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190" yWindow="15" windowWidth="14310" windowHeight="12855" tabRatio="767"/>
  </bookViews>
  <sheets>
    <sheet name="Poverty millions of people" sheetId="3" r:id="rId1"/>
    <sheet name="Poverty %" sheetId="2" r:id="rId2"/>
    <sheet name="Population, millions" sheetId="1" r:id="rId3"/>
    <sheet name="raw poverty data, %" sheetId="8" r:id="rId4"/>
    <sheet name="Population, units" sheetId="6" r:id="rId5"/>
    <sheet name="entity" sheetId="7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AA7" i="3"/>
  <c r="AA219"/>
  <c r="Z219"/>
  <c r="Y219"/>
  <c r="X219"/>
  <c r="W219"/>
  <c r="V219"/>
  <c r="U219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AA218"/>
  <c r="Z218"/>
  <c r="Y218"/>
  <c r="X218"/>
  <c r="W218"/>
  <c r="V218"/>
  <c r="U218"/>
  <c r="T218"/>
  <c r="S218"/>
  <c r="R218"/>
  <c r="Q218"/>
  <c r="P218"/>
  <c r="O218"/>
  <c r="N218"/>
  <c r="M218"/>
  <c r="L218"/>
  <c r="K218"/>
  <c r="J218"/>
  <c r="I218"/>
  <c r="H218"/>
  <c r="G218"/>
  <c r="F218"/>
  <c r="E218"/>
  <c r="D218"/>
  <c r="AA217"/>
  <c r="Z217"/>
  <c r="Y217"/>
  <c r="X217"/>
  <c r="W217"/>
  <c r="V217"/>
  <c r="U217"/>
  <c r="T217"/>
  <c r="S217"/>
  <c r="R217"/>
  <c r="Q217"/>
  <c r="P217"/>
  <c r="O217"/>
  <c r="N217"/>
  <c r="M217"/>
  <c r="L217"/>
  <c r="K217"/>
  <c r="J217"/>
  <c r="I217"/>
  <c r="H217"/>
  <c r="G217"/>
  <c r="F217"/>
  <c r="E217"/>
  <c r="D217"/>
  <c r="AA216"/>
  <c r="Z216"/>
  <c r="Y216"/>
  <c r="X216"/>
  <c r="W216"/>
  <c r="V216"/>
  <c r="U216"/>
  <c r="T216"/>
  <c r="S216"/>
  <c r="R216"/>
  <c r="Q216"/>
  <c r="P216"/>
  <c r="O216"/>
  <c r="N216"/>
  <c r="M216"/>
  <c r="L216"/>
  <c r="K216"/>
  <c r="J216"/>
  <c r="I216"/>
  <c r="H216"/>
  <c r="G216"/>
  <c r="F216"/>
  <c r="E216"/>
  <c r="D216"/>
  <c r="AA215"/>
  <c r="Z215"/>
  <c r="Y215"/>
  <c r="X215"/>
  <c r="W215"/>
  <c r="V215"/>
  <c r="U215"/>
  <c r="T215"/>
  <c r="S215"/>
  <c r="R215"/>
  <c r="Q215"/>
  <c r="P215"/>
  <c r="O215"/>
  <c r="N215"/>
  <c r="M215"/>
  <c r="L215"/>
  <c r="K215"/>
  <c r="J215"/>
  <c r="I215"/>
  <c r="H215"/>
  <c r="G215"/>
  <c r="F215"/>
  <c r="E215"/>
  <c r="D215"/>
  <c r="AA214"/>
  <c r="Z214"/>
  <c r="Y214"/>
  <c r="X214"/>
  <c r="W214"/>
  <c r="V214"/>
  <c r="U214"/>
  <c r="T214"/>
  <c r="S214"/>
  <c r="R214"/>
  <c r="Q214"/>
  <c r="P214"/>
  <c r="O214"/>
  <c r="N214"/>
  <c r="M214"/>
  <c r="L214"/>
  <c r="K214"/>
  <c r="J214"/>
  <c r="I214"/>
  <c r="H214"/>
  <c r="G214"/>
  <c r="F214"/>
  <c r="E214"/>
  <c r="D214"/>
  <c r="AA213"/>
  <c r="Z213"/>
  <c r="Y213"/>
  <c r="X213"/>
  <c r="W213"/>
  <c r="V213"/>
  <c r="U213"/>
  <c r="T213"/>
  <c r="S213"/>
  <c r="R213"/>
  <c r="Q213"/>
  <c r="P213"/>
  <c r="O213"/>
  <c r="N213"/>
  <c r="M213"/>
  <c r="L213"/>
  <c r="K213"/>
  <c r="J213"/>
  <c r="I213"/>
  <c r="H213"/>
  <c r="G213"/>
  <c r="F213"/>
  <c r="E213"/>
  <c r="D213"/>
  <c r="AA212"/>
  <c r="Z212"/>
  <c r="Y212"/>
  <c r="X212"/>
  <c r="W212"/>
  <c r="V212"/>
  <c r="U212"/>
  <c r="T212"/>
  <c r="S212"/>
  <c r="R212"/>
  <c r="Q212"/>
  <c r="P212"/>
  <c r="O212"/>
  <c r="N212"/>
  <c r="M212"/>
  <c r="L212"/>
  <c r="K212"/>
  <c r="J212"/>
  <c r="I212"/>
  <c r="H212"/>
  <c r="G212"/>
  <c r="F212"/>
  <c r="E212"/>
  <c r="D212"/>
  <c r="AA211"/>
  <c r="Z211"/>
  <c r="Y211"/>
  <c r="X211"/>
  <c r="W211"/>
  <c r="V211"/>
  <c r="U211"/>
  <c r="T211"/>
  <c r="S211"/>
  <c r="R211"/>
  <c r="Q211"/>
  <c r="P211"/>
  <c r="O211"/>
  <c r="N211"/>
  <c r="M211"/>
  <c r="L211"/>
  <c r="K211"/>
  <c r="J211"/>
  <c r="I211"/>
  <c r="H211"/>
  <c r="G211"/>
  <c r="F211"/>
  <c r="E211"/>
  <c r="D211"/>
  <c r="AA210"/>
  <c r="Z210"/>
  <c r="Y210"/>
  <c r="X210"/>
  <c r="W210"/>
  <c r="V210"/>
  <c r="U210"/>
  <c r="T210"/>
  <c r="S210"/>
  <c r="R210"/>
  <c r="Q210"/>
  <c r="P210"/>
  <c r="O210"/>
  <c r="N210"/>
  <c r="M210"/>
  <c r="L210"/>
  <c r="K210"/>
  <c r="J210"/>
  <c r="I210"/>
  <c r="H210"/>
  <c r="G210"/>
  <c r="F210"/>
  <c r="E210"/>
  <c r="D210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AA208"/>
  <c r="Z208"/>
  <c r="Y208"/>
  <c r="X208"/>
  <c r="W208"/>
  <c r="V208"/>
  <c r="U208"/>
  <c r="T208"/>
  <c r="S208"/>
  <c r="R208"/>
  <c r="Q208"/>
  <c r="P208"/>
  <c r="O208"/>
  <c r="N208"/>
  <c r="M208"/>
  <c r="L208"/>
  <c r="K208"/>
  <c r="J208"/>
  <c r="I208"/>
  <c r="H208"/>
  <c r="G208"/>
  <c r="F208"/>
  <c r="E208"/>
  <c r="D208"/>
  <c r="AA207"/>
  <c r="Z207"/>
  <c r="Y207"/>
  <c r="X207"/>
  <c r="W207"/>
  <c r="V207"/>
  <c r="U207"/>
  <c r="T207"/>
  <c r="S207"/>
  <c r="R207"/>
  <c r="Q207"/>
  <c r="P207"/>
  <c r="O207"/>
  <c r="N207"/>
  <c r="M207"/>
  <c r="L207"/>
  <c r="K207"/>
  <c r="J207"/>
  <c r="I207"/>
  <c r="H207"/>
  <c r="G207"/>
  <c r="F207"/>
  <c r="E207"/>
  <c r="D207"/>
  <c r="AA206"/>
  <c r="Z206"/>
  <c r="Y206"/>
  <c r="X206"/>
  <c r="W206"/>
  <c r="V206"/>
  <c r="U206"/>
  <c r="T206"/>
  <c r="S206"/>
  <c r="R206"/>
  <c r="Q206"/>
  <c r="P206"/>
  <c r="O206"/>
  <c r="N206"/>
  <c r="M206"/>
  <c r="L206"/>
  <c r="K206"/>
  <c r="J206"/>
  <c r="I206"/>
  <c r="H206"/>
  <c r="G206"/>
  <c r="F206"/>
  <c r="E206"/>
  <c r="D206"/>
  <c r="AA205"/>
  <c r="Z205"/>
  <c r="Y205"/>
  <c r="X205"/>
  <c r="W205"/>
  <c r="V205"/>
  <c r="U205"/>
  <c r="T205"/>
  <c r="S205"/>
  <c r="R205"/>
  <c r="Q205"/>
  <c r="P205"/>
  <c r="O205"/>
  <c r="N205"/>
  <c r="M205"/>
  <c r="L205"/>
  <c r="K205"/>
  <c r="J205"/>
  <c r="I205"/>
  <c r="H205"/>
  <c r="G205"/>
  <c r="F205"/>
  <c r="E205"/>
  <c r="D205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E201"/>
  <c r="D201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D199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G198"/>
  <c r="F198"/>
  <c r="E198"/>
  <c r="D198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X6" i="2"/>
  <c r="Y6"/>
  <c r="Z6"/>
  <c r="AA6"/>
  <c r="X7"/>
  <c r="Y7"/>
  <c r="Z7"/>
  <c r="AA7"/>
  <c r="X8"/>
  <c r="Y8"/>
  <c r="Z8"/>
  <c r="AA8"/>
  <c r="X9"/>
  <c r="Y9"/>
  <c r="Z9"/>
  <c r="AA9"/>
  <c r="X10"/>
  <c r="Y10"/>
  <c r="Z10"/>
  <c r="AA10"/>
  <c r="X11"/>
  <c r="Y11"/>
  <c r="Z11"/>
  <c r="AA11"/>
  <c r="X12"/>
  <c r="Y12"/>
  <c r="Z12"/>
  <c r="AA12"/>
  <c r="X13"/>
  <c r="Y13"/>
  <c r="Z13"/>
  <c r="AA13"/>
  <c r="X14"/>
  <c r="Y14"/>
  <c r="Z14"/>
  <c r="AA14"/>
  <c r="X15"/>
  <c r="Y15"/>
  <c r="Z15"/>
  <c r="AA15"/>
  <c r="X16"/>
  <c r="Y16"/>
  <c r="Z16"/>
  <c r="AA16"/>
  <c r="X17"/>
  <c r="Y17"/>
  <c r="Z17"/>
  <c r="AA17"/>
  <c r="X18"/>
  <c r="Y18"/>
  <c r="Z18"/>
  <c r="AA18"/>
  <c r="X19"/>
  <c r="Y19"/>
  <c r="Z19"/>
  <c r="AA19"/>
  <c r="X20"/>
  <c r="Y20"/>
  <c r="Z20"/>
  <c r="AA20"/>
  <c r="X21"/>
  <c r="Y21"/>
  <c r="Z21"/>
  <c r="AA21"/>
  <c r="X22"/>
  <c r="Y22"/>
  <c r="Z22"/>
  <c r="AA22"/>
  <c r="X23"/>
  <c r="Y23"/>
  <c r="Z23"/>
  <c r="AA23"/>
  <c r="X24"/>
  <c r="Y24"/>
  <c r="Z24"/>
  <c r="AA24"/>
  <c r="X25"/>
  <c r="Y25"/>
  <c r="Z25"/>
  <c r="AA25"/>
  <c r="X26"/>
  <c r="Y26"/>
  <c r="Z26"/>
  <c r="AA26"/>
  <c r="X27"/>
  <c r="Y27"/>
  <c r="Z27"/>
  <c r="AA27"/>
  <c r="X28"/>
  <c r="Y28"/>
  <c r="Z28"/>
  <c r="AA28"/>
  <c r="X29"/>
  <c r="Y29"/>
  <c r="Z29"/>
  <c r="AA29"/>
  <c r="X30"/>
  <c r="Y30"/>
  <c r="Z30"/>
  <c r="AA30"/>
  <c r="X31"/>
  <c r="Y31"/>
  <c r="Z31"/>
  <c r="AA31"/>
  <c r="X32"/>
  <c r="Y32"/>
  <c r="Z32"/>
  <c r="AA32"/>
  <c r="X33"/>
  <c r="Y33"/>
  <c r="Z33"/>
  <c r="AA33"/>
  <c r="X34"/>
  <c r="Y34"/>
  <c r="Z34"/>
  <c r="AA34"/>
  <c r="X35"/>
  <c r="Y35"/>
  <c r="Z35"/>
  <c r="AA35"/>
  <c r="X36"/>
  <c r="Y36"/>
  <c r="Z36"/>
  <c r="AA36"/>
  <c r="X37"/>
  <c r="Y37"/>
  <c r="Z37"/>
  <c r="AA37"/>
  <c r="X38"/>
  <c r="Y38"/>
  <c r="Z38"/>
  <c r="AA38"/>
  <c r="X39"/>
  <c r="Y39"/>
  <c r="Z39"/>
  <c r="AA39"/>
  <c r="X40"/>
  <c r="Y40"/>
  <c r="Z40"/>
  <c r="AA40"/>
  <c r="X41"/>
  <c r="Y41"/>
  <c r="Z41"/>
  <c r="AA41"/>
  <c r="X42"/>
  <c r="Y42"/>
  <c r="Z42"/>
  <c r="AA42"/>
  <c r="X43"/>
  <c r="Y43"/>
  <c r="Z43"/>
  <c r="AA43"/>
  <c r="X44"/>
  <c r="Y44"/>
  <c r="Z44"/>
  <c r="AA44"/>
  <c r="X45"/>
  <c r="Y45"/>
  <c r="Z45"/>
  <c r="AA45"/>
  <c r="X46"/>
  <c r="Y46"/>
  <c r="Z46"/>
  <c r="AA46"/>
  <c r="X47"/>
  <c r="Y47"/>
  <c r="Z47"/>
  <c r="AA47"/>
  <c r="X48"/>
  <c r="Y48"/>
  <c r="Z48"/>
  <c r="AA48"/>
  <c r="X49"/>
  <c r="Y49"/>
  <c r="Z49"/>
  <c r="AA49"/>
  <c r="X50"/>
  <c r="Y50"/>
  <c r="Z50"/>
  <c r="AA50"/>
  <c r="X51"/>
  <c r="Y51"/>
  <c r="Z51"/>
  <c r="AA51"/>
  <c r="X52"/>
  <c r="Y52"/>
  <c r="Z52"/>
  <c r="AA52"/>
  <c r="X53"/>
  <c r="Y53"/>
  <c r="Z53"/>
  <c r="AA53"/>
  <c r="X54"/>
  <c r="Y54"/>
  <c r="Z54"/>
  <c r="AA54"/>
  <c r="X55"/>
  <c r="Y55"/>
  <c r="Z55"/>
  <c r="AA55"/>
  <c r="X56"/>
  <c r="Y56"/>
  <c r="Z56"/>
  <c r="AA56"/>
  <c r="X57"/>
  <c r="Y57"/>
  <c r="Z57"/>
  <c r="AA57"/>
  <c r="X58"/>
  <c r="Y58"/>
  <c r="Z58"/>
  <c r="AA58"/>
  <c r="X59"/>
  <c r="Y59"/>
  <c r="Z59"/>
  <c r="AA59"/>
  <c r="X60"/>
  <c r="Y60"/>
  <c r="Z60"/>
  <c r="AA60"/>
  <c r="X61"/>
  <c r="Y61"/>
  <c r="Z61"/>
  <c r="AA61"/>
  <c r="X62"/>
  <c r="Y62"/>
  <c r="Z62"/>
  <c r="AA62"/>
  <c r="X63"/>
  <c r="Y63"/>
  <c r="Z63"/>
  <c r="AA63"/>
  <c r="X64"/>
  <c r="Y64"/>
  <c r="Z64"/>
  <c r="AA64"/>
  <c r="X65"/>
  <c r="Y65"/>
  <c r="Z65"/>
  <c r="AA65"/>
  <c r="X66"/>
  <c r="Y66"/>
  <c r="Z66"/>
  <c r="AA66"/>
  <c r="X67"/>
  <c r="Y67"/>
  <c r="Z67"/>
  <c r="AA67"/>
  <c r="X68"/>
  <c r="Y68"/>
  <c r="Z68"/>
  <c r="AA68"/>
  <c r="X69"/>
  <c r="Y69"/>
  <c r="Z69"/>
  <c r="AA69"/>
  <c r="X70"/>
  <c r="Y70"/>
  <c r="Z70"/>
  <c r="AA70"/>
  <c r="X71"/>
  <c r="Y71"/>
  <c r="Z71"/>
  <c r="AA71"/>
  <c r="X72"/>
  <c r="Y72"/>
  <c r="Z72"/>
  <c r="AA72"/>
  <c r="X73"/>
  <c r="Y73"/>
  <c r="Z73"/>
  <c r="AA73"/>
  <c r="X74"/>
  <c r="Y74"/>
  <c r="Z74"/>
  <c r="AA74"/>
  <c r="X75"/>
  <c r="Y75"/>
  <c r="Z75"/>
  <c r="AA75"/>
  <c r="X76"/>
  <c r="Y76"/>
  <c r="Z76"/>
  <c r="AA76"/>
  <c r="X77"/>
  <c r="Y77"/>
  <c r="Z77"/>
  <c r="AA77"/>
  <c r="X78"/>
  <c r="Y78"/>
  <c r="Z78"/>
  <c r="AA78"/>
  <c r="X79"/>
  <c r="Y79"/>
  <c r="Z79"/>
  <c r="AA79"/>
  <c r="X80"/>
  <c r="Y80"/>
  <c r="Z80"/>
  <c r="AA80"/>
  <c r="X81"/>
  <c r="Y81"/>
  <c r="Z81"/>
  <c r="AA81"/>
  <c r="X82"/>
  <c r="Y82"/>
  <c r="Z82"/>
  <c r="AA82"/>
  <c r="X83"/>
  <c r="Y83"/>
  <c r="Z83"/>
  <c r="AA83"/>
  <c r="X84"/>
  <c r="Y84"/>
  <c r="Z84"/>
  <c r="AA84"/>
  <c r="X85"/>
  <c r="Y85"/>
  <c r="Z85"/>
  <c r="AA85"/>
  <c r="X86"/>
  <c r="Y86"/>
  <c r="Z86"/>
  <c r="AA86"/>
  <c r="X87"/>
  <c r="Y87"/>
  <c r="Z87"/>
  <c r="AA87"/>
  <c r="X88"/>
  <c r="Y88"/>
  <c r="Z88"/>
  <c r="AA88"/>
  <c r="X89"/>
  <c r="Y89"/>
  <c r="Z89"/>
  <c r="AA89"/>
  <c r="X90"/>
  <c r="Y90"/>
  <c r="Z90"/>
  <c r="AA90"/>
  <c r="X91"/>
  <c r="Y91"/>
  <c r="Z91"/>
  <c r="AA91"/>
  <c r="X92"/>
  <c r="Y92"/>
  <c r="Z92"/>
  <c r="AA92"/>
  <c r="X93"/>
  <c r="Y93"/>
  <c r="Z93"/>
  <c r="AA93"/>
  <c r="X94"/>
  <c r="Y94"/>
  <c r="Z94"/>
  <c r="AA94"/>
  <c r="X95"/>
  <c r="Y95"/>
  <c r="Z95"/>
  <c r="AA95"/>
  <c r="X96"/>
  <c r="Y96"/>
  <c r="Z96"/>
  <c r="AA96"/>
  <c r="X97"/>
  <c r="Y97"/>
  <c r="Z97"/>
  <c r="AA97"/>
  <c r="X98"/>
  <c r="Y98"/>
  <c r="Z98"/>
  <c r="AA98"/>
  <c r="X99"/>
  <c r="Y99"/>
  <c r="Z99"/>
  <c r="AA99"/>
  <c r="X100"/>
  <c r="Y100"/>
  <c r="Z100"/>
  <c r="AA100"/>
  <c r="X101"/>
  <c r="Y101"/>
  <c r="Z101"/>
  <c r="AA101"/>
  <c r="X102"/>
  <c r="Y102"/>
  <c r="Z102"/>
  <c r="AA102"/>
  <c r="X103"/>
  <c r="Y103"/>
  <c r="Z103"/>
  <c r="AA103"/>
  <c r="X104"/>
  <c r="Y104"/>
  <c r="Z104"/>
  <c r="AA104"/>
  <c r="X105"/>
  <c r="Y105"/>
  <c r="Z105"/>
  <c r="AA105"/>
  <c r="X106"/>
  <c r="Y106"/>
  <c r="Z106"/>
  <c r="AA106"/>
  <c r="X107"/>
  <c r="Y107"/>
  <c r="Z107"/>
  <c r="AA107"/>
  <c r="X108"/>
  <c r="Y108"/>
  <c r="Z108"/>
  <c r="AA108"/>
  <c r="X109"/>
  <c r="Y109"/>
  <c r="Z109"/>
  <c r="AA109"/>
  <c r="X110"/>
  <c r="Y110"/>
  <c r="Z110"/>
  <c r="AA110"/>
  <c r="X111"/>
  <c r="Y111"/>
  <c r="Z111"/>
  <c r="AA111"/>
  <c r="X112"/>
  <c r="Y112"/>
  <c r="Z112"/>
  <c r="AA112"/>
  <c r="X113"/>
  <c r="Y113"/>
  <c r="Z113"/>
  <c r="AA113"/>
  <c r="X114"/>
  <c r="Y114"/>
  <c r="Z114"/>
  <c r="AA114"/>
  <c r="X115"/>
  <c r="Y115"/>
  <c r="Z115"/>
  <c r="AA115"/>
  <c r="X116"/>
  <c r="Y116"/>
  <c r="Z116"/>
  <c r="AA116"/>
  <c r="X117"/>
  <c r="Y117"/>
  <c r="Z117"/>
  <c r="AA117"/>
  <c r="X118"/>
  <c r="Y118"/>
  <c r="Z118"/>
  <c r="AA118"/>
  <c r="X119"/>
  <c r="Y119"/>
  <c r="Z119"/>
  <c r="AA119"/>
  <c r="X120"/>
  <c r="Y120"/>
  <c r="Z120"/>
  <c r="AA120"/>
  <c r="X121"/>
  <c r="Y121"/>
  <c r="Z121"/>
  <c r="AA121"/>
  <c r="X122"/>
  <c r="Y122"/>
  <c r="Z122"/>
  <c r="AA122"/>
  <c r="X123"/>
  <c r="Y123"/>
  <c r="Z123"/>
  <c r="AA123"/>
  <c r="X124"/>
  <c r="Y124"/>
  <c r="Z124"/>
  <c r="AA124"/>
  <c r="X125"/>
  <c r="Y125"/>
  <c r="Z125"/>
  <c r="AA125"/>
  <c r="X126"/>
  <c r="Y126"/>
  <c r="Z126"/>
  <c r="AA126"/>
  <c r="X127"/>
  <c r="Y127"/>
  <c r="Z127"/>
  <c r="AA127"/>
  <c r="X128"/>
  <c r="Y128"/>
  <c r="Z128"/>
  <c r="AA128"/>
  <c r="X129"/>
  <c r="Y129"/>
  <c r="Z129"/>
  <c r="AA129"/>
  <c r="X130"/>
  <c r="Y130"/>
  <c r="Z130"/>
  <c r="AA130"/>
  <c r="X131"/>
  <c r="Y131"/>
  <c r="Z131"/>
  <c r="AA131"/>
  <c r="X132"/>
  <c r="Y132"/>
  <c r="Z132"/>
  <c r="AA132"/>
  <c r="X133"/>
  <c r="Y133"/>
  <c r="Z133"/>
  <c r="AA133"/>
  <c r="X134"/>
  <c r="Y134"/>
  <c r="Z134"/>
  <c r="AA134"/>
  <c r="X135"/>
  <c r="Y135"/>
  <c r="Z135"/>
  <c r="AA135"/>
  <c r="X136"/>
  <c r="Y136"/>
  <c r="Z136"/>
  <c r="AA136"/>
  <c r="X137"/>
  <c r="Y137"/>
  <c r="Z137"/>
  <c r="AA137"/>
  <c r="X138"/>
  <c r="Y138"/>
  <c r="Z138"/>
  <c r="AA138"/>
  <c r="X139"/>
  <c r="Y139"/>
  <c r="Z139"/>
  <c r="AA139"/>
  <c r="X140"/>
  <c r="Y140"/>
  <c r="Z140"/>
  <c r="AA140"/>
  <c r="X141"/>
  <c r="Y141"/>
  <c r="Z141"/>
  <c r="AA141"/>
  <c r="X142"/>
  <c r="Y142"/>
  <c r="Z142"/>
  <c r="AA142"/>
  <c r="X143"/>
  <c r="Y143"/>
  <c r="Z143"/>
  <c r="AA143"/>
  <c r="X144"/>
  <c r="Y144"/>
  <c r="Z144"/>
  <c r="AA144"/>
  <c r="X145"/>
  <c r="Y145"/>
  <c r="Z145"/>
  <c r="AA145"/>
  <c r="X146"/>
  <c r="Y146"/>
  <c r="Z146"/>
  <c r="AA146"/>
  <c r="X147"/>
  <c r="Y147"/>
  <c r="Z147"/>
  <c r="AA147"/>
  <c r="X148"/>
  <c r="Y148"/>
  <c r="Z148"/>
  <c r="AA148"/>
  <c r="X149"/>
  <c r="Y149"/>
  <c r="Z149"/>
  <c r="AA149"/>
  <c r="X150"/>
  <c r="Y150"/>
  <c r="Z150"/>
  <c r="AA150"/>
  <c r="X151"/>
  <c r="Y151"/>
  <c r="Z151"/>
  <c r="AA151"/>
  <c r="X152"/>
  <c r="Y152"/>
  <c r="Z152"/>
  <c r="AA152"/>
  <c r="X153"/>
  <c r="Y153"/>
  <c r="Z153"/>
  <c r="AA153"/>
  <c r="X154"/>
  <c r="Y154"/>
  <c r="Z154"/>
  <c r="AA154"/>
  <c r="X155"/>
  <c r="Y155"/>
  <c r="Z155"/>
  <c r="AA155"/>
  <c r="X156"/>
  <c r="Y156"/>
  <c r="Z156"/>
  <c r="AA156"/>
  <c r="X157"/>
  <c r="Y157"/>
  <c r="Z157"/>
  <c r="AA157"/>
  <c r="X158"/>
  <c r="Y158"/>
  <c r="Z158"/>
  <c r="AA158"/>
  <c r="X159"/>
  <c r="Y159"/>
  <c r="Z159"/>
  <c r="AA159"/>
  <c r="X160"/>
  <c r="Y160"/>
  <c r="Z160"/>
  <c r="AA160"/>
  <c r="X161"/>
  <c r="Y161"/>
  <c r="Z161"/>
  <c r="AA161"/>
  <c r="X162"/>
  <c r="Y162"/>
  <c r="Z162"/>
  <c r="AA162"/>
  <c r="X163"/>
  <c r="Y163"/>
  <c r="Z163"/>
  <c r="AA163"/>
  <c r="X164"/>
  <c r="Y164"/>
  <c r="Z164"/>
  <c r="AA164"/>
  <c r="X165"/>
  <c r="Y165"/>
  <c r="Z165"/>
  <c r="AA165"/>
  <c r="X166"/>
  <c r="Y166"/>
  <c r="Z166"/>
  <c r="AA166"/>
  <c r="X167"/>
  <c r="Y167"/>
  <c r="Z167"/>
  <c r="AA167"/>
  <c r="X168"/>
  <c r="Y168"/>
  <c r="Z168"/>
  <c r="AA168"/>
  <c r="X169"/>
  <c r="Y169"/>
  <c r="Z169"/>
  <c r="AA169"/>
  <c r="X170"/>
  <c r="Y170"/>
  <c r="Z170"/>
  <c r="AA170"/>
  <c r="X171"/>
  <c r="Y171"/>
  <c r="Z171"/>
  <c r="AA171"/>
  <c r="X172"/>
  <c r="Y172"/>
  <c r="Z172"/>
  <c r="AA172"/>
  <c r="X173"/>
  <c r="Y173"/>
  <c r="Z173"/>
  <c r="AA173"/>
  <c r="X174"/>
  <c r="Y174"/>
  <c r="Z174"/>
  <c r="AA174"/>
  <c r="X175"/>
  <c r="Y175"/>
  <c r="Z175"/>
  <c r="AA175"/>
  <c r="X176"/>
  <c r="Y176"/>
  <c r="Z176"/>
  <c r="AA176"/>
  <c r="X177"/>
  <c r="Y177"/>
  <c r="Z177"/>
  <c r="AA177"/>
  <c r="X178"/>
  <c r="Y178"/>
  <c r="Z178"/>
  <c r="AA178"/>
  <c r="X179"/>
  <c r="Y179"/>
  <c r="Z179"/>
  <c r="AA179"/>
  <c r="X180"/>
  <c r="Y180"/>
  <c r="Z180"/>
  <c r="AA180"/>
  <c r="X181"/>
  <c r="Y181"/>
  <c r="Z181"/>
  <c r="AA181"/>
  <c r="X182"/>
  <c r="Y182"/>
  <c r="Z182"/>
  <c r="AA182"/>
  <c r="X183"/>
  <c r="Y183"/>
  <c r="Z183"/>
  <c r="AA183"/>
  <c r="X184"/>
  <c r="Y184"/>
  <c r="Z184"/>
  <c r="AA184"/>
  <c r="X185"/>
  <c r="Y185"/>
  <c r="Z185"/>
  <c r="AA185"/>
  <c r="X186"/>
  <c r="Y186"/>
  <c r="Z186"/>
  <c r="AA186"/>
  <c r="X187"/>
  <c r="Y187"/>
  <c r="Z187"/>
  <c r="AA187"/>
  <c r="X188"/>
  <c r="Y188"/>
  <c r="Z188"/>
  <c r="AA188"/>
  <c r="X189"/>
  <c r="Y189"/>
  <c r="Z189"/>
  <c r="AA189"/>
  <c r="X190"/>
  <c r="Y190"/>
  <c r="Z190"/>
  <c r="AA190"/>
  <c r="X191"/>
  <c r="Y191"/>
  <c r="Z191"/>
  <c r="AA191"/>
  <c r="X192"/>
  <c r="Y192"/>
  <c r="Z192"/>
  <c r="AA192"/>
  <c r="X193"/>
  <c r="Y193"/>
  <c r="Z193"/>
  <c r="AA193"/>
  <c r="X194"/>
  <c r="Y194"/>
  <c r="Z194"/>
  <c r="AA194"/>
  <c r="X195"/>
  <c r="Y195"/>
  <c r="Z195"/>
  <c r="AA195"/>
  <c r="X196"/>
  <c r="Y196"/>
  <c r="Z196"/>
  <c r="AA196"/>
  <c r="X197"/>
  <c r="Y197"/>
  <c r="Z197"/>
  <c r="AA197"/>
  <c r="X198"/>
  <c r="Y198"/>
  <c r="Z198"/>
  <c r="AA198"/>
  <c r="X199"/>
  <c r="Y199"/>
  <c r="Z199"/>
  <c r="AA199"/>
  <c r="X200"/>
  <c r="Y200"/>
  <c r="Z200"/>
  <c r="AA200"/>
  <c r="X201"/>
  <c r="Y201"/>
  <c r="Z201"/>
  <c r="AA201"/>
  <c r="X202"/>
  <c r="Y202"/>
  <c r="Z202"/>
  <c r="AA202"/>
  <c r="X203"/>
  <c r="Y203"/>
  <c r="Z203"/>
  <c r="AA203"/>
  <c r="X204"/>
  <c r="Y204"/>
  <c r="Z204"/>
  <c r="AA204"/>
  <c r="X205"/>
  <c r="Y205"/>
  <c r="Z205"/>
  <c r="AA205"/>
  <c r="X206"/>
  <c r="Y206"/>
  <c r="Z206"/>
  <c r="AA206"/>
  <c r="X207"/>
  <c r="Y207"/>
  <c r="Z207"/>
  <c r="AA207"/>
  <c r="X208"/>
  <c r="Y208"/>
  <c r="Z208"/>
  <c r="AA208"/>
  <c r="X209"/>
  <c r="Y209"/>
  <c r="Z209"/>
  <c r="AA209"/>
  <c r="X210"/>
  <c r="Y210"/>
  <c r="Z210"/>
  <c r="AA210"/>
  <c r="X211"/>
  <c r="Y211"/>
  <c r="Z211"/>
  <c r="AA211"/>
  <c r="X212"/>
  <c r="Y212"/>
  <c r="Z212"/>
  <c r="AA212"/>
  <c r="X213"/>
  <c r="Y213"/>
  <c r="Z213"/>
  <c r="AA213"/>
  <c r="X214"/>
  <c r="Y214"/>
  <c r="Z214"/>
  <c r="AA214"/>
  <c r="X215"/>
  <c r="Y215"/>
  <c r="Z215"/>
  <c r="AA215"/>
  <c r="X216"/>
  <c r="Y216"/>
  <c r="Z216"/>
  <c r="AA216"/>
  <c r="X217"/>
  <c r="Y217"/>
  <c r="Z217"/>
  <c r="AA217"/>
  <c r="X218"/>
  <c r="Y218"/>
  <c r="Z218"/>
  <c r="AA218"/>
  <c r="X219"/>
  <c r="Y219"/>
  <c r="Z219"/>
  <c r="AA219"/>
  <c r="A219" i="3"/>
  <c r="A218"/>
  <c r="A217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1"/>
  <c r="A190"/>
  <c r="A189"/>
  <c r="A188"/>
  <c r="A187"/>
  <c r="A182"/>
  <c r="A181"/>
  <c r="A180"/>
  <c r="A179"/>
  <c r="A178"/>
  <c r="A177"/>
  <c r="A176"/>
  <c r="A174"/>
  <c r="A173"/>
  <c r="A172"/>
  <c r="A171"/>
  <c r="A170"/>
  <c r="A169"/>
  <c r="A168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1"/>
  <c r="A130"/>
  <c r="A129"/>
  <c r="A128"/>
  <c r="A127"/>
  <c r="A126"/>
  <c r="A125"/>
  <c r="A124"/>
  <c r="A123"/>
  <c r="A122"/>
  <c r="A119"/>
  <c r="A118"/>
  <c r="A117"/>
  <c r="A116"/>
  <c r="A115"/>
  <c r="A114"/>
  <c r="A113"/>
  <c r="A112"/>
  <c r="A111"/>
  <c r="A109"/>
  <c r="A108"/>
  <c r="A105"/>
  <c r="A104"/>
  <c r="A103"/>
  <c r="A102"/>
  <c r="A101"/>
  <c r="A100"/>
  <c r="A99"/>
  <c r="A98"/>
  <c r="A97"/>
  <c r="A96"/>
  <c r="A95"/>
  <c r="A94"/>
  <c r="A93"/>
  <c r="A92"/>
  <c r="A91"/>
  <c r="A90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8"/>
  <c r="A67"/>
  <c r="A66"/>
  <c r="A65"/>
  <c r="A64"/>
  <c r="A63"/>
  <c r="A62"/>
  <c r="A61"/>
  <c r="A60"/>
  <c r="A59"/>
  <c r="A58"/>
  <c r="A57"/>
  <c r="A56"/>
  <c r="A54"/>
  <c r="A53"/>
  <c r="A52"/>
  <c r="A51"/>
  <c r="A48"/>
  <c r="A47"/>
  <c r="A46"/>
  <c r="A45"/>
  <c r="A43"/>
  <c r="A41"/>
  <c r="A40"/>
  <c r="A39"/>
  <c r="A38"/>
  <c r="A37"/>
  <c r="A36"/>
  <c r="A35"/>
  <c r="A34"/>
  <c r="A33"/>
  <c r="A32"/>
  <c r="A31"/>
  <c r="A29"/>
  <c r="A28"/>
  <c r="A27"/>
  <c r="A26"/>
  <c r="A25"/>
  <c r="A24"/>
  <c r="A23"/>
  <c r="A22"/>
  <c r="A21"/>
  <c r="A20"/>
  <c r="A18"/>
  <c r="A17"/>
  <c r="A16"/>
  <c r="A15"/>
  <c r="A14"/>
  <c r="A13"/>
  <c r="A12"/>
  <c r="A11"/>
  <c r="A10"/>
  <c r="A9"/>
  <c r="A8"/>
  <c r="A7"/>
  <c r="A6"/>
  <c r="W216" i="2"/>
  <c r="V216"/>
  <c r="U216"/>
  <c r="T216"/>
  <c r="S216"/>
  <c r="R216"/>
  <c r="Q216"/>
  <c r="P216"/>
  <c r="O216"/>
  <c r="N216"/>
  <c r="M216"/>
  <c r="L216"/>
  <c r="K216"/>
  <c r="J216"/>
  <c r="I216"/>
  <c r="H216"/>
  <c r="G216"/>
  <c r="F216"/>
  <c r="E216"/>
  <c r="D216"/>
  <c r="W215"/>
  <c r="V215"/>
  <c r="U215"/>
  <c r="T215"/>
  <c r="S215"/>
  <c r="R215"/>
  <c r="Q215"/>
  <c r="P215"/>
  <c r="O215"/>
  <c r="N215"/>
  <c r="M215"/>
  <c r="L215"/>
  <c r="K215"/>
  <c r="J215"/>
  <c r="I215"/>
  <c r="H215"/>
  <c r="G215"/>
  <c r="F215"/>
  <c r="E215"/>
  <c r="D215"/>
  <c r="W214"/>
  <c r="V214"/>
  <c r="U214"/>
  <c r="T214"/>
  <c r="S214"/>
  <c r="R214"/>
  <c r="Q214"/>
  <c r="P214"/>
  <c r="O214"/>
  <c r="N214"/>
  <c r="M214"/>
  <c r="L214"/>
  <c r="K214"/>
  <c r="J214"/>
  <c r="I214"/>
  <c r="H214"/>
  <c r="G214"/>
  <c r="F214"/>
  <c r="E214"/>
  <c r="D214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E109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G57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V52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L46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F14"/>
  <c r="E6"/>
  <c r="A219"/>
  <c r="N219" s="1"/>
  <c r="A218"/>
  <c r="A217"/>
  <c r="A213"/>
  <c r="A212"/>
  <c r="A211"/>
  <c r="A210"/>
  <c r="A209"/>
  <c r="D209" s="1"/>
  <c r="A208"/>
  <c r="A207"/>
  <c r="A206"/>
  <c r="F206" s="1"/>
  <c r="A205"/>
  <c r="A204"/>
  <c r="A203"/>
  <c r="A202"/>
  <c r="A201"/>
  <c r="A200"/>
  <c r="P200" s="1"/>
  <c r="A199"/>
  <c r="A198"/>
  <c r="A197"/>
  <c r="A196"/>
  <c r="A195"/>
  <c r="A194"/>
  <c r="A193"/>
  <c r="A191"/>
  <c r="G191" s="1"/>
  <c r="A190"/>
  <c r="A189"/>
  <c r="A188"/>
  <c r="A187"/>
  <c r="F187" s="1"/>
  <c r="A182"/>
  <c r="A181"/>
  <c r="A180"/>
  <c r="K180" s="1"/>
  <c r="A179"/>
  <c r="A178"/>
  <c r="A177"/>
  <c r="A176"/>
  <c r="D176" s="1"/>
  <c r="A174"/>
  <c r="H174" s="1"/>
  <c r="A173"/>
  <c r="A172"/>
  <c r="E172" s="1"/>
  <c r="A171"/>
  <c r="M171" s="1"/>
  <c r="A170"/>
  <c r="D170" s="1"/>
  <c r="A169"/>
  <c r="A168"/>
  <c r="A166"/>
  <c r="D166" s="1"/>
  <c r="A165"/>
  <c r="V165" s="1"/>
  <c r="A164"/>
  <c r="A163"/>
  <c r="A162"/>
  <c r="A161"/>
  <c r="R161" s="1"/>
  <c r="A160"/>
  <c r="A159"/>
  <c r="A158"/>
  <c r="W158" s="1"/>
  <c r="A157"/>
  <c r="N157" s="1"/>
  <c r="A156"/>
  <c r="A155"/>
  <c r="A154"/>
  <c r="A153"/>
  <c r="J153" s="1"/>
  <c r="A152"/>
  <c r="A151"/>
  <c r="A150"/>
  <c r="T150" s="1"/>
  <c r="A149"/>
  <c r="A148"/>
  <c r="A147"/>
  <c r="D147" s="1"/>
  <c r="A146"/>
  <c r="J146" s="1"/>
  <c r="A145"/>
  <c r="K145" s="1"/>
  <c r="A144"/>
  <c r="A143"/>
  <c r="A142"/>
  <c r="P142" s="1"/>
  <c r="A141"/>
  <c r="N141" s="1"/>
  <c r="A140"/>
  <c r="A139"/>
  <c r="Q139" s="1"/>
  <c r="A138"/>
  <c r="W138" s="1"/>
  <c r="A137"/>
  <c r="U137" s="1"/>
  <c r="A136"/>
  <c r="A135"/>
  <c r="A134"/>
  <c r="D134" s="1"/>
  <c r="A133"/>
  <c r="J133" s="1"/>
  <c r="A131"/>
  <c r="A130"/>
  <c r="A129"/>
  <c r="A128"/>
  <c r="J128" s="1"/>
  <c r="A127"/>
  <c r="A126"/>
  <c r="A125"/>
  <c r="W125" s="1"/>
  <c r="A124"/>
  <c r="Q124" s="1"/>
  <c r="A123"/>
  <c r="A122"/>
  <c r="O122" s="1"/>
  <c r="A119"/>
  <c r="S119" s="1"/>
  <c r="A118"/>
  <c r="L118" s="1"/>
  <c r="A117"/>
  <c r="A116"/>
  <c r="A115"/>
  <c r="A114"/>
  <c r="F114" s="1"/>
  <c r="A113"/>
  <c r="A112"/>
  <c r="I112" s="1"/>
  <c r="A111"/>
  <c r="D111" s="1"/>
  <c r="A109"/>
  <c r="N109" s="1"/>
  <c r="A108"/>
  <c r="E108" s="1"/>
  <c r="A105"/>
  <c r="A104"/>
  <c r="F104" s="1"/>
  <c r="A103"/>
  <c r="S103" s="1"/>
  <c r="A102"/>
  <c r="F102" s="1"/>
  <c r="A101"/>
  <c r="K101" s="1"/>
  <c r="A100"/>
  <c r="M100" s="1"/>
  <c r="A99"/>
  <c r="O99" s="1"/>
  <c r="A98"/>
  <c r="L98" s="1"/>
  <c r="A97"/>
  <c r="A96"/>
  <c r="T96" s="1"/>
  <c r="A95"/>
  <c r="G95" s="1"/>
  <c r="A94"/>
  <c r="S94" s="1"/>
  <c r="A93"/>
  <c r="A92"/>
  <c r="A91"/>
  <c r="Q91" s="1"/>
  <c r="A90"/>
  <c r="D90" s="1"/>
  <c r="A88"/>
  <c r="A87"/>
  <c r="K87" s="1"/>
  <c r="A86"/>
  <c r="H86" s="1"/>
  <c r="A85"/>
  <c r="N85" s="1"/>
  <c r="A84"/>
  <c r="A83"/>
  <c r="S83" s="1"/>
  <c r="A82"/>
  <c r="T82" s="1"/>
  <c r="A81"/>
  <c r="F81" s="1"/>
  <c r="A80"/>
  <c r="A79"/>
  <c r="A78"/>
  <c r="R78" s="1"/>
  <c r="A77"/>
  <c r="M77" s="1"/>
  <c r="A76"/>
  <c r="A75"/>
  <c r="Q75" s="1"/>
  <c r="A74"/>
  <c r="S74" s="1"/>
  <c r="A73"/>
  <c r="S73" s="1"/>
  <c r="A72"/>
  <c r="A71"/>
  <c r="A70"/>
  <c r="R70" s="1"/>
  <c r="A68"/>
  <c r="J68" s="1"/>
  <c r="A67"/>
  <c r="U67" s="1"/>
  <c r="A66"/>
  <c r="S66" s="1"/>
  <c r="A65"/>
  <c r="A64"/>
  <c r="U64" s="1"/>
  <c r="A63"/>
  <c r="A62"/>
  <c r="A61"/>
  <c r="A60"/>
  <c r="Q60" s="1"/>
  <c r="A59"/>
  <c r="T59" s="1"/>
  <c r="A58"/>
  <c r="U58" s="1"/>
  <c r="A57"/>
  <c r="P57" s="1"/>
  <c r="A56"/>
  <c r="M56" s="1"/>
  <c r="A54"/>
  <c r="A53"/>
  <c r="A52"/>
  <c r="A51"/>
  <c r="M51" s="1"/>
  <c r="A48"/>
  <c r="W48" s="1"/>
  <c r="A47"/>
  <c r="V47" s="1"/>
  <c r="A46"/>
  <c r="A45"/>
  <c r="E45" s="1"/>
  <c r="A43"/>
  <c r="A41"/>
  <c r="A40"/>
  <c r="V40" s="1"/>
  <c r="A39"/>
  <c r="J39" s="1"/>
  <c r="A38"/>
  <c r="A37"/>
  <c r="A36"/>
  <c r="V36" s="1"/>
  <c r="A35"/>
  <c r="K35" s="1"/>
  <c r="A34"/>
  <c r="A33"/>
  <c r="U33" s="1"/>
  <c r="A32"/>
  <c r="A31"/>
  <c r="W31" s="1"/>
  <c r="A29"/>
  <c r="A28"/>
  <c r="A27"/>
  <c r="A26"/>
  <c r="F26" s="1"/>
  <c r="A25"/>
  <c r="A24"/>
  <c r="P24" s="1"/>
  <c r="A23"/>
  <c r="W23" s="1"/>
  <c r="A22"/>
  <c r="R22" s="1"/>
  <c r="A21"/>
  <c r="A20"/>
  <c r="V20" s="1"/>
  <c r="A18"/>
  <c r="A17"/>
  <c r="A16"/>
  <c r="V16" s="1"/>
  <c r="A15"/>
  <c r="W15" s="1"/>
  <c r="A14"/>
  <c r="A13"/>
  <c r="O13" s="1"/>
  <c r="A12"/>
  <c r="A11"/>
  <c r="W11" s="1"/>
  <c r="A10"/>
  <c r="A9"/>
  <c r="E9" s="1"/>
  <c r="A8"/>
  <c r="A7"/>
  <c r="S7" s="1"/>
  <c r="A6"/>
  <c r="B121" i="8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4"/>
  <c r="A189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L51" s="1"/>
  <c r="A52"/>
  <c r="A53"/>
  <c r="A54"/>
  <c r="A55"/>
  <c r="A56"/>
  <c r="A57"/>
  <c r="A58"/>
  <c r="A59"/>
  <c r="V59" s="1"/>
  <c r="A60"/>
  <c r="A61"/>
  <c r="A62"/>
  <c r="A63"/>
  <c r="A64"/>
  <c r="A65"/>
  <c r="A66"/>
  <c r="A67"/>
  <c r="A68"/>
  <c r="A69"/>
  <c r="A70"/>
  <c r="L70" s="1"/>
  <c r="A71"/>
  <c r="F71" s="1"/>
  <c r="A72"/>
  <c r="A73"/>
  <c r="A74"/>
  <c r="A75"/>
  <c r="D75" s="1"/>
  <c r="A76"/>
  <c r="A77"/>
  <c r="A78"/>
  <c r="A79"/>
  <c r="U79" s="1"/>
  <c r="A80"/>
  <c r="A81"/>
  <c r="A82"/>
  <c r="A83"/>
  <c r="A84"/>
  <c r="A85"/>
  <c r="A86"/>
  <c r="A87"/>
  <c r="A88"/>
  <c r="F88" s="1"/>
  <c r="A89"/>
  <c r="A90"/>
  <c r="A91"/>
  <c r="A92"/>
  <c r="J92" s="1"/>
  <c r="A93"/>
  <c r="A94"/>
  <c r="A95"/>
  <c r="A96"/>
  <c r="R96" s="1"/>
  <c r="A97"/>
  <c r="A98"/>
  <c r="A99"/>
  <c r="A100"/>
  <c r="A101"/>
  <c r="A102"/>
  <c r="A103"/>
  <c r="F103" s="1"/>
  <c r="A104"/>
  <c r="A105"/>
  <c r="A106"/>
  <c r="A107"/>
  <c r="A108"/>
  <c r="J108" s="1"/>
  <c r="A109"/>
  <c r="A110"/>
  <c r="A111"/>
  <c r="N111" s="1"/>
  <c r="A112"/>
  <c r="A113"/>
  <c r="A114"/>
  <c r="U114" s="1"/>
  <c r="A115"/>
  <c r="H115" s="1"/>
  <c r="A116"/>
  <c r="R116" s="1"/>
  <c r="A117"/>
  <c r="A118"/>
  <c r="A119"/>
  <c r="A120"/>
  <c r="U120" s="1"/>
  <c r="A121"/>
  <c r="A122"/>
  <c r="A123"/>
  <c r="P123" s="1"/>
  <c r="A124"/>
  <c r="E124" s="1"/>
  <c r="A125"/>
  <c r="A126"/>
  <c r="A127"/>
  <c r="A128"/>
  <c r="A129"/>
  <c r="A130"/>
  <c r="A131"/>
  <c r="N131" s="1"/>
  <c r="A132"/>
  <c r="A133"/>
  <c r="A134"/>
  <c r="A135"/>
  <c r="A136"/>
  <c r="A137"/>
  <c r="A138"/>
  <c r="A139"/>
  <c r="A140"/>
  <c r="J140" s="1"/>
  <c r="A141"/>
  <c r="A142"/>
  <c r="A143"/>
  <c r="L143" s="1"/>
  <c r="A144"/>
  <c r="A145"/>
  <c r="A146"/>
  <c r="A147"/>
  <c r="Q147" s="1"/>
  <c r="A148"/>
  <c r="A149"/>
  <c r="A150"/>
  <c r="A151"/>
  <c r="D151" s="1"/>
  <c r="A152"/>
  <c r="W152" s="1"/>
  <c r="A153"/>
  <c r="A154"/>
  <c r="A155"/>
  <c r="Y155" s="1"/>
  <c r="A156"/>
  <c r="F156" s="1"/>
  <c r="A157"/>
  <c r="A158"/>
  <c r="A159"/>
  <c r="R159" s="1"/>
  <c r="A160"/>
  <c r="J160" s="1"/>
  <c r="A161"/>
  <c r="A162"/>
  <c r="A163"/>
  <c r="V163" s="1"/>
  <c r="A164"/>
  <c r="A165"/>
  <c r="A166"/>
  <c r="A167"/>
  <c r="E167" s="1"/>
  <c r="A168"/>
  <c r="Y168" s="1"/>
  <c r="A169"/>
  <c r="A170"/>
  <c r="A171"/>
  <c r="U171" s="1"/>
  <c r="A172"/>
  <c r="A173"/>
  <c r="A174"/>
  <c r="A175"/>
  <c r="I175" s="1"/>
  <c r="A176"/>
  <c r="R176" s="1"/>
  <c r="A177"/>
  <c r="A178"/>
  <c r="A179"/>
  <c r="R179" s="1"/>
  <c r="A180"/>
  <c r="A181"/>
  <c r="A182"/>
  <c r="A183"/>
  <c r="Y183" s="1"/>
  <c r="A184"/>
  <c r="G184" s="1"/>
  <c r="A185"/>
  <c r="A186"/>
  <c r="A187"/>
  <c r="E187" s="1"/>
  <c r="A188"/>
  <c r="K188" s="1"/>
  <c r="A190"/>
  <c r="A191"/>
  <c r="A192"/>
  <c r="E192" s="1"/>
  <c r="A193"/>
  <c r="C193" s="1"/>
  <c r="A194"/>
  <c r="A195"/>
  <c r="A196"/>
  <c r="S196" s="1"/>
  <c r="A197"/>
  <c r="R197" s="1"/>
  <c r="A198"/>
  <c r="A199"/>
  <c r="A200"/>
  <c r="K200" s="1"/>
  <c r="A201"/>
  <c r="J201" s="1"/>
  <c r="A202"/>
  <c r="A203"/>
  <c r="L203" s="1"/>
  <c r="A204"/>
  <c r="F204" s="1"/>
  <c r="A205"/>
  <c r="D205" s="1"/>
  <c r="A206"/>
  <c r="A207"/>
  <c r="A208"/>
  <c r="O208" s="1"/>
  <c r="A209"/>
  <c r="H209" s="1"/>
  <c r="A210"/>
  <c r="A211"/>
  <c r="A212"/>
  <c r="K212" s="1"/>
  <c r="A213"/>
  <c r="D213" s="1"/>
  <c r="A214"/>
  <c r="A215"/>
  <c r="Y215" s="1"/>
  <c r="A216"/>
  <c r="C216" s="1"/>
  <c r="A5"/>
  <c r="P5" s="1"/>
  <c r="B5" i="6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4"/>
  <c r="T58" i="1" s="1"/>
  <c r="E10" i="2" l="1"/>
  <c r="F18"/>
  <c r="V32"/>
  <c r="D82"/>
  <c r="R10"/>
  <c r="U18"/>
  <c r="K23"/>
  <c r="L36"/>
  <c r="T6"/>
  <c r="T14"/>
  <c r="M27"/>
  <c r="G32"/>
  <c r="O40"/>
  <c r="D65"/>
  <c r="F133"/>
  <c r="Q129"/>
  <c r="N6"/>
  <c r="E7"/>
  <c r="M10"/>
  <c r="I11"/>
  <c r="N14"/>
  <c r="V15"/>
  <c r="P18"/>
  <c r="J23"/>
  <c r="K27"/>
  <c r="J46"/>
  <c r="F52"/>
  <c r="K61"/>
  <c r="Q66"/>
  <c r="M91"/>
  <c r="F6"/>
  <c r="U6"/>
  <c r="F10"/>
  <c r="U10"/>
  <c r="H14"/>
  <c r="V14"/>
  <c r="I18"/>
  <c r="V18"/>
  <c r="R20"/>
  <c r="Q23"/>
  <c r="R27"/>
  <c r="J32"/>
  <c r="W32"/>
  <c r="N36"/>
  <c r="R40"/>
  <c r="Q46"/>
  <c r="L57"/>
  <c r="J65"/>
  <c r="K74"/>
  <c r="K82"/>
  <c r="O103"/>
  <c r="D114"/>
  <c r="J28"/>
  <c r="I100"/>
  <c r="P32"/>
  <c r="G36"/>
  <c r="T36"/>
  <c r="J40"/>
  <c r="D70"/>
  <c r="L78"/>
  <c r="W86"/>
  <c r="W161"/>
  <c r="L6"/>
  <c r="L10"/>
  <c r="M14"/>
  <c r="K15"/>
  <c r="N18"/>
  <c r="E23"/>
  <c r="S23"/>
  <c r="F27"/>
  <c r="S27"/>
  <c r="O32"/>
  <c r="D36"/>
  <c r="S36"/>
  <c r="H40"/>
  <c r="W40"/>
  <c r="E46"/>
  <c r="R46"/>
  <c r="F61"/>
  <c r="F78"/>
  <c r="L86"/>
  <c r="D6"/>
  <c r="J6"/>
  <c r="Q6"/>
  <c r="J10"/>
  <c r="Q10"/>
  <c r="D14"/>
  <c r="L14"/>
  <c r="R14"/>
  <c r="E18"/>
  <c r="L18"/>
  <c r="T18"/>
  <c r="G20"/>
  <c r="I23"/>
  <c r="O23"/>
  <c r="V23"/>
  <c r="O24"/>
  <c r="I27"/>
  <c r="Q27"/>
  <c r="W27"/>
  <c r="F32"/>
  <c r="L32"/>
  <c r="T32"/>
  <c r="I33"/>
  <c r="J36"/>
  <c r="R36"/>
  <c r="G40"/>
  <c r="N40"/>
  <c r="T40"/>
  <c r="H46"/>
  <c r="P46"/>
  <c r="V46"/>
  <c r="Q52"/>
  <c r="W57"/>
  <c r="V61"/>
  <c r="T65"/>
  <c r="S70"/>
  <c r="I79"/>
  <c r="K99"/>
  <c r="Q119"/>
  <c r="E128"/>
  <c r="V149"/>
  <c r="I6"/>
  <c r="P6"/>
  <c r="V6"/>
  <c r="O7"/>
  <c r="H10"/>
  <c r="P10"/>
  <c r="V10"/>
  <c r="S11"/>
  <c r="I14"/>
  <c r="Q14"/>
  <c r="D18"/>
  <c r="J18"/>
  <c r="Q18"/>
  <c r="F23"/>
  <c r="N23"/>
  <c r="U23"/>
  <c r="D24"/>
  <c r="G27"/>
  <c r="N27"/>
  <c r="V27"/>
  <c r="T28"/>
  <c r="D32"/>
  <c r="K32"/>
  <c r="R32"/>
  <c r="H36"/>
  <c r="O36"/>
  <c r="W36"/>
  <c r="D40"/>
  <c r="L40"/>
  <c r="S40"/>
  <c r="F46"/>
  <c r="M46"/>
  <c r="U46"/>
  <c r="S47"/>
  <c r="K52"/>
  <c r="R57"/>
  <c r="P61"/>
  <c r="O65"/>
  <c r="L70"/>
  <c r="R74"/>
  <c r="T78"/>
  <c r="S82"/>
  <c r="U95"/>
  <c r="L124"/>
  <c r="G145"/>
  <c r="M22"/>
  <c r="R31"/>
  <c r="W56"/>
  <c r="J64"/>
  <c r="N7"/>
  <c r="P9"/>
  <c r="G11"/>
  <c r="R11"/>
  <c r="D13"/>
  <c r="G15"/>
  <c r="R15"/>
  <c r="M17"/>
  <c r="F20"/>
  <c r="P20"/>
  <c r="H22"/>
  <c r="K24"/>
  <c r="V24"/>
  <c r="Q26"/>
  <c r="H28"/>
  <c r="S28"/>
  <c r="M31"/>
  <c r="D33"/>
  <c r="V35"/>
  <c r="S37"/>
  <c r="M45"/>
  <c r="K47"/>
  <c r="J52"/>
  <c r="U52"/>
  <c r="T53"/>
  <c r="K57"/>
  <c r="V57"/>
  <c r="F60"/>
  <c r="J61"/>
  <c r="T61"/>
  <c r="H65"/>
  <c r="S65"/>
  <c r="G66"/>
  <c r="J70"/>
  <c r="E73"/>
  <c r="L74"/>
  <c r="P75"/>
  <c r="K78"/>
  <c r="U81"/>
  <c r="N82"/>
  <c r="Q83"/>
  <c r="S86"/>
  <c r="G91"/>
  <c r="V92"/>
  <c r="Q95"/>
  <c r="D99"/>
  <c r="H103"/>
  <c r="T114"/>
  <c r="D124"/>
  <c r="E149"/>
  <c r="O153"/>
  <c r="S170"/>
  <c r="W219"/>
  <c r="S17"/>
  <c r="V26"/>
  <c r="J24"/>
  <c r="L26"/>
  <c r="P41"/>
  <c r="W71"/>
  <c r="K95"/>
  <c r="U99"/>
  <c r="D103"/>
  <c r="O109"/>
  <c r="S114"/>
  <c r="N118"/>
  <c r="T128"/>
  <c r="R141"/>
  <c r="S157"/>
  <c r="S200"/>
  <c r="U9"/>
  <c r="I13"/>
  <c r="F35"/>
  <c r="U45"/>
  <c r="J7"/>
  <c r="U7"/>
  <c r="K9"/>
  <c r="N11"/>
  <c r="T13"/>
  <c r="F15"/>
  <c r="Q15"/>
  <c r="H17"/>
  <c r="L20"/>
  <c r="W20"/>
  <c r="T24"/>
  <c r="D28"/>
  <c r="O28"/>
  <c r="G31"/>
  <c r="T33"/>
  <c r="Q35"/>
  <c r="M37"/>
  <c r="R39"/>
  <c r="J53"/>
  <c r="T58"/>
  <c r="M62"/>
  <c r="H6"/>
  <c r="M6"/>
  <c r="R6"/>
  <c r="I7"/>
  <c r="D10"/>
  <c r="I10"/>
  <c r="N10"/>
  <c r="T10"/>
  <c r="M11"/>
  <c r="E14"/>
  <c r="J14"/>
  <c r="P14"/>
  <c r="U14"/>
  <c r="M15"/>
  <c r="H18"/>
  <c r="M18"/>
  <c r="R18"/>
  <c r="K20"/>
  <c r="G23"/>
  <c r="M23"/>
  <c r="R23"/>
  <c r="F24"/>
  <c r="E27"/>
  <c r="J27"/>
  <c r="O27"/>
  <c r="U27"/>
  <c r="N28"/>
  <c r="H32"/>
  <c r="N32"/>
  <c r="S32"/>
  <c r="O33"/>
  <c r="F36"/>
  <c r="K36"/>
  <c r="P36"/>
  <c r="H37"/>
  <c r="F40"/>
  <c r="K40"/>
  <c r="P40"/>
  <c r="H41"/>
  <c r="D46"/>
  <c r="I46"/>
  <c r="N46"/>
  <c r="T46"/>
  <c r="E52"/>
  <c r="O52"/>
  <c r="F57"/>
  <c r="I58"/>
  <c r="D61"/>
  <c r="O61"/>
  <c r="N65"/>
  <c r="H71"/>
  <c r="F74"/>
  <c r="D78"/>
  <c r="F82"/>
  <c r="G87"/>
  <c r="P96"/>
  <c r="U12"/>
  <c r="Q12"/>
  <c r="M12"/>
  <c r="I12"/>
  <c r="E12"/>
  <c r="V21"/>
  <c r="R21"/>
  <c r="N21"/>
  <c r="J21"/>
  <c r="F21"/>
  <c r="V29"/>
  <c r="R29"/>
  <c r="N29"/>
  <c r="J29"/>
  <c r="F29"/>
  <c r="T43"/>
  <c r="P43"/>
  <c r="L43"/>
  <c r="H43"/>
  <c r="D43"/>
  <c r="U43"/>
  <c r="Q43"/>
  <c r="M43"/>
  <c r="I43"/>
  <c r="E43"/>
  <c r="V54"/>
  <c r="R54"/>
  <c r="N54"/>
  <c r="J54"/>
  <c r="F54"/>
  <c r="U54"/>
  <c r="P54"/>
  <c r="K54"/>
  <c r="E54"/>
  <c r="T54"/>
  <c r="O54"/>
  <c r="I54"/>
  <c r="D54"/>
  <c r="W63"/>
  <c r="S63"/>
  <c r="O63"/>
  <c r="K63"/>
  <c r="G63"/>
  <c r="U63"/>
  <c r="P63"/>
  <c r="J63"/>
  <c r="E63"/>
  <c r="T63"/>
  <c r="N63"/>
  <c r="I63"/>
  <c r="D63"/>
  <c r="W72"/>
  <c r="S72"/>
  <c r="O72"/>
  <c r="K72"/>
  <c r="G72"/>
  <c r="R72"/>
  <c r="M72"/>
  <c r="H72"/>
  <c r="T72"/>
  <c r="L72"/>
  <c r="E72"/>
  <c r="Q72"/>
  <c r="J72"/>
  <c r="D72"/>
  <c r="W80"/>
  <c r="S80"/>
  <c r="O80"/>
  <c r="K80"/>
  <c r="G80"/>
  <c r="U80"/>
  <c r="P80"/>
  <c r="J80"/>
  <c r="E80"/>
  <c r="T80"/>
  <c r="M80"/>
  <c r="F80"/>
  <c r="R80"/>
  <c r="L80"/>
  <c r="D80"/>
  <c r="W88"/>
  <c r="S88"/>
  <c r="O88"/>
  <c r="K88"/>
  <c r="G88"/>
  <c r="R88"/>
  <c r="M88"/>
  <c r="H88"/>
  <c r="V88"/>
  <c r="Q88"/>
  <c r="L88"/>
  <c r="F88"/>
  <c r="N88"/>
  <c r="D88"/>
  <c r="U88"/>
  <c r="J88"/>
  <c r="T97"/>
  <c r="P97"/>
  <c r="L97"/>
  <c r="H97"/>
  <c r="D97"/>
  <c r="V97"/>
  <c r="Q97"/>
  <c r="K97"/>
  <c r="F97"/>
  <c r="U97"/>
  <c r="O97"/>
  <c r="J97"/>
  <c r="E97"/>
  <c r="W97"/>
  <c r="M97"/>
  <c r="S97"/>
  <c r="I97"/>
  <c r="T105"/>
  <c r="P105"/>
  <c r="L105"/>
  <c r="H105"/>
  <c r="D105"/>
  <c r="S105"/>
  <c r="N105"/>
  <c r="I105"/>
  <c r="W105"/>
  <c r="R105"/>
  <c r="M105"/>
  <c r="G105"/>
  <c r="U105"/>
  <c r="J105"/>
  <c r="Q105"/>
  <c r="F105"/>
  <c r="W116"/>
  <c r="S116"/>
  <c r="O116"/>
  <c r="K116"/>
  <c r="G116"/>
  <c r="T116"/>
  <c r="N116"/>
  <c r="I116"/>
  <c r="D116"/>
  <c r="U116"/>
  <c r="M116"/>
  <c r="F116"/>
  <c r="R116"/>
  <c r="L116"/>
  <c r="E116"/>
  <c r="J116"/>
  <c r="V116"/>
  <c r="H116"/>
  <c r="U126"/>
  <c r="Q126"/>
  <c r="M126"/>
  <c r="I126"/>
  <c r="E126"/>
  <c r="T126"/>
  <c r="O126"/>
  <c r="J126"/>
  <c r="D126"/>
  <c r="S126"/>
  <c r="L126"/>
  <c r="F126"/>
  <c r="R126"/>
  <c r="K126"/>
  <c r="V126"/>
  <c r="G126"/>
  <c r="P126"/>
  <c r="V135"/>
  <c r="R135"/>
  <c r="N135"/>
  <c r="J135"/>
  <c r="F135"/>
  <c r="T135"/>
  <c r="O135"/>
  <c r="I135"/>
  <c r="D135"/>
  <c r="U135"/>
  <c r="P135"/>
  <c r="K135"/>
  <c r="E135"/>
  <c r="W135"/>
  <c r="L135"/>
  <c r="S135"/>
  <c r="H135"/>
  <c r="Q135"/>
  <c r="M135"/>
  <c r="V143"/>
  <c r="R143"/>
  <c r="N143"/>
  <c r="J143"/>
  <c r="F143"/>
  <c r="W143"/>
  <c r="Q143"/>
  <c r="L143"/>
  <c r="G143"/>
  <c r="S143"/>
  <c r="M143"/>
  <c r="H143"/>
  <c r="T143"/>
  <c r="I143"/>
  <c r="P143"/>
  <c r="E143"/>
  <c r="D143"/>
  <c r="U143"/>
  <c r="V151"/>
  <c r="R151"/>
  <c r="N151"/>
  <c r="J151"/>
  <c r="F151"/>
  <c r="W151"/>
  <c r="S151"/>
  <c r="O151"/>
  <c r="K151"/>
  <c r="Q151"/>
  <c r="I151"/>
  <c r="D151"/>
  <c r="T151"/>
  <c r="L151"/>
  <c r="E151"/>
  <c r="U151"/>
  <c r="G151"/>
  <c r="P151"/>
  <c r="M151"/>
  <c r="H151"/>
  <c r="V159"/>
  <c r="R159"/>
  <c r="N159"/>
  <c r="J159"/>
  <c r="F159"/>
  <c r="W159"/>
  <c r="S159"/>
  <c r="O159"/>
  <c r="K159"/>
  <c r="G159"/>
  <c r="Q159"/>
  <c r="I159"/>
  <c r="T159"/>
  <c r="L159"/>
  <c r="D159"/>
  <c r="M159"/>
  <c r="H159"/>
  <c r="U159"/>
  <c r="P159"/>
  <c r="W168"/>
  <c r="S168"/>
  <c r="O168"/>
  <c r="K168"/>
  <c r="G168"/>
  <c r="T168"/>
  <c r="P168"/>
  <c r="L168"/>
  <c r="H168"/>
  <c r="D168"/>
  <c r="U168"/>
  <c r="M168"/>
  <c r="E168"/>
  <c r="V168"/>
  <c r="N168"/>
  <c r="F168"/>
  <c r="J168"/>
  <c r="I168"/>
  <c r="Q168"/>
  <c r="W177"/>
  <c r="S177"/>
  <c r="O177"/>
  <c r="K177"/>
  <c r="G177"/>
  <c r="V177"/>
  <c r="R177"/>
  <c r="N177"/>
  <c r="J177"/>
  <c r="F177"/>
  <c r="Q177"/>
  <c r="I177"/>
  <c r="T177"/>
  <c r="L177"/>
  <c r="D177"/>
  <c r="U177"/>
  <c r="E177"/>
  <c r="H177"/>
  <c r="M177"/>
  <c r="W181"/>
  <c r="S181"/>
  <c r="O181"/>
  <c r="K181"/>
  <c r="G181"/>
  <c r="V181"/>
  <c r="R181"/>
  <c r="N181"/>
  <c r="J181"/>
  <c r="F181"/>
  <c r="U181"/>
  <c r="M181"/>
  <c r="E181"/>
  <c r="P181"/>
  <c r="H181"/>
  <c r="I181"/>
  <c r="L181"/>
  <c r="D181"/>
  <c r="T181"/>
  <c r="T194"/>
  <c r="P194"/>
  <c r="L194"/>
  <c r="H194"/>
  <c r="D194"/>
  <c r="W194"/>
  <c r="S194"/>
  <c r="O194"/>
  <c r="K194"/>
  <c r="G194"/>
  <c r="V194"/>
  <c r="N194"/>
  <c r="F194"/>
  <c r="Q194"/>
  <c r="I194"/>
  <c r="R194"/>
  <c r="U194"/>
  <c r="E194"/>
  <c r="M194"/>
  <c r="J194"/>
  <c r="T202"/>
  <c r="P202"/>
  <c r="L202"/>
  <c r="H202"/>
  <c r="D202"/>
  <c r="W202"/>
  <c r="S202"/>
  <c r="O202"/>
  <c r="K202"/>
  <c r="G202"/>
  <c r="V202"/>
  <c r="N202"/>
  <c r="F202"/>
  <c r="Q202"/>
  <c r="I202"/>
  <c r="J202"/>
  <c r="M202"/>
  <c r="U202"/>
  <c r="R202"/>
  <c r="E202"/>
  <c r="W217"/>
  <c r="S217"/>
  <c r="O217"/>
  <c r="K217"/>
  <c r="G217"/>
  <c r="V217"/>
  <c r="R217"/>
  <c r="N217"/>
  <c r="J217"/>
  <c r="F217"/>
  <c r="P217"/>
  <c r="H217"/>
  <c r="Q217"/>
  <c r="I217"/>
  <c r="M217"/>
  <c r="T217"/>
  <c r="D217"/>
  <c r="U217"/>
  <c r="L217"/>
  <c r="V9"/>
  <c r="R9"/>
  <c r="N9"/>
  <c r="J9"/>
  <c r="F9"/>
  <c r="V13"/>
  <c r="R13"/>
  <c r="N13"/>
  <c r="J13"/>
  <c r="F13"/>
  <c r="V17"/>
  <c r="R17"/>
  <c r="N17"/>
  <c r="J17"/>
  <c r="F17"/>
  <c r="W22"/>
  <c r="S22"/>
  <c r="O22"/>
  <c r="K22"/>
  <c r="G22"/>
  <c r="W26"/>
  <c r="S26"/>
  <c r="O26"/>
  <c r="K26"/>
  <c r="G26"/>
  <c r="T31"/>
  <c r="P31"/>
  <c r="L31"/>
  <c r="H31"/>
  <c r="D31"/>
  <c r="T35"/>
  <c r="P35"/>
  <c r="L35"/>
  <c r="H35"/>
  <c r="D35"/>
  <c r="T39"/>
  <c r="P39"/>
  <c r="L39"/>
  <c r="H39"/>
  <c r="D39"/>
  <c r="U39"/>
  <c r="Q39"/>
  <c r="M39"/>
  <c r="I39"/>
  <c r="E39"/>
  <c r="V45"/>
  <c r="R45"/>
  <c r="N45"/>
  <c r="J45"/>
  <c r="F45"/>
  <c r="W45"/>
  <c r="S45"/>
  <c r="O45"/>
  <c r="K45"/>
  <c r="G45"/>
  <c r="W51"/>
  <c r="S51"/>
  <c r="O51"/>
  <c r="K51"/>
  <c r="G51"/>
  <c r="U51"/>
  <c r="P51"/>
  <c r="J51"/>
  <c r="E51"/>
  <c r="T51"/>
  <c r="N51"/>
  <c r="I51"/>
  <c r="D51"/>
  <c r="T56"/>
  <c r="P56"/>
  <c r="L56"/>
  <c r="H56"/>
  <c r="D56"/>
  <c r="V56"/>
  <c r="Q56"/>
  <c r="K56"/>
  <c r="F56"/>
  <c r="U56"/>
  <c r="O56"/>
  <c r="J56"/>
  <c r="E56"/>
  <c r="T60"/>
  <c r="P60"/>
  <c r="L60"/>
  <c r="H60"/>
  <c r="D60"/>
  <c r="U60"/>
  <c r="O60"/>
  <c r="J60"/>
  <c r="E60"/>
  <c r="S60"/>
  <c r="N60"/>
  <c r="I60"/>
  <c r="T64"/>
  <c r="P64"/>
  <c r="L64"/>
  <c r="H64"/>
  <c r="D64"/>
  <c r="S64"/>
  <c r="N64"/>
  <c r="I64"/>
  <c r="W64"/>
  <c r="R64"/>
  <c r="M64"/>
  <c r="G64"/>
  <c r="W68"/>
  <c r="S68"/>
  <c r="O68"/>
  <c r="K68"/>
  <c r="G68"/>
  <c r="V68"/>
  <c r="Q68"/>
  <c r="L68"/>
  <c r="F68"/>
  <c r="P68"/>
  <c r="I68"/>
  <c r="U68"/>
  <c r="N68"/>
  <c r="H68"/>
  <c r="T73"/>
  <c r="P73"/>
  <c r="L73"/>
  <c r="H73"/>
  <c r="D73"/>
  <c r="V73"/>
  <c r="Q73"/>
  <c r="K73"/>
  <c r="F73"/>
  <c r="R73"/>
  <c r="J73"/>
  <c r="W73"/>
  <c r="O73"/>
  <c r="I73"/>
  <c r="T77"/>
  <c r="P77"/>
  <c r="L77"/>
  <c r="H77"/>
  <c r="D77"/>
  <c r="U77"/>
  <c r="O77"/>
  <c r="J77"/>
  <c r="E77"/>
  <c r="R77"/>
  <c r="K77"/>
  <c r="W77"/>
  <c r="Q77"/>
  <c r="I77"/>
  <c r="T81"/>
  <c r="P81"/>
  <c r="L81"/>
  <c r="H81"/>
  <c r="D81"/>
  <c r="S81"/>
  <c r="N81"/>
  <c r="I81"/>
  <c r="R81"/>
  <c r="K81"/>
  <c r="E81"/>
  <c r="W81"/>
  <c r="Q81"/>
  <c r="J81"/>
  <c r="T85"/>
  <c r="P85"/>
  <c r="L85"/>
  <c r="H85"/>
  <c r="D85"/>
  <c r="W85"/>
  <c r="R85"/>
  <c r="M85"/>
  <c r="G85"/>
  <c r="V85"/>
  <c r="S85"/>
  <c r="K85"/>
  <c r="E85"/>
  <c r="Q85"/>
  <c r="J85"/>
  <c r="U90"/>
  <c r="Q90"/>
  <c r="M90"/>
  <c r="I90"/>
  <c r="E90"/>
  <c r="W90"/>
  <c r="R90"/>
  <c r="L90"/>
  <c r="G90"/>
  <c r="V90"/>
  <c r="P90"/>
  <c r="K90"/>
  <c r="F90"/>
  <c r="N90"/>
  <c r="T90"/>
  <c r="J90"/>
  <c r="U94"/>
  <c r="Q94"/>
  <c r="M94"/>
  <c r="I94"/>
  <c r="E94"/>
  <c r="V94"/>
  <c r="P94"/>
  <c r="K94"/>
  <c r="F94"/>
  <c r="T94"/>
  <c r="O94"/>
  <c r="J94"/>
  <c r="D94"/>
  <c r="R94"/>
  <c r="G94"/>
  <c r="N94"/>
  <c r="U98"/>
  <c r="Q98"/>
  <c r="M98"/>
  <c r="I98"/>
  <c r="E98"/>
  <c r="T98"/>
  <c r="O98"/>
  <c r="J98"/>
  <c r="D98"/>
  <c r="S98"/>
  <c r="N98"/>
  <c r="H98"/>
  <c r="V98"/>
  <c r="K98"/>
  <c r="R98"/>
  <c r="G98"/>
  <c r="U102"/>
  <c r="Q102"/>
  <c r="M102"/>
  <c r="I102"/>
  <c r="E102"/>
  <c r="S102"/>
  <c r="N102"/>
  <c r="H102"/>
  <c r="W102"/>
  <c r="R102"/>
  <c r="L102"/>
  <c r="G102"/>
  <c r="O102"/>
  <c r="D102"/>
  <c r="V102"/>
  <c r="K102"/>
  <c r="W108"/>
  <c r="S108"/>
  <c r="O108"/>
  <c r="K108"/>
  <c r="G108"/>
  <c r="T108"/>
  <c r="N108"/>
  <c r="I108"/>
  <c r="D108"/>
  <c r="R108"/>
  <c r="M108"/>
  <c r="H108"/>
  <c r="V108"/>
  <c r="L108"/>
  <c r="U108"/>
  <c r="J108"/>
  <c r="T113"/>
  <c r="P113"/>
  <c r="L113"/>
  <c r="H113"/>
  <c r="D113"/>
  <c r="S113"/>
  <c r="N113"/>
  <c r="I113"/>
  <c r="R113"/>
  <c r="K113"/>
  <c r="E113"/>
  <c r="W113"/>
  <c r="Q113"/>
  <c r="J113"/>
  <c r="V113"/>
  <c r="G113"/>
  <c r="U113"/>
  <c r="F113"/>
  <c r="T117"/>
  <c r="P117"/>
  <c r="L117"/>
  <c r="H117"/>
  <c r="D117"/>
  <c r="W117"/>
  <c r="R117"/>
  <c r="M117"/>
  <c r="G117"/>
  <c r="S117"/>
  <c r="K117"/>
  <c r="E117"/>
  <c r="Q117"/>
  <c r="J117"/>
  <c r="O117"/>
  <c r="N117"/>
  <c r="V123"/>
  <c r="R123"/>
  <c r="N123"/>
  <c r="J123"/>
  <c r="F123"/>
  <c r="T123"/>
  <c r="O123"/>
  <c r="I123"/>
  <c r="D123"/>
  <c r="Q123"/>
  <c r="K123"/>
  <c r="W123"/>
  <c r="P123"/>
  <c r="H123"/>
  <c r="S123"/>
  <c r="E123"/>
  <c r="M123"/>
  <c r="V127"/>
  <c r="R127"/>
  <c r="N127"/>
  <c r="J127"/>
  <c r="F127"/>
  <c r="S127"/>
  <c r="M127"/>
  <c r="H127"/>
  <c r="Q127"/>
  <c r="K127"/>
  <c r="D127"/>
  <c r="W127"/>
  <c r="P127"/>
  <c r="I127"/>
  <c r="L127"/>
  <c r="U127"/>
  <c r="G127"/>
  <c r="V131"/>
  <c r="R131"/>
  <c r="N131"/>
  <c r="J131"/>
  <c r="F131"/>
  <c r="W131"/>
  <c r="Q131"/>
  <c r="L131"/>
  <c r="G131"/>
  <c r="S131"/>
  <c r="K131"/>
  <c r="D131"/>
  <c r="P131"/>
  <c r="I131"/>
  <c r="T131"/>
  <c r="E131"/>
  <c r="O131"/>
  <c r="W136"/>
  <c r="S136"/>
  <c r="O136"/>
  <c r="K136"/>
  <c r="G136"/>
  <c r="R136"/>
  <c r="M136"/>
  <c r="H136"/>
  <c r="T136"/>
  <c r="N136"/>
  <c r="I136"/>
  <c r="D136"/>
  <c r="U136"/>
  <c r="J136"/>
  <c r="Q136"/>
  <c r="F136"/>
  <c r="P136"/>
  <c r="L136"/>
  <c r="W140"/>
  <c r="S140"/>
  <c r="O140"/>
  <c r="K140"/>
  <c r="G140"/>
  <c r="V140"/>
  <c r="Q140"/>
  <c r="L140"/>
  <c r="F140"/>
  <c r="R140"/>
  <c r="M140"/>
  <c r="H140"/>
  <c r="N140"/>
  <c r="D140"/>
  <c r="U140"/>
  <c r="J140"/>
  <c r="I140"/>
  <c r="E140"/>
  <c r="W144"/>
  <c r="S144"/>
  <c r="O144"/>
  <c r="K144"/>
  <c r="G144"/>
  <c r="U144"/>
  <c r="P144"/>
  <c r="J144"/>
  <c r="E144"/>
  <c r="V144"/>
  <c r="Q144"/>
  <c r="L144"/>
  <c r="F144"/>
  <c r="R144"/>
  <c r="H144"/>
  <c r="N144"/>
  <c r="D144"/>
  <c r="T144"/>
  <c r="W148"/>
  <c r="S148"/>
  <c r="O148"/>
  <c r="K148"/>
  <c r="G148"/>
  <c r="T148"/>
  <c r="N148"/>
  <c r="I148"/>
  <c r="D148"/>
  <c r="U148"/>
  <c r="P148"/>
  <c r="J148"/>
  <c r="E148"/>
  <c r="V148"/>
  <c r="L148"/>
  <c r="R148"/>
  <c r="H148"/>
  <c r="Q148"/>
  <c r="M148"/>
  <c r="W152"/>
  <c r="S152"/>
  <c r="O152"/>
  <c r="K152"/>
  <c r="G152"/>
  <c r="T152"/>
  <c r="P152"/>
  <c r="L152"/>
  <c r="H152"/>
  <c r="D152"/>
  <c r="R152"/>
  <c r="J152"/>
  <c r="U152"/>
  <c r="M152"/>
  <c r="E152"/>
  <c r="N152"/>
  <c r="I152"/>
  <c r="V152"/>
  <c r="Q152"/>
  <c r="W156"/>
  <c r="S156"/>
  <c r="O156"/>
  <c r="K156"/>
  <c r="G156"/>
  <c r="T156"/>
  <c r="P156"/>
  <c r="L156"/>
  <c r="H156"/>
  <c r="D156"/>
  <c r="V156"/>
  <c r="N156"/>
  <c r="F156"/>
  <c r="Q156"/>
  <c r="I156"/>
  <c r="R156"/>
  <c r="M156"/>
  <c r="U156"/>
  <c r="W160"/>
  <c r="S160"/>
  <c r="O160"/>
  <c r="K160"/>
  <c r="G160"/>
  <c r="T160"/>
  <c r="P160"/>
  <c r="L160"/>
  <c r="H160"/>
  <c r="D160"/>
  <c r="R160"/>
  <c r="J160"/>
  <c r="U160"/>
  <c r="M160"/>
  <c r="E160"/>
  <c r="V160"/>
  <c r="F160"/>
  <c r="Q160"/>
  <c r="W164"/>
  <c r="S164"/>
  <c r="O164"/>
  <c r="K164"/>
  <c r="G164"/>
  <c r="T164"/>
  <c r="P164"/>
  <c r="L164"/>
  <c r="H164"/>
  <c r="D164"/>
  <c r="V164"/>
  <c r="N164"/>
  <c r="F164"/>
  <c r="Q164"/>
  <c r="I164"/>
  <c r="J164"/>
  <c r="U164"/>
  <c r="E164"/>
  <c r="T169"/>
  <c r="P169"/>
  <c r="L169"/>
  <c r="H169"/>
  <c r="D169"/>
  <c r="U169"/>
  <c r="Q169"/>
  <c r="M169"/>
  <c r="I169"/>
  <c r="E169"/>
  <c r="V169"/>
  <c r="N169"/>
  <c r="F169"/>
  <c r="W169"/>
  <c r="O169"/>
  <c r="G169"/>
  <c r="S169"/>
  <c r="R169"/>
  <c r="K169"/>
  <c r="T173"/>
  <c r="P173"/>
  <c r="L173"/>
  <c r="H173"/>
  <c r="D173"/>
  <c r="U173"/>
  <c r="Q173"/>
  <c r="M173"/>
  <c r="I173"/>
  <c r="E173"/>
  <c r="R173"/>
  <c r="J173"/>
  <c r="S173"/>
  <c r="K173"/>
  <c r="W173"/>
  <c r="G173"/>
  <c r="V173"/>
  <c r="F173"/>
  <c r="O173"/>
  <c r="T178"/>
  <c r="P178"/>
  <c r="L178"/>
  <c r="H178"/>
  <c r="D178"/>
  <c r="W178"/>
  <c r="S178"/>
  <c r="O178"/>
  <c r="K178"/>
  <c r="G178"/>
  <c r="R178"/>
  <c r="J178"/>
  <c r="U178"/>
  <c r="M178"/>
  <c r="E178"/>
  <c r="N178"/>
  <c r="Q178"/>
  <c r="I178"/>
  <c r="F178"/>
  <c r="T182"/>
  <c r="P182"/>
  <c r="L182"/>
  <c r="H182"/>
  <c r="D182"/>
  <c r="W182"/>
  <c r="S182"/>
  <c r="O182"/>
  <c r="K182"/>
  <c r="G182"/>
  <c r="V182"/>
  <c r="N182"/>
  <c r="F182"/>
  <c r="Q182"/>
  <c r="I182"/>
  <c r="R182"/>
  <c r="U182"/>
  <c r="E182"/>
  <c r="M182"/>
  <c r="J182"/>
  <c r="T190"/>
  <c r="P190"/>
  <c r="L190"/>
  <c r="H190"/>
  <c r="D190"/>
  <c r="W190"/>
  <c r="S190"/>
  <c r="O190"/>
  <c r="K190"/>
  <c r="G190"/>
  <c r="R190"/>
  <c r="J190"/>
  <c r="U190"/>
  <c r="M190"/>
  <c r="E190"/>
  <c r="V190"/>
  <c r="F190"/>
  <c r="I190"/>
  <c r="Q190"/>
  <c r="N190"/>
  <c r="U195"/>
  <c r="Q195"/>
  <c r="M195"/>
  <c r="I195"/>
  <c r="E195"/>
  <c r="T195"/>
  <c r="P195"/>
  <c r="L195"/>
  <c r="H195"/>
  <c r="D195"/>
  <c r="W195"/>
  <c r="O195"/>
  <c r="G195"/>
  <c r="R195"/>
  <c r="J195"/>
  <c r="K195"/>
  <c r="N195"/>
  <c r="V195"/>
  <c r="S195"/>
  <c r="U199"/>
  <c r="Q199"/>
  <c r="M199"/>
  <c r="I199"/>
  <c r="E199"/>
  <c r="T199"/>
  <c r="P199"/>
  <c r="L199"/>
  <c r="H199"/>
  <c r="D199"/>
  <c r="S199"/>
  <c r="K199"/>
  <c r="V199"/>
  <c r="N199"/>
  <c r="F199"/>
  <c r="O199"/>
  <c r="R199"/>
  <c r="W199"/>
  <c r="J199"/>
  <c r="G199"/>
  <c r="U203"/>
  <c r="Q203"/>
  <c r="M203"/>
  <c r="I203"/>
  <c r="E203"/>
  <c r="T203"/>
  <c r="P203"/>
  <c r="L203"/>
  <c r="H203"/>
  <c r="D203"/>
  <c r="W203"/>
  <c r="O203"/>
  <c r="G203"/>
  <c r="R203"/>
  <c r="J203"/>
  <c r="S203"/>
  <c r="V203"/>
  <c r="F203"/>
  <c r="U207"/>
  <c r="Q207"/>
  <c r="M207"/>
  <c r="I207"/>
  <c r="E207"/>
  <c r="T207"/>
  <c r="P207"/>
  <c r="L207"/>
  <c r="H207"/>
  <c r="D207"/>
  <c r="S207"/>
  <c r="K207"/>
  <c r="V207"/>
  <c r="N207"/>
  <c r="F207"/>
  <c r="W207"/>
  <c r="G207"/>
  <c r="J207"/>
  <c r="R207"/>
  <c r="O207"/>
  <c r="U211"/>
  <c r="Q211"/>
  <c r="M211"/>
  <c r="I211"/>
  <c r="E211"/>
  <c r="T211"/>
  <c r="P211"/>
  <c r="L211"/>
  <c r="H211"/>
  <c r="D211"/>
  <c r="W211"/>
  <c r="O211"/>
  <c r="G211"/>
  <c r="R211"/>
  <c r="J211"/>
  <c r="K211"/>
  <c r="N211"/>
  <c r="F211"/>
  <c r="T218"/>
  <c r="P218"/>
  <c r="L218"/>
  <c r="H218"/>
  <c r="D218"/>
  <c r="W218"/>
  <c r="S218"/>
  <c r="O218"/>
  <c r="K218"/>
  <c r="G218"/>
  <c r="Q218"/>
  <c r="I218"/>
  <c r="R218"/>
  <c r="J218"/>
  <c r="V218"/>
  <c r="F218"/>
  <c r="M218"/>
  <c r="U218"/>
  <c r="N218"/>
  <c r="E218"/>
  <c r="G8"/>
  <c r="L8"/>
  <c r="R8"/>
  <c r="W8"/>
  <c r="F12"/>
  <c r="K12"/>
  <c r="P12"/>
  <c r="V12"/>
  <c r="D16"/>
  <c r="J16"/>
  <c r="O16"/>
  <c r="T16"/>
  <c r="D21"/>
  <c r="I21"/>
  <c r="T21"/>
  <c r="H25"/>
  <c r="M25"/>
  <c r="S25"/>
  <c r="F38"/>
  <c r="L38"/>
  <c r="Q38"/>
  <c r="H54"/>
  <c r="S54"/>
  <c r="L63"/>
  <c r="V63"/>
  <c r="E67"/>
  <c r="T67"/>
  <c r="N72"/>
  <c r="N80"/>
  <c r="H84"/>
  <c r="V84"/>
  <c r="H8"/>
  <c r="N8"/>
  <c r="S8"/>
  <c r="G9"/>
  <c r="L9"/>
  <c r="Q9"/>
  <c r="W9"/>
  <c r="G12"/>
  <c r="L12"/>
  <c r="R12"/>
  <c r="W12"/>
  <c r="E13"/>
  <c r="K13"/>
  <c r="P13"/>
  <c r="U13"/>
  <c r="F16"/>
  <c r="K16"/>
  <c r="P16"/>
  <c r="D17"/>
  <c r="I17"/>
  <c r="O17"/>
  <c r="T17"/>
  <c r="E21"/>
  <c r="K21"/>
  <c r="P21"/>
  <c r="U21"/>
  <c r="D22"/>
  <c r="I22"/>
  <c r="N22"/>
  <c r="T22"/>
  <c r="D25"/>
  <c r="I25"/>
  <c r="O25"/>
  <c r="T25"/>
  <c r="H26"/>
  <c r="M26"/>
  <c r="R26"/>
  <c r="H29"/>
  <c r="M29"/>
  <c r="S29"/>
  <c r="I31"/>
  <c r="N31"/>
  <c r="S31"/>
  <c r="E33"/>
  <c r="K33"/>
  <c r="P33"/>
  <c r="D34"/>
  <c r="I34"/>
  <c r="N34"/>
  <c r="T34"/>
  <c r="G35"/>
  <c r="M35"/>
  <c r="R35"/>
  <c r="W35"/>
  <c r="D37"/>
  <c r="I37"/>
  <c r="O37"/>
  <c r="T37"/>
  <c r="H38"/>
  <c r="M38"/>
  <c r="R38"/>
  <c r="K39"/>
  <c r="S39"/>
  <c r="I41"/>
  <c r="Q41"/>
  <c r="F43"/>
  <c r="N43"/>
  <c r="V43"/>
  <c r="H45"/>
  <c r="P45"/>
  <c r="F47"/>
  <c r="N47"/>
  <c r="G48"/>
  <c r="O48"/>
  <c r="F51"/>
  <c r="Q51"/>
  <c r="N53"/>
  <c r="L54"/>
  <c r="W54"/>
  <c r="N56"/>
  <c r="K58"/>
  <c r="I59"/>
  <c r="G60"/>
  <c r="R60"/>
  <c r="D62"/>
  <c r="O62"/>
  <c r="M63"/>
  <c r="K64"/>
  <c r="V64"/>
  <c r="H66"/>
  <c r="G67"/>
  <c r="M68"/>
  <c r="K71"/>
  <c r="P72"/>
  <c r="G73"/>
  <c r="U73"/>
  <c r="D75"/>
  <c r="I76"/>
  <c r="N77"/>
  <c r="K79"/>
  <c r="Q80"/>
  <c r="G81"/>
  <c r="V81"/>
  <c r="D83"/>
  <c r="J84"/>
  <c r="O85"/>
  <c r="I88"/>
  <c r="H90"/>
  <c r="E92"/>
  <c r="W94"/>
  <c r="R97"/>
  <c r="P98"/>
  <c r="J102"/>
  <c r="E105"/>
  <c r="F108"/>
  <c r="O113"/>
  <c r="I117"/>
  <c r="U123"/>
  <c r="H126"/>
  <c r="O127"/>
  <c r="H131"/>
  <c r="K143"/>
  <c r="E156"/>
  <c r="M164"/>
  <c r="J169"/>
  <c r="Q181"/>
  <c r="S211"/>
  <c r="U8"/>
  <c r="Q8"/>
  <c r="M8"/>
  <c r="I8"/>
  <c r="E8"/>
  <c r="U16"/>
  <c r="Q16"/>
  <c r="M16"/>
  <c r="I16"/>
  <c r="E16"/>
  <c r="V25"/>
  <c r="R25"/>
  <c r="N25"/>
  <c r="J25"/>
  <c r="F25"/>
  <c r="W34"/>
  <c r="S34"/>
  <c r="O34"/>
  <c r="K34"/>
  <c r="G34"/>
  <c r="W38"/>
  <c r="S38"/>
  <c r="O38"/>
  <c r="K38"/>
  <c r="G38"/>
  <c r="T38"/>
  <c r="U48"/>
  <c r="Q48"/>
  <c r="M48"/>
  <c r="I48"/>
  <c r="E48"/>
  <c r="V48"/>
  <c r="R48"/>
  <c r="N48"/>
  <c r="J48"/>
  <c r="F48"/>
  <c r="W59"/>
  <c r="S59"/>
  <c r="O59"/>
  <c r="K59"/>
  <c r="G59"/>
  <c r="V59"/>
  <c r="Q59"/>
  <c r="L59"/>
  <c r="F59"/>
  <c r="U59"/>
  <c r="P59"/>
  <c r="J59"/>
  <c r="E59"/>
  <c r="V67"/>
  <c r="R67"/>
  <c r="N67"/>
  <c r="J67"/>
  <c r="F67"/>
  <c r="S67"/>
  <c r="M67"/>
  <c r="H67"/>
  <c r="Q67"/>
  <c r="K67"/>
  <c r="D67"/>
  <c r="W67"/>
  <c r="P67"/>
  <c r="I67"/>
  <c r="W76"/>
  <c r="S76"/>
  <c r="O76"/>
  <c r="K76"/>
  <c r="G76"/>
  <c r="V76"/>
  <c r="Q76"/>
  <c r="L76"/>
  <c r="F76"/>
  <c r="T76"/>
  <c r="M76"/>
  <c r="E76"/>
  <c r="R76"/>
  <c r="J76"/>
  <c r="D76"/>
  <c r="W84"/>
  <c r="S84"/>
  <c r="O84"/>
  <c r="K84"/>
  <c r="G84"/>
  <c r="T84"/>
  <c r="N84"/>
  <c r="I84"/>
  <c r="D84"/>
  <c r="U84"/>
  <c r="M84"/>
  <c r="F84"/>
  <c r="R84"/>
  <c r="L84"/>
  <c r="E84"/>
  <c r="T93"/>
  <c r="P93"/>
  <c r="L93"/>
  <c r="H93"/>
  <c r="D93"/>
  <c r="W93"/>
  <c r="R93"/>
  <c r="M93"/>
  <c r="G93"/>
  <c r="V93"/>
  <c r="Q93"/>
  <c r="K93"/>
  <c r="F93"/>
  <c r="S93"/>
  <c r="I93"/>
  <c r="O93"/>
  <c r="E93"/>
  <c r="T101"/>
  <c r="P101"/>
  <c r="L101"/>
  <c r="H101"/>
  <c r="D101"/>
  <c r="U101"/>
  <c r="O101"/>
  <c r="J101"/>
  <c r="E101"/>
  <c r="S101"/>
  <c r="N101"/>
  <c r="I101"/>
  <c r="Q101"/>
  <c r="F101"/>
  <c r="W101"/>
  <c r="M101"/>
  <c r="W112"/>
  <c r="S112"/>
  <c r="O112"/>
  <c r="K112"/>
  <c r="G112"/>
  <c r="U112"/>
  <c r="P112"/>
  <c r="J112"/>
  <c r="E112"/>
  <c r="T112"/>
  <c r="M112"/>
  <c r="F112"/>
  <c r="R112"/>
  <c r="L112"/>
  <c r="D112"/>
  <c r="Q112"/>
  <c r="N112"/>
  <c r="U122"/>
  <c r="Q122"/>
  <c r="M122"/>
  <c r="I122"/>
  <c r="E122"/>
  <c r="V122"/>
  <c r="P122"/>
  <c r="K122"/>
  <c r="F122"/>
  <c r="S122"/>
  <c r="L122"/>
  <c r="D122"/>
  <c r="R122"/>
  <c r="J122"/>
  <c r="N122"/>
  <c r="W122"/>
  <c r="H122"/>
  <c r="U130"/>
  <c r="Q130"/>
  <c r="M130"/>
  <c r="I130"/>
  <c r="E130"/>
  <c r="S130"/>
  <c r="N130"/>
  <c r="H130"/>
  <c r="T130"/>
  <c r="L130"/>
  <c r="F130"/>
  <c r="R130"/>
  <c r="K130"/>
  <c r="D130"/>
  <c r="O130"/>
  <c r="W130"/>
  <c r="J130"/>
  <c r="V139"/>
  <c r="R139"/>
  <c r="N139"/>
  <c r="J139"/>
  <c r="F139"/>
  <c r="S139"/>
  <c r="M139"/>
  <c r="H139"/>
  <c r="T139"/>
  <c r="O139"/>
  <c r="I139"/>
  <c r="D139"/>
  <c r="P139"/>
  <c r="E139"/>
  <c r="W139"/>
  <c r="L139"/>
  <c r="K139"/>
  <c r="G139"/>
  <c r="V147"/>
  <c r="R147"/>
  <c r="N147"/>
  <c r="J147"/>
  <c r="F147"/>
  <c r="U147"/>
  <c r="P147"/>
  <c r="K147"/>
  <c r="E147"/>
  <c r="W147"/>
  <c r="Q147"/>
  <c r="L147"/>
  <c r="G147"/>
  <c r="M147"/>
  <c r="T147"/>
  <c r="I147"/>
  <c r="S147"/>
  <c r="O147"/>
  <c r="V155"/>
  <c r="R155"/>
  <c r="N155"/>
  <c r="J155"/>
  <c r="F155"/>
  <c r="W155"/>
  <c r="S155"/>
  <c r="O155"/>
  <c r="K155"/>
  <c r="G155"/>
  <c r="U155"/>
  <c r="M155"/>
  <c r="E155"/>
  <c r="P155"/>
  <c r="H155"/>
  <c r="I155"/>
  <c r="T155"/>
  <c r="D155"/>
  <c r="Q155"/>
  <c r="L155"/>
  <c r="V163"/>
  <c r="R163"/>
  <c r="N163"/>
  <c r="J163"/>
  <c r="F163"/>
  <c r="W163"/>
  <c r="S163"/>
  <c r="O163"/>
  <c r="K163"/>
  <c r="G163"/>
  <c r="U163"/>
  <c r="M163"/>
  <c r="E163"/>
  <c r="P163"/>
  <c r="H163"/>
  <c r="Q163"/>
  <c r="L163"/>
  <c r="T163"/>
  <c r="W172"/>
  <c r="S172"/>
  <c r="O172"/>
  <c r="K172"/>
  <c r="G172"/>
  <c r="T172"/>
  <c r="P172"/>
  <c r="L172"/>
  <c r="H172"/>
  <c r="D172"/>
  <c r="Q172"/>
  <c r="I172"/>
  <c r="R172"/>
  <c r="J172"/>
  <c r="N172"/>
  <c r="M172"/>
  <c r="U172"/>
  <c r="F172"/>
  <c r="W189"/>
  <c r="S189"/>
  <c r="O189"/>
  <c r="K189"/>
  <c r="G189"/>
  <c r="V189"/>
  <c r="R189"/>
  <c r="N189"/>
  <c r="J189"/>
  <c r="F189"/>
  <c r="Q189"/>
  <c r="I189"/>
  <c r="T189"/>
  <c r="L189"/>
  <c r="D189"/>
  <c r="M189"/>
  <c r="P189"/>
  <c r="H189"/>
  <c r="E189"/>
  <c r="U189"/>
  <c r="T198"/>
  <c r="P198"/>
  <c r="L198"/>
  <c r="H198"/>
  <c r="D198"/>
  <c r="W198"/>
  <c r="S198"/>
  <c r="O198"/>
  <c r="K198"/>
  <c r="G198"/>
  <c r="R198"/>
  <c r="J198"/>
  <c r="U198"/>
  <c r="M198"/>
  <c r="E198"/>
  <c r="V198"/>
  <c r="F198"/>
  <c r="I198"/>
  <c r="Q198"/>
  <c r="N198"/>
  <c r="T206"/>
  <c r="P206"/>
  <c r="L206"/>
  <c r="H206"/>
  <c r="D206"/>
  <c r="W206"/>
  <c r="S206"/>
  <c r="O206"/>
  <c r="K206"/>
  <c r="G206"/>
  <c r="R206"/>
  <c r="J206"/>
  <c r="U206"/>
  <c r="M206"/>
  <c r="E206"/>
  <c r="N206"/>
  <c r="Q206"/>
  <c r="V206"/>
  <c r="T210"/>
  <c r="P210"/>
  <c r="L210"/>
  <c r="H210"/>
  <c r="D210"/>
  <c r="W210"/>
  <c r="S210"/>
  <c r="O210"/>
  <c r="K210"/>
  <c r="G210"/>
  <c r="V210"/>
  <c r="N210"/>
  <c r="F210"/>
  <c r="Q210"/>
  <c r="I210"/>
  <c r="R210"/>
  <c r="U210"/>
  <c r="E210"/>
  <c r="M210"/>
  <c r="J210"/>
  <c r="T7"/>
  <c r="P7"/>
  <c r="L7"/>
  <c r="H7"/>
  <c r="D7"/>
  <c r="T11"/>
  <c r="P11"/>
  <c r="L11"/>
  <c r="H11"/>
  <c r="D11"/>
  <c r="T15"/>
  <c r="P15"/>
  <c r="L15"/>
  <c r="H15"/>
  <c r="D15"/>
  <c r="U20"/>
  <c r="Q20"/>
  <c r="M20"/>
  <c r="I20"/>
  <c r="E20"/>
  <c r="U24"/>
  <c r="Q24"/>
  <c r="M24"/>
  <c r="I24"/>
  <c r="E24"/>
  <c r="U28"/>
  <c r="Q28"/>
  <c r="M28"/>
  <c r="I28"/>
  <c r="E28"/>
  <c r="V33"/>
  <c r="R33"/>
  <c r="N33"/>
  <c r="J33"/>
  <c r="F33"/>
  <c r="V37"/>
  <c r="R37"/>
  <c r="N37"/>
  <c r="J37"/>
  <c r="F37"/>
  <c r="V41"/>
  <c r="R41"/>
  <c r="N41"/>
  <c r="J41"/>
  <c r="F41"/>
  <c r="W41"/>
  <c r="S41"/>
  <c r="O41"/>
  <c r="K41"/>
  <c r="G41"/>
  <c r="T47"/>
  <c r="P47"/>
  <c r="L47"/>
  <c r="H47"/>
  <c r="D47"/>
  <c r="U47"/>
  <c r="Q47"/>
  <c r="M47"/>
  <c r="I47"/>
  <c r="E47"/>
  <c r="U53"/>
  <c r="Q53"/>
  <c r="M53"/>
  <c r="I53"/>
  <c r="E53"/>
  <c r="W53"/>
  <c r="R53"/>
  <c r="L53"/>
  <c r="G53"/>
  <c r="V53"/>
  <c r="P53"/>
  <c r="K53"/>
  <c r="F53"/>
  <c r="V58"/>
  <c r="R58"/>
  <c r="N58"/>
  <c r="J58"/>
  <c r="F58"/>
  <c r="S58"/>
  <c r="M58"/>
  <c r="H58"/>
  <c r="W58"/>
  <c r="Q58"/>
  <c r="L58"/>
  <c r="G58"/>
  <c r="V62"/>
  <c r="R62"/>
  <c r="N62"/>
  <c r="J62"/>
  <c r="F62"/>
  <c r="W62"/>
  <c r="Q62"/>
  <c r="L62"/>
  <c r="G62"/>
  <c r="U62"/>
  <c r="P62"/>
  <c r="K62"/>
  <c r="E62"/>
  <c r="V66"/>
  <c r="R66"/>
  <c r="N66"/>
  <c r="J66"/>
  <c r="F66"/>
  <c r="U66"/>
  <c r="P66"/>
  <c r="K66"/>
  <c r="E66"/>
  <c r="T66"/>
  <c r="O66"/>
  <c r="I66"/>
  <c r="D66"/>
  <c r="V71"/>
  <c r="R71"/>
  <c r="N71"/>
  <c r="J71"/>
  <c r="F71"/>
  <c r="T71"/>
  <c r="O71"/>
  <c r="I71"/>
  <c r="D71"/>
  <c r="U71"/>
  <c r="M71"/>
  <c r="G71"/>
  <c r="S71"/>
  <c r="L71"/>
  <c r="E71"/>
  <c r="V75"/>
  <c r="R75"/>
  <c r="N75"/>
  <c r="J75"/>
  <c r="F75"/>
  <c r="S75"/>
  <c r="M75"/>
  <c r="H75"/>
  <c r="U75"/>
  <c r="O75"/>
  <c r="G75"/>
  <c r="T75"/>
  <c r="L75"/>
  <c r="E75"/>
  <c r="V79"/>
  <c r="R79"/>
  <c r="N79"/>
  <c r="J79"/>
  <c r="F79"/>
  <c r="W79"/>
  <c r="Q79"/>
  <c r="L79"/>
  <c r="G79"/>
  <c r="U79"/>
  <c r="O79"/>
  <c r="H79"/>
  <c r="T79"/>
  <c r="M79"/>
  <c r="E79"/>
  <c r="V83"/>
  <c r="R83"/>
  <c r="N83"/>
  <c r="J83"/>
  <c r="F83"/>
  <c r="U83"/>
  <c r="P83"/>
  <c r="K83"/>
  <c r="E83"/>
  <c r="W83"/>
  <c r="O83"/>
  <c r="H83"/>
  <c r="T83"/>
  <c r="M83"/>
  <c r="G83"/>
  <c r="V87"/>
  <c r="R87"/>
  <c r="N87"/>
  <c r="J87"/>
  <c r="F87"/>
  <c r="T87"/>
  <c r="O87"/>
  <c r="I87"/>
  <c r="D87"/>
  <c r="S87"/>
  <c r="M87"/>
  <c r="H87"/>
  <c r="P87"/>
  <c r="E87"/>
  <c r="W87"/>
  <c r="L87"/>
  <c r="W92"/>
  <c r="S92"/>
  <c r="O92"/>
  <c r="K92"/>
  <c r="G92"/>
  <c r="T92"/>
  <c r="N92"/>
  <c r="I92"/>
  <c r="D92"/>
  <c r="R92"/>
  <c r="M92"/>
  <c r="H92"/>
  <c r="U92"/>
  <c r="J92"/>
  <c r="Q92"/>
  <c r="F92"/>
  <c r="W96"/>
  <c r="S96"/>
  <c r="O96"/>
  <c r="K96"/>
  <c r="G96"/>
  <c r="R96"/>
  <c r="M96"/>
  <c r="H96"/>
  <c r="V96"/>
  <c r="Q96"/>
  <c r="L96"/>
  <c r="F96"/>
  <c r="N96"/>
  <c r="D96"/>
  <c r="U96"/>
  <c r="J96"/>
  <c r="W100"/>
  <c r="S100"/>
  <c r="O100"/>
  <c r="K100"/>
  <c r="G100"/>
  <c r="V100"/>
  <c r="Q100"/>
  <c r="L100"/>
  <c r="F100"/>
  <c r="U100"/>
  <c r="P100"/>
  <c r="J100"/>
  <c r="E100"/>
  <c r="R100"/>
  <c r="H100"/>
  <c r="N100"/>
  <c r="D100"/>
  <c r="W104"/>
  <c r="S104"/>
  <c r="O104"/>
  <c r="K104"/>
  <c r="G104"/>
  <c r="U104"/>
  <c r="P104"/>
  <c r="J104"/>
  <c r="E104"/>
  <c r="T104"/>
  <c r="N104"/>
  <c r="I104"/>
  <c r="D104"/>
  <c r="V104"/>
  <c r="L104"/>
  <c r="R104"/>
  <c r="H104"/>
  <c r="V111"/>
  <c r="R111"/>
  <c r="N111"/>
  <c r="J111"/>
  <c r="F111"/>
  <c r="W111"/>
  <c r="Q111"/>
  <c r="L111"/>
  <c r="G111"/>
  <c r="U111"/>
  <c r="O111"/>
  <c r="H111"/>
  <c r="T111"/>
  <c r="M111"/>
  <c r="E111"/>
  <c r="K111"/>
  <c r="I111"/>
  <c r="V115"/>
  <c r="R115"/>
  <c r="N115"/>
  <c r="J115"/>
  <c r="F115"/>
  <c r="U115"/>
  <c r="P115"/>
  <c r="K115"/>
  <c r="E115"/>
  <c r="W115"/>
  <c r="O115"/>
  <c r="H115"/>
  <c r="T115"/>
  <c r="M115"/>
  <c r="G115"/>
  <c r="S115"/>
  <c r="D115"/>
  <c r="Q115"/>
  <c r="V119"/>
  <c r="R119"/>
  <c r="N119"/>
  <c r="J119"/>
  <c r="F119"/>
  <c r="T119"/>
  <c r="O119"/>
  <c r="I119"/>
  <c r="D119"/>
  <c r="W119"/>
  <c r="P119"/>
  <c r="H119"/>
  <c r="U119"/>
  <c r="M119"/>
  <c r="G119"/>
  <c r="L119"/>
  <c r="K119"/>
  <c r="T125"/>
  <c r="P125"/>
  <c r="L125"/>
  <c r="H125"/>
  <c r="D125"/>
  <c r="V125"/>
  <c r="Q125"/>
  <c r="K125"/>
  <c r="F125"/>
  <c r="U125"/>
  <c r="N125"/>
  <c r="G125"/>
  <c r="S125"/>
  <c r="M125"/>
  <c r="E125"/>
  <c r="O125"/>
  <c r="J125"/>
  <c r="T129"/>
  <c r="P129"/>
  <c r="L129"/>
  <c r="H129"/>
  <c r="D129"/>
  <c r="U129"/>
  <c r="O129"/>
  <c r="J129"/>
  <c r="E129"/>
  <c r="V129"/>
  <c r="N129"/>
  <c r="G129"/>
  <c r="S129"/>
  <c r="M129"/>
  <c r="F129"/>
  <c r="W129"/>
  <c r="I129"/>
  <c r="R129"/>
  <c r="U134"/>
  <c r="Q134"/>
  <c r="M134"/>
  <c r="I134"/>
  <c r="E134"/>
  <c r="V134"/>
  <c r="P134"/>
  <c r="K134"/>
  <c r="F134"/>
  <c r="W134"/>
  <c r="R134"/>
  <c r="L134"/>
  <c r="G134"/>
  <c r="N134"/>
  <c r="T134"/>
  <c r="J134"/>
  <c r="S134"/>
  <c r="O134"/>
  <c r="U138"/>
  <c r="Q138"/>
  <c r="M138"/>
  <c r="I138"/>
  <c r="E138"/>
  <c r="T138"/>
  <c r="O138"/>
  <c r="J138"/>
  <c r="D138"/>
  <c r="V138"/>
  <c r="P138"/>
  <c r="K138"/>
  <c r="F138"/>
  <c r="R138"/>
  <c r="G138"/>
  <c r="N138"/>
  <c r="L138"/>
  <c r="H138"/>
  <c r="U142"/>
  <c r="Q142"/>
  <c r="M142"/>
  <c r="I142"/>
  <c r="E142"/>
  <c r="S142"/>
  <c r="N142"/>
  <c r="H142"/>
  <c r="T142"/>
  <c r="O142"/>
  <c r="J142"/>
  <c r="D142"/>
  <c r="V142"/>
  <c r="K142"/>
  <c r="R142"/>
  <c r="G142"/>
  <c r="F142"/>
  <c r="W142"/>
  <c r="U146"/>
  <c r="Q146"/>
  <c r="M146"/>
  <c r="I146"/>
  <c r="E146"/>
  <c r="W146"/>
  <c r="R146"/>
  <c r="L146"/>
  <c r="G146"/>
  <c r="S146"/>
  <c r="N146"/>
  <c r="H146"/>
  <c r="O146"/>
  <c r="D146"/>
  <c r="V146"/>
  <c r="K146"/>
  <c r="T146"/>
  <c r="P146"/>
  <c r="U150"/>
  <c r="Q150"/>
  <c r="M150"/>
  <c r="I150"/>
  <c r="E150"/>
  <c r="V150"/>
  <c r="P150"/>
  <c r="K150"/>
  <c r="F150"/>
  <c r="W150"/>
  <c r="R150"/>
  <c r="L150"/>
  <c r="G150"/>
  <c r="S150"/>
  <c r="H150"/>
  <c r="O150"/>
  <c r="D150"/>
  <c r="N150"/>
  <c r="J150"/>
  <c r="U154"/>
  <c r="Q154"/>
  <c r="M154"/>
  <c r="I154"/>
  <c r="E154"/>
  <c r="V154"/>
  <c r="R154"/>
  <c r="N154"/>
  <c r="J154"/>
  <c r="F154"/>
  <c r="T154"/>
  <c r="L154"/>
  <c r="D154"/>
  <c r="W154"/>
  <c r="O154"/>
  <c r="G154"/>
  <c r="P154"/>
  <c r="K154"/>
  <c r="H154"/>
  <c r="U158"/>
  <c r="Q158"/>
  <c r="M158"/>
  <c r="I158"/>
  <c r="E158"/>
  <c r="V158"/>
  <c r="R158"/>
  <c r="N158"/>
  <c r="J158"/>
  <c r="F158"/>
  <c r="P158"/>
  <c r="H158"/>
  <c r="S158"/>
  <c r="K158"/>
  <c r="T158"/>
  <c r="D158"/>
  <c r="O158"/>
  <c r="L158"/>
  <c r="G158"/>
  <c r="U162"/>
  <c r="Q162"/>
  <c r="M162"/>
  <c r="I162"/>
  <c r="E162"/>
  <c r="V162"/>
  <c r="R162"/>
  <c r="N162"/>
  <c r="J162"/>
  <c r="F162"/>
  <c r="T162"/>
  <c r="L162"/>
  <c r="D162"/>
  <c r="W162"/>
  <c r="O162"/>
  <c r="G162"/>
  <c r="H162"/>
  <c r="S162"/>
  <c r="P162"/>
  <c r="K162"/>
  <c r="U166"/>
  <c r="Q166"/>
  <c r="M166"/>
  <c r="I166"/>
  <c r="E166"/>
  <c r="V166"/>
  <c r="R166"/>
  <c r="N166"/>
  <c r="J166"/>
  <c r="F166"/>
  <c r="P166"/>
  <c r="H166"/>
  <c r="S166"/>
  <c r="K166"/>
  <c r="L166"/>
  <c r="W166"/>
  <c r="G166"/>
  <c r="T166"/>
  <c r="O166"/>
  <c r="V171"/>
  <c r="R171"/>
  <c r="N171"/>
  <c r="J171"/>
  <c r="F171"/>
  <c r="W171"/>
  <c r="S171"/>
  <c r="O171"/>
  <c r="K171"/>
  <c r="G171"/>
  <c r="P171"/>
  <c r="H171"/>
  <c r="Q171"/>
  <c r="I171"/>
  <c r="U171"/>
  <c r="E171"/>
  <c r="T171"/>
  <c r="D171"/>
  <c r="L171"/>
  <c r="V176"/>
  <c r="R176"/>
  <c r="N176"/>
  <c r="J176"/>
  <c r="F176"/>
  <c r="U176"/>
  <c r="Q176"/>
  <c r="M176"/>
  <c r="I176"/>
  <c r="E176"/>
  <c r="P176"/>
  <c r="H176"/>
  <c r="S176"/>
  <c r="K176"/>
  <c r="L176"/>
  <c r="O176"/>
  <c r="W176"/>
  <c r="T176"/>
  <c r="G176"/>
  <c r="V180"/>
  <c r="R180"/>
  <c r="N180"/>
  <c r="J180"/>
  <c r="F180"/>
  <c r="U180"/>
  <c r="Q180"/>
  <c r="M180"/>
  <c r="I180"/>
  <c r="E180"/>
  <c r="T180"/>
  <c r="L180"/>
  <c r="D180"/>
  <c r="W180"/>
  <c r="O180"/>
  <c r="G180"/>
  <c r="P180"/>
  <c r="S180"/>
  <c r="H180"/>
  <c r="V188"/>
  <c r="R188"/>
  <c r="N188"/>
  <c r="J188"/>
  <c r="F188"/>
  <c r="U188"/>
  <c r="Q188"/>
  <c r="M188"/>
  <c r="I188"/>
  <c r="E188"/>
  <c r="P188"/>
  <c r="H188"/>
  <c r="S188"/>
  <c r="K188"/>
  <c r="T188"/>
  <c r="D188"/>
  <c r="W188"/>
  <c r="G188"/>
  <c r="O188"/>
  <c r="W193"/>
  <c r="S193"/>
  <c r="O193"/>
  <c r="K193"/>
  <c r="G193"/>
  <c r="V193"/>
  <c r="R193"/>
  <c r="N193"/>
  <c r="J193"/>
  <c r="F193"/>
  <c r="U193"/>
  <c r="M193"/>
  <c r="E193"/>
  <c r="P193"/>
  <c r="H193"/>
  <c r="I193"/>
  <c r="L193"/>
  <c r="D193"/>
  <c r="T193"/>
  <c r="Q193"/>
  <c r="W197"/>
  <c r="S197"/>
  <c r="O197"/>
  <c r="K197"/>
  <c r="G197"/>
  <c r="V197"/>
  <c r="R197"/>
  <c r="N197"/>
  <c r="J197"/>
  <c r="F197"/>
  <c r="Q197"/>
  <c r="I197"/>
  <c r="T197"/>
  <c r="L197"/>
  <c r="D197"/>
  <c r="M197"/>
  <c r="P197"/>
  <c r="H197"/>
  <c r="E197"/>
  <c r="W201"/>
  <c r="S201"/>
  <c r="O201"/>
  <c r="K201"/>
  <c r="G201"/>
  <c r="V201"/>
  <c r="R201"/>
  <c r="N201"/>
  <c r="J201"/>
  <c r="F201"/>
  <c r="U201"/>
  <c r="M201"/>
  <c r="E201"/>
  <c r="P201"/>
  <c r="H201"/>
  <c r="Q201"/>
  <c r="T201"/>
  <c r="D201"/>
  <c r="L201"/>
  <c r="I201"/>
  <c r="W205"/>
  <c r="S205"/>
  <c r="O205"/>
  <c r="K205"/>
  <c r="G205"/>
  <c r="V205"/>
  <c r="R205"/>
  <c r="N205"/>
  <c r="J205"/>
  <c r="F205"/>
  <c r="Q205"/>
  <c r="I205"/>
  <c r="T205"/>
  <c r="L205"/>
  <c r="D205"/>
  <c r="U205"/>
  <c r="E205"/>
  <c r="H205"/>
  <c r="P205"/>
  <c r="M205"/>
  <c r="W209"/>
  <c r="S209"/>
  <c r="O209"/>
  <c r="K209"/>
  <c r="G209"/>
  <c r="V209"/>
  <c r="R209"/>
  <c r="N209"/>
  <c r="J209"/>
  <c r="F209"/>
  <c r="U209"/>
  <c r="M209"/>
  <c r="E209"/>
  <c r="P209"/>
  <c r="H209"/>
  <c r="I209"/>
  <c r="L209"/>
  <c r="T209"/>
  <c r="Q209"/>
  <c r="W213"/>
  <c r="S213"/>
  <c r="O213"/>
  <c r="K213"/>
  <c r="G213"/>
  <c r="V213"/>
  <c r="R213"/>
  <c r="N213"/>
  <c r="J213"/>
  <c r="F213"/>
  <c r="Q213"/>
  <c r="I213"/>
  <c r="T213"/>
  <c r="L213"/>
  <c r="D213"/>
  <c r="M213"/>
  <c r="P213"/>
  <c r="U213"/>
  <c r="H213"/>
  <c r="E213"/>
  <c r="O21"/>
  <c r="G29"/>
  <c r="L29"/>
  <c r="Q29"/>
  <c r="W29"/>
  <c r="H34"/>
  <c r="M34"/>
  <c r="R34"/>
  <c r="K43"/>
  <c r="S43"/>
  <c r="D48"/>
  <c r="L48"/>
  <c r="T48"/>
  <c r="H59"/>
  <c r="R59"/>
  <c r="H76"/>
  <c r="U76"/>
  <c r="E88"/>
  <c r="U93"/>
  <c r="N97"/>
  <c r="G101"/>
  <c r="V105"/>
  <c r="H112"/>
  <c r="M113"/>
  <c r="F117"/>
  <c r="G122"/>
  <c r="L123"/>
  <c r="E127"/>
  <c r="V130"/>
  <c r="G135"/>
  <c r="T140"/>
  <c r="M144"/>
  <c r="F148"/>
  <c r="F152"/>
  <c r="N160"/>
  <c r="I163"/>
  <c r="R168"/>
  <c r="N203"/>
  <c r="E217"/>
  <c r="G7"/>
  <c r="M7"/>
  <c r="R7"/>
  <c r="W7"/>
  <c r="F8"/>
  <c r="K8"/>
  <c r="P8"/>
  <c r="V8"/>
  <c r="D9"/>
  <c r="I9"/>
  <c r="O9"/>
  <c r="T9"/>
  <c r="F11"/>
  <c r="K11"/>
  <c r="Q11"/>
  <c r="V11"/>
  <c r="D12"/>
  <c r="J12"/>
  <c r="O12"/>
  <c r="T12"/>
  <c r="H13"/>
  <c r="M13"/>
  <c r="S13"/>
  <c r="E15"/>
  <c r="J15"/>
  <c r="O15"/>
  <c r="U15"/>
  <c r="H16"/>
  <c r="N16"/>
  <c r="S16"/>
  <c r="G17"/>
  <c r="L17"/>
  <c r="Q17"/>
  <c r="W17"/>
  <c r="D20"/>
  <c r="J20"/>
  <c r="O20"/>
  <c r="T20"/>
  <c r="H21"/>
  <c r="M21"/>
  <c r="S21"/>
  <c r="F22"/>
  <c r="L22"/>
  <c r="Q22"/>
  <c r="V22"/>
  <c r="H24"/>
  <c r="N24"/>
  <c r="S24"/>
  <c r="G25"/>
  <c r="L25"/>
  <c r="Q25"/>
  <c r="W25"/>
  <c r="E26"/>
  <c r="J26"/>
  <c r="P26"/>
  <c r="U26"/>
  <c r="G28"/>
  <c r="L28"/>
  <c r="R28"/>
  <c r="W28"/>
  <c r="E29"/>
  <c r="K29"/>
  <c r="P29"/>
  <c r="U29"/>
  <c r="F31"/>
  <c r="K31"/>
  <c r="Q31"/>
  <c r="V31"/>
  <c r="H33"/>
  <c r="M33"/>
  <c r="S33"/>
  <c r="F34"/>
  <c r="L34"/>
  <c r="Q34"/>
  <c r="V34"/>
  <c r="E35"/>
  <c r="J35"/>
  <c r="O35"/>
  <c r="U35"/>
  <c r="G37"/>
  <c r="L37"/>
  <c r="Q37"/>
  <c r="W37"/>
  <c r="E38"/>
  <c r="J38"/>
  <c r="P38"/>
  <c r="V38"/>
  <c r="G39"/>
  <c r="O39"/>
  <c r="W39"/>
  <c r="E41"/>
  <c r="M41"/>
  <c r="U41"/>
  <c r="J43"/>
  <c r="R43"/>
  <c r="D45"/>
  <c r="L45"/>
  <c r="T45"/>
  <c r="J47"/>
  <c r="R47"/>
  <c r="K48"/>
  <c r="S48"/>
  <c r="L51"/>
  <c r="V51"/>
  <c r="H53"/>
  <c r="S53"/>
  <c r="G54"/>
  <c r="Q54"/>
  <c r="I56"/>
  <c r="S56"/>
  <c r="E58"/>
  <c r="P58"/>
  <c r="D59"/>
  <c r="N59"/>
  <c r="M60"/>
  <c r="W60"/>
  <c r="I62"/>
  <c r="T62"/>
  <c r="H63"/>
  <c r="R63"/>
  <c r="F64"/>
  <c r="Q64"/>
  <c r="M66"/>
  <c r="O67"/>
  <c r="E68"/>
  <c r="T68"/>
  <c r="Q71"/>
  <c r="I72"/>
  <c r="V72"/>
  <c r="N73"/>
  <c r="K75"/>
  <c r="P76"/>
  <c r="G77"/>
  <c r="V77"/>
  <c r="D79"/>
  <c r="S79"/>
  <c r="I80"/>
  <c r="O81"/>
  <c r="L83"/>
  <c r="Q84"/>
  <c r="I85"/>
  <c r="U87"/>
  <c r="T88"/>
  <c r="S90"/>
  <c r="P92"/>
  <c r="N93"/>
  <c r="L94"/>
  <c r="I96"/>
  <c r="G97"/>
  <c r="F98"/>
  <c r="V101"/>
  <c r="T102"/>
  <c r="Q104"/>
  <c r="O105"/>
  <c r="Q108"/>
  <c r="S111"/>
  <c r="L115"/>
  <c r="Q116"/>
  <c r="V117"/>
  <c r="E119"/>
  <c r="G123"/>
  <c r="R125"/>
  <c r="W126"/>
  <c r="K129"/>
  <c r="P130"/>
  <c r="U131"/>
  <c r="V136"/>
  <c r="S138"/>
  <c r="P140"/>
  <c r="L142"/>
  <c r="I144"/>
  <c r="F146"/>
  <c r="S154"/>
  <c r="I160"/>
  <c r="D163"/>
  <c r="N173"/>
  <c r="V178"/>
  <c r="L188"/>
  <c r="U197"/>
  <c r="K203"/>
  <c r="F7"/>
  <c r="K7"/>
  <c r="Q7"/>
  <c r="V7"/>
  <c r="D8"/>
  <c r="J8"/>
  <c r="O8"/>
  <c r="T8"/>
  <c r="H9"/>
  <c r="M9"/>
  <c r="S9"/>
  <c r="E11"/>
  <c r="J11"/>
  <c r="O11"/>
  <c r="U11"/>
  <c r="H12"/>
  <c r="N12"/>
  <c r="S12"/>
  <c r="G13"/>
  <c r="L13"/>
  <c r="Q13"/>
  <c r="W13"/>
  <c r="I15"/>
  <c r="N15"/>
  <c r="S15"/>
  <c r="G16"/>
  <c r="L16"/>
  <c r="R16"/>
  <c r="W16"/>
  <c r="E17"/>
  <c r="K17"/>
  <c r="P17"/>
  <c r="U17"/>
  <c r="H20"/>
  <c r="N20"/>
  <c r="S20"/>
  <c r="G21"/>
  <c r="L21"/>
  <c r="Q21"/>
  <c r="W21"/>
  <c r="E22"/>
  <c r="J22"/>
  <c r="P22"/>
  <c r="U22"/>
  <c r="G24"/>
  <c r="L24"/>
  <c r="R24"/>
  <c r="W24"/>
  <c r="E25"/>
  <c r="K25"/>
  <c r="P25"/>
  <c r="U25"/>
  <c r="D26"/>
  <c r="I26"/>
  <c r="N26"/>
  <c r="T26"/>
  <c r="F28"/>
  <c r="K28"/>
  <c r="P28"/>
  <c r="V28"/>
  <c r="D29"/>
  <c r="I29"/>
  <c r="O29"/>
  <c r="T29"/>
  <c r="E31"/>
  <c r="J31"/>
  <c r="O31"/>
  <c r="U31"/>
  <c r="G33"/>
  <c r="L33"/>
  <c r="Q33"/>
  <c r="W33"/>
  <c r="E34"/>
  <c r="J34"/>
  <c r="P34"/>
  <c r="U34"/>
  <c r="I35"/>
  <c r="N35"/>
  <c r="S35"/>
  <c r="E37"/>
  <c r="K37"/>
  <c r="P37"/>
  <c r="U37"/>
  <c r="D38"/>
  <c r="I38"/>
  <c r="N38"/>
  <c r="U38"/>
  <c r="F39"/>
  <c r="N39"/>
  <c r="V39"/>
  <c r="D41"/>
  <c r="L41"/>
  <c r="T41"/>
  <c r="G43"/>
  <c r="O43"/>
  <c r="W43"/>
  <c r="I45"/>
  <c r="Q45"/>
  <c r="G47"/>
  <c r="O47"/>
  <c r="W47"/>
  <c r="H48"/>
  <c r="P48"/>
  <c r="H51"/>
  <c r="R51"/>
  <c r="D53"/>
  <c r="O53"/>
  <c r="M54"/>
  <c r="G56"/>
  <c r="R56"/>
  <c r="D58"/>
  <c r="O58"/>
  <c r="M59"/>
  <c r="K60"/>
  <c r="V60"/>
  <c r="H62"/>
  <c r="S62"/>
  <c r="F63"/>
  <c r="Q63"/>
  <c r="E64"/>
  <c r="O64"/>
  <c r="L66"/>
  <c r="W66"/>
  <c r="L67"/>
  <c r="D68"/>
  <c r="R68"/>
  <c r="P71"/>
  <c r="F72"/>
  <c r="U72"/>
  <c r="M73"/>
  <c r="I75"/>
  <c r="W75"/>
  <c r="N76"/>
  <c r="F77"/>
  <c r="S77"/>
  <c r="P79"/>
  <c r="H80"/>
  <c r="V80"/>
  <c r="M81"/>
  <c r="I83"/>
  <c r="P84"/>
  <c r="F85"/>
  <c r="U85"/>
  <c r="Q87"/>
  <c r="P88"/>
  <c r="O90"/>
  <c r="L92"/>
  <c r="J93"/>
  <c r="H94"/>
  <c r="E96"/>
  <c r="W98"/>
  <c r="T100"/>
  <c r="R101"/>
  <c r="P102"/>
  <c r="M104"/>
  <c r="K105"/>
  <c r="P108"/>
  <c r="P111"/>
  <c r="V112"/>
  <c r="I115"/>
  <c r="P116"/>
  <c r="U117"/>
  <c r="T122"/>
  <c r="I125"/>
  <c r="N126"/>
  <c r="T127"/>
  <c r="G130"/>
  <c r="M131"/>
  <c r="H134"/>
  <c r="E136"/>
  <c r="U139"/>
  <c r="O143"/>
  <c r="H147"/>
  <c r="J156"/>
  <c r="E159"/>
  <c r="R164"/>
  <c r="V172"/>
  <c r="P177"/>
  <c r="F195"/>
  <c r="I206"/>
  <c r="V211"/>
  <c r="T52"/>
  <c r="P52"/>
  <c r="L52"/>
  <c r="H52"/>
  <c r="D52"/>
  <c r="U57"/>
  <c r="Q57"/>
  <c r="M57"/>
  <c r="I57"/>
  <c r="E57"/>
  <c r="U61"/>
  <c r="Q61"/>
  <c r="M61"/>
  <c r="I61"/>
  <c r="E61"/>
  <c r="U65"/>
  <c r="Q65"/>
  <c r="M65"/>
  <c r="I65"/>
  <c r="E65"/>
  <c r="U70"/>
  <c r="Q70"/>
  <c r="M70"/>
  <c r="I70"/>
  <c r="E70"/>
  <c r="V70"/>
  <c r="P70"/>
  <c r="K70"/>
  <c r="F70"/>
  <c r="U74"/>
  <c r="Q74"/>
  <c r="M74"/>
  <c r="I74"/>
  <c r="E74"/>
  <c r="T74"/>
  <c r="O74"/>
  <c r="J74"/>
  <c r="D74"/>
  <c r="U78"/>
  <c r="Q78"/>
  <c r="M78"/>
  <c r="I78"/>
  <c r="E78"/>
  <c r="S78"/>
  <c r="N78"/>
  <c r="H78"/>
  <c r="U82"/>
  <c r="Q82"/>
  <c r="M82"/>
  <c r="I82"/>
  <c r="E82"/>
  <c r="W82"/>
  <c r="R82"/>
  <c r="L82"/>
  <c r="G82"/>
  <c r="U86"/>
  <c r="Q86"/>
  <c r="M86"/>
  <c r="I86"/>
  <c r="E86"/>
  <c r="V86"/>
  <c r="P86"/>
  <c r="K86"/>
  <c r="F86"/>
  <c r="T86"/>
  <c r="O86"/>
  <c r="J86"/>
  <c r="D86"/>
  <c r="V91"/>
  <c r="R91"/>
  <c r="N91"/>
  <c r="J91"/>
  <c r="F91"/>
  <c r="U91"/>
  <c r="P91"/>
  <c r="K91"/>
  <c r="E91"/>
  <c r="T91"/>
  <c r="O91"/>
  <c r="I91"/>
  <c r="D91"/>
  <c r="V95"/>
  <c r="R95"/>
  <c r="N95"/>
  <c r="J95"/>
  <c r="F95"/>
  <c r="T95"/>
  <c r="O95"/>
  <c r="I95"/>
  <c r="D95"/>
  <c r="S95"/>
  <c r="M95"/>
  <c r="H95"/>
  <c r="V99"/>
  <c r="R99"/>
  <c r="N99"/>
  <c r="J99"/>
  <c r="F99"/>
  <c r="S99"/>
  <c r="M99"/>
  <c r="H99"/>
  <c r="W99"/>
  <c r="Q99"/>
  <c r="L99"/>
  <c r="G99"/>
  <c r="V103"/>
  <c r="R103"/>
  <c r="N103"/>
  <c r="J103"/>
  <c r="F103"/>
  <c r="W103"/>
  <c r="Q103"/>
  <c r="L103"/>
  <c r="G103"/>
  <c r="U103"/>
  <c r="P103"/>
  <c r="K103"/>
  <c r="E103"/>
  <c r="T109"/>
  <c r="P109"/>
  <c r="L109"/>
  <c r="H109"/>
  <c r="D109"/>
  <c r="W109"/>
  <c r="R109"/>
  <c r="M109"/>
  <c r="G109"/>
  <c r="V109"/>
  <c r="Q109"/>
  <c r="K109"/>
  <c r="F109"/>
  <c r="U114"/>
  <c r="Q114"/>
  <c r="M114"/>
  <c r="I114"/>
  <c r="E114"/>
  <c r="W114"/>
  <c r="R114"/>
  <c r="L114"/>
  <c r="G114"/>
  <c r="P114"/>
  <c r="J114"/>
  <c r="V114"/>
  <c r="O114"/>
  <c r="H114"/>
  <c r="U118"/>
  <c r="Q118"/>
  <c r="M118"/>
  <c r="I118"/>
  <c r="E118"/>
  <c r="V118"/>
  <c r="P118"/>
  <c r="K118"/>
  <c r="F118"/>
  <c r="R118"/>
  <c r="J118"/>
  <c r="W118"/>
  <c r="O118"/>
  <c r="H118"/>
  <c r="W124"/>
  <c r="S124"/>
  <c r="O124"/>
  <c r="K124"/>
  <c r="G124"/>
  <c r="R124"/>
  <c r="M124"/>
  <c r="H124"/>
  <c r="V124"/>
  <c r="P124"/>
  <c r="I124"/>
  <c r="U124"/>
  <c r="N124"/>
  <c r="F124"/>
  <c r="W128"/>
  <c r="S128"/>
  <c r="O128"/>
  <c r="K128"/>
  <c r="G128"/>
  <c r="V128"/>
  <c r="Q128"/>
  <c r="L128"/>
  <c r="F128"/>
  <c r="P128"/>
  <c r="I128"/>
  <c r="U128"/>
  <c r="N128"/>
  <c r="H128"/>
  <c r="T133"/>
  <c r="P133"/>
  <c r="L133"/>
  <c r="H133"/>
  <c r="D133"/>
  <c r="W133"/>
  <c r="R133"/>
  <c r="M133"/>
  <c r="G133"/>
  <c r="S133"/>
  <c r="N133"/>
  <c r="I133"/>
  <c r="O133"/>
  <c r="E133"/>
  <c r="V133"/>
  <c r="K133"/>
  <c r="T137"/>
  <c r="P137"/>
  <c r="L137"/>
  <c r="H137"/>
  <c r="D137"/>
  <c r="V137"/>
  <c r="Q137"/>
  <c r="K137"/>
  <c r="F137"/>
  <c r="W137"/>
  <c r="R137"/>
  <c r="M137"/>
  <c r="G137"/>
  <c r="S137"/>
  <c r="I137"/>
  <c r="O137"/>
  <c r="E137"/>
  <c r="T141"/>
  <c r="P141"/>
  <c r="L141"/>
  <c r="H141"/>
  <c r="D141"/>
  <c r="U141"/>
  <c r="O141"/>
  <c r="J141"/>
  <c r="E141"/>
  <c r="V141"/>
  <c r="Q141"/>
  <c r="K141"/>
  <c r="F141"/>
  <c r="W141"/>
  <c r="M141"/>
  <c r="S141"/>
  <c r="I141"/>
  <c r="T145"/>
  <c r="P145"/>
  <c r="L145"/>
  <c r="H145"/>
  <c r="D145"/>
  <c r="S145"/>
  <c r="N145"/>
  <c r="I145"/>
  <c r="U145"/>
  <c r="O145"/>
  <c r="J145"/>
  <c r="E145"/>
  <c r="Q145"/>
  <c r="F145"/>
  <c r="W145"/>
  <c r="M145"/>
  <c r="T149"/>
  <c r="P149"/>
  <c r="L149"/>
  <c r="H149"/>
  <c r="D149"/>
  <c r="W149"/>
  <c r="R149"/>
  <c r="M149"/>
  <c r="G149"/>
  <c r="S149"/>
  <c r="N149"/>
  <c r="I149"/>
  <c r="U149"/>
  <c r="J149"/>
  <c r="Q149"/>
  <c r="F149"/>
  <c r="T153"/>
  <c r="P153"/>
  <c r="L153"/>
  <c r="H153"/>
  <c r="D153"/>
  <c r="U153"/>
  <c r="Q153"/>
  <c r="M153"/>
  <c r="I153"/>
  <c r="E153"/>
  <c r="S153"/>
  <c r="K153"/>
  <c r="V153"/>
  <c r="N153"/>
  <c r="F153"/>
  <c r="W153"/>
  <c r="G153"/>
  <c r="R153"/>
  <c r="T157"/>
  <c r="P157"/>
  <c r="L157"/>
  <c r="H157"/>
  <c r="D157"/>
  <c r="U157"/>
  <c r="Q157"/>
  <c r="M157"/>
  <c r="I157"/>
  <c r="E157"/>
  <c r="W157"/>
  <c r="O157"/>
  <c r="G157"/>
  <c r="R157"/>
  <c r="J157"/>
  <c r="K157"/>
  <c r="V157"/>
  <c r="F157"/>
  <c r="T161"/>
  <c r="P161"/>
  <c r="L161"/>
  <c r="H161"/>
  <c r="D161"/>
  <c r="U161"/>
  <c r="Q161"/>
  <c r="M161"/>
  <c r="I161"/>
  <c r="E161"/>
  <c r="S161"/>
  <c r="K161"/>
  <c r="V161"/>
  <c r="N161"/>
  <c r="F161"/>
  <c r="O161"/>
  <c r="J161"/>
  <c r="T165"/>
  <c r="P165"/>
  <c r="L165"/>
  <c r="H165"/>
  <c r="D165"/>
  <c r="U165"/>
  <c r="Q165"/>
  <c r="M165"/>
  <c r="I165"/>
  <c r="E165"/>
  <c r="W165"/>
  <c r="O165"/>
  <c r="G165"/>
  <c r="R165"/>
  <c r="J165"/>
  <c r="S165"/>
  <c r="N165"/>
  <c r="U170"/>
  <c r="Q170"/>
  <c r="M170"/>
  <c r="I170"/>
  <c r="E170"/>
  <c r="V170"/>
  <c r="R170"/>
  <c r="N170"/>
  <c r="J170"/>
  <c r="F170"/>
  <c r="W170"/>
  <c r="O170"/>
  <c r="G170"/>
  <c r="P170"/>
  <c r="H170"/>
  <c r="L170"/>
  <c r="K170"/>
  <c r="T174"/>
  <c r="P174"/>
  <c r="W174"/>
  <c r="R174"/>
  <c r="M174"/>
  <c r="I174"/>
  <c r="E174"/>
  <c r="S174"/>
  <c r="N174"/>
  <c r="J174"/>
  <c r="F174"/>
  <c r="U174"/>
  <c r="K174"/>
  <c r="V174"/>
  <c r="L174"/>
  <c r="D174"/>
  <c r="Q174"/>
  <c r="O174"/>
  <c r="U179"/>
  <c r="Q179"/>
  <c r="M179"/>
  <c r="I179"/>
  <c r="E179"/>
  <c r="T179"/>
  <c r="P179"/>
  <c r="L179"/>
  <c r="H179"/>
  <c r="D179"/>
  <c r="S179"/>
  <c r="K179"/>
  <c r="V179"/>
  <c r="N179"/>
  <c r="F179"/>
  <c r="W179"/>
  <c r="G179"/>
  <c r="J179"/>
  <c r="R179"/>
  <c r="O179"/>
  <c r="U187"/>
  <c r="Q187"/>
  <c r="M187"/>
  <c r="I187"/>
  <c r="E187"/>
  <c r="T187"/>
  <c r="P187"/>
  <c r="L187"/>
  <c r="H187"/>
  <c r="D187"/>
  <c r="W187"/>
  <c r="O187"/>
  <c r="G187"/>
  <c r="R187"/>
  <c r="J187"/>
  <c r="K187"/>
  <c r="N187"/>
  <c r="V187"/>
  <c r="S187"/>
  <c r="U191"/>
  <c r="Q191"/>
  <c r="M191"/>
  <c r="I191"/>
  <c r="E191"/>
  <c r="T191"/>
  <c r="P191"/>
  <c r="L191"/>
  <c r="H191"/>
  <c r="D191"/>
  <c r="S191"/>
  <c r="K191"/>
  <c r="V191"/>
  <c r="N191"/>
  <c r="F191"/>
  <c r="O191"/>
  <c r="R191"/>
  <c r="W191"/>
  <c r="V196"/>
  <c r="R196"/>
  <c r="N196"/>
  <c r="J196"/>
  <c r="F196"/>
  <c r="U196"/>
  <c r="Q196"/>
  <c r="M196"/>
  <c r="I196"/>
  <c r="E196"/>
  <c r="P196"/>
  <c r="H196"/>
  <c r="S196"/>
  <c r="K196"/>
  <c r="T196"/>
  <c r="D196"/>
  <c r="W196"/>
  <c r="G196"/>
  <c r="V200"/>
  <c r="R200"/>
  <c r="N200"/>
  <c r="J200"/>
  <c r="F200"/>
  <c r="U200"/>
  <c r="Q200"/>
  <c r="M200"/>
  <c r="I200"/>
  <c r="E200"/>
  <c r="T200"/>
  <c r="L200"/>
  <c r="D200"/>
  <c r="W200"/>
  <c r="O200"/>
  <c r="G200"/>
  <c r="H200"/>
  <c r="K200"/>
  <c r="V204"/>
  <c r="R204"/>
  <c r="N204"/>
  <c r="J204"/>
  <c r="F204"/>
  <c r="U204"/>
  <c r="Q204"/>
  <c r="M204"/>
  <c r="I204"/>
  <c r="E204"/>
  <c r="P204"/>
  <c r="H204"/>
  <c r="S204"/>
  <c r="K204"/>
  <c r="L204"/>
  <c r="O204"/>
  <c r="G204"/>
  <c r="D204"/>
  <c r="V208"/>
  <c r="R208"/>
  <c r="N208"/>
  <c r="J208"/>
  <c r="F208"/>
  <c r="U208"/>
  <c r="Q208"/>
  <c r="M208"/>
  <c r="I208"/>
  <c r="E208"/>
  <c r="T208"/>
  <c r="L208"/>
  <c r="D208"/>
  <c r="W208"/>
  <c r="O208"/>
  <c r="G208"/>
  <c r="P208"/>
  <c r="S208"/>
  <c r="K208"/>
  <c r="H208"/>
  <c r="V212"/>
  <c r="R212"/>
  <c r="N212"/>
  <c r="J212"/>
  <c r="F212"/>
  <c r="U212"/>
  <c r="Q212"/>
  <c r="M212"/>
  <c r="I212"/>
  <c r="E212"/>
  <c r="P212"/>
  <c r="H212"/>
  <c r="S212"/>
  <c r="K212"/>
  <c r="T212"/>
  <c r="D212"/>
  <c r="W212"/>
  <c r="G212"/>
  <c r="O212"/>
  <c r="L212"/>
  <c r="U219"/>
  <c r="Q219"/>
  <c r="M219"/>
  <c r="I219"/>
  <c r="E219"/>
  <c r="T219"/>
  <c r="P219"/>
  <c r="L219"/>
  <c r="H219"/>
  <c r="D219"/>
  <c r="R219"/>
  <c r="J219"/>
  <c r="S219"/>
  <c r="K219"/>
  <c r="O219"/>
  <c r="V219"/>
  <c r="F219"/>
  <c r="G219"/>
  <c r="G6"/>
  <c r="K6"/>
  <c r="O6"/>
  <c r="S6"/>
  <c r="W6"/>
  <c r="G10"/>
  <c r="K10"/>
  <c r="O10"/>
  <c r="S10"/>
  <c r="W10"/>
  <c r="G14"/>
  <c r="K14"/>
  <c r="O14"/>
  <c r="S14"/>
  <c r="W14"/>
  <c r="G18"/>
  <c r="K18"/>
  <c r="O18"/>
  <c r="S18"/>
  <c r="W18"/>
  <c r="D23"/>
  <c r="H23"/>
  <c r="L23"/>
  <c r="P23"/>
  <c r="T23"/>
  <c r="D27"/>
  <c r="H27"/>
  <c r="L27"/>
  <c r="P27"/>
  <c r="T27"/>
  <c r="E32"/>
  <c r="I32"/>
  <c r="M32"/>
  <c r="Q32"/>
  <c r="U32"/>
  <c r="E36"/>
  <c r="I36"/>
  <c r="M36"/>
  <c r="Q36"/>
  <c r="U36"/>
  <c r="E40"/>
  <c r="I40"/>
  <c r="M40"/>
  <c r="Q40"/>
  <c r="U40"/>
  <c r="G46"/>
  <c r="K46"/>
  <c r="O46"/>
  <c r="S46"/>
  <c r="W46"/>
  <c r="G52"/>
  <c r="M52"/>
  <c r="R52"/>
  <c r="W52"/>
  <c r="H57"/>
  <c r="N57"/>
  <c r="S57"/>
  <c r="G61"/>
  <c r="L61"/>
  <c r="R61"/>
  <c r="W61"/>
  <c r="F65"/>
  <c r="K65"/>
  <c r="P65"/>
  <c r="V65"/>
  <c r="G70"/>
  <c r="N70"/>
  <c r="T70"/>
  <c r="G74"/>
  <c r="N74"/>
  <c r="V74"/>
  <c r="G78"/>
  <c r="O78"/>
  <c r="V78"/>
  <c r="H82"/>
  <c r="O82"/>
  <c r="V82"/>
  <c r="N86"/>
  <c r="H91"/>
  <c r="S91"/>
  <c r="L95"/>
  <c r="W95"/>
  <c r="E99"/>
  <c r="P99"/>
  <c r="I103"/>
  <c r="T103"/>
  <c r="I109"/>
  <c r="S109"/>
  <c r="K114"/>
  <c r="D118"/>
  <c r="S118"/>
  <c r="E124"/>
  <c r="T124"/>
  <c r="M128"/>
  <c r="Q133"/>
  <c r="J137"/>
  <c r="R145"/>
  <c r="K149"/>
  <c r="F165"/>
  <c r="T170"/>
  <c r="J191"/>
  <c r="L196"/>
  <c r="T204"/>
  <c r="I52"/>
  <c r="N52"/>
  <c r="S52"/>
  <c r="D57"/>
  <c r="J57"/>
  <c r="O57"/>
  <c r="T57"/>
  <c r="H61"/>
  <c r="N61"/>
  <c r="S61"/>
  <c r="G65"/>
  <c r="L65"/>
  <c r="R65"/>
  <c r="W65"/>
  <c r="H70"/>
  <c r="O70"/>
  <c r="W70"/>
  <c r="H74"/>
  <c r="P74"/>
  <c r="W74"/>
  <c r="J78"/>
  <c r="P78"/>
  <c r="W78"/>
  <c r="J82"/>
  <c r="P82"/>
  <c r="G86"/>
  <c r="R86"/>
  <c r="L91"/>
  <c r="W91"/>
  <c r="E95"/>
  <c r="P95"/>
  <c r="I99"/>
  <c r="T99"/>
  <c r="M103"/>
  <c r="J109"/>
  <c r="U109"/>
  <c r="N114"/>
  <c r="G118"/>
  <c r="T118"/>
  <c r="J124"/>
  <c r="D128"/>
  <c r="R128"/>
  <c r="U133"/>
  <c r="N137"/>
  <c r="G141"/>
  <c r="V145"/>
  <c r="O149"/>
  <c r="G161"/>
  <c r="K165"/>
  <c r="G174"/>
  <c r="O196"/>
  <c r="W204"/>
  <c r="F214" i="1"/>
  <c r="F210"/>
  <c r="E206"/>
  <c r="AI209" i="3" s="1"/>
  <c r="C198" i="1"/>
  <c r="E190"/>
  <c r="C181"/>
  <c r="C173"/>
  <c r="G165"/>
  <c r="J157"/>
  <c r="L149"/>
  <c r="R141"/>
  <c r="J133"/>
  <c r="W125"/>
  <c r="O117"/>
  <c r="N105"/>
  <c r="F97"/>
  <c r="O89"/>
  <c r="W81"/>
  <c r="O73"/>
  <c r="W61"/>
  <c r="G53"/>
  <c r="S45"/>
  <c r="C29"/>
  <c r="P25"/>
  <c r="W17"/>
  <c r="C189"/>
  <c r="Q5"/>
  <c r="AU6" i="3" s="1"/>
  <c r="R216" i="1"/>
  <c r="O213"/>
  <c r="V212"/>
  <c r="F212"/>
  <c r="W209"/>
  <c r="G209"/>
  <c r="N208"/>
  <c r="S205"/>
  <c r="U204"/>
  <c r="F201"/>
  <c r="G200"/>
  <c r="K197"/>
  <c r="M196"/>
  <c r="R193"/>
  <c r="S192"/>
  <c r="J191"/>
  <c r="AN194" i="3" s="1"/>
  <c r="J188" i="1"/>
  <c r="Y186"/>
  <c r="N180"/>
  <c r="E179"/>
  <c r="G176"/>
  <c r="E174"/>
  <c r="R171"/>
  <c r="R168"/>
  <c r="Q166"/>
  <c r="P163"/>
  <c r="S152"/>
  <c r="W150"/>
  <c r="J147"/>
  <c r="Q140"/>
  <c r="M136"/>
  <c r="P130"/>
  <c r="S108"/>
  <c r="T102"/>
  <c r="I96"/>
  <c r="U84"/>
  <c r="Q75"/>
  <c r="V64"/>
  <c r="J12"/>
  <c r="C215"/>
  <c r="AG218" i="3" s="1"/>
  <c r="C211" i="1"/>
  <c r="P207"/>
  <c r="V203"/>
  <c r="X199"/>
  <c r="BB202" i="3" s="1"/>
  <c r="I195" i="1"/>
  <c r="U191"/>
  <c r="I186"/>
  <c r="U182"/>
  <c r="I178"/>
  <c r="U174"/>
  <c r="I170"/>
  <c r="G166"/>
  <c r="X162"/>
  <c r="T158"/>
  <c r="E154"/>
  <c r="L150"/>
  <c r="S146"/>
  <c r="L142"/>
  <c r="H138"/>
  <c r="I134"/>
  <c r="AM137" i="3" s="1"/>
  <c r="W126" i="1"/>
  <c r="H122"/>
  <c r="O118"/>
  <c r="G110"/>
  <c r="M106"/>
  <c r="E98"/>
  <c r="L94"/>
  <c r="K90"/>
  <c r="G86"/>
  <c r="C82"/>
  <c r="S66"/>
  <c r="Y62"/>
  <c r="S216"/>
  <c r="T213"/>
  <c r="X209"/>
  <c r="E207"/>
  <c r="X193"/>
  <c r="E182"/>
  <c r="X138"/>
  <c r="D216"/>
  <c r="AH219" i="3" s="1"/>
  <c r="D212" i="1"/>
  <c r="G208"/>
  <c r="C204"/>
  <c r="E200"/>
  <c r="AI203" i="3" s="1"/>
  <c r="F196" i="1"/>
  <c r="G192"/>
  <c r="I187"/>
  <c r="E183"/>
  <c r="I179"/>
  <c r="E175"/>
  <c r="I171"/>
  <c r="D167"/>
  <c r="J163"/>
  <c r="F159"/>
  <c r="M155"/>
  <c r="I151"/>
  <c r="E147"/>
  <c r="D143"/>
  <c r="P139"/>
  <c r="F135"/>
  <c r="AJ138" i="3" s="1"/>
  <c r="M131" i="1"/>
  <c r="T127"/>
  <c r="E123"/>
  <c r="L119"/>
  <c r="R115"/>
  <c r="D111"/>
  <c r="J107"/>
  <c r="Q103"/>
  <c r="X99"/>
  <c r="I95"/>
  <c r="Q91"/>
  <c r="M87"/>
  <c r="I83"/>
  <c r="E79"/>
  <c r="M67"/>
  <c r="T63"/>
  <c r="R55"/>
  <c r="M23"/>
  <c r="I5"/>
  <c r="Y5"/>
  <c r="BC6" i="3" s="1"/>
  <c r="J216" i="1"/>
  <c r="W213"/>
  <c r="G213"/>
  <c r="N212"/>
  <c r="M211"/>
  <c r="O209"/>
  <c r="V208"/>
  <c r="C208"/>
  <c r="AG211" i="3" s="1"/>
  <c r="H205" i="1"/>
  <c r="J204"/>
  <c r="P201"/>
  <c r="R200"/>
  <c r="V197"/>
  <c r="W196"/>
  <c r="T195"/>
  <c r="G193"/>
  <c r="I192"/>
  <c r="U188"/>
  <c r="R187"/>
  <c r="R184"/>
  <c r="I183"/>
  <c r="U179"/>
  <c r="W176"/>
  <c r="N175"/>
  <c r="AR178" i="3" s="1"/>
  <c r="K172" i="1"/>
  <c r="Y170"/>
  <c r="T167"/>
  <c r="N164"/>
  <c r="Q160"/>
  <c r="W156"/>
  <c r="D155"/>
  <c r="U151"/>
  <c r="I148"/>
  <c r="U143"/>
  <c r="H139"/>
  <c r="V132"/>
  <c r="I127"/>
  <c r="K120"/>
  <c r="C112"/>
  <c r="Q104"/>
  <c r="M99"/>
  <c r="Y88"/>
  <c r="Q80"/>
  <c r="W5"/>
  <c r="E213"/>
  <c r="E209"/>
  <c r="J205"/>
  <c r="K201"/>
  <c r="L197"/>
  <c r="H193"/>
  <c r="C188"/>
  <c r="J184"/>
  <c r="C180"/>
  <c r="J176"/>
  <c r="C172"/>
  <c r="G168"/>
  <c r="AK171" i="3" s="1"/>
  <c r="C164" i="1"/>
  <c r="U160"/>
  <c r="M156"/>
  <c r="I152"/>
  <c r="S148"/>
  <c r="E144"/>
  <c r="V136"/>
  <c r="M132"/>
  <c r="G128"/>
  <c r="N124"/>
  <c r="F116"/>
  <c r="M112"/>
  <c r="E104"/>
  <c r="K100"/>
  <c r="M76"/>
  <c r="I72"/>
  <c r="O68"/>
  <c r="N52"/>
  <c r="F40"/>
  <c r="S36"/>
  <c r="K28"/>
  <c r="C20"/>
  <c r="W8"/>
  <c r="H5"/>
  <c r="X5"/>
  <c r="K216"/>
  <c r="I215"/>
  <c r="L213"/>
  <c r="S212"/>
  <c r="C212"/>
  <c r="P209"/>
  <c r="W208"/>
  <c r="BA211" i="3" s="1"/>
  <c r="E208" i="1"/>
  <c r="O205"/>
  <c r="Q204"/>
  <c r="T201"/>
  <c r="V200"/>
  <c r="M199"/>
  <c r="G197"/>
  <c r="I196"/>
  <c r="N193"/>
  <c r="O192"/>
  <c r="V188"/>
  <c r="U187"/>
  <c r="W184"/>
  <c r="N183"/>
  <c r="K180"/>
  <c r="Y178"/>
  <c r="BC181" i="3" s="1"/>
  <c r="Y175" i="1"/>
  <c r="N172"/>
  <c r="E171"/>
  <c r="C168"/>
  <c r="U164"/>
  <c r="M162"/>
  <c r="L159"/>
  <c r="H155"/>
  <c r="Y151"/>
  <c r="O148"/>
  <c r="U144"/>
  <c r="F136"/>
  <c r="U127"/>
  <c r="Y99"/>
  <c r="Y83"/>
  <c r="M215"/>
  <c r="Q211"/>
  <c r="J207"/>
  <c r="Q203"/>
  <c r="R199"/>
  <c r="AV202" i="3" s="1"/>
  <c r="Y195" i="1"/>
  <c r="D195"/>
  <c r="M182"/>
  <c r="H146"/>
  <c r="D5"/>
  <c r="L5"/>
  <c r="T5"/>
  <c r="W216"/>
  <c r="BA219" i="3" s="1"/>
  <c r="O216" i="1"/>
  <c r="AS219" i="3" s="1"/>
  <c r="G216" i="1"/>
  <c r="U215"/>
  <c r="E215"/>
  <c r="S213"/>
  <c r="K213"/>
  <c r="C213"/>
  <c r="R212"/>
  <c r="J212"/>
  <c r="Y211"/>
  <c r="I211"/>
  <c r="T209"/>
  <c r="AX212" i="3" s="1"/>
  <c r="L209" i="1"/>
  <c r="AP212" i="3" s="1"/>
  <c r="D209" i="1"/>
  <c r="S208"/>
  <c r="J208"/>
  <c r="U207"/>
  <c r="X205"/>
  <c r="N205"/>
  <c r="C205"/>
  <c r="O204"/>
  <c r="E204"/>
  <c r="F203"/>
  <c r="O201"/>
  <c r="D201"/>
  <c r="AH204" i="3" s="1"/>
  <c r="Q200" i="1"/>
  <c r="F200"/>
  <c r="H199"/>
  <c r="P197"/>
  <c r="AT200" i="3" s="1"/>
  <c r="F197" i="1"/>
  <c r="R196"/>
  <c r="G196"/>
  <c r="N195"/>
  <c r="AR198" i="3" s="1"/>
  <c r="W193" i="1"/>
  <c r="L193"/>
  <c r="Y192"/>
  <c r="N192"/>
  <c r="AR195" i="3" s="1"/>
  <c r="C192" i="1"/>
  <c r="E191"/>
  <c r="O189"/>
  <c r="D189"/>
  <c r="Q188"/>
  <c r="F188"/>
  <c r="M187"/>
  <c r="Q186"/>
  <c r="O184"/>
  <c r="V183"/>
  <c r="F183"/>
  <c r="V180"/>
  <c r="F180"/>
  <c r="M179"/>
  <c r="Q178"/>
  <c r="AU181" i="3" s="1"/>
  <c r="O176" i="1"/>
  <c r="V175"/>
  <c r="F175"/>
  <c r="V172"/>
  <c r="F172"/>
  <c r="M171"/>
  <c r="Q170"/>
  <c r="N168"/>
  <c r="P167"/>
  <c r="J164"/>
  <c r="L163"/>
  <c r="C162"/>
  <c r="AG165" i="3" s="1"/>
  <c r="F160" i="1"/>
  <c r="AJ163" i="3" s="1"/>
  <c r="H159" i="1"/>
  <c r="Q156"/>
  <c r="R155"/>
  <c r="AV158" i="3" s="1"/>
  <c r="P154" i="1"/>
  <c r="AT157" i="3" s="1"/>
  <c r="M152" i="1"/>
  <c r="N151"/>
  <c r="E148"/>
  <c r="F147"/>
  <c r="N144"/>
  <c r="E143"/>
  <c r="X139"/>
  <c r="Q135"/>
  <c r="S128"/>
  <c r="F123"/>
  <c r="V119"/>
  <c r="AZ122" i="3" s="1"/>
  <c r="Y112" i="1"/>
  <c r="E111"/>
  <c r="U107"/>
  <c r="W100"/>
  <c r="BA103" i="3" s="1"/>
  <c r="D99" i="1"/>
  <c r="T95"/>
  <c r="AX98" i="3" s="1"/>
  <c r="T91" i="1"/>
  <c r="P87"/>
  <c r="L83"/>
  <c r="H79"/>
  <c r="AL82" i="3" s="1"/>
  <c r="V72" i="1"/>
  <c r="Y55"/>
  <c r="S189"/>
  <c r="H189"/>
  <c r="P191"/>
  <c r="T189"/>
  <c r="J189"/>
  <c r="M174"/>
  <c r="I158"/>
  <c r="E5"/>
  <c r="AI6" i="3" s="1"/>
  <c r="M5" i="1"/>
  <c r="AQ6" i="3" s="1"/>
  <c r="U5" i="1"/>
  <c r="V216"/>
  <c r="N216"/>
  <c r="AR219" i="3" s="1"/>
  <c r="F216" i="1"/>
  <c r="Q215"/>
  <c r="X213"/>
  <c r="P213"/>
  <c r="H213"/>
  <c r="W212"/>
  <c r="O212"/>
  <c r="G212"/>
  <c r="U211"/>
  <c r="E211"/>
  <c r="S209"/>
  <c r="K209"/>
  <c r="C209"/>
  <c r="R208"/>
  <c r="I208"/>
  <c r="T205"/>
  <c r="AX208" i="3" s="1"/>
  <c r="V204" i="1"/>
  <c r="AZ207" i="3" s="1"/>
  <c r="K204" i="1"/>
  <c r="V201"/>
  <c r="W200"/>
  <c r="BA203" i="3" s="1"/>
  <c r="M200" i="1"/>
  <c r="AQ203" i="3" s="1"/>
  <c r="W197" i="1"/>
  <c r="Y196"/>
  <c r="N196"/>
  <c r="C196"/>
  <c r="S193"/>
  <c r="U192"/>
  <c r="J192"/>
  <c r="X189"/>
  <c r="N189"/>
  <c r="O188"/>
  <c r="J187"/>
  <c r="AN190" i="3" s="1"/>
  <c r="Q183" i="1"/>
  <c r="S180"/>
  <c r="J179"/>
  <c r="Q175"/>
  <c r="S172"/>
  <c r="J171"/>
  <c r="I167"/>
  <c r="Y164"/>
  <c r="E163"/>
  <c r="AI166" i="3" s="1"/>
  <c r="V159" i="1"/>
  <c r="N155"/>
  <c r="J151"/>
  <c r="AN154" i="3" s="1"/>
  <c r="U147" i="1"/>
  <c r="Q139"/>
  <c r="H135"/>
  <c r="X131"/>
  <c r="M119"/>
  <c r="T115"/>
  <c r="L107"/>
  <c r="R103"/>
  <c r="J95"/>
  <c r="AN98" i="3" s="1"/>
  <c r="F202" i="1"/>
  <c r="J202"/>
  <c r="N202"/>
  <c r="AR205" i="3" s="1"/>
  <c r="R202" i="1"/>
  <c r="AV205" i="3" s="1"/>
  <c r="V202" i="1"/>
  <c r="F194"/>
  <c r="J194"/>
  <c r="AN197" i="3" s="1"/>
  <c r="N194" i="1"/>
  <c r="AR197" i="3" s="1"/>
  <c r="R194" i="1"/>
  <c r="V194"/>
  <c r="F185"/>
  <c r="AJ188" i="3" s="1"/>
  <c r="J185" i="1"/>
  <c r="AN188" i="3" s="1"/>
  <c r="N185" i="1"/>
  <c r="R185"/>
  <c r="V185"/>
  <c r="AZ188" i="3" s="1"/>
  <c r="E185" i="1"/>
  <c r="I185"/>
  <c r="M185"/>
  <c r="AQ188" i="3" s="1"/>
  <c r="Q185" i="1"/>
  <c r="AU188" i="3" s="1"/>
  <c r="U185" i="1"/>
  <c r="Y185"/>
  <c r="F177"/>
  <c r="J177"/>
  <c r="N177"/>
  <c r="R177"/>
  <c r="V177"/>
  <c r="E177"/>
  <c r="AI180" i="3" s="1"/>
  <c r="I177" i="1"/>
  <c r="M177"/>
  <c r="Q177"/>
  <c r="AU180" i="3" s="1"/>
  <c r="U177" i="1"/>
  <c r="AY180" i="3" s="1"/>
  <c r="Y177" i="1"/>
  <c r="BC180" i="3" s="1"/>
  <c r="E169" i="1"/>
  <c r="I169"/>
  <c r="AM172" i="3" s="1"/>
  <c r="M169" i="1"/>
  <c r="Q169"/>
  <c r="AU172" i="3" s="1"/>
  <c r="U169" i="1"/>
  <c r="Y169"/>
  <c r="BC172" i="3" s="1"/>
  <c r="D169" i="1"/>
  <c r="AH172" i="3" s="1"/>
  <c r="J169" i="1"/>
  <c r="O169"/>
  <c r="T169"/>
  <c r="AX172" i="3" s="1"/>
  <c r="C169" i="1"/>
  <c r="AG172" i="3" s="1"/>
  <c r="H169" i="1"/>
  <c r="N169"/>
  <c r="S169"/>
  <c r="X169"/>
  <c r="BB172" i="3" s="1"/>
  <c r="E161" i="1"/>
  <c r="I161"/>
  <c r="M161"/>
  <c r="AQ164" i="3" s="1"/>
  <c r="Q161" i="1"/>
  <c r="AU164" i="3" s="1"/>
  <c r="U161" i="1"/>
  <c r="AY164" i="3" s="1"/>
  <c r="Y161" i="1"/>
  <c r="G161"/>
  <c r="L161"/>
  <c r="AP164" i="3" s="1"/>
  <c r="R161" i="1"/>
  <c r="W161"/>
  <c r="F161"/>
  <c r="AJ164" i="3" s="1"/>
  <c r="K161" i="1"/>
  <c r="P161"/>
  <c r="V161"/>
  <c r="E153"/>
  <c r="I153"/>
  <c r="AM156" i="3" s="1"/>
  <c r="M153" i="1"/>
  <c r="AQ156" i="3" s="1"/>
  <c r="Q153" i="1"/>
  <c r="U153"/>
  <c r="AY156" i="3" s="1"/>
  <c r="Y153" i="1"/>
  <c r="BC156" i="3" s="1"/>
  <c r="D153" i="1"/>
  <c r="J153"/>
  <c r="O153"/>
  <c r="T153"/>
  <c r="AX156" i="3" s="1"/>
  <c r="C153" i="1"/>
  <c r="AG156" i="3" s="1"/>
  <c r="H153" i="1"/>
  <c r="N153"/>
  <c r="S153"/>
  <c r="X153"/>
  <c r="D145"/>
  <c r="H145"/>
  <c r="AL148" i="3" s="1"/>
  <c r="L145" i="1"/>
  <c r="AP148" i="3" s="1"/>
  <c r="E145" i="1"/>
  <c r="I145"/>
  <c r="M145"/>
  <c r="Q145"/>
  <c r="AU148" i="3" s="1"/>
  <c r="U145" i="1"/>
  <c r="AY148" i="3" s="1"/>
  <c r="Y145" i="1"/>
  <c r="BC148" i="3" s="1"/>
  <c r="C145" i="1"/>
  <c r="K145"/>
  <c r="R145"/>
  <c r="W145"/>
  <c r="J145"/>
  <c r="P145"/>
  <c r="AT148" i="3" s="1"/>
  <c r="V145" i="1"/>
  <c r="D137"/>
  <c r="H137"/>
  <c r="AL140" i="3" s="1"/>
  <c r="L137" i="1"/>
  <c r="P137"/>
  <c r="AT140" i="3" s="1"/>
  <c r="T137" i="1"/>
  <c r="X137"/>
  <c r="BB140" i="3" s="1"/>
  <c r="E137" i="1"/>
  <c r="AI140" i="3" s="1"/>
  <c r="I137" i="1"/>
  <c r="AM140" i="3" s="1"/>
  <c r="M137" i="1"/>
  <c r="Q137"/>
  <c r="AU140" i="3" s="1"/>
  <c r="U137" i="1"/>
  <c r="AY140" i="3" s="1"/>
  <c r="Y137" i="1"/>
  <c r="C137"/>
  <c r="K137"/>
  <c r="S137"/>
  <c r="J137"/>
  <c r="R137"/>
  <c r="E129"/>
  <c r="I129"/>
  <c r="M129"/>
  <c r="Q129"/>
  <c r="U129"/>
  <c r="Y129"/>
  <c r="C129"/>
  <c r="H129"/>
  <c r="N129"/>
  <c r="S129"/>
  <c r="X129"/>
  <c r="D129"/>
  <c r="J129"/>
  <c r="O129"/>
  <c r="T129"/>
  <c r="L129"/>
  <c r="W129"/>
  <c r="K129"/>
  <c r="V129"/>
  <c r="E121"/>
  <c r="I121"/>
  <c r="AM124" i="3" s="1"/>
  <c r="M121" i="1"/>
  <c r="Q121"/>
  <c r="AU124" i="3" s="1"/>
  <c r="U121" i="1"/>
  <c r="Y121"/>
  <c r="F121"/>
  <c r="AJ124" i="3" s="1"/>
  <c r="K121" i="1"/>
  <c r="P121"/>
  <c r="V121"/>
  <c r="AZ124" i="3" s="1"/>
  <c r="G121" i="1"/>
  <c r="L121"/>
  <c r="AP124" i="3" s="1"/>
  <c r="R121" i="1"/>
  <c r="W121"/>
  <c r="D121"/>
  <c r="AH124" i="3" s="1"/>
  <c r="O121" i="1"/>
  <c r="C121"/>
  <c r="N121"/>
  <c r="AR124" i="3" s="1"/>
  <c r="X121" i="1"/>
  <c r="E113"/>
  <c r="I113"/>
  <c r="AM116" i="3" s="1"/>
  <c r="M113" i="1"/>
  <c r="AQ116" i="3" s="1"/>
  <c r="Q113" i="1"/>
  <c r="U113"/>
  <c r="AY116" i="3" s="1"/>
  <c r="Y113" i="1"/>
  <c r="C113"/>
  <c r="H113"/>
  <c r="AL116" i="3" s="1"/>
  <c r="N113" i="1"/>
  <c r="S113"/>
  <c r="X113"/>
  <c r="D113"/>
  <c r="AH116" i="3" s="1"/>
  <c r="J113" i="1"/>
  <c r="AN116" i="3" s="1"/>
  <c r="O113" i="1"/>
  <c r="T113"/>
  <c r="AX116" i="3" s="1"/>
  <c r="G113" i="1"/>
  <c r="R113"/>
  <c r="F113"/>
  <c r="P113"/>
  <c r="AT116" i="3" s="1"/>
  <c r="E109" i="1"/>
  <c r="AI112" i="3" s="1"/>
  <c r="I109" i="1"/>
  <c r="M109"/>
  <c r="AQ112" i="3" s="1"/>
  <c r="Q109" i="1"/>
  <c r="U109"/>
  <c r="AY112" i="3" s="1"/>
  <c r="Y109" i="1"/>
  <c r="BC112" i="3" s="1"/>
  <c r="D109" i="1"/>
  <c r="AH112" i="3" s="1"/>
  <c r="J109" i="1"/>
  <c r="O109"/>
  <c r="T109"/>
  <c r="F109"/>
  <c r="K109"/>
  <c r="P109"/>
  <c r="AT112" i="3" s="1"/>
  <c r="V109" i="1"/>
  <c r="C109"/>
  <c r="N109"/>
  <c r="X109"/>
  <c r="BB112" i="3" s="1"/>
  <c r="L109" i="1"/>
  <c r="W109"/>
  <c r="E101"/>
  <c r="I101"/>
  <c r="AM104" i="3" s="1"/>
  <c r="M101" i="1"/>
  <c r="AQ104" i="3" s="1"/>
  <c r="Q101" i="1"/>
  <c r="U101"/>
  <c r="AY104" i="3" s="1"/>
  <c r="Y101" i="1"/>
  <c r="BC104" i="3" s="1"/>
  <c r="G101" i="1"/>
  <c r="L101"/>
  <c r="R101"/>
  <c r="W101"/>
  <c r="C101"/>
  <c r="AG104" i="3" s="1"/>
  <c r="H101" i="1"/>
  <c r="AL104" i="3" s="1"/>
  <c r="N101" i="1"/>
  <c r="AR104" i="3" s="1"/>
  <c r="S101" i="1"/>
  <c r="X101"/>
  <c r="BB104" i="3" s="1"/>
  <c r="F101" i="1"/>
  <c r="AJ104" i="3" s="1"/>
  <c r="P101" i="1"/>
  <c r="D101"/>
  <c r="AH104" i="3" s="1"/>
  <c r="O101" i="1"/>
  <c r="E93"/>
  <c r="AI96" i="3" s="1"/>
  <c r="I93" i="1"/>
  <c r="M93"/>
  <c r="AQ96" i="3" s="1"/>
  <c r="Q93" i="1"/>
  <c r="U93"/>
  <c r="AY96" i="3" s="1"/>
  <c r="Y93" i="1"/>
  <c r="BC96" i="3" s="1"/>
  <c r="D93" i="1"/>
  <c r="AH96" i="3" s="1"/>
  <c r="H93" i="1"/>
  <c r="AL96" i="3" s="1"/>
  <c r="L93" i="1"/>
  <c r="AP96" i="3" s="1"/>
  <c r="P93" i="1"/>
  <c r="T93"/>
  <c r="AX96" i="3" s="1"/>
  <c r="X93" i="1"/>
  <c r="BB96" i="3" s="1"/>
  <c r="G93" i="1"/>
  <c r="O93"/>
  <c r="W93"/>
  <c r="J93"/>
  <c r="R93"/>
  <c r="N93"/>
  <c r="K93"/>
  <c r="E85"/>
  <c r="AI88" i="3" s="1"/>
  <c r="I85" i="1"/>
  <c r="AM88" i="3" s="1"/>
  <c r="M85" i="1"/>
  <c r="AQ88" i="3" s="1"/>
  <c r="Q85" i="1"/>
  <c r="AU88" i="3" s="1"/>
  <c r="U85" i="1"/>
  <c r="Y85"/>
  <c r="BC88" i="3" s="1"/>
  <c r="D85" i="1"/>
  <c r="H85"/>
  <c r="AL88" i="3" s="1"/>
  <c r="L85" i="1"/>
  <c r="P85"/>
  <c r="AT88" i="3" s="1"/>
  <c r="T85" i="1"/>
  <c r="AX88" i="3" s="1"/>
  <c r="X85" i="1"/>
  <c r="BB88" i="3" s="1"/>
  <c r="G85" i="1"/>
  <c r="O85"/>
  <c r="W85"/>
  <c r="J85"/>
  <c r="AN88" i="3" s="1"/>
  <c r="R85" i="1"/>
  <c r="F85"/>
  <c r="V85"/>
  <c r="C85"/>
  <c r="S85"/>
  <c r="E77"/>
  <c r="AI80" i="3" s="1"/>
  <c r="I77" i="1"/>
  <c r="M77"/>
  <c r="AQ80" i="3" s="1"/>
  <c r="Q77" i="1"/>
  <c r="U77"/>
  <c r="Y77"/>
  <c r="BC80" i="3" s="1"/>
  <c r="D77" i="1"/>
  <c r="AH80" i="3" s="1"/>
  <c r="H77" i="1"/>
  <c r="L77"/>
  <c r="AP80" i="3" s="1"/>
  <c r="P77" i="1"/>
  <c r="T77"/>
  <c r="AX80" i="3" s="1"/>
  <c r="X77" i="1"/>
  <c r="BB80" i="3" s="1"/>
  <c r="G77" i="1"/>
  <c r="O77"/>
  <c r="W77"/>
  <c r="J77"/>
  <c r="R77"/>
  <c r="N77"/>
  <c r="AR80" i="3" s="1"/>
  <c r="K77" i="1"/>
  <c r="E69"/>
  <c r="AI72" i="3" s="1"/>
  <c r="I69" i="1"/>
  <c r="M69"/>
  <c r="Q69"/>
  <c r="AU72" i="3" s="1"/>
  <c r="U69" i="1"/>
  <c r="Y69"/>
  <c r="BC72" i="3" s="1"/>
  <c r="G69" i="1"/>
  <c r="L69"/>
  <c r="AP72" i="3" s="1"/>
  <c r="R69" i="1"/>
  <c r="W69"/>
  <c r="F69"/>
  <c r="K69"/>
  <c r="P69"/>
  <c r="AT72" i="3" s="1"/>
  <c r="V69" i="1"/>
  <c r="D69"/>
  <c r="AH72" i="3" s="1"/>
  <c r="O69" i="1"/>
  <c r="H69"/>
  <c r="S69"/>
  <c r="C69"/>
  <c r="AG72" i="3" s="1"/>
  <c r="X69" i="1"/>
  <c r="BB72" i="3" s="1"/>
  <c r="T69" i="1"/>
  <c r="E65"/>
  <c r="I65"/>
  <c r="M65"/>
  <c r="AQ68" i="3" s="1"/>
  <c r="Q65" i="1"/>
  <c r="U65"/>
  <c r="Y65"/>
  <c r="BC68" i="3" s="1"/>
  <c r="C65" i="1"/>
  <c r="AG68" i="3" s="1"/>
  <c r="H65" i="1"/>
  <c r="AL68" i="3" s="1"/>
  <c r="N65" i="1"/>
  <c r="AR68" i="3" s="1"/>
  <c r="S65" i="1"/>
  <c r="X65"/>
  <c r="BB68" i="3" s="1"/>
  <c r="G65" i="1"/>
  <c r="L65"/>
  <c r="R65"/>
  <c r="W65"/>
  <c r="K65"/>
  <c r="V65"/>
  <c r="AZ68" i="3" s="1"/>
  <c r="D65" i="1"/>
  <c r="O65"/>
  <c r="J65"/>
  <c r="F65"/>
  <c r="AJ68" i="3" s="1"/>
  <c r="F57" i="1"/>
  <c r="J57"/>
  <c r="AN60" i="3" s="1"/>
  <c r="N57" i="1"/>
  <c r="R57"/>
  <c r="AV60" i="3" s="1"/>
  <c r="V57" i="1"/>
  <c r="E57"/>
  <c r="AI60" i="3" s="1"/>
  <c r="I57" i="1"/>
  <c r="AM60" i="3" s="1"/>
  <c r="M57" i="1"/>
  <c r="Q57"/>
  <c r="AU60" i="3" s="1"/>
  <c r="U57" i="1"/>
  <c r="AY60" i="3" s="1"/>
  <c r="Y57" i="1"/>
  <c r="BC60" i="3" s="1"/>
  <c r="H57" i="1"/>
  <c r="AL60" i="3" s="1"/>
  <c r="P57" i="1"/>
  <c r="X57"/>
  <c r="BB60" i="3" s="1"/>
  <c r="G57" i="1"/>
  <c r="O57"/>
  <c r="W57"/>
  <c r="L57"/>
  <c r="AP60" i="3" s="1"/>
  <c r="C57" i="1"/>
  <c r="S57"/>
  <c r="T57"/>
  <c r="F42"/>
  <c r="J42"/>
  <c r="N42"/>
  <c r="R42"/>
  <c r="V42"/>
  <c r="C42"/>
  <c r="AG43" i="3" s="1"/>
  <c r="G42" i="1"/>
  <c r="AK43" i="3" s="1"/>
  <c r="K42" i="1"/>
  <c r="O42"/>
  <c r="AS43" i="3" s="1"/>
  <c r="S42" i="1"/>
  <c r="W42"/>
  <c r="E42"/>
  <c r="M42"/>
  <c r="U42"/>
  <c r="D42"/>
  <c r="AH43" i="3" s="1"/>
  <c r="L42" i="1"/>
  <c r="T42"/>
  <c r="AX43" i="3" s="1"/>
  <c r="Q42" i="1"/>
  <c r="AU43" i="3" s="1"/>
  <c r="P42" i="1"/>
  <c r="AT43" i="3" s="1"/>
  <c r="Y42" i="1"/>
  <c r="H42"/>
  <c r="AL43" i="3" s="1"/>
  <c r="F34" i="1"/>
  <c r="J34"/>
  <c r="N34"/>
  <c r="R34"/>
  <c r="V34"/>
  <c r="C34"/>
  <c r="AG35" i="3" s="1"/>
  <c r="G34" i="1"/>
  <c r="AK35" i="3" s="1"/>
  <c r="K34" i="1"/>
  <c r="O34"/>
  <c r="AS35" i="3" s="1"/>
  <c r="S34" i="1"/>
  <c r="W34"/>
  <c r="BA35" i="3" s="1"/>
  <c r="E34" i="1"/>
  <c r="M34"/>
  <c r="U34"/>
  <c r="D34"/>
  <c r="L34"/>
  <c r="AP35" i="3" s="1"/>
  <c r="T34" i="1"/>
  <c r="AX35" i="3" s="1"/>
  <c r="I34" i="1"/>
  <c r="Y34"/>
  <c r="H34"/>
  <c r="AL35" i="3" s="1"/>
  <c r="X34" i="1"/>
  <c r="BB35" i="3" s="1"/>
  <c r="Q34" i="1"/>
  <c r="F22"/>
  <c r="J22"/>
  <c r="N22"/>
  <c r="R22"/>
  <c r="V22"/>
  <c r="C22"/>
  <c r="AG23" i="3" s="1"/>
  <c r="G22" i="1"/>
  <c r="AK23" i="3" s="1"/>
  <c r="K22" i="1"/>
  <c r="O22"/>
  <c r="S22"/>
  <c r="AW23" i="3" s="1"/>
  <c r="W22" i="1"/>
  <c r="BA23" i="3" s="1"/>
  <c r="I22" i="1"/>
  <c r="Q22"/>
  <c r="Y22"/>
  <c r="H22"/>
  <c r="AL23" i="3" s="1"/>
  <c r="P22" i="1"/>
  <c r="AT23" i="3" s="1"/>
  <c r="X22" i="1"/>
  <c r="M22"/>
  <c r="L22"/>
  <c r="AP23" i="3" s="1"/>
  <c r="E22" i="1"/>
  <c r="T22"/>
  <c r="AX23" i="3" s="1"/>
  <c r="D22" i="1"/>
  <c r="AH23" i="3" s="1"/>
  <c r="F14" i="1"/>
  <c r="AJ15" i="3" s="1"/>
  <c r="J14" i="1"/>
  <c r="N14"/>
  <c r="R14"/>
  <c r="V14"/>
  <c r="AZ15" i="3" s="1"/>
  <c r="C14" i="1"/>
  <c r="G14"/>
  <c r="K14"/>
  <c r="AO15" i="3" s="1"/>
  <c r="O14" i="1"/>
  <c r="AS15" i="3" s="1"/>
  <c r="S14" i="1"/>
  <c r="AW15" i="3" s="1"/>
  <c r="W14" i="1"/>
  <c r="I14"/>
  <c r="Q14"/>
  <c r="AU15" i="3" s="1"/>
  <c r="Y14" i="1"/>
  <c r="H14"/>
  <c r="P14"/>
  <c r="AT15" i="3" s="1"/>
  <c r="X14" i="1"/>
  <c r="BB15" i="3" s="1"/>
  <c r="E14" i="1"/>
  <c r="U14"/>
  <c r="D14"/>
  <c r="AH15" i="3" s="1"/>
  <c r="T14" i="1"/>
  <c r="AX15" i="3" s="1"/>
  <c r="L14" i="1"/>
  <c r="F6"/>
  <c r="J6"/>
  <c r="N6"/>
  <c r="AR7" i="3" s="1"/>
  <c r="R6" i="1"/>
  <c r="V6"/>
  <c r="C6"/>
  <c r="AG7" i="3" s="1"/>
  <c r="G6" i="1"/>
  <c r="AK7" i="3" s="1"/>
  <c r="K6" i="1"/>
  <c r="AO7" i="3" s="1"/>
  <c r="O6" i="1"/>
  <c r="S6"/>
  <c r="AW7" i="3" s="1"/>
  <c r="W6" i="1"/>
  <c r="I6"/>
  <c r="Q6"/>
  <c r="Y6"/>
  <c r="H6"/>
  <c r="AL7" i="3" s="1"/>
  <c r="P6" i="1"/>
  <c r="AT7" i="3" s="1"/>
  <c r="X6" i="1"/>
  <c r="M6"/>
  <c r="L6"/>
  <c r="U6"/>
  <c r="D6"/>
  <c r="AH7" i="3" s="1"/>
  <c r="C207" i="1"/>
  <c r="AG210" i="3" s="1"/>
  <c r="G207" i="1"/>
  <c r="K207"/>
  <c r="O207"/>
  <c r="S207"/>
  <c r="AW210" i="3" s="1"/>
  <c r="W207" i="1"/>
  <c r="BA210" i="3" s="1"/>
  <c r="C203" i="1"/>
  <c r="G203"/>
  <c r="K203"/>
  <c r="AO206" i="3" s="1"/>
  <c r="O203" i="1"/>
  <c r="S203"/>
  <c r="W203"/>
  <c r="BA206" i="3" s="1"/>
  <c r="C199" i="1"/>
  <c r="AG202" i="3" s="1"/>
  <c r="G199" i="1"/>
  <c r="AK202" i="3" s="1"/>
  <c r="K199" i="1"/>
  <c r="O199"/>
  <c r="S199"/>
  <c r="AW202" i="3" s="1"/>
  <c r="W199" i="1"/>
  <c r="BA202" i="3" s="1"/>
  <c r="C195" i="1"/>
  <c r="G195"/>
  <c r="K195"/>
  <c r="AO198" i="3" s="1"/>
  <c r="O195" i="1"/>
  <c r="S195"/>
  <c r="W195"/>
  <c r="BA198" i="3" s="1"/>
  <c r="C191" i="1"/>
  <c r="AG194" i="3" s="1"/>
  <c r="G191" i="1"/>
  <c r="K191"/>
  <c r="O191"/>
  <c r="AS194" i="3" s="1"/>
  <c r="S191" i="1"/>
  <c r="W191"/>
  <c r="BA194" i="3" s="1"/>
  <c r="C186" i="1"/>
  <c r="G186"/>
  <c r="K186"/>
  <c r="AO189" i="3" s="1"/>
  <c r="O186" i="1"/>
  <c r="S186"/>
  <c r="W186"/>
  <c r="F186"/>
  <c r="AJ189" i="3" s="1"/>
  <c r="J186" i="1"/>
  <c r="N186"/>
  <c r="R186"/>
  <c r="V186"/>
  <c r="C182"/>
  <c r="G182"/>
  <c r="K182"/>
  <c r="O182"/>
  <c r="S182"/>
  <c r="W182"/>
  <c r="F182"/>
  <c r="J182"/>
  <c r="N182"/>
  <c r="R182"/>
  <c r="V182"/>
  <c r="C178"/>
  <c r="G178"/>
  <c r="AK181" i="3" s="1"/>
  <c r="K178" i="1"/>
  <c r="O178"/>
  <c r="S178"/>
  <c r="AW181" i="3" s="1"/>
  <c r="W178" i="1"/>
  <c r="BA181" i="3" s="1"/>
  <c r="F178" i="1"/>
  <c r="J178"/>
  <c r="N178"/>
  <c r="AR181" i="3" s="1"/>
  <c r="R178" i="1"/>
  <c r="AV181" i="3" s="1"/>
  <c r="V178" i="1"/>
  <c r="C174"/>
  <c r="G174"/>
  <c r="AK177" i="3" s="1"/>
  <c r="K174" i="1"/>
  <c r="O174"/>
  <c r="S174"/>
  <c r="W174"/>
  <c r="BA177" i="3" s="1"/>
  <c r="F174" i="1"/>
  <c r="AJ177" i="3" s="1"/>
  <c r="J174" i="1"/>
  <c r="N174"/>
  <c r="R174"/>
  <c r="AV177" i="3" s="1"/>
  <c r="V174" i="1"/>
  <c r="AZ177" i="3" s="1"/>
  <c r="C170" i="1"/>
  <c r="G170"/>
  <c r="K170"/>
  <c r="AO173" i="3" s="1"/>
  <c r="O170" i="1"/>
  <c r="AS173" i="3" s="1"/>
  <c r="S170" i="1"/>
  <c r="W170"/>
  <c r="F170"/>
  <c r="J170"/>
  <c r="AN173" i="3" s="1"/>
  <c r="N170" i="1"/>
  <c r="R170"/>
  <c r="V170"/>
  <c r="AZ173" i="3" s="1"/>
  <c r="F166" i="1"/>
  <c r="AJ169" i="3" s="1"/>
  <c r="J166" i="1"/>
  <c r="N166"/>
  <c r="AR169" i="3" s="1"/>
  <c r="R166" i="1"/>
  <c r="V166"/>
  <c r="D166"/>
  <c r="I166"/>
  <c r="AM169" i="3" s="1"/>
  <c r="O166" i="1"/>
  <c r="AS169" i="3" s="1"/>
  <c r="T166" i="1"/>
  <c r="Y166"/>
  <c r="C166"/>
  <c r="H166"/>
  <c r="M166"/>
  <c r="S166"/>
  <c r="X166"/>
  <c r="F162"/>
  <c r="AJ165" i="3" s="1"/>
  <c r="J162" i="1"/>
  <c r="AN165" i="3" s="1"/>
  <c r="N162" i="1"/>
  <c r="R162"/>
  <c r="AV165" i="3" s="1"/>
  <c r="V162" i="1"/>
  <c r="AZ165" i="3" s="1"/>
  <c r="E162" i="1"/>
  <c r="K162"/>
  <c r="P162"/>
  <c r="U162"/>
  <c r="AY165" i="3" s="1"/>
  <c r="D162" i="1"/>
  <c r="AH165" i="3" s="1"/>
  <c r="I162" i="1"/>
  <c r="O162"/>
  <c r="T162"/>
  <c r="Y162"/>
  <c r="F158"/>
  <c r="J158"/>
  <c r="N158"/>
  <c r="AR161" i="3" s="1"/>
  <c r="R158" i="1"/>
  <c r="AV161" i="3" s="1"/>
  <c r="V158" i="1"/>
  <c r="G158"/>
  <c r="L158"/>
  <c r="Q158"/>
  <c r="W158"/>
  <c r="E158"/>
  <c r="AI161" i="3" s="1"/>
  <c r="K158" i="1"/>
  <c r="AO161" i="3" s="1"/>
  <c r="P158" i="1"/>
  <c r="AT161" i="3" s="1"/>
  <c r="U158" i="1"/>
  <c r="F154"/>
  <c r="J154"/>
  <c r="AN157" i="3" s="1"/>
  <c r="N154" i="1"/>
  <c r="R154"/>
  <c r="AV157" i="3" s="1"/>
  <c r="V154" i="1"/>
  <c r="AZ157" i="3" s="1"/>
  <c r="C154" i="1"/>
  <c r="AG157" i="3" s="1"/>
  <c r="H154" i="1"/>
  <c r="M154"/>
  <c r="S154"/>
  <c r="X154"/>
  <c r="BB157" i="3" s="1"/>
  <c r="G154" i="1"/>
  <c r="AK157" i="3" s="1"/>
  <c r="L154" i="1"/>
  <c r="Q154"/>
  <c r="AU157" i="3" s="1"/>
  <c r="W154" i="1"/>
  <c r="F150"/>
  <c r="AJ153" i="3" s="1"/>
  <c r="J150" i="1"/>
  <c r="N150"/>
  <c r="AR153" i="3" s="1"/>
  <c r="R150" i="1"/>
  <c r="AV153" i="3" s="1"/>
  <c r="V150" i="1"/>
  <c r="D150"/>
  <c r="I150"/>
  <c r="O150"/>
  <c r="T150"/>
  <c r="Y150"/>
  <c r="BC153" i="3" s="1"/>
  <c r="C150" i="1"/>
  <c r="H150"/>
  <c r="M150"/>
  <c r="S150"/>
  <c r="X150"/>
  <c r="F146"/>
  <c r="AJ149" i="3" s="1"/>
  <c r="J146" i="1"/>
  <c r="AN149" i="3" s="1"/>
  <c r="N146" i="1"/>
  <c r="AR149" i="3" s="1"/>
  <c r="R146" i="1"/>
  <c r="AV149" i="3" s="1"/>
  <c r="V146" i="1"/>
  <c r="AZ149" i="3" s="1"/>
  <c r="E146" i="1"/>
  <c r="AI149" i="3" s="1"/>
  <c r="K146" i="1"/>
  <c r="P146"/>
  <c r="U146"/>
  <c r="AY149" i="3" s="1"/>
  <c r="D146" i="1"/>
  <c r="I146"/>
  <c r="O146"/>
  <c r="T146"/>
  <c r="Y146"/>
  <c r="BC149" i="3" s="1"/>
  <c r="E142" i="1"/>
  <c r="I142"/>
  <c r="AM145" i="3" s="1"/>
  <c r="M142" i="1"/>
  <c r="AQ145" i="3" s="1"/>
  <c r="Q142" i="1"/>
  <c r="U142"/>
  <c r="AY145" i="3" s="1"/>
  <c r="Y142" i="1"/>
  <c r="BC145" i="3" s="1"/>
  <c r="F142" i="1"/>
  <c r="AJ145" i="3" s="1"/>
  <c r="J142" i="1"/>
  <c r="N142"/>
  <c r="AR145" i="3" s="1"/>
  <c r="R142" i="1"/>
  <c r="V142"/>
  <c r="AZ145" i="3" s="1"/>
  <c r="H142" i="1"/>
  <c r="P142"/>
  <c r="X142"/>
  <c r="G142"/>
  <c r="O142"/>
  <c r="W142"/>
  <c r="E138"/>
  <c r="I138"/>
  <c r="AM141" i="3" s="1"/>
  <c r="M138" i="1"/>
  <c r="Q138"/>
  <c r="AU141" i="3" s="1"/>
  <c r="U138" i="1"/>
  <c r="Y138"/>
  <c r="BC141" i="3" s="1"/>
  <c r="F138" i="1"/>
  <c r="AJ141" i="3" s="1"/>
  <c r="J138" i="1"/>
  <c r="N138"/>
  <c r="R138"/>
  <c r="AV141" i="3" s="1"/>
  <c r="V138" i="1"/>
  <c r="D138"/>
  <c r="L138"/>
  <c r="T138"/>
  <c r="C138"/>
  <c r="K138"/>
  <c r="S138"/>
  <c r="F134"/>
  <c r="AJ137" i="3" s="1"/>
  <c r="J134" i="1"/>
  <c r="AN137" i="3" s="1"/>
  <c r="N134" i="1"/>
  <c r="R134"/>
  <c r="AV137" i="3" s="1"/>
  <c r="V134" i="1"/>
  <c r="AZ137" i="3" s="1"/>
  <c r="E134" i="1"/>
  <c r="AI137" i="3" s="1"/>
  <c r="K134" i="1"/>
  <c r="P134"/>
  <c r="U134"/>
  <c r="AY137" i="3" s="1"/>
  <c r="G134" i="1"/>
  <c r="AK137" i="3" s="1"/>
  <c r="L134" i="1"/>
  <c r="Q134"/>
  <c r="W134"/>
  <c r="BA137" i="3" s="1"/>
  <c r="D134" i="1"/>
  <c r="O134"/>
  <c r="Y134"/>
  <c r="BC137" i="3" s="1"/>
  <c r="C134" i="1"/>
  <c r="M134"/>
  <c r="AQ137" i="3" s="1"/>
  <c r="X134" i="1"/>
  <c r="F130"/>
  <c r="J130"/>
  <c r="AN133" i="3" s="1"/>
  <c r="N130" i="1"/>
  <c r="AR133" i="3" s="1"/>
  <c r="R130" i="1"/>
  <c r="V130"/>
  <c r="G130"/>
  <c r="L130"/>
  <c r="Q130"/>
  <c r="AU133" i="3" s="1"/>
  <c r="W130" i="1"/>
  <c r="C130"/>
  <c r="H130"/>
  <c r="M130"/>
  <c r="S130"/>
  <c r="X130"/>
  <c r="K130"/>
  <c r="U130"/>
  <c r="I130"/>
  <c r="AM133" i="3" s="1"/>
  <c r="T130" i="1"/>
  <c r="F126"/>
  <c r="AJ129" i="3" s="1"/>
  <c r="J126" i="1"/>
  <c r="N126"/>
  <c r="R126"/>
  <c r="AV129" i="3" s="1"/>
  <c r="V126" i="1"/>
  <c r="C126"/>
  <c r="H126"/>
  <c r="M126"/>
  <c r="AQ129" i="3" s="1"/>
  <c r="S126" i="1"/>
  <c r="AW129" i="3" s="1"/>
  <c r="X126" i="1"/>
  <c r="D126"/>
  <c r="I126"/>
  <c r="AM129" i="3" s="1"/>
  <c r="O126" i="1"/>
  <c r="T126"/>
  <c r="Y126"/>
  <c r="BC129" i="3" s="1"/>
  <c r="G126" i="1"/>
  <c r="Q126"/>
  <c r="AU129" i="3" s="1"/>
  <c r="E126" i="1"/>
  <c r="P126"/>
  <c r="F122"/>
  <c r="AJ125" i="3" s="1"/>
  <c r="J122" i="1"/>
  <c r="AN125" i="3" s="1"/>
  <c r="N122" i="1"/>
  <c r="AR125" i="3" s="1"/>
  <c r="R122" i="1"/>
  <c r="AV125" i="3" s="1"/>
  <c r="V122" i="1"/>
  <c r="AZ125" i="3" s="1"/>
  <c r="D122" i="1"/>
  <c r="I122"/>
  <c r="O122"/>
  <c r="T122"/>
  <c r="Y122"/>
  <c r="E122"/>
  <c r="AI125" i="3" s="1"/>
  <c r="K122" i="1"/>
  <c r="P122"/>
  <c r="U122"/>
  <c r="AY125" i="3" s="1"/>
  <c r="C122" i="1"/>
  <c r="M122"/>
  <c r="AQ125" i="3" s="1"/>
  <c r="X122" i="1"/>
  <c r="L122"/>
  <c r="W122"/>
  <c r="F118"/>
  <c r="J118"/>
  <c r="N118"/>
  <c r="R118"/>
  <c r="V118"/>
  <c r="E118"/>
  <c r="K118"/>
  <c r="P118"/>
  <c r="U118"/>
  <c r="G118"/>
  <c r="L118"/>
  <c r="Q118"/>
  <c r="W118"/>
  <c r="I118"/>
  <c r="T118"/>
  <c r="H118"/>
  <c r="S118"/>
  <c r="F114"/>
  <c r="AJ117" i="3" s="1"/>
  <c r="J114" i="1"/>
  <c r="AN117" i="3" s="1"/>
  <c r="N114" i="1"/>
  <c r="R114"/>
  <c r="AV117" i="3" s="1"/>
  <c r="V114" i="1"/>
  <c r="AZ117" i="3" s="1"/>
  <c r="G114" i="1"/>
  <c r="L114"/>
  <c r="Q114"/>
  <c r="AU117" i="3" s="1"/>
  <c r="W114" i="1"/>
  <c r="C114"/>
  <c r="H114"/>
  <c r="M114"/>
  <c r="S114"/>
  <c r="AW117" i="3" s="1"/>
  <c r="X114" i="1"/>
  <c r="E114"/>
  <c r="AI117" i="3" s="1"/>
  <c r="P114" i="1"/>
  <c r="D114"/>
  <c r="O114"/>
  <c r="Y114"/>
  <c r="BC117" i="3" s="1"/>
  <c r="F110" i="1"/>
  <c r="AJ113" i="3" s="1"/>
  <c r="J110" i="1"/>
  <c r="N110"/>
  <c r="AR113" i="3" s="1"/>
  <c r="R110" i="1"/>
  <c r="V110"/>
  <c r="AZ113" i="3" s="1"/>
  <c r="C110" i="1"/>
  <c r="H110"/>
  <c r="M110"/>
  <c r="AQ113" i="3" s="1"/>
  <c r="S110" i="1"/>
  <c r="X110"/>
  <c r="D110"/>
  <c r="I110"/>
  <c r="O110"/>
  <c r="T110"/>
  <c r="Y110"/>
  <c r="BC113" i="3" s="1"/>
  <c r="L110" i="1"/>
  <c r="W110"/>
  <c r="K110"/>
  <c r="U110"/>
  <c r="AY113" i="3" s="1"/>
  <c r="F106" i="1"/>
  <c r="J106"/>
  <c r="AN109" i="3" s="1"/>
  <c r="N106" i="1"/>
  <c r="AR109" i="3" s="1"/>
  <c r="R106" i="1"/>
  <c r="V106"/>
  <c r="AZ109" i="3" s="1"/>
  <c r="D106" i="1"/>
  <c r="I106"/>
  <c r="AM109" i="3" s="1"/>
  <c r="O106" i="1"/>
  <c r="AS109" i="3" s="1"/>
  <c r="T106" i="1"/>
  <c r="Y106"/>
  <c r="E106"/>
  <c r="AI109" i="3" s="1"/>
  <c r="K106" i="1"/>
  <c r="P106"/>
  <c r="U106"/>
  <c r="H106"/>
  <c r="S106"/>
  <c r="G106"/>
  <c r="Q106"/>
  <c r="AU109" i="3" s="1"/>
  <c r="F102" i="1"/>
  <c r="AJ105" i="3" s="1"/>
  <c r="J102" i="1"/>
  <c r="AN105" i="3" s="1"/>
  <c r="N102" i="1"/>
  <c r="R102"/>
  <c r="V102"/>
  <c r="AZ105" i="3" s="1"/>
  <c r="E102" i="1"/>
  <c r="AI105" i="3" s="1"/>
  <c r="K102" i="1"/>
  <c r="P102"/>
  <c r="U102"/>
  <c r="AY105" i="3" s="1"/>
  <c r="G102" i="1"/>
  <c r="L102"/>
  <c r="Q102"/>
  <c r="W102"/>
  <c r="D102"/>
  <c r="O102"/>
  <c r="Y102"/>
  <c r="C102"/>
  <c r="M102"/>
  <c r="AQ105" i="3" s="1"/>
  <c r="X102" i="1"/>
  <c r="F98"/>
  <c r="AJ101" i="3" s="1"/>
  <c r="J98" i="1"/>
  <c r="N98"/>
  <c r="R98"/>
  <c r="AV101" i="3" s="1"/>
  <c r="V98" i="1"/>
  <c r="AZ101" i="3" s="1"/>
  <c r="G98" i="1"/>
  <c r="L98"/>
  <c r="Q98"/>
  <c r="W98"/>
  <c r="C98"/>
  <c r="H98"/>
  <c r="M98"/>
  <c r="AQ101" i="3" s="1"/>
  <c r="S98" i="1"/>
  <c r="X98"/>
  <c r="K98"/>
  <c r="U98"/>
  <c r="AY101" i="3" s="1"/>
  <c r="I98" i="1"/>
  <c r="T98"/>
  <c r="F94"/>
  <c r="AJ97" i="3" s="1"/>
  <c r="J94" i="1"/>
  <c r="AN97" i="3" s="1"/>
  <c r="N94" i="1"/>
  <c r="AR97" i="3" s="1"/>
  <c r="R94" i="1"/>
  <c r="AV97" i="3" s="1"/>
  <c r="V94" i="1"/>
  <c r="E94"/>
  <c r="H94"/>
  <c r="M94"/>
  <c r="AQ97" i="3" s="1"/>
  <c r="S94" i="1"/>
  <c r="AW97" i="3" s="1"/>
  <c r="X94" i="1"/>
  <c r="C94"/>
  <c r="AG97" i="3" s="1"/>
  <c r="I94" i="1"/>
  <c r="AM97" i="3" s="1"/>
  <c r="O94" i="1"/>
  <c r="T94"/>
  <c r="Y94"/>
  <c r="G94"/>
  <c r="Q94"/>
  <c r="D94"/>
  <c r="P94"/>
  <c r="F90"/>
  <c r="J90"/>
  <c r="AN93" i="3" s="1"/>
  <c r="N90" i="1"/>
  <c r="R90"/>
  <c r="AV93" i="3" s="1"/>
  <c r="V90" i="1"/>
  <c r="AZ93" i="3" s="1"/>
  <c r="E90" i="1"/>
  <c r="AI93" i="3" s="1"/>
  <c r="I90" i="1"/>
  <c r="M90"/>
  <c r="Q90"/>
  <c r="AU93" i="3" s="1"/>
  <c r="U90" i="1"/>
  <c r="Y90"/>
  <c r="BC93" i="3" s="1"/>
  <c r="D90" i="1"/>
  <c r="L90"/>
  <c r="T90"/>
  <c r="G90"/>
  <c r="O90"/>
  <c r="W90"/>
  <c r="BA93" i="3" s="1"/>
  <c r="C90" i="1"/>
  <c r="S90"/>
  <c r="P90"/>
  <c r="F86"/>
  <c r="J86"/>
  <c r="N86"/>
  <c r="R86"/>
  <c r="V86"/>
  <c r="E86"/>
  <c r="I86"/>
  <c r="M86"/>
  <c r="Q86"/>
  <c r="U86"/>
  <c r="Y86"/>
  <c r="H86"/>
  <c r="P86"/>
  <c r="X86"/>
  <c r="C86"/>
  <c r="K86"/>
  <c r="S86"/>
  <c r="O86"/>
  <c r="L86"/>
  <c r="F82"/>
  <c r="AJ85" i="3" s="1"/>
  <c r="J82" i="1"/>
  <c r="N82"/>
  <c r="R82"/>
  <c r="AV85" i="3" s="1"/>
  <c r="V82" i="1"/>
  <c r="AZ85" i="3" s="1"/>
  <c r="E82" i="1"/>
  <c r="AI85" i="3" s="1"/>
  <c r="I82" i="1"/>
  <c r="AM85" i="3" s="1"/>
  <c r="M82" i="1"/>
  <c r="Q82"/>
  <c r="U82"/>
  <c r="AY85" i="3" s="1"/>
  <c r="Y82" i="1"/>
  <c r="D82"/>
  <c r="L82"/>
  <c r="T82"/>
  <c r="G82"/>
  <c r="O82"/>
  <c r="W82"/>
  <c r="K82"/>
  <c r="H82"/>
  <c r="X82"/>
  <c r="F78"/>
  <c r="J78"/>
  <c r="AN81" i="3" s="1"/>
  <c r="N78" i="1"/>
  <c r="AR81" i="3" s="1"/>
  <c r="R78" i="1"/>
  <c r="V78"/>
  <c r="AZ81" i="3" s="1"/>
  <c r="E78" i="1"/>
  <c r="AI81" i="3" s="1"/>
  <c r="I78" i="1"/>
  <c r="AM81" i="3" s="1"/>
  <c r="M78" i="1"/>
  <c r="AQ81" i="3" s="1"/>
  <c r="Q78" i="1"/>
  <c r="AU81" i="3" s="1"/>
  <c r="U78" i="1"/>
  <c r="AY81" i="3" s="1"/>
  <c r="Y78" i="1"/>
  <c r="H78"/>
  <c r="P78"/>
  <c r="X78"/>
  <c r="C78"/>
  <c r="K78"/>
  <c r="S78"/>
  <c r="G78"/>
  <c r="AK81" i="3" s="1"/>
  <c r="W78" i="1"/>
  <c r="BA81" i="3" s="1"/>
  <c r="D78" i="1"/>
  <c r="T78"/>
  <c r="F74"/>
  <c r="AJ77" i="3" s="1"/>
  <c r="J74" i="1"/>
  <c r="N74"/>
  <c r="AR77" i="3" s="1"/>
  <c r="R74" i="1"/>
  <c r="V74"/>
  <c r="AZ77" i="3" s="1"/>
  <c r="E74" i="1"/>
  <c r="I74"/>
  <c r="AM77" i="3" s="1"/>
  <c r="M74" i="1"/>
  <c r="Q74"/>
  <c r="AU77" i="3" s="1"/>
  <c r="U74" i="1"/>
  <c r="AY77" i="3" s="1"/>
  <c r="Y74" i="1"/>
  <c r="BC77" i="3" s="1"/>
  <c r="D74" i="1"/>
  <c r="L74"/>
  <c r="AP77" i="3" s="1"/>
  <c r="T74" i="1"/>
  <c r="G74"/>
  <c r="O74"/>
  <c r="W74"/>
  <c r="BA77" i="3" s="1"/>
  <c r="C74" i="1"/>
  <c r="S74"/>
  <c r="P74"/>
  <c r="F70"/>
  <c r="J70"/>
  <c r="AN73" i="3" s="1"/>
  <c r="N70" i="1"/>
  <c r="R70"/>
  <c r="AV73" i="3" s="1"/>
  <c r="V70" i="1"/>
  <c r="AZ73" i="3" s="1"/>
  <c r="E70" i="1"/>
  <c r="AI73" i="3" s="1"/>
  <c r="K70" i="1"/>
  <c r="P70"/>
  <c r="U70"/>
  <c r="AY73" i="3" s="1"/>
  <c r="D70" i="1"/>
  <c r="I70"/>
  <c r="AM73" i="3" s="1"/>
  <c r="O70" i="1"/>
  <c r="T70"/>
  <c r="AX73" i="3" s="1"/>
  <c r="Y70" i="1"/>
  <c r="BC73" i="3" s="1"/>
  <c r="C70" i="1"/>
  <c r="M70"/>
  <c r="AQ73" i="3" s="1"/>
  <c r="X70" i="1"/>
  <c r="G70"/>
  <c r="Q70"/>
  <c r="W70"/>
  <c r="S70"/>
  <c r="F66"/>
  <c r="J66"/>
  <c r="N66"/>
  <c r="R66"/>
  <c r="V66"/>
  <c r="G66"/>
  <c r="L66"/>
  <c r="Q66"/>
  <c r="W66"/>
  <c r="E66"/>
  <c r="K66"/>
  <c r="P66"/>
  <c r="U66"/>
  <c r="I66"/>
  <c r="T66"/>
  <c r="C66"/>
  <c r="M66"/>
  <c r="X66"/>
  <c r="H66"/>
  <c r="D66"/>
  <c r="Y66"/>
  <c r="F62"/>
  <c r="J62"/>
  <c r="AN65" i="3" s="1"/>
  <c r="N62" i="1"/>
  <c r="AR65" i="3" s="1"/>
  <c r="R62" i="1"/>
  <c r="AV65" i="3" s="1"/>
  <c r="V62" i="1"/>
  <c r="AZ65" i="3" s="1"/>
  <c r="C62" i="1"/>
  <c r="H62"/>
  <c r="AL65" i="3" s="1"/>
  <c r="M62" i="1"/>
  <c r="AQ65" i="3" s="1"/>
  <c r="S62" i="1"/>
  <c r="X62"/>
  <c r="G62"/>
  <c r="L62"/>
  <c r="Q62"/>
  <c r="W62"/>
  <c r="E62"/>
  <c r="AI65" i="3" s="1"/>
  <c r="P62" i="1"/>
  <c r="I62"/>
  <c r="T62"/>
  <c r="O62"/>
  <c r="K62"/>
  <c r="C58"/>
  <c r="AG61" i="3" s="1"/>
  <c r="G58" i="1"/>
  <c r="K58"/>
  <c r="AO61" i="3" s="1"/>
  <c r="O58" i="1"/>
  <c r="S58"/>
  <c r="AW61" i="3" s="1"/>
  <c r="W58" i="1"/>
  <c r="F58"/>
  <c r="AJ61" i="3" s="1"/>
  <c r="J58" i="1"/>
  <c r="AN61" i="3" s="1"/>
  <c r="N58" i="1"/>
  <c r="AR61" i="3" s="1"/>
  <c r="R58" i="1"/>
  <c r="V58"/>
  <c r="I58"/>
  <c r="Q58"/>
  <c r="Y58"/>
  <c r="H58"/>
  <c r="P58"/>
  <c r="X58"/>
  <c r="E58"/>
  <c r="U58"/>
  <c r="AY61" i="3" s="1"/>
  <c r="L58" i="1"/>
  <c r="D58"/>
  <c r="C54"/>
  <c r="G54"/>
  <c r="K54"/>
  <c r="O54"/>
  <c r="S54"/>
  <c r="W54"/>
  <c r="F54"/>
  <c r="J54"/>
  <c r="AN57" i="3" s="1"/>
  <c r="N54" i="1"/>
  <c r="R54"/>
  <c r="AV57" i="3" s="1"/>
  <c r="V54" i="1"/>
  <c r="AZ57" i="3" s="1"/>
  <c r="E54" i="1"/>
  <c r="M54"/>
  <c r="U54"/>
  <c r="AY57" i="3" s="1"/>
  <c r="D54" i="1"/>
  <c r="L54"/>
  <c r="T54"/>
  <c r="Q54"/>
  <c r="AU57" i="3" s="1"/>
  <c r="H54" i="1"/>
  <c r="X54"/>
  <c r="Y54"/>
  <c r="BC57" i="3" s="1"/>
  <c r="C51" i="1"/>
  <c r="G51"/>
  <c r="AK53" i="3" s="1"/>
  <c r="K51" i="1"/>
  <c r="O51"/>
  <c r="S51"/>
  <c r="AW53" i="3" s="1"/>
  <c r="W51" i="1"/>
  <c r="F51"/>
  <c r="AJ53" i="3" s="1"/>
  <c r="J51" i="1"/>
  <c r="N51"/>
  <c r="AR53" i="3" s="1"/>
  <c r="R51" i="1"/>
  <c r="AV53" i="3" s="1"/>
  <c r="V51" i="1"/>
  <c r="AZ53" i="3" s="1"/>
  <c r="I51" i="1"/>
  <c r="Q51"/>
  <c r="AU53" i="3" s="1"/>
  <c r="Y51" i="1"/>
  <c r="H51"/>
  <c r="P51"/>
  <c r="X51"/>
  <c r="M51"/>
  <c r="AQ53" i="3" s="1"/>
  <c r="D51" i="1"/>
  <c r="T51"/>
  <c r="U51"/>
  <c r="AY53" i="3" s="1"/>
  <c r="C47" i="1"/>
  <c r="G47"/>
  <c r="K47"/>
  <c r="O47"/>
  <c r="S47"/>
  <c r="W47"/>
  <c r="D47"/>
  <c r="H47"/>
  <c r="L47"/>
  <c r="P47"/>
  <c r="T47"/>
  <c r="X47"/>
  <c r="J47"/>
  <c r="R47"/>
  <c r="I47"/>
  <c r="Q47"/>
  <c r="Y47"/>
  <c r="N47"/>
  <c r="M47"/>
  <c r="F47"/>
  <c r="U47"/>
  <c r="E47"/>
  <c r="C43"/>
  <c r="G43"/>
  <c r="K43"/>
  <c r="O43"/>
  <c r="S43"/>
  <c r="W43"/>
  <c r="D43"/>
  <c r="H43"/>
  <c r="L43"/>
  <c r="P43"/>
  <c r="AT45" i="3" s="1"/>
  <c r="T43" i="1"/>
  <c r="X43"/>
  <c r="F43"/>
  <c r="AJ45" i="3" s="1"/>
  <c r="N43" i="1"/>
  <c r="AR45" i="3" s="1"/>
  <c r="V43" i="1"/>
  <c r="E43"/>
  <c r="M43"/>
  <c r="AQ45" i="3" s="1"/>
  <c r="U43" i="1"/>
  <c r="AY45" i="3" s="1"/>
  <c r="J43" i="1"/>
  <c r="AN45" i="3" s="1"/>
  <c r="I43" i="1"/>
  <c r="Y43"/>
  <c r="Q43"/>
  <c r="AU45" i="3" s="1"/>
  <c r="R43" i="1"/>
  <c r="C39"/>
  <c r="G39"/>
  <c r="K39"/>
  <c r="O39"/>
  <c r="S39"/>
  <c r="W39"/>
  <c r="D39"/>
  <c r="AH40" i="3" s="1"/>
  <c r="H39" i="1"/>
  <c r="AL40" i="3" s="1"/>
  <c r="L39" i="1"/>
  <c r="AP40" i="3" s="1"/>
  <c r="P39" i="1"/>
  <c r="T39"/>
  <c r="AX40" i="3" s="1"/>
  <c r="X39" i="1"/>
  <c r="BB40" i="3" s="1"/>
  <c r="J39" i="1"/>
  <c r="R39"/>
  <c r="I39"/>
  <c r="AM40" i="3" s="1"/>
  <c r="Q39" i="1"/>
  <c r="AU40" i="3" s="1"/>
  <c r="Y39" i="1"/>
  <c r="F39"/>
  <c r="AJ40" i="3" s="1"/>
  <c r="V39" i="1"/>
  <c r="AZ40" i="3" s="1"/>
  <c r="E39" i="1"/>
  <c r="AI40" i="3" s="1"/>
  <c r="U39" i="1"/>
  <c r="M39"/>
  <c r="AQ40" i="3" s="1"/>
  <c r="C35" i="1"/>
  <c r="AG36" i="3" s="1"/>
  <c r="G35" i="1"/>
  <c r="K35"/>
  <c r="O35"/>
  <c r="S35"/>
  <c r="AW36" i="3" s="1"/>
  <c r="W35" i="1"/>
  <c r="D35"/>
  <c r="H35"/>
  <c r="AL36" i="3" s="1"/>
  <c r="L35" i="1"/>
  <c r="AP36" i="3" s="1"/>
  <c r="P35" i="1"/>
  <c r="T35"/>
  <c r="X35"/>
  <c r="BB36" i="3" s="1"/>
  <c r="F35" i="1"/>
  <c r="N35"/>
  <c r="V35"/>
  <c r="E35"/>
  <c r="M35"/>
  <c r="AQ36" i="3" s="1"/>
  <c r="U35" i="1"/>
  <c r="AY36" i="3" s="1"/>
  <c r="R35" i="1"/>
  <c r="Q35"/>
  <c r="AU36" i="3" s="1"/>
  <c r="I35" i="1"/>
  <c r="AM36" i="3" s="1"/>
  <c r="Y35" i="1"/>
  <c r="BC36" i="3" s="1"/>
  <c r="J35" i="1"/>
  <c r="C31"/>
  <c r="G31"/>
  <c r="AK32" i="3" s="1"/>
  <c r="K31" i="1"/>
  <c r="O31"/>
  <c r="S31"/>
  <c r="W31"/>
  <c r="BA32" i="3" s="1"/>
  <c r="D31" i="1"/>
  <c r="AH32" i="3" s="1"/>
  <c r="H31" i="1"/>
  <c r="L31"/>
  <c r="AP32" i="3" s="1"/>
  <c r="P31" i="1"/>
  <c r="AT32" i="3" s="1"/>
  <c r="T31" i="1"/>
  <c r="X31"/>
  <c r="BB32" i="3" s="1"/>
  <c r="J31" i="1"/>
  <c r="R31"/>
  <c r="AV32" i="3" s="1"/>
  <c r="I31" i="1"/>
  <c r="Q31"/>
  <c r="Y31"/>
  <c r="N31"/>
  <c r="M31"/>
  <c r="AQ32" i="3" s="1"/>
  <c r="V31" i="1"/>
  <c r="E31"/>
  <c r="AI32" i="3" s="1"/>
  <c r="C27" i="1"/>
  <c r="AG28" i="3" s="1"/>
  <c r="G27" i="1"/>
  <c r="K27"/>
  <c r="O27"/>
  <c r="S27"/>
  <c r="W27"/>
  <c r="D27"/>
  <c r="H27"/>
  <c r="AL28" i="3" s="1"/>
  <c r="L27" i="1"/>
  <c r="AP28" i="3" s="1"/>
  <c r="P27" i="1"/>
  <c r="AT28" i="3" s="1"/>
  <c r="T27" i="1"/>
  <c r="AX28" i="3" s="1"/>
  <c r="X27" i="1"/>
  <c r="BB28" i="3" s="1"/>
  <c r="F27" i="1"/>
  <c r="AJ28" i="3" s="1"/>
  <c r="N27" i="1"/>
  <c r="AR28" i="3" s="1"/>
  <c r="V27" i="1"/>
  <c r="E27"/>
  <c r="M27"/>
  <c r="AQ28" i="3" s="1"/>
  <c r="U27" i="1"/>
  <c r="J27"/>
  <c r="I27"/>
  <c r="AM28" i="3" s="1"/>
  <c r="Y27" i="1"/>
  <c r="BC28" i="3" s="1"/>
  <c r="R27" i="1"/>
  <c r="Q27"/>
  <c r="AU28" i="3" s="1"/>
  <c r="C23" i="1"/>
  <c r="AG24" i="3" s="1"/>
  <c r="G23" i="1"/>
  <c r="AK24" i="3" s="1"/>
  <c r="K23" i="1"/>
  <c r="O23"/>
  <c r="S23"/>
  <c r="W23"/>
  <c r="BA24" i="3" s="1"/>
  <c r="D23" i="1"/>
  <c r="AH24" i="3" s="1"/>
  <c r="H23" i="1"/>
  <c r="L23"/>
  <c r="AP24" i="3" s="1"/>
  <c r="P23" i="1"/>
  <c r="AT24" i="3" s="1"/>
  <c r="T23" i="1"/>
  <c r="AX24" i="3" s="1"/>
  <c r="X23" i="1"/>
  <c r="BB24" i="3" s="1"/>
  <c r="J23" i="1"/>
  <c r="R23"/>
  <c r="I23"/>
  <c r="AM24" i="3" s="1"/>
  <c r="Q23" i="1"/>
  <c r="Y23"/>
  <c r="F23"/>
  <c r="AJ24" i="3" s="1"/>
  <c r="V23" i="1"/>
  <c r="E23"/>
  <c r="AI24" i="3" s="1"/>
  <c r="U23" i="1"/>
  <c r="AY24" i="3" s="1"/>
  <c r="N23" i="1"/>
  <c r="AR24" i="3" s="1"/>
  <c r="C19" i="1"/>
  <c r="G19"/>
  <c r="K19"/>
  <c r="O19"/>
  <c r="S19"/>
  <c r="W19"/>
  <c r="D19"/>
  <c r="H19"/>
  <c r="AL20" i="3" s="1"/>
  <c r="L19" i="1"/>
  <c r="AP20" i="3" s="1"/>
  <c r="P19" i="1"/>
  <c r="T19"/>
  <c r="X19"/>
  <c r="BB20" i="3" s="1"/>
  <c r="F19" i="1"/>
  <c r="N19"/>
  <c r="V19"/>
  <c r="E19"/>
  <c r="AI20" i="3" s="1"/>
  <c r="M19" i="1"/>
  <c r="AQ20" i="3" s="1"/>
  <c r="U19" i="1"/>
  <c r="AY20" i="3" s="1"/>
  <c r="R19" i="1"/>
  <c r="Q19"/>
  <c r="AU20" i="3" s="1"/>
  <c r="J19" i="1"/>
  <c r="Y19"/>
  <c r="BC20" i="3" s="1"/>
  <c r="I19" i="1"/>
  <c r="AM20" i="3" s="1"/>
  <c r="C15" i="1"/>
  <c r="AG16" i="3" s="1"/>
  <c r="G15" i="1"/>
  <c r="K15"/>
  <c r="O15"/>
  <c r="S15"/>
  <c r="W15"/>
  <c r="D15"/>
  <c r="AH16" i="3" s="1"/>
  <c r="H15" i="1"/>
  <c r="L15"/>
  <c r="AP16" i="3" s="1"/>
  <c r="P15" i="1"/>
  <c r="AT16" i="3" s="1"/>
  <c r="T15" i="1"/>
  <c r="X15"/>
  <c r="J15"/>
  <c r="R15"/>
  <c r="AV16" i="3" s="1"/>
  <c r="I15" i="1"/>
  <c r="Q15"/>
  <c r="Y15"/>
  <c r="N15"/>
  <c r="M15"/>
  <c r="AQ16" i="3" s="1"/>
  <c r="F15" i="1"/>
  <c r="U15"/>
  <c r="AY16" i="3" s="1"/>
  <c r="V15" i="1"/>
  <c r="C11"/>
  <c r="G11"/>
  <c r="K11"/>
  <c r="AO12" i="3" s="1"/>
  <c r="O11" i="1"/>
  <c r="AS12" i="3" s="1"/>
  <c r="S11" i="1"/>
  <c r="W11"/>
  <c r="D11"/>
  <c r="AH12" i="3" s="1"/>
  <c r="H11" i="1"/>
  <c r="AL12" i="3" s="1"/>
  <c r="L11" i="1"/>
  <c r="AP12" i="3" s="1"/>
  <c r="P11" i="1"/>
  <c r="AT12" i="3" s="1"/>
  <c r="T11" i="1"/>
  <c r="AX12" i="3" s="1"/>
  <c r="X11" i="1"/>
  <c r="BB12" i="3" s="1"/>
  <c r="F11" i="1"/>
  <c r="N11"/>
  <c r="AR12" i="3" s="1"/>
  <c r="V11" i="1"/>
  <c r="E11"/>
  <c r="M11"/>
  <c r="U11"/>
  <c r="J11"/>
  <c r="I11"/>
  <c r="AM12" i="3" s="1"/>
  <c r="Y11" i="1"/>
  <c r="Q11"/>
  <c r="AU12" i="3" s="1"/>
  <c r="C7" i="1"/>
  <c r="AG8" i="3" s="1"/>
  <c r="G7" i="1"/>
  <c r="AK8" i="3" s="1"/>
  <c r="K7" i="1"/>
  <c r="O7"/>
  <c r="AS8" i="3" s="1"/>
  <c r="S7" i="1"/>
  <c r="AW8" i="3" s="1"/>
  <c r="W7" i="1"/>
  <c r="D7"/>
  <c r="AH8" i="3" s="1"/>
  <c r="H7" i="1"/>
  <c r="L7"/>
  <c r="AP8" i="3" s="1"/>
  <c r="P7" i="1"/>
  <c r="AT8" i="3" s="1"/>
  <c r="T7" i="1"/>
  <c r="X7"/>
  <c r="J7"/>
  <c r="AN8" i="3" s="1"/>
  <c r="R7" i="1"/>
  <c r="AV8" i="3" s="1"/>
  <c r="I7" i="1"/>
  <c r="Q7"/>
  <c r="Y7"/>
  <c r="F7"/>
  <c r="V7"/>
  <c r="E7"/>
  <c r="AI8" i="3" s="1"/>
  <c r="U7" i="1"/>
  <c r="AY8" i="3" s="1"/>
  <c r="M7" i="1"/>
  <c r="AQ8" i="3" s="1"/>
  <c r="N7" i="1"/>
  <c r="E205"/>
  <c r="I205"/>
  <c r="AM208" i="3" s="1"/>
  <c r="M205" i="1"/>
  <c r="AQ208" i="3" s="1"/>
  <c r="Q205" i="1"/>
  <c r="U205"/>
  <c r="Y205"/>
  <c r="BC208" i="3" s="1"/>
  <c r="E201" i="1"/>
  <c r="I201"/>
  <c r="M201"/>
  <c r="Q201"/>
  <c r="AU204" i="3" s="1"/>
  <c r="U201" i="1"/>
  <c r="AY204" i="3" s="1"/>
  <c r="Y201" i="1"/>
  <c r="E197"/>
  <c r="I197"/>
  <c r="AM200" i="3" s="1"/>
  <c r="M197" i="1"/>
  <c r="Q197"/>
  <c r="U197"/>
  <c r="Y197"/>
  <c r="BC200" i="3" s="1"/>
  <c r="E193" i="1"/>
  <c r="I193"/>
  <c r="M193"/>
  <c r="AQ196" i="3" s="1"/>
  <c r="Q193" i="1"/>
  <c r="AU196" i="3" s="1"/>
  <c r="U193" i="1"/>
  <c r="Y193"/>
  <c r="E188"/>
  <c r="D188"/>
  <c r="AH191" i="3" s="1"/>
  <c r="H188" i="1"/>
  <c r="L188"/>
  <c r="P188"/>
  <c r="T188"/>
  <c r="AX191" i="3" s="1"/>
  <c r="X188" i="1"/>
  <c r="E184"/>
  <c r="I184"/>
  <c r="M184"/>
  <c r="AQ187" i="3" s="1"/>
  <c r="Q184" i="1"/>
  <c r="AU187" i="3" s="1"/>
  <c r="U184" i="1"/>
  <c r="Y184"/>
  <c r="BC187" i="3" s="1"/>
  <c r="D184" i="1"/>
  <c r="AH187" i="3" s="1"/>
  <c r="H184" i="1"/>
  <c r="L184"/>
  <c r="P184"/>
  <c r="T184"/>
  <c r="AX187" i="3" s="1"/>
  <c r="X184" i="1"/>
  <c r="E180"/>
  <c r="I180"/>
  <c r="M180"/>
  <c r="Q180"/>
  <c r="U180"/>
  <c r="Y180"/>
  <c r="D180"/>
  <c r="H180"/>
  <c r="L180"/>
  <c r="P180"/>
  <c r="T180"/>
  <c r="X180"/>
  <c r="E176"/>
  <c r="I176"/>
  <c r="M176"/>
  <c r="AQ179" i="3" s="1"/>
  <c r="Q176" i="1"/>
  <c r="AU179" i="3" s="1"/>
  <c r="U176" i="1"/>
  <c r="Y176"/>
  <c r="D176"/>
  <c r="H176"/>
  <c r="L176"/>
  <c r="P176"/>
  <c r="T176"/>
  <c r="AX179" i="3" s="1"/>
  <c r="X176" i="1"/>
  <c r="BB179" i="3" s="1"/>
  <c r="E172" i="1"/>
  <c r="I172"/>
  <c r="M172"/>
  <c r="Q172"/>
  <c r="U172"/>
  <c r="Y172"/>
  <c r="D172"/>
  <c r="H172"/>
  <c r="L172"/>
  <c r="P172"/>
  <c r="T172"/>
  <c r="X172"/>
  <c r="D168"/>
  <c r="AH171" i="3" s="1"/>
  <c r="H168" i="1"/>
  <c r="L168"/>
  <c r="P168"/>
  <c r="T168"/>
  <c r="AX171" i="3" s="1"/>
  <c r="X168" i="1"/>
  <c r="F168"/>
  <c r="AJ171" i="3" s="1"/>
  <c r="K168" i="1"/>
  <c r="AO171" i="3" s="1"/>
  <c r="Q168" i="1"/>
  <c r="AU171" i="3" s="1"/>
  <c r="V168" i="1"/>
  <c r="E168"/>
  <c r="J168"/>
  <c r="O168"/>
  <c r="U168"/>
  <c r="D164"/>
  <c r="H164"/>
  <c r="L164"/>
  <c r="P164"/>
  <c r="T164"/>
  <c r="X164"/>
  <c r="G164"/>
  <c r="M164"/>
  <c r="R164"/>
  <c r="W164"/>
  <c r="F164"/>
  <c r="K164"/>
  <c r="Q164"/>
  <c r="V164"/>
  <c r="D160"/>
  <c r="AH163" i="3" s="1"/>
  <c r="H160" i="1"/>
  <c r="L160"/>
  <c r="AP163" i="3" s="1"/>
  <c r="P160" i="1"/>
  <c r="AT163" i="3" s="1"/>
  <c r="T160" i="1"/>
  <c r="AX163" i="3" s="1"/>
  <c r="X160" i="1"/>
  <c r="BB163" i="3" s="1"/>
  <c r="C160" i="1"/>
  <c r="AG163" i="3" s="1"/>
  <c r="I160" i="1"/>
  <c r="AM163" i="3" s="1"/>
  <c r="N160" i="1"/>
  <c r="S160"/>
  <c r="AW163" i="3" s="1"/>
  <c r="Y160" i="1"/>
  <c r="G160"/>
  <c r="M160"/>
  <c r="AQ163" i="3" s="1"/>
  <c r="R160" i="1"/>
  <c r="W160"/>
  <c r="BA163" i="3" s="1"/>
  <c r="D156" i="1"/>
  <c r="AH159" i="3" s="1"/>
  <c r="H156" i="1"/>
  <c r="L156"/>
  <c r="AP159" i="3" s="1"/>
  <c r="P156" i="1"/>
  <c r="AT159" i="3" s="1"/>
  <c r="T156" i="1"/>
  <c r="AX159" i="3" s="1"/>
  <c r="X156" i="1"/>
  <c r="E156"/>
  <c r="AI159" i="3" s="1"/>
  <c r="J156" i="1"/>
  <c r="O156"/>
  <c r="AS159" i="3" s="1"/>
  <c r="U156" i="1"/>
  <c r="AY159" i="3" s="1"/>
  <c r="C156" i="1"/>
  <c r="I156"/>
  <c r="AM159" i="3" s="1"/>
  <c r="N156" i="1"/>
  <c r="S156"/>
  <c r="Y156"/>
  <c r="D152"/>
  <c r="AH155" i="3" s="1"/>
  <c r="H152" i="1"/>
  <c r="L152"/>
  <c r="AP155" i="3" s="1"/>
  <c r="P152" i="1"/>
  <c r="AT155" i="3" s="1"/>
  <c r="T152" i="1"/>
  <c r="X152"/>
  <c r="BB155" i="3" s="1"/>
  <c r="F152" i="1"/>
  <c r="K152"/>
  <c r="AO155" i="3" s="1"/>
  <c r="Q152" i="1"/>
  <c r="AU155" i="3" s="1"/>
  <c r="V152" i="1"/>
  <c r="AZ155" i="3" s="1"/>
  <c r="E152" i="1"/>
  <c r="J152"/>
  <c r="O152"/>
  <c r="AS155" i="3" s="1"/>
  <c r="U152" i="1"/>
  <c r="D148"/>
  <c r="AH151" i="3" s="1"/>
  <c r="H148" i="1"/>
  <c r="L148"/>
  <c r="AP151" i="3" s="1"/>
  <c r="P148" i="1"/>
  <c r="T148"/>
  <c r="X148"/>
  <c r="BB151" i="3" s="1"/>
  <c r="G148" i="1"/>
  <c r="M148"/>
  <c r="R148"/>
  <c r="W148"/>
  <c r="BA151" i="3" s="1"/>
  <c r="F148" i="1"/>
  <c r="AJ151" i="3" s="1"/>
  <c r="K148" i="1"/>
  <c r="AO151" i="3" s="1"/>
  <c r="Q148" i="1"/>
  <c r="AU151" i="3" s="1"/>
  <c r="V148" i="1"/>
  <c r="C144"/>
  <c r="AG147" i="3" s="1"/>
  <c r="G144" i="1"/>
  <c r="K144"/>
  <c r="AO147" i="3" s="1"/>
  <c r="O144" i="1"/>
  <c r="S144"/>
  <c r="AW147" i="3" s="1"/>
  <c r="W144" i="1"/>
  <c r="BA147" i="3" s="1"/>
  <c r="D144" i="1"/>
  <c r="H144"/>
  <c r="AL147" i="3" s="1"/>
  <c r="L144" i="1"/>
  <c r="AP147" i="3" s="1"/>
  <c r="P144" i="1"/>
  <c r="T144"/>
  <c r="AX147" i="3" s="1"/>
  <c r="X144" i="1"/>
  <c r="BB147" i="3" s="1"/>
  <c r="J144" i="1"/>
  <c r="R144"/>
  <c r="I144"/>
  <c r="Q144"/>
  <c r="Y144"/>
  <c r="C140"/>
  <c r="G140"/>
  <c r="AK143" i="3" s="1"/>
  <c r="K140" i="1"/>
  <c r="AO143" i="3" s="1"/>
  <c r="O140" i="1"/>
  <c r="AS143" i="3" s="1"/>
  <c r="S140" i="1"/>
  <c r="AW143" i="3" s="1"/>
  <c r="W140" i="1"/>
  <c r="BA143" i="3" s="1"/>
  <c r="D140" i="1"/>
  <c r="AH143" i="3" s="1"/>
  <c r="H140" i="1"/>
  <c r="AL143" i="3" s="1"/>
  <c r="L140" i="1"/>
  <c r="P140"/>
  <c r="AT143" i="3" s="1"/>
  <c r="T140" i="1"/>
  <c r="X140"/>
  <c r="BB143" i="3" s="1"/>
  <c r="F140" i="1"/>
  <c r="N140"/>
  <c r="V140"/>
  <c r="E140"/>
  <c r="M140"/>
  <c r="U140"/>
  <c r="D136"/>
  <c r="AH139" i="3" s="1"/>
  <c r="G136" i="1"/>
  <c r="AK139" i="3" s="1"/>
  <c r="K136" i="1"/>
  <c r="AO139" i="3" s="1"/>
  <c r="O136" i="1"/>
  <c r="AS139" i="3" s="1"/>
  <c r="S136" i="1"/>
  <c r="AW139" i="3" s="1"/>
  <c r="W136" i="1"/>
  <c r="C136"/>
  <c r="AG139" i="3" s="1"/>
  <c r="H136" i="1"/>
  <c r="L136"/>
  <c r="AP139" i="3" s="1"/>
  <c r="P136" i="1"/>
  <c r="AT139" i="3" s="1"/>
  <c r="T136" i="1"/>
  <c r="AX139" i="3" s="1"/>
  <c r="X136" i="1"/>
  <c r="J136"/>
  <c r="R136"/>
  <c r="AV139" i="3" s="1"/>
  <c r="I136" i="1"/>
  <c r="Q136"/>
  <c r="Y136"/>
  <c r="BC139" i="3" s="1"/>
  <c r="D132" i="1"/>
  <c r="AH135" i="3" s="1"/>
  <c r="H132" i="1"/>
  <c r="AL135" i="3" s="1"/>
  <c r="L132" i="1"/>
  <c r="P132"/>
  <c r="T132"/>
  <c r="AX135" i="3" s="1"/>
  <c r="X132" i="1"/>
  <c r="BB135" i="3" s="1"/>
  <c r="C132" i="1"/>
  <c r="I132"/>
  <c r="N132"/>
  <c r="S132"/>
  <c r="AW135" i="3" s="1"/>
  <c r="Y132" i="1"/>
  <c r="E132"/>
  <c r="J132"/>
  <c r="AN135" i="3" s="1"/>
  <c r="O132" i="1"/>
  <c r="U132"/>
  <c r="G132"/>
  <c r="R132"/>
  <c r="AV135" i="3" s="1"/>
  <c r="F132" i="1"/>
  <c r="Q132"/>
  <c r="D128"/>
  <c r="AH131" i="3" s="1"/>
  <c r="H128" i="1"/>
  <c r="AL131" i="3" s="1"/>
  <c r="L128" i="1"/>
  <c r="AP131" i="3" s="1"/>
  <c r="P128" i="1"/>
  <c r="AT131" i="3" s="1"/>
  <c r="T128" i="1"/>
  <c r="X128"/>
  <c r="BB131" i="3" s="1"/>
  <c r="E128" i="1"/>
  <c r="AI131" i="3" s="1"/>
  <c r="J128" i="1"/>
  <c r="O128"/>
  <c r="U128"/>
  <c r="AY131" i="3" s="1"/>
  <c r="F128" i="1"/>
  <c r="K128"/>
  <c r="AO131" i="3" s="1"/>
  <c r="Q128" i="1"/>
  <c r="V128"/>
  <c r="AZ131" i="3" s="1"/>
  <c r="C128" i="1"/>
  <c r="AG131" i="3" s="1"/>
  <c r="N128" i="1"/>
  <c r="Y128"/>
  <c r="M128"/>
  <c r="AQ131" i="3" s="1"/>
  <c r="W128" i="1"/>
  <c r="BA131" i="3" s="1"/>
  <c r="D124" i="1"/>
  <c r="AH127" i="3" s="1"/>
  <c r="H124" i="1"/>
  <c r="AL127" i="3" s="1"/>
  <c r="L124" i="1"/>
  <c r="AP127" i="3" s="1"/>
  <c r="P124" i="1"/>
  <c r="AT127" i="3" s="1"/>
  <c r="T124" i="1"/>
  <c r="X124"/>
  <c r="BB127" i="3" s="1"/>
  <c r="F124" i="1"/>
  <c r="AJ127" i="3" s="1"/>
  <c r="K124" i="1"/>
  <c r="AO127" i="3" s="1"/>
  <c r="Q124" i="1"/>
  <c r="V124"/>
  <c r="G124"/>
  <c r="M124"/>
  <c r="R124"/>
  <c r="W124"/>
  <c r="J124"/>
  <c r="U124"/>
  <c r="I124"/>
  <c r="S124"/>
  <c r="AW127" i="3" s="1"/>
  <c r="D120" i="1"/>
  <c r="AH123" i="3" s="1"/>
  <c r="H120" i="1"/>
  <c r="L120"/>
  <c r="AP123" i="3" s="1"/>
  <c r="P120" i="1"/>
  <c r="AT123" i="3" s="1"/>
  <c r="T120" i="1"/>
  <c r="X120"/>
  <c r="G120"/>
  <c r="M120"/>
  <c r="R120"/>
  <c r="W120"/>
  <c r="BA123" i="3" s="1"/>
  <c r="C120" i="1"/>
  <c r="AG123" i="3" s="1"/>
  <c r="I120" i="1"/>
  <c r="N120"/>
  <c r="AR123" i="3" s="1"/>
  <c r="S120" i="1"/>
  <c r="AW123" i="3" s="1"/>
  <c r="Y120" i="1"/>
  <c r="F120"/>
  <c r="Q120"/>
  <c r="E120"/>
  <c r="O120"/>
  <c r="D116"/>
  <c r="AH119" i="3" s="1"/>
  <c r="H116" i="1"/>
  <c r="AL119" i="3" s="1"/>
  <c r="L116" i="1"/>
  <c r="AP119" i="3" s="1"/>
  <c r="P116" i="1"/>
  <c r="T116"/>
  <c r="X116"/>
  <c r="C116"/>
  <c r="AG119" i="3" s="1"/>
  <c r="I116" i="1"/>
  <c r="N116"/>
  <c r="S116"/>
  <c r="AW119" i="3" s="1"/>
  <c r="Y116" i="1"/>
  <c r="E116"/>
  <c r="J116"/>
  <c r="O116"/>
  <c r="AS119" i="3" s="1"/>
  <c r="U116" i="1"/>
  <c r="AY119" i="3" s="1"/>
  <c r="M116" i="1"/>
  <c r="AQ119" i="3" s="1"/>
  <c r="W116" i="1"/>
  <c r="BA119" i="3" s="1"/>
  <c r="K116" i="1"/>
  <c r="AO119" i="3" s="1"/>
  <c r="V116" i="1"/>
  <c r="D112"/>
  <c r="AH115" i="3" s="1"/>
  <c r="H112" i="1"/>
  <c r="AL115" i="3" s="1"/>
  <c r="L112" i="1"/>
  <c r="AP115" i="3" s="1"/>
  <c r="P112" i="1"/>
  <c r="AT115" i="3" s="1"/>
  <c r="T112" i="1"/>
  <c r="AX115" i="3" s="1"/>
  <c r="X112" i="1"/>
  <c r="BB115" i="3" s="1"/>
  <c r="E112" i="1"/>
  <c r="J112"/>
  <c r="O112"/>
  <c r="AS115" i="3" s="1"/>
  <c r="U112" i="1"/>
  <c r="F112"/>
  <c r="AJ115" i="3" s="1"/>
  <c r="K112" i="1"/>
  <c r="Q112"/>
  <c r="V112"/>
  <c r="I112"/>
  <c r="AM115" i="3" s="1"/>
  <c r="S112" i="1"/>
  <c r="G112"/>
  <c r="R112"/>
  <c r="D108"/>
  <c r="AH111" i="3" s="1"/>
  <c r="H108" i="1"/>
  <c r="AL111" i="3" s="1"/>
  <c r="L108" i="1"/>
  <c r="P108"/>
  <c r="AT111" i="3" s="1"/>
  <c r="T108" i="1"/>
  <c r="AX111" i="3" s="1"/>
  <c r="X108" i="1"/>
  <c r="F108"/>
  <c r="K108"/>
  <c r="Q108"/>
  <c r="V108"/>
  <c r="G108"/>
  <c r="M108"/>
  <c r="R108"/>
  <c r="W108"/>
  <c r="BA111" i="3" s="1"/>
  <c r="E108" i="1"/>
  <c r="O108"/>
  <c r="AS111" i="3" s="1"/>
  <c r="C108" i="1"/>
  <c r="AG111" i="3" s="1"/>
  <c r="N108" i="1"/>
  <c r="Y108"/>
  <c r="D104"/>
  <c r="H104"/>
  <c r="L104"/>
  <c r="P104"/>
  <c r="T104"/>
  <c r="X104"/>
  <c r="G104"/>
  <c r="M104"/>
  <c r="R104"/>
  <c r="W104"/>
  <c r="C104"/>
  <c r="I104"/>
  <c r="N104"/>
  <c r="S104"/>
  <c r="Y104"/>
  <c r="K104"/>
  <c r="V104"/>
  <c r="J104"/>
  <c r="U104"/>
  <c r="D100"/>
  <c r="H100"/>
  <c r="AL103" i="3" s="1"/>
  <c r="L100" i="1"/>
  <c r="AP103" i="3" s="1"/>
  <c r="P100" i="1"/>
  <c r="T100"/>
  <c r="AX103" i="3" s="1"/>
  <c r="X100" i="1"/>
  <c r="BB103" i="3" s="1"/>
  <c r="C100" i="1"/>
  <c r="AG103" i="3" s="1"/>
  <c r="I100" i="1"/>
  <c r="N100"/>
  <c r="S100"/>
  <c r="Y100"/>
  <c r="BC103" i="3" s="1"/>
  <c r="E100" i="1"/>
  <c r="J100"/>
  <c r="O100"/>
  <c r="AS103" i="3" s="1"/>
  <c r="U100" i="1"/>
  <c r="G100"/>
  <c r="R100"/>
  <c r="F100"/>
  <c r="Q100"/>
  <c r="AU103" i="3" s="1"/>
  <c r="D96" i="1"/>
  <c r="AH99" i="3" s="1"/>
  <c r="H96" i="1"/>
  <c r="L96"/>
  <c r="P96"/>
  <c r="T96"/>
  <c r="AX99" i="3" s="1"/>
  <c r="X96" i="1"/>
  <c r="BB99" i="3" s="1"/>
  <c r="E96" i="1"/>
  <c r="J96"/>
  <c r="AN99" i="3" s="1"/>
  <c r="O96" i="1"/>
  <c r="U96"/>
  <c r="F96"/>
  <c r="K96"/>
  <c r="Q96"/>
  <c r="V96"/>
  <c r="C96"/>
  <c r="AG99" i="3" s="1"/>
  <c r="N96" i="1"/>
  <c r="Y96"/>
  <c r="M96"/>
  <c r="W96"/>
  <c r="D92"/>
  <c r="AH95" i="3" s="1"/>
  <c r="H92" i="1"/>
  <c r="AL95" i="3" s="1"/>
  <c r="L92" i="1"/>
  <c r="P92"/>
  <c r="AT95" i="3" s="1"/>
  <c r="T92" i="1"/>
  <c r="AX95" i="3" s="1"/>
  <c r="X92" i="1"/>
  <c r="BB95" i="3" s="1"/>
  <c r="C92" i="1"/>
  <c r="AG95" i="3" s="1"/>
  <c r="G92" i="1"/>
  <c r="K92"/>
  <c r="AO95" i="3" s="1"/>
  <c r="O92" i="1"/>
  <c r="S92"/>
  <c r="AW95" i="3" s="1"/>
  <c r="W92" i="1"/>
  <c r="BA95" i="3" s="1"/>
  <c r="F92" i="1"/>
  <c r="N92"/>
  <c r="V92"/>
  <c r="I92"/>
  <c r="AM95" i="3" s="1"/>
  <c r="Q92" i="1"/>
  <c r="AU95" i="3" s="1"/>
  <c r="Y92" i="1"/>
  <c r="E92"/>
  <c r="U92"/>
  <c r="R92"/>
  <c r="D88"/>
  <c r="AH91" i="3" s="1"/>
  <c r="H88" i="1"/>
  <c r="AL91" i="3" s="1"/>
  <c r="L88" i="1"/>
  <c r="P88"/>
  <c r="AT91" i="3" s="1"/>
  <c r="T88" i="1"/>
  <c r="AX91" i="3" s="1"/>
  <c r="X88" i="1"/>
  <c r="C88"/>
  <c r="AG91" i="3" s="1"/>
  <c r="G88" i="1"/>
  <c r="AK91" i="3" s="1"/>
  <c r="K88" i="1"/>
  <c r="O88"/>
  <c r="AS91" i="3" s="1"/>
  <c r="S88" i="1"/>
  <c r="W88"/>
  <c r="BA91" i="3" s="1"/>
  <c r="J88" i="1"/>
  <c r="R88"/>
  <c r="E88"/>
  <c r="M88"/>
  <c r="AQ91" i="3" s="1"/>
  <c r="U88" i="1"/>
  <c r="AY91" i="3" s="1"/>
  <c r="Q88" i="1"/>
  <c r="N88"/>
  <c r="AR91" i="3" s="1"/>
  <c r="D84" i="1"/>
  <c r="AH87" i="3" s="1"/>
  <c r="H84" i="1"/>
  <c r="AL87" i="3" s="1"/>
  <c r="L84" i="1"/>
  <c r="P84"/>
  <c r="AT87" i="3" s="1"/>
  <c r="T84" i="1"/>
  <c r="AX87" i="3" s="1"/>
  <c r="X84" i="1"/>
  <c r="C84"/>
  <c r="G84"/>
  <c r="AK87" i="3" s="1"/>
  <c r="K84" i="1"/>
  <c r="AO87" i="3" s="1"/>
  <c r="O84" i="1"/>
  <c r="AS87" i="3" s="1"/>
  <c r="S84" i="1"/>
  <c r="AW87" i="3" s="1"/>
  <c r="W84" i="1"/>
  <c r="BA87" i="3" s="1"/>
  <c r="F84" i="1"/>
  <c r="AJ87" i="3" s="1"/>
  <c r="N84" i="1"/>
  <c r="V84"/>
  <c r="I84"/>
  <c r="Q84"/>
  <c r="AU87" i="3" s="1"/>
  <c r="Y84" i="1"/>
  <c r="M84"/>
  <c r="J84"/>
  <c r="D80"/>
  <c r="AH83" i="3" s="1"/>
  <c r="H80" i="1"/>
  <c r="L80"/>
  <c r="AP83" i="3" s="1"/>
  <c r="P80" i="1"/>
  <c r="AT83" i="3" s="1"/>
  <c r="T80" i="1"/>
  <c r="AX83" i="3" s="1"/>
  <c r="X80" i="1"/>
  <c r="BB83" i="3" s="1"/>
  <c r="C80" i="1"/>
  <c r="G80"/>
  <c r="K80"/>
  <c r="AO83" i="3" s="1"/>
  <c r="O80" i="1"/>
  <c r="AS83" i="3" s="1"/>
  <c r="S80" i="1"/>
  <c r="AW83" i="3" s="1"/>
  <c r="W80" i="1"/>
  <c r="BA83" i="3" s="1"/>
  <c r="J80" i="1"/>
  <c r="AN83" i="3" s="1"/>
  <c r="R80" i="1"/>
  <c r="E80"/>
  <c r="M80"/>
  <c r="U80"/>
  <c r="AY83" i="3" s="1"/>
  <c r="I80" i="1"/>
  <c r="Y80"/>
  <c r="F80"/>
  <c r="V80"/>
  <c r="AZ83" i="3" s="1"/>
  <c r="D76" i="1"/>
  <c r="AH79" i="3" s="1"/>
  <c r="H76" i="1"/>
  <c r="AL79" i="3" s="1"/>
  <c r="L76" i="1"/>
  <c r="P76"/>
  <c r="AT79" i="3" s="1"/>
  <c r="T76" i="1"/>
  <c r="X76"/>
  <c r="C76"/>
  <c r="G76"/>
  <c r="AK79" i="3" s="1"/>
  <c r="K76" i="1"/>
  <c r="O76"/>
  <c r="AS79" i="3" s="1"/>
  <c r="S76" i="1"/>
  <c r="W76"/>
  <c r="BA79" i="3" s="1"/>
  <c r="F76" i="1"/>
  <c r="N76"/>
  <c r="V76"/>
  <c r="I76"/>
  <c r="Q76"/>
  <c r="Y76"/>
  <c r="E76"/>
  <c r="U76"/>
  <c r="AY79" i="3" s="1"/>
  <c r="R76" i="1"/>
  <c r="D72"/>
  <c r="H72"/>
  <c r="G72"/>
  <c r="AK75" i="3" s="1"/>
  <c r="L72" i="1"/>
  <c r="AP75" i="3" s="1"/>
  <c r="P72" i="1"/>
  <c r="T72"/>
  <c r="AX75" i="3" s="1"/>
  <c r="X72" i="1"/>
  <c r="BB75" i="3" s="1"/>
  <c r="F72" i="1"/>
  <c r="K72"/>
  <c r="AO75" i="3" s="1"/>
  <c r="O72" i="1"/>
  <c r="AS75" i="3" s="1"/>
  <c r="S72" i="1"/>
  <c r="AW75" i="3" s="1"/>
  <c r="W72" i="1"/>
  <c r="BA75" i="3" s="1"/>
  <c r="J72" i="1"/>
  <c r="R72"/>
  <c r="C72"/>
  <c r="AG75" i="3" s="1"/>
  <c r="M72" i="1"/>
  <c r="U72"/>
  <c r="Q72"/>
  <c r="AU75" i="3" s="1"/>
  <c r="N72" i="1"/>
  <c r="D68"/>
  <c r="H68"/>
  <c r="L68"/>
  <c r="AP71" i="3" s="1"/>
  <c r="P68" i="1"/>
  <c r="T68"/>
  <c r="AX71" i="3" s="1"/>
  <c r="X68" i="1"/>
  <c r="BB71" i="3" s="1"/>
  <c r="C68" i="1"/>
  <c r="I68"/>
  <c r="AM71" i="3" s="1"/>
  <c r="N68" i="1"/>
  <c r="S68"/>
  <c r="AW71" i="3" s="1"/>
  <c r="Y68" i="1"/>
  <c r="BC71" i="3" s="1"/>
  <c r="G68" i="1"/>
  <c r="AK71" i="3" s="1"/>
  <c r="M68" i="1"/>
  <c r="R68"/>
  <c r="W68"/>
  <c r="F68"/>
  <c r="Q68"/>
  <c r="AU71" i="3" s="1"/>
  <c r="J68" i="1"/>
  <c r="U68"/>
  <c r="E68"/>
  <c r="AI71" i="3" s="1"/>
  <c r="V68" i="1"/>
  <c r="D64"/>
  <c r="AH67" i="3" s="1"/>
  <c r="H64" i="1"/>
  <c r="L64"/>
  <c r="AP67" i="3" s="1"/>
  <c r="P64" i="1"/>
  <c r="AT67" i="3" s="1"/>
  <c r="T64" i="1"/>
  <c r="X64"/>
  <c r="E64"/>
  <c r="AI67" i="3" s="1"/>
  <c r="J64" i="1"/>
  <c r="O64"/>
  <c r="AS67" i="3" s="1"/>
  <c r="U64" i="1"/>
  <c r="AY67" i="3" s="1"/>
  <c r="C64" i="1"/>
  <c r="AG67" i="3" s="1"/>
  <c r="I64" i="1"/>
  <c r="N64"/>
  <c r="S64"/>
  <c r="Y64"/>
  <c r="BC67" i="3" s="1"/>
  <c r="M64" i="1"/>
  <c r="W64"/>
  <c r="BA67" i="3" s="1"/>
  <c r="F64" i="1"/>
  <c r="Q64"/>
  <c r="K64"/>
  <c r="AO67" i="3" s="1"/>
  <c r="G64" i="1"/>
  <c r="AK67" i="3" s="1"/>
  <c r="E60" i="1"/>
  <c r="AI63" i="3" s="1"/>
  <c r="I60" i="1"/>
  <c r="AM63" i="3" s="1"/>
  <c r="D60" i="1"/>
  <c r="AH63" i="3" s="1"/>
  <c r="H60" i="1"/>
  <c r="L60"/>
  <c r="AP63" i="3" s="1"/>
  <c r="P60" i="1"/>
  <c r="AT63" i="3" s="1"/>
  <c r="T60" i="1"/>
  <c r="AX63" i="3" s="1"/>
  <c r="X60" i="1"/>
  <c r="BB63" i="3" s="1"/>
  <c r="C60" i="1"/>
  <c r="K60"/>
  <c r="AO63" i="3" s="1"/>
  <c r="Q60" i="1"/>
  <c r="V60"/>
  <c r="J60"/>
  <c r="AN63" i="3" s="1"/>
  <c r="O60" i="1"/>
  <c r="AS63" i="3" s="1"/>
  <c r="U60" i="1"/>
  <c r="G60"/>
  <c r="AK63" i="3" s="1"/>
  <c r="S60" i="1"/>
  <c r="AW63" i="3" s="1"/>
  <c r="M60" i="1"/>
  <c r="AQ63" i="3" s="1"/>
  <c r="W60" i="1"/>
  <c r="BA63" i="3" s="1"/>
  <c r="R60" i="1"/>
  <c r="N60"/>
  <c r="E56"/>
  <c r="AI59" i="3" s="1"/>
  <c r="I56" i="1"/>
  <c r="M56"/>
  <c r="Q56"/>
  <c r="U56"/>
  <c r="Y56"/>
  <c r="D56"/>
  <c r="H56"/>
  <c r="L56"/>
  <c r="AP59" i="3" s="1"/>
  <c r="P56" i="1"/>
  <c r="AT59" i="3" s="1"/>
  <c r="T56" i="1"/>
  <c r="AX59" i="3" s="1"/>
  <c r="X56" i="1"/>
  <c r="G56"/>
  <c r="AK59" i="3" s="1"/>
  <c r="O56" i="1"/>
  <c r="W56"/>
  <c r="F56"/>
  <c r="N56"/>
  <c r="AR59" i="3" s="1"/>
  <c r="V56" i="1"/>
  <c r="C56"/>
  <c r="S56"/>
  <c r="AW59" i="3" s="1"/>
  <c r="J56" i="1"/>
  <c r="AN59" i="3" s="1"/>
  <c r="R56" i="1"/>
  <c r="K56"/>
  <c r="E49"/>
  <c r="I49"/>
  <c r="AM51" i="3" s="1"/>
  <c r="M49" i="1"/>
  <c r="AQ51" i="3" s="1"/>
  <c r="Q49" i="1"/>
  <c r="U49"/>
  <c r="Y49"/>
  <c r="BC51" i="3" s="1"/>
  <c r="F49" i="1"/>
  <c r="J49"/>
  <c r="N49"/>
  <c r="R49"/>
  <c r="AV51" i="3" s="1"/>
  <c r="V49" i="1"/>
  <c r="D49"/>
  <c r="AH51" i="3" s="1"/>
  <c r="L49" i="1"/>
  <c r="T49"/>
  <c r="AX51" i="3" s="1"/>
  <c r="C49" i="1"/>
  <c r="AG51" i="3" s="1"/>
  <c r="K49" i="1"/>
  <c r="AO51" i="3" s="1"/>
  <c r="S49" i="1"/>
  <c r="P49"/>
  <c r="AT51" i="3" s="1"/>
  <c r="O49" i="1"/>
  <c r="AS51" i="3" s="1"/>
  <c r="X49" i="1"/>
  <c r="G49"/>
  <c r="W49"/>
  <c r="BA51" i="3" s="1"/>
  <c r="H49" i="1"/>
  <c r="AL51" i="3" s="1"/>
  <c r="E45" i="1"/>
  <c r="I45"/>
  <c r="M45"/>
  <c r="AQ47" i="3" s="1"/>
  <c r="Q45" i="1"/>
  <c r="U45"/>
  <c r="Y45"/>
  <c r="F45"/>
  <c r="J45"/>
  <c r="N45"/>
  <c r="R45"/>
  <c r="V45"/>
  <c r="H45"/>
  <c r="AL47" i="3" s="1"/>
  <c r="P45" i="1"/>
  <c r="AT47" i="3" s="1"/>
  <c r="X45" i="1"/>
  <c r="G45"/>
  <c r="AK47" i="3" s="1"/>
  <c r="O45" i="1"/>
  <c r="AS47" i="3" s="1"/>
  <c r="W45" i="1"/>
  <c r="BA47" i="3" s="1"/>
  <c r="L45" i="1"/>
  <c r="K45"/>
  <c r="AO47" i="3" s="1"/>
  <c r="T45" i="1"/>
  <c r="AX47" i="3" s="1"/>
  <c r="C45" i="1"/>
  <c r="AG47" i="3" s="1"/>
  <c r="E41" i="1"/>
  <c r="I41"/>
  <c r="M41"/>
  <c r="Q41"/>
  <c r="U41"/>
  <c r="Y41"/>
  <c r="F41"/>
  <c r="J41"/>
  <c r="N41"/>
  <c r="R41"/>
  <c r="V41"/>
  <c r="D41"/>
  <c r="L41"/>
  <c r="T41"/>
  <c r="C41"/>
  <c r="K41"/>
  <c r="S41"/>
  <c r="H41"/>
  <c r="X41"/>
  <c r="G41"/>
  <c r="W41"/>
  <c r="P41"/>
  <c r="O41"/>
  <c r="E37"/>
  <c r="I37"/>
  <c r="M37"/>
  <c r="AQ38" i="3" s="1"/>
  <c r="Q37" i="1"/>
  <c r="U37"/>
  <c r="Y37"/>
  <c r="F37"/>
  <c r="AJ38" i="3" s="1"/>
  <c r="J37" i="1"/>
  <c r="AN38" i="3" s="1"/>
  <c r="N37" i="1"/>
  <c r="R37"/>
  <c r="V37"/>
  <c r="AZ38" i="3" s="1"/>
  <c r="H37" i="1"/>
  <c r="P37"/>
  <c r="X37"/>
  <c r="G37"/>
  <c r="AK38" i="3" s="1"/>
  <c r="O37" i="1"/>
  <c r="AS38" i="3" s="1"/>
  <c r="W37" i="1"/>
  <c r="BA38" i="3" s="1"/>
  <c r="D37" i="1"/>
  <c r="T37"/>
  <c r="AX38" i="3" s="1"/>
  <c r="C37" i="1"/>
  <c r="AG38" i="3" s="1"/>
  <c r="S37" i="1"/>
  <c r="AW38" i="3" s="1"/>
  <c r="L37" i="1"/>
  <c r="E33"/>
  <c r="AI34" i="3" s="1"/>
  <c r="I33" i="1"/>
  <c r="M33"/>
  <c r="Q33"/>
  <c r="U33"/>
  <c r="AY34" i="3" s="1"/>
  <c r="Y33" i="1"/>
  <c r="F33"/>
  <c r="AJ34" i="3" s="1"/>
  <c r="J33" i="1"/>
  <c r="N33"/>
  <c r="AR34" i="3" s="1"/>
  <c r="R33" i="1"/>
  <c r="V33"/>
  <c r="AZ34" i="3" s="1"/>
  <c r="D33" i="1"/>
  <c r="L33"/>
  <c r="AP34" i="3" s="1"/>
  <c r="T33" i="1"/>
  <c r="C33"/>
  <c r="K33"/>
  <c r="S33"/>
  <c r="AW34" i="3" s="1"/>
  <c r="P33" i="1"/>
  <c r="O33"/>
  <c r="AS34" i="3" s="1"/>
  <c r="H33" i="1"/>
  <c r="W33"/>
  <c r="BA34" i="3" s="1"/>
  <c r="G33" i="1"/>
  <c r="AK34" i="3" s="1"/>
  <c r="E29" i="1"/>
  <c r="I29"/>
  <c r="M29"/>
  <c r="Q29"/>
  <c r="U29"/>
  <c r="Y29"/>
  <c r="F29"/>
  <c r="J29"/>
  <c r="N29"/>
  <c r="R29"/>
  <c r="V29"/>
  <c r="H29"/>
  <c r="P29"/>
  <c r="X29"/>
  <c r="G29"/>
  <c r="O29"/>
  <c r="W29"/>
  <c r="L29"/>
  <c r="K29"/>
  <c r="D29"/>
  <c r="S29"/>
  <c r="T29"/>
  <c r="E25"/>
  <c r="AI26" i="3" s="1"/>
  <c r="I25" i="1"/>
  <c r="AM26" i="3" s="1"/>
  <c r="M25" i="1"/>
  <c r="Q25"/>
  <c r="U25"/>
  <c r="AY26" i="3" s="1"/>
  <c r="Y25" i="1"/>
  <c r="BC26" i="3" s="1"/>
  <c r="F25" i="1"/>
  <c r="AJ26" i="3" s="1"/>
  <c r="J25" i="1"/>
  <c r="N25"/>
  <c r="AR26" i="3" s="1"/>
  <c r="R25" i="1"/>
  <c r="AV26" i="3" s="1"/>
  <c r="V25" i="1"/>
  <c r="AZ26" i="3" s="1"/>
  <c r="D25" i="1"/>
  <c r="L25"/>
  <c r="AP26" i="3" s="1"/>
  <c r="T25" i="1"/>
  <c r="C25"/>
  <c r="K25"/>
  <c r="S25"/>
  <c r="AW26" i="3" s="1"/>
  <c r="H25" i="1"/>
  <c r="X25"/>
  <c r="G25"/>
  <c r="W25"/>
  <c r="BA26" i="3" s="1"/>
  <c r="O25" i="1"/>
  <c r="AS26" i="3" s="1"/>
  <c r="E21" i="1"/>
  <c r="I21"/>
  <c r="M21"/>
  <c r="Q21"/>
  <c r="U21"/>
  <c r="Y21"/>
  <c r="F21"/>
  <c r="AJ22" i="3" s="1"/>
  <c r="J21" i="1"/>
  <c r="AN22" i="3" s="1"/>
  <c r="N21" i="1"/>
  <c r="R21"/>
  <c r="V21"/>
  <c r="AZ22" i="3" s="1"/>
  <c r="H21" i="1"/>
  <c r="P21"/>
  <c r="X21"/>
  <c r="G21"/>
  <c r="AK22" i="3" s="1"/>
  <c r="O21" i="1"/>
  <c r="AS22" i="3" s="1"/>
  <c r="W21" i="1"/>
  <c r="D21"/>
  <c r="T21"/>
  <c r="AX22" i="3" s="1"/>
  <c r="C21" i="1"/>
  <c r="AG22" i="3" s="1"/>
  <c r="S21" i="1"/>
  <c r="AW22" i="3" s="1"/>
  <c r="K21" i="1"/>
  <c r="L21"/>
  <c r="AP22" i="3" s="1"/>
  <c r="E17" i="1"/>
  <c r="AI18" i="3" s="1"/>
  <c r="I17" i="1"/>
  <c r="M17"/>
  <c r="Q17"/>
  <c r="U17"/>
  <c r="AY18" i="3" s="1"/>
  <c r="Y17" i="1"/>
  <c r="F17"/>
  <c r="J17"/>
  <c r="AN18" i="3" s="1"/>
  <c r="N17" i="1"/>
  <c r="AR18" i="3" s="1"/>
  <c r="R17" i="1"/>
  <c r="V17"/>
  <c r="D17"/>
  <c r="AH18" i="3" s="1"/>
  <c r="L17" i="1"/>
  <c r="T17"/>
  <c r="C17"/>
  <c r="K17"/>
  <c r="AO18" i="3" s="1"/>
  <c r="S17" i="1"/>
  <c r="AW18" i="3" s="1"/>
  <c r="P17" i="1"/>
  <c r="O17"/>
  <c r="X17"/>
  <c r="BB18" i="3" s="1"/>
  <c r="G17" i="1"/>
  <c r="AK18" i="3" s="1"/>
  <c r="E13" i="1"/>
  <c r="I13"/>
  <c r="M13"/>
  <c r="AQ14" i="3" s="1"/>
  <c r="Q13" i="1"/>
  <c r="U13"/>
  <c r="Y13"/>
  <c r="F13"/>
  <c r="AJ14" i="3" s="1"/>
  <c r="J13" i="1"/>
  <c r="AN14" i="3" s="1"/>
  <c r="N13" i="1"/>
  <c r="AR14" i="3" s="1"/>
  <c r="R13" i="1"/>
  <c r="V13"/>
  <c r="AZ14" i="3" s="1"/>
  <c r="H13" i="1"/>
  <c r="AL14" i="3" s="1"/>
  <c r="P13" i="1"/>
  <c r="X13"/>
  <c r="G13"/>
  <c r="AK14" i="3" s="1"/>
  <c r="O13" i="1"/>
  <c r="W13"/>
  <c r="L13"/>
  <c r="K13"/>
  <c r="AO14" i="3" s="1"/>
  <c r="T13" i="1"/>
  <c r="C13"/>
  <c r="AG14" i="3" s="1"/>
  <c r="S13" i="1"/>
  <c r="D13"/>
  <c r="AH14" i="3" s="1"/>
  <c r="E9" i="1"/>
  <c r="I9"/>
  <c r="M9"/>
  <c r="Q9"/>
  <c r="AU10" i="3" s="1"/>
  <c r="U9" i="1"/>
  <c r="Y9"/>
  <c r="F9"/>
  <c r="J9"/>
  <c r="AN10" i="3" s="1"/>
  <c r="N9" i="1"/>
  <c r="AR10" i="3" s="1"/>
  <c r="R9" i="1"/>
  <c r="V9"/>
  <c r="D9"/>
  <c r="AH10" i="3" s="1"/>
  <c r="L9" i="1"/>
  <c r="T9"/>
  <c r="C9"/>
  <c r="K9"/>
  <c r="AO10" i="3" s="1"/>
  <c r="S9" i="1"/>
  <c r="AW10" i="3" s="1"/>
  <c r="H9" i="1"/>
  <c r="X9"/>
  <c r="G9"/>
  <c r="AK10" i="3" s="1"/>
  <c r="W9" i="1"/>
  <c r="BA10" i="3" s="1"/>
  <c r="P9" i="1"/>
  <c r="E189"/>
  <c r="I189"/>
  <c r="M189"/>
  <c r="Q189"/>
  <c r="U189"/>
  <c r="Y189"/>
  <c r="X210"/>
  <c r="T210"/>
  <c r="P210"/>
  <c r="L210"/>
  <c r="AP213" i="3" s="1"/>
  <c r="H210" i="1"/>
  <c r="AL213" i="3" s="1"/>
  <c r="D210" i="1"/>
  <c r="X202"/>
  <c r="S202"/>
  <c r="AW205" i="3" s="1"/>
  <c r="M202" i="1"/>
  <c r="AQ205" i="3" s="1"/>
  <c r="H202" i="1"/>
  <c r="C202"/>
  <c r="U194"/>
  <c r="AY197" i="3" s="1"/>
  <c r="P194" i="1"/>
  <c r="K194"/>
  <c r="E194"/>
  <c r="W190"/>
  <c r="BA193" i="3" s="1"/>
  <c r="Q190" i="1"/>
  <c r="L190"/>
  <c r="G190"/>
  <c r="X185"/>
  <c r="P185"/>
  <c r="AT188" i="3" s="1"/>
  <c r="H185" i="1"/>
  <c r="AL188" i="3" s="1"/>
  <c r="X177" i="1"/>
  <c r="P177"/>
  <c r="AT180" i="3" s="1"/>
  <c r="H177" i="1"/>
  <c r="AL180" i="3" s="1"/>
  <c r="W169" i="1"/>
  <c r="BA172" i="3" s="1"/>
  <c r="L169" i="1"/>
  <c r="O161"/>
  <c r="D161"/>
  <c r="V157"/>
  <c r="K157"/>
  <c r="R153"/>
  <c r="G153"/>
  <c r="X149"/>
  <c r="BB152" i="3" s="1"/>
  <c r="N149" i="1"/>
  <c r="C149"/>
  <c r="S141"/>
  <c r="C141"/>
  <c r="O137"/>
  <c r="K133"/>
  <c r="R129"/>
  <c r="X125"/>
  <c r="BB128" i="3" s="1"/>
  <c r="C125" i="1"/>
  <c r="J121"/>
  <c r="AN124" i="3" s="1"/>
  <c r="P117" i="1"/>
  <c r="W113"/>
  <c r="H109"/>
  <c r="O105"/>
  <c r="V101"/>
  <c r="G97"/>
  <c r="F93"/>
  <c r="V77"/>
  <c r="AZ80" i="3" s="1"/>
  <c r="R73" i="1"/>
  <c r="AV76" i="3" s="1"/>
  <c r="F61" i="1"/>
  <c r="P34"/>
  <c r="T6"/>
  <c r="V215"/>
  <c r="AZ218" i="3" s="1"/>
  <c r="R215" i="1"/>
  <c r="N215"/>
  <c r="J215"/>
  <c r="AN218" i="3" s="1"/>
  <c r="F215" i="1"/>
  <c r="AJ218" i="3" s="1"/>
  <c r="Y214" i="1"/>
  <c r="U214"/>
  <c r="Q214"/>
  <c r="AU217" i="3" s="1"/>
  <c r="M214" i="1"/>
  <c r="AQ217" i="3" s="1"/>
  <c r="I214" i="1"/>
  <c r="AM217" i="3" s="1"/>
  <c r="E214" i="1"/>
  <c r="V211"/>
  <c r="R211"/>
  <c r="N211"/>
  <c r="J211"/>
  <c r="F211"/>
  <c r="Y210"/>
  <c r="BC213" i="3" s="1"/>
  <c r="U210" i="1"/>
  <c r="AY213" i="3" s="1"/>
  <c r="Q210" i="1"/>
  <c r="M210"/>
  <c r="AQ213" i="3" s="1"/>
  <c r="I210" i="1"/>
  <c r="AM213" i="3" s="1"/>
  <c r="E210" i="1"/>
  <c r="V207"/>
  <c r="Q207"/>
  <c r="L207"/>
  <c r="AP210" i="3" s="1"/>
  <c r="F207" i="1"/>
  <c r="X206"/>
  <c r="S206"/>
  <c r="AW209" i="3" s="1"/>
  <c r="M206" i="1"/>
  <c r="AQ209" i="3" s="1"/>
  <c r="H206" i="1"/>
  <c r="C206"/>
  <c r="X203"/>
  <c r="BB206" i="3" s="1"/>
  <c r="R203" i="1"/>
  <c r="AV206" i="3" s="1"/>
  <c r="M203" i="1"/>
  <c r="H203"/>
  <c r="Y202"/>
  <c r="BC205" i="3" s="1"/>
  <c r="T202" i="1"/>
  <c r="O202"/>
  <c r="I202"/>
  <c r="D202"/>
  <c r="AH205" i="3" s="1"/>
  <c r="Y199" i="1"/>
  <c r="BC202" i="3" s="1"/>
  <c r="T199" i="1"/>
  <c r="N199"/>
  <c r="I199"/>
  <c r="AM202" i="3" s="1"/>
  <c r="D199" i="1"/>
  <c r="U198"/>
  <c r="P198"/>
  <c r="K198"/>
  <c r="E198"/>
  <c r="AI201" i="3" s="1"/>
  <c r="U195" i="1"/>
  <c r="P195"/>
  <c r="J195"/>
  <c r="E195"/>
  <c r="AI198" i="3" s="1"/>
  <c r="W194" i="1"/>
  <c r="Q194"/>
  <c r="L194"/>
  <c r="AP197" i="3" s="1"/>
  <c r="G194" i="1"/>
  <c r="AK197" i="3" s="1"/>
  <c r="V191" i="1"/>
  <c r="Q191"/>
  <c r="L191"/>
  <c r="AP194" i="3" s="1"/>
  <c r="F191" i="1"/>
  <c r="X190"/>
  <c r="S190"/>
  <c r="M190"/>
  <c r="AQ193" i="3" s="1"/>
  <c r="H190" i="1"/>
  <c r="AL193" i="3" s="1"/>
  <c r="C190" i="1"/>
  <c r="AG193" i="3" s="1"/>
  <c r="X174" i="1"/>
  <c r="P174"/>
  <c r="AT177" i="3" s="1"/>
  <c r="H174" i="1"/>
  <c r="AL177" i="3" s="1"/>
  <c r="W173" i="1"/>
  <c r="O173"/>
  <c r="G173"/>
  <c r="T170"/>
  <c r="L170"/>
  <c r="AP173" i="3" s="1"/>
  <c r="D170" i="1"/>
  <c r="P169"/>
  <c r="AT172" i="3" s="1"/>
  <c r="F169" i="1"/>
  <c r="AJ172" i="3" s="1"/>
  <c r="U166" i="1"/>
  <c r="AY169" i="3" s="1"/>
  <c r="K166" i="1"/>
  <c r="W165"/>
  <c r="BA168" i="3" s="1"/>
  <c r="L165" i="1"/>
  <c r="AP168" i="3" s="1"/>
  <c r="P150" i="1"/>
  <c r="E150"/>
  <c r="R149"/>
  <c r="AV152" i="3" s="1"/>
  <c r="G149" i="1"/>
  <c r="W146"/>
  <c r="BA149" i="3" s="1"/>
  <c r="L146" i="1"/>
  <c r="X145"/>
  <c r="BB148" i="3" s="1"/>
  <c r="N145" i="1"/>
  <c r="AR148" i="3" s="1"/>
  <c r="O138" i="1"/>
  <c r="V137"/>
  <c r="F137"/>
  <c r="S134"/>
  <c r="T133"/>
  <c r="AX136" i="3" s="1"/>
  <c r="Y130" i="1"/>
  <c r="D130"/>
  <c r="AH133" i="3" s="1"/>
  <c r="F129" i="1"/>
  <c r="K126"/>
  <c r="AO129" i="3" s="1"/>
  <c r="L125" i="1"/>
  <c r="Q122"/>
  <c r="AU125" i="3" s="1"/>
  <c r="S121" i="1"/>
  <c r="AW124" i="3" s="1"/>
  <c r="X118" i="1"/>
  <c r="C118"/>
  <c r="D117"/>
  <c r="I114"/>
  <c r="AM117" i="3" s="1"/>
  <c r="K113" i="1"/>
  <c r="P110"/>
  <c r="R109"/>
  <c r="AV112" i="3" s="1"/>
  <c r="H102" i="1"/>
  <c r="J101"/>
  <c r="O98"/>
  <c r="P97"/>
  <c r="AT100" i="3" s="1"/>
  <c r="X90" i="1"/>
  <c r="P82"/>
  <c r="G81"/>
  <c r="H74"/>
  <c r="J69"/>
  <c r="D57"/>
  <c r="AH60" i="3" s="1"/>
  <c r="I54" i="1"/>
  <c r="V47"/>
  <c r="I42"/>
  <c r="AM43" i="3" s="1"/>
  <c r="F5" i="1"/>
  <c r="J5"/>
  <c r="N5"/>
  <c r="AR6" i="3" s="1"/>
  <c r="R5" i="1"/>
  <c r="AV6" i="3" s="1"/>
  <c r="V5" i="1"/>
  <c r="Y216"/>
  <c r="U216"/>
  <c r="AY219" i="3" s="1"/>
  <c r="Q216" i="1"/>
  <c r="AU219" i="3" s="1"/>
  <c r="M216" i="1"/>
  <c r="I216"/>
  <c r="E216"/>
  <c r="AI219" i="3" s="1"/>
  <c r="X215" i="1"/>
  <c r="BB218" i="3" s="1"/>
  <c r="T215" i="1"/>
  <c r="P215"/>
  <c r="L215"/>
  <c r="AP218" i="3" s="1"/>
  <c r="H215" i="1"/>
  <c r="AL218" i="3" s="1"/>
  <c r="D215" i="1"/>
  <c r="W214"/>
  <c r="S214"/>
  <c r="AW217" i="3" s="1"/>
  <c r="O214" i="1"/>
  <c r="AS217" i="3" s="1"/>
  <c r="K214" i="1"/>
  <c r="G214"/>
  <c r="C214"/>
  <c r="AG217" i="3" s="1"/>
  <c r="V213" i="1"/>
  <c r="R213"/>
  <c r="N213"/>
  <c r="J213"/>
  <c r="F213"/>
  <c r="Y212"/>
  <c r="U212"/>
  <c r="Q212"/>
  <c r="M212"/>
  <c r="I212"/>
  <c r="E212"/>
  <c r="X211"/>
  <c r="T211"/>
  <c r="P211"/>
  <c r="L211"/>
  <c r="H211"/>
  <c r="D211"/>
  <c r="W210"/>
  <c r="S210"/>
  <c r="O210"/>
  <c r="AS213" i="3" s="1"/>
  <c r="K210" i="1"/>
  <c r="AO213" i="3" s="1"/>
  <c r="G210" i="1"/>
  <c r="C210"/>
  <c r="V209"/>
  <c r="AZ212" i="3" s="1"/>
  <c r="R209" i="1"/>
  <c r="AV212" i="3" s="1"/>
  <c r="N209" i="1"/>
  <c r="J209"/>
  <c r="F209"/>
  <c r="AJ212" i="3" s="1"/>
  <c r="Y208" i="1"/>
  <c r="BC211" i="3" s="1"/>
  <c r="U208" i="1"/>
  <c r="Q208"/>
  <c r="M208"/>
  <c r="AQ211" i="3" s="1"/>
  <c r="Y207" i="1"/>
  <c r="BC210" i="3" s="1"/>
  <c r="T207" i="1"/>
  <c r="N207"/>
  <c r="I207"/>
  <c r="D207"/>
  <c r="AH210" i="3" s="1"/>
  <c r="U206" i="1"/>
  <c r="P206"/>
  <c r="K206"/>
  <c r="AO209" i="3" s="1"/>
  <c r="W205" i="1"/>
  <c r="BA208" i="3" s="1"/>
  <c r="R205" i="1"/>
  <c r="AV208" i="3" s="1"/>
  <c r="L205" i="1"/>
  <c r="G205"/>
  <c r="AK208" i="3" s="1"/>
  <c r="Y204" i="1"/>
  <c r="BC207" i="3" s="1"/>
  <c r="S204" i="1"/>
  <c r="AW207" i="3" s="1"/>
  <c r="N204" i="1"/>
  <c r="I204"/>
  <c r="AM207" i="3" s="1"/>
  <c r="U203" i="1"/>
  <c r="AY206" i="3" s="1"/>
  <c r="P203" i="1"/>
  <c r="J203"/>
  <c r="E203"/>
  <c r="AI206" i="3" s="1"/>
  <c r="W202" i="1"/>
  <c r="BA205" i="3" s="1"/>
  <c r="Q202" i="1"/>
  <c r="AU205" i="3" s="1"/>
  <c r="L202" i="1"/>
  <c r="G202"/>
  <c r="AK205" i="3" s="1"/>
  <c r="X201" i="1"/>
  <c r="S201"/>
  <c r="AW204" i="3" s="1"/>
  <c r="N201" i="1"/>
  <c r="H201"/>
  <c r="AL204" i="3" s="1"/>
  <c r="C201" i="1"/>
  <c r="AG204" i="3" s="1"/>
  <c r="U200" i="1"/>
  <c r="AY203" i="3" s="1"/>
  <c r="O200" i="1"/>
  <c r="J200"/>
  <c r="AN203" i="3" s="1"/>
  <c r="V199" i="1"/>
  <c r="AZ202" i="3" s="1"/>
  <c r="Q199" i="1"/>
  <c r="L199"/>
  <c r="F199"/>
  <c r="AJ202" i="3" s="1"/>
  <c r="X198" i="1"/>
  <c r="BB201" i="3" s="1"/>
  <c r="S198" i="1"/>
  <c r="M198"/>
  <c r="H198"/>
  <c r="AL201" i="3" s="1"/>
  <c r="T197" i="1"/>
  <c r="AX200" i="3" s="1"/>
  <c r="O197" i="1"/>
  <c r="J197"/>
  <c r="D197"/>
  <c r="AH200" i="3" s="1"/>
  <c r="V196" i="1"/>
  <c r="AZ199" i="3" s="1"/>
  <c r="Q196" i="1"/>
  <c r="K196"/>
  <c r="X195"/>
  <c r="R195"/>
  <c r="AV198" i="3" s="1"/>
  <c r="M195" i="1"/>
  <c r="H195"/>
  <c r="Y194"/>
  <c r="BC197" i="3" s="1"/>
  <c r="T194" i="1"/>
  <c r="AX197" i="3" s="1"/>
  <c r="O194" i="1"/>
  <c r="AS197" i="3" s="1"/>
  <c r="I194" i="1"/>
  <c r="D194"/>
  <c r="AH197" i="3" s="1"/>
  <c r="V193" i="1"/>
  <c r="AZ196" i="3" s="1"/>
  <c r="P193" i="1"/>
  <c r="AT196" i="3" s="1"/>
  <c r="K193" i="1"/>
  <c r="F193"/>
  <c r="AJ196" i="3" s="1"/>
  <c r="W192" i="1"/>
  <c r="R192"/>
  <c r="M192"/>
  <c r="Y191"/>
  <c r="BC194" i="3" s="1"/>
  <c r="T191" i="1"/>
  <c r="AX194" i="3" s="1"/>
  <c r="N191" i="1"/>
  <c r="I191"/>
  <c r="D191"/>
  <c r="AH194" i="3" s="1"/>
  <c r="U190" i="1"/>
  <c r="AY193" i="3" s="1"/>
  <c r="P190" i="1"/>
  <c r="K190"/>
  <c r="W189"/>
  <c r="R189"/>
  <c r="L189"/>
  <c r="G189"/>
  <c r="Y188"/>
  <c r="BC191" i="3" s="1"/>
  <c r="S188" i="1"/>
  <c r="AW191" i="3" s="1"/>
  <c r="N188" i="1"/>
  <c r="I188"/>
  <c r="Y187"/>
  <c r="Q187"/>
  <c r="X186"/>
  <c r="P186"/>
  <c r="H186"/>
  <c r="W185"/>
  <c r="BA188" i="3" s="1"/>
  <c r="O185" i="1"/>
  <c r="G185"/>
  <c r="V184"/>
  <c r="AZ187" i="3" s="1"/>
  <c r="N184" i="1"/>
  <c r="F184"/>
  <c r="AJ187" i="3" s="1"/>
  <c r="U183" i="1"/>
  <c r="M183"/>
  <c r="T182"/>
  <c r="L182"/>
  <c r="D182"/>
  <c r="S181"/>
  <c r="K181"/>
  <c r="R180"/>
  <c r="J180"/>
  <c r="Y179"/>
  <c r="BC182" i="3" s="1"/>
  <c r="Q179" i="1"/>
  <c r="X178"/>
  <c r="BB181" i="3" s="1"/>
  <c r="P178" i="1"/>
  <c r="H178"/>
  <c r="AL181" i="3" s="1"/>
  <c r="W177" i="1"/>
  <c r="BA180" i="3" s="1"/>
  <c r="O177" i="1"/>
  <c r="G177"/>
  <c r="V176"/>
  <c r="AZ179" i="3" s="1"/>
  <c r="N176" i="1"/>
  <c r="AR179" i="3" s="1"/>
  <c r="F176" i="1"/>
  <c r="U175"/>
  <c r="M175"/>
  <c r="AQ178" i="3" s="1"/>
  <c r="T174" i="1"/>
  <c r="AX177" i="3" s="1"/>
  <c r="L174" i="1"/>
  <c r="D174"/>
  <c r="S173"/>
  <c r="AW176" i="3" s="1"/>
  <c r="K173" i="1"/>
  <c r="AO176" i="3" s="1"/>
  <c r="R172" i="1"/>
  <c r="J172"/>
  <c r="Y171"/>
  <c r="BC174" i="3" s="1"/>
  <c r="Q171" i="1"/>
  <c r="AU174" i="3" s="1"/>
  <c r="X170" i="1"/>
  <c r="BB173" i="3" s="1"/>
  <c r="P170" i="1"/>
  <c r="H170"/>
  <c r="V169"/>
  <c r="K169"/>
  <c r="W168"/>
  <c r="M168"/>
  <c r="AQ171" i="3" s="1"/>
  <c r="Y167" i="1"/>
  <c r="N167"/>
  <c r="AR170" i="3" s="1"/>
  <c r="P166" i="1"/>
  <c r="E166"/>
  <c r="AI169" i="3" s="1"/>
  <c r="R165" i="1"/>
  <c r="AV168" i="3" s="1"/>
  <c r="S164" i="1"/>
  <c r="I164"/>
  <c r="U163"/>
  <c r="AY166" i="3" s="1"/>
  <c r="W162" i="1"/>
  <c r="BA165" i="3" s="1"/>
  <c r="L162" i="1"/>
  <c r="X161"/>
  <c r="N161"/>
  <c r="AR164" i="3" s="1"/>
  <c r="C161" i="1"/>
  <c r="O160"/>
  <c r="E160"/>
  <c r="Q159"/>
  <c r="S158"/>
  <c r="AW161" i="3" s="1"/>
  <c r="H158" i="1"/>
  <c r="T157"/>
  <c r="V156"/>
  <c r="AZ159" i="3" s="1"/>
  <c r="K156" i="1"/>
  <c r="AO159" i="3" s="1"/>
  <c r="X155" i="1"/>
  <c r="BB158" i="3" s="1"/>
  <c r="Y154" i="1"/>
  <c r="O154"/>
  <c r="AS157" i="3" s="1"/>
  <c r="D154" i="1"/>
  <c r="AH157" i="3" s="1"/>
  <c r="P153" i="1"/>
  <c r="AT156" i="3" s="1"/>
  <c r="F153" i="1"/>
  <c r="R152"/>
  <c r="AV155" i="3" s="1"/>
  <c r="G152" i="1"/>
  <c r="T151"/>
  <c r="U150"/>
  <c r="K150"/>
  <c r="AO153" i="3" s="1"/>
  <c r="W149" i="1"/>
  <c r="Y148"/>
  <c r="N148"/>
  <c r="C148"/>
  <c r="AG151" i="3" s="1"/>
  <c r="P147" i="1"/>
  <c r="Q146"/>
  <c r="AU149" i="3" s="1"/>
  <c r="G146" i="1"/>
  <c r="S145"/>
  <c r="F145"/>
  <c r="AJ148" i="3" s="1"/>
  <c r="M144" i="1"/>
  <c r="T143"/>
  <c r="K142"/>
  <c r="Y140"/>
  <c r="I140"/>
  <c r="W138"/>
  <c r="G138"/>
  <c r="N137"/>
  <c r="U136"/>
  <c r="E136"/>
  <c r="H134"/>
  <c r="AL137" i="3" s="1"/>
  <c r="K132" i="1"/>
  <c r="AO135" i="3" s="1"/>
  <c r="O130" i="1"/>
  <c r="P129"/>
  <c r="R128"/>
  <c r="AV131" i="3" s="1"/>
  <c r="U126" i="1"/>
  <c r="AY129" i="3" s="1"/>
  <c r="Y124" i="1"/>
  <c r="C124"/>
  <c r="G122"/>
  <c r="AK125" i="3" s="1"/>
  <c r="H121" i="1"/>
  <c r="AL124" i="3" s="1"/>
  <c r="J120" i="1"/>
  <c r="M118"/>
  <c r="Q116"/>
  <c r="AU119" i="3" s="1"/>
  <c r="T114" i="1"/>
  <c r="V113"/>
  <c r="W112"/>
  <c r="Y111"/>
  <c r="BC114" i="3" s="1"/>
  <c r="E110" i="1"/>
  <c r="AI113" i="3" s="1"/>
  <c r="G109" i="1"/>
  <c r="I108"/>
  <c r="L106"/>
  <c r="O104"/>
  <c r="S102"/>
  <c r="T101"/>
  <c r="V100"/>
  <c r="AZ103" i="3" s="1"/>
  <c r="Y98" i="1"/>
  <c r="BC101" i="3" s="1"/>
  <c r="D98" i="1"/>
  <c r="G96"/>
  <c r="K94"/>
  <c r="AO97" i="3" s="1"/>
  <c r="C93" i="1"/>
  <c r="H90"/>
  <c r="V88"/>
  <c r="D86"/>
  <c r="R84"/>
  <c r="N80"/>
  <c r="S77"/>
  <c r="J76"/>
  <c r="X74"/>
  <c r="E72"/>
  <c r="H70"/>
  <c r="K68"/>
  <c r="AO71" i="3" s="1"/>
  <c r="O66" i="1"/>
  <c r="R64"/>
  <c r="U62"/>
  <c r="Y60"/>
  <c r="M58"/>
  <c r="AQ61" i="3" s="1"/>
  <c r="E51" i="1"/>
  <c r="AI53" i="3" s="1"/>
  <c r="D45" i="1"/>
  <c r="N39"/>
  <c r="AR40" i="3" s="1"/>
  <c r="X33" i="1"/>
  <c r="U22"/>
  <c r="H17"/>
  <c r="R11"/>
  <c r="AV12" i="3" s="1"/>
  <c r="E6" i="1"/>
  <c r="AI7" i="3" s="1"/>
  <c r="F206" i="1"/>
  <c r="AJ209" i="3" s="1"/>
  <c r="J206" i="1"/>
  <c r="N206"/>
  <c r="AR209" i="3" s="1"/>
  <c r="R206" i="1"/>
  <c r="AV209" i="3" s="1"/>
  <c r="V206" i="1"/>
  <c r="F198"/>
  <c r="J198"/>
  <c r="AN201" i="3" s="1"/>
  <c r="N198" i="1"/>
  <c r="AR201" i="3" s="1"/>
  <c r="R198" i="1"/>
  <c r="AV201" i="3" s="1"/>
  <c r="V198" i="1"/>
  <c r="F190"/>
  <c r="AJ193" i="3" s="1"/>
  <c r="J190" i="1"/>
  <c r="AN193" i="3" s="1"/>
  <c r="N190" i="1"/>
  <c r="AR193" i="3" s="1"/>
  <c r="R190" i="1"/>
  <c r="V190"/>
  <c r="AZ193" i="3" s="1"/>
  <c r="F181" i="1"/>
  <c r="J181"/>
  <c r="N181"/>
  <c r="R181"/>
  <c r="V181"/>
  <c r="E181"/>
  <c r="I181"/>
  <c r="M181"/>
  <c r="Q181"/>
  <c r="U181"/>
  <c r="Y181"/>
  <c r="F173"/>
  <c r="AJ176" i="3" s="1"/>
  <c r="J173" i="1"/>
  <c r="AN176" i="3" s="1"/>
  <c r="N173" i="1"/>
  <c r="R173"/>
  <c r="V173"/>
  <c r="AZ176" i="3" s="1"/>
  <c r="E173" i="1"/>
  <c r="I173"/>
  <c r="AM176" i="3" s="1"/>
  <c r="M173" i="1"/>
  <c r="Q173"/>
  <c r="AU176" i="3" s="1"/>
  <c r="U173" i="1"/>
  <c r="Y173"/>
  <c r="BC176" i="3" s="1"/>
  <c r="E165" i="1"/>
  <c r="I165"/>
  <c r="AM168" i="3" s="1"/>
  <c r="M165" i="1"/>
  <c r="AQ168" i="3" s="1"/>
  <c r="Q165" i="1"/>
  <c r="U165"/>
  <c r="Y165"/>
  <c r="BC168" i="3" s="1"/>
  <c r="F165" i="1"/>
  <c r="AJ168" i="3" s="1"/>
  <c r="K165" i="1"/>
  <c r="P165"/>
  <c r="V165"/>
  <c r="D165"/>
  <c r="J165"/>
  <c r="O165"/>
  <c r="T165"/>
  <c r="AX168" i="3" s="1"/>
  <c r="E157" i="1"/>
  <c r="AI160" i="3" s="1"/>
  <c r="I157" i="1"/>
  <c r="M157"/>
  <c r="Q157"/>
  <c r="AU160" i="3" s="1"/>
  <c r="U157" i="1"/>
  <c r="AY160" i="3" s="1"/>
  <c r="Y157" i="1"/>
  <c r="BC160" i="3" s="1"/>
  <c r="C157" i="1"/>
  <c r="H157"/>
  <c r="AL160" i="3" s="1"/>
  <c r="N157" i="1"/>
  <c r="S157"/>
  <c r="X157"/>
  <c r="G157"/>
  <c r="AK160" i="3" s="1"/>
  <c r="L157" i="1"/>
  <c r="AP160" i="3" s="1"/>
  <c r="R157" i="1"/>
  <c r="W157"/>
  <c r="E149"/>
  <c r="AI152" i="3" s="1"/>
  <c r="I149" i="1"/>
  <c r="M149"/>
  <c r="AQ152" i="3" s="1"/>
  <c r="Q149" i="1"/>
  <c r="U149"/>
  <c r="AY152" i="3" s="1"/>
  <c r="Y149" i="1"/>
  <c r="F149"/>
  <c r="K149"/>
  <c r="P149"/>
  <c r="AT152" i="3" s="1"/>
  <c r="V149" i="1"/>
  <c r="D149"/>
  <c r="AH152" i="3" s="1"/>
  <c r="J149" i="1"/>
  <c r="O149"/>
  <c r="T149"/>
  <c r="D141"/>
  <c r="H141"/>
  <c r="L141"/>
  <c r="AP144" i="3" s="1"/>
  <c r="P141" i="1"/>
  <c r="AT144" i="3" s="1"/>
  <c r="T141" i="1"/>
  <c r="X141"/>
  <c r="E141"/>
  <c r="AI144" i="3" s="1"/>
  <c r="I141" i="1"/>
  <c r="AM144" i="3" s="1"/>
  <c r="M141" i="1"/>
  <c r="AQ144" i="3" s="1"/>
  <c r="Q141" i="1"/>
  <c r="U141"/>
  <c r="AY144" i="3" s="1"/>
  <c r="Y141" i="1"/>
  <c r="BC144" i="3" s="1"/>
  <c r="G141" i="1"/>
  <c r="O141"/>
  <c r="W141"/>
  <c r="BA144" i="3" s="1"/>
  <c r="F141" i="1"/>
  <c r="N141"/>
  <c r="V141"/>
  <c r="E133"/>
  <c r="AI136" i="3" s="1"/>
  <c r="I133" i="1"/>
  <c r="AM136" i="3" s="1"/>
  <c r="M133" i="1"/>
  <c r="Q133"/>
  <c r="U133"/>
  <c r="AY136" i="3" s="1"/>
  <c r="Y133" i="1"/>
  <c r="BC136" i="3" s="1"/>
  <c r="G133" i="1"/>
  <c r="L133"/>
  <c r="R133"/>
  <c r="AV136" i="3" s="1"/>
  <c r="W133" i="1"/>
  <c r="C133"/>
  <c r="AG136" i="3" s="1"/>
  <c r="H133" i="1"/>
  <c r="N133"/>
  <c r="AR136" i="3" s="1"/>
  <c r="S133" i="1"/>
  <c r="X133"/>
  <c r="F133"/>
  <c r="P133"/>
  <c r="AT136" i="3" s="1"/>
  <c r="D133" i="1"/>
  <c r="AH136" i="3" s="1"/>
  <c r="O133" i="1"/>
  <c r="E125"/>
  <c r="I125"/>
  <c r="AM128" i="3" s="1"/>
  <c r="M125" i="1"/>
  <c r="AQ128" i="3" s="1"/>
  <c r="Q125" i="1"/>
  <c r="U125"/>
  <c r="Y125"/>
  <c r="BC128" i="3" s="1"/>
  <c r="D125" i="1"/>
  <c r="AH128" i="3" s="1"/>
  <c r="J125" i="1"/>
  <c r="O125"/>
  <c r="T125"/>
  <c r="AX128" i="3" s="1"/>
  <c r="F125" i="1"/>
  <c r="K125"/>
  <c r="P125"/>
  <c r="V125"/>
  <c r="AZ128" i="3" s="1"/>
  <c r="H125" i="1"/>
  <c r="AL128" i="3" s="1"/>
  <c r="S125" i="1"/>
  <c r="G125"/>
  <c r="R125"/>
  <c r="AV128" i="3" s="1"/>
  <c r="E117" i="1"/>
  <c r="I117"/>
  <c r="M117"/>
  <c r="Q117"/>
  <c r="U117"/>
  <c r="Y117"/>
  <c r="G117"/>
  <c r="L117"/>
  <c r="R117"/>
  <c r="W117"/>
  <c r="C117"/>
  <c r="H117"/>
  <c r="N117"/>
  <c r="S117"/>
  <c r="X117"/>
  <c r="K117"/>
  <c r="V117"/>
  <c r="J117"/>
  <c r="T117"/>
  <c r="E105"/>
  <c r="AI108" i="3" s="1"/>
  <c r="I105" i="1"/>
  <c r="AM108" i="3" s="1"/>
  <c r="M105" i="1"/>
  <c r="Q105"/>
  <c r="U105"/>
  <c r="AY108" i="3" s="1"/>
  <c r="Y105" i="1"/>
  <c r="BC108" i="3" s="1"/>
  <c r="F105" i="1"/>
  <c r="K105"/>
  <c r="P105"/>
  <c r="AT108" i="3" s="1"/>
  <c r="V105" i="1"/>
  <c r="AZ108" i="3" s="1"/>
  <c r="G105" i="1"/>
  <c r="L105"/>
  <c r="R105"/>
  <c r="AV108" i="3" s="1"/>
  <c r="W105" i="1"/>
  <c r="J105"/>
  <c r="T105"/>
  <c r="H105"/>
  <c r="AL108" i="3" s="1"/>
  <c r="S105" i="1"/>
  <c r="E97"/>
  <c r="I97"/>
  <c r="M97"/>
  <c r="AQ100" i="3" s="1"/>
  <c r="Q97" i="1"/>
  <c r="U97"/>
  <c r="Y97"/>
  <c r="C97"/>
  <c r="AG100" i="3" s="1"/>
  <c r="H97" i="1"/>
  <c r="AL100" i="3" s="1"/>
  <c r="N97" i="1"/>
  <c r="S97"/>
  <c r="X97"/>
  <c r="BB100" i="3" s="1"/>
  <c r="D97" i="1"/>
  <c r="AH100" i="3" s="1"/>
  <c r="J97" i="1"/>
  <c r="O97"/>
  <c r="T97"/>
  <c r="AX100" i="3" s="1"/>
  <c r="L97" i="1"/>
  <c r="AP100" i="3" s="1"/>
  <c r="W97" i="1"/>
  <c r="K97"/>
  <c r="V97"/>
  <c r="AZ100" i="3" s="1"/>
  <c r="E89" i="1"/>
  <c r="AI92" i="3" s="1"/>
  <c r="I89" i="1"/>
  <c r="M89"/>
  <c r="Q89"/>
  <c r="AU92" i="3" s="1"/>
  <c r="U89" i="1"/>
  <c r="Y89"/>
  <c r="BC92" i="3" s="1"/>
  <c r="D89" i="1"/>
  <c r="H89"/>
  <c r="AL92" i="3" s="1"/>
  <c r="L89" i="1"/>
  <c r="AP92" i="3" s="1"/>
  <c r="P89" i="1"/>
  <c r="AT92" i="3" s="1"/>
  <c r="T89" i="1"/>
  <c r="X89"/>
  <c r="BB92" i="3" s="1"/>
  <c r="C89" i="1"/>
  <c r="AG92" i="3" s="1"/>
  <c r="K89" i="1"/>
  <c r="S89"/>
  <c r="F89"/>
  <c r="AJ92" i="3" s="1"/>
  <c r="N89" i="1"/>
  <c r="AR92" i="3" s="1"/>
  <c r="V89" i="1"/>
  <c r="J89"/>
  <c r="G89"/>
  <c r="AK92" i="3" s="1"/>
  <c r="W89" i="1"/>
  <c r="E81"/>
  <c r="I81"/>
  <c r="M81"/>
  <c r="AQ84" i="3" s="1"/>
  <c r="Q81" i="1"/>
  <c r="AU84" i="3" s="1"/>
  <c r="U81" i="1"/>
  <c r="AY84" i="3" s="1"/>
  <c r="Y81" i="1"/>
  <c r="D81"/>
  <c r="AH84" i="3" s="1"/>
  <c r="H81" i="1"/>
  <c r="AL84" i="3" s="1"/>
  <c r="L81" i="1"/>
  <c r="P81"/>
  <c r="T81"/>
  <c r="AX84" i="3" s="1"/>
  <c r="X81" i="1"/>
  <c r="BB84" i="3" s="1"/>
  <c r="C81" i="1"/>
  <c r="K81"/>
  <c r="S81"/>
  <c r="AW84" i="3" s="1"/>
  <c r="F81" i="1"/>
  <c r="N81"/>
  <c r="V81"/>
  <c r="R81"/>
  <c r="AV84" i="3" s="1"/>
  <c r="O81" i="1"/>
  <c r="E73"/>
  <c r="I73"/>
  <c r="M73"/>
  <c r="AQ76" i="3" s="1"/>
  <c r="Q73" i="1"/>
  <c r="AU76" i="3" s="1"/>
  <c r="U73" i="1"/>
  <c r="Y73"/>
  <c r="D73"/>
  <c r="AH76" i="3" s="1"/>
  <c r="H73" i="1"/>
  <c r="AL76" i="3" s="1"/>
  <c r="L73" i="1"/>
  <c r="AP76" i="3" s="1"/>
  <c r="P73" i="1"/>
  <c r="T73"/>
  <c r="AX76" i="3" s="1"/>
  <c r="X73" i="1"/>
  <c r="BB76" i="3" s="1"/>
  <c r="C73" i="1"/>
  <c r="K73"/>
  <c r="S73"/>
  <c r="F73"/>
  <c r="AJ76" i="3" s="1"/>
  <c r="N73" i="1"/>
  <c r="V73"/>
  <c r="J73"/>
  <c r="AN76" i="3" s="1"/>
  <c r="G73" i="1"/>
  <c r="W73"/>
  <c r="E61"/>
  <c r="I61"/>
  <c r="AM64" i="3" s="1"/>
  <c r="M61" i="1"/>
  <c r="AQ64" i="3" s="1"/>
  <c r="Q61" i="1"/>
  <c r="U61"/>
  <c r="Y61"/>
  <c r="BC64" i="3" s="1"/>
  <c r="D61" i="1"/>
  <c r="AH64" i="3" s="1"/>
  <c r="J61" i="1"/>
  <c r="O61"/>
  <c r="T61"/>
  <c r="AX64" i="3" s="1"/>
  <c r="C61" i="1"/>
  <c r="AG64" i="3" s="1"/>
  <c r="H61" i="1"/>
  <c r="N61"/>
  <c r="S61"/>
  <c r="X61"/>
  <c r="BB64" i="3" s="1"/>
  <c r="G61" i="1"/>
  <c r="R61"/>
  <c r="K61"/>
  <c r="V61"/>
  <c r="P61"/>
  <c r="L61"/>
  <c r="F53"/>
  <c r="AJ56" i="3" s="1"/>
  <c r="J53" i="1"/>
  <c r="N53"/>
  <c r="R53"/>
  <c r="V53"/>
  <c r="AZ56" i="3" s="1"/>
  <c r="E53" i="1"/>
  <c r="I53"/>
  <c r="M53"/>
  <c r="Q53"/>
  <c r="AU56" i="3" s="1"/>
  <c r="U53" i="1"/>
  <c r="AY56" i="3" s="1"/>
  <c r="Y53" i="1"/>
  <c r="BC56" i="3" s="1"/>
  <c r="D53" i="1"/>
  <c r="L53"/>
  <c r="AP56" i="3" s="1"/>
  <c r="T53" i="1"/>
  <c r="C53"/>
  <c r="K53"/>
  <c r="S53"/>
  <c r="H53"/>
  <c r="AL56" i="3" s="1"/>
  <c r="X53" i="1"/>
  <c r="BB56" i="3" s="1"/>
  <c r="O53" i="1"/>
  <c r="W53"/>
  <c r="BA56" i="3" s="1"/>
  <c r="P53" i="1"/>
  <c r="AT56" i="3" s="1"/>
  <c r="C50" i="1"/>
  <c r="AG52" i="3" s="1"/>
  <c r="J50" i="1"/>
  <c r="R50"/>
  <c r="AV52" i="3" s="1"/>
  <c r="E50" i="1"/>
  <c r="AI52" i="3" s="1"/>
  <c r="M50" i="1"/>
  <c r="U50"/>
  <c r="I50"/>
  <c r="AM52" i="3" s="1"/>
  <c r="Y50" i="1"/>
  <c r="BC52" i="3" s="1"/>
  <c r="F50" i="1"/>
  <c r="V50"/>
  <c r="Q50"/>
  <c r="AU52" i="3" s="1"/>
  <c r="N50" i="1"/>
  <c r="F46"/>
  <c r="J46"/>
  <c r="N46"/>
  <c r="AR48" i="3" s="1"/>
  <c r="R46" i="1"/>
  <c r="AV48" i="3" s="1"/>
  <c r="V46" i="1"/>
  <c r="C46"/>
  <c r="G46"/>
  <c r="AK48" i="3" s="1"/>
  <c r="K46" i="1"/>
  <c r="AO48" i="3" s="1"/>
  <c r="O46" i="1"/>
  <c r="S46"/>
  <c r="W46"/>
  <c r="BA48" i="3" s="1"/>
  <c r="I46" i="1"/>
  <c r="AM48" i="3" s="1"/>
  <c r="Q46" i="1"/>
  <c r="AU48" i="3" s="1"/>
  <c r="Y46" i="1"/>
  <c r="H46"/>
  <c r="AL48" i="3" s="1"/>
  <c r="P46" i="1"/>
  <c r="AT48" i="3" s="1"/>
  <c r="X46" i="1"/>
  <c r="BB48" i="3" s="1"/>
  <c r="E46" i="1"/>
  <c r="U46"/>
  <c r="AY48" i="3" s="1"/>
  <c r="D46" i="1"/>
  <c r="AH48" i="3" s="1"/>
  <c r="T46" i="1"/>
  <c r="L46"/>
  <c r="M46"/>
  <c r="AQ48" i="3" s="1"/>
  <c r="F38" i="1"/>
  <c r="J38"/>
  <c r="N38"/>
  <c r="R38"/>
  <c r="AV39" i="3" s="1"/>
  <c r="V38" i="1"/>
  <c r="C38"/>
  <c r="G38"/>
  <c r="K38"/>
  <c r="AO39" i="3" s="1"/>
  <c r="O38" i="1"/>
  <c r="AS39" i="3" s="1"/>
  <c r="S38" i="1"/>
  <c r="AW39" i="3" s="1"/>
  <c r="W38" i="1"/>
  <c r="I38"/>
  <c r="AM39" i="3" s="1"/>
  <c r="Q38" i="1"/>
  <c r="Y38"/>
  <c r="H38"/>
  <c r="P38"/>
  <c r="AT39" i="3" s="1"/>
  <c r="X38" i="1"/>
  <c r="BB39" i="3" s="1"/>
  <c r="M38" i="1"/>
  <c r="L38"/>
  <c r="U38"/>
  <c r="AY39" i="3" s="1"/>
  <c r="D38" i="1"/>
  <c r="AH39" i="3" s="1"/>
  <c r="T38" i="1"/>
  <c r="E38"/>
  <c r="F30"/>
  <c r="AJ31" i="3" s="1"/>
  <c r="J30" i="1"/>
  <c r="N30"/>
  <c r="R30"/>
  <c r="V30"/>
  <c r="AZ31" i="3" s="1"/>
  <c r="C30" i="1"/>
  <c r="AG31" i="3" s="1"/>
  <c r="G30" i="1"/>
  <c r="K30"/>
  <c r="O30"/>
  <c r="AS31" i="3" s="1"/>
  <c r="S30" i="1"/>
  <c r="AW31" i="3" s="1"/>
  <c r="W30" i="1"/>
  <c r="BA31" i="3" s="1"/>
  <c r="I30" i="1"/>
  <c r="Q30"/>
  <c r="AU31" i="3" s="1"/>
  <c r="Y30" i="1"/>
  <c r="H30"/>
  <c r="P30"/>
  <c r="X30"/>
  <c r="BB31" i="3" s="1"/>
  <c r="E30" i="1"/>
  <c r="AI31" i="3" s="1"/>
  <c r="U30" i="1"/>
  <c r="D30"/>
  <c r="T30"/>
  <c r="AX31" i="3" s="1"/>
  <c r="M30" i="1"/>
  <c r="L30"/>
  <c r="AP31" i="3" s="1"/>
  <c r="F26" i="1"/>
  <c r="J26"/>
  <c r="AN27" i="3" s="1"/>
  <c r="N26" i="1"/>
  <c r="R26"/>
  <c r="V26"/>
  <c r="C26"/>
  <c r="AG27" i="3" s="1"/>
  <c r="G26" i="1"/>
  <c r="AK27" i="3" s="1"/>
  <c r="K26" i="1"/>
  <c r="AO27" i="3" s="1"/>
  <c r="O26" i="1"/>
  <c r="S26"/>
  <c r="AW27" i="3" s="1"/>
  <c r="W26" i="1"/>
  <c r="BA27" i="3" s="1"/>
  <c r="E26" i="1"/>
  <c r="M26"/>
  <c r="U26"/>
  <c r="AY27" i="3" s="1"/>
  <c r="D26" i="1"/>
  <c r="AH27" i="3" s="1"/>
  <c r="L26" i="1"/>
  <c r="T26"/>
  <c r="Q26"/>
  <c r="AU27" i="3" s="1"/>
  <c r="P26" i="1"/>
  <c r="AT27" i="3" s="1"/>
  <c r="I26" i="1"/>
  <c r="X26"/>
  <c r="Y26"/>
  <c r="BC27" i="3" s="1"/>
  <c r="F18" i="1"/>
  <c r="J18"/>
  <c r="N18"/>
  <c r="R18"/>
  <c r="V18"/>
  <c r="C18"/>
  <c r="G18"/>
  <c r="K18"/>
  <c r="O18"/>
  <c r="S18"/>
  <c r="W18"/>
  <c r="E18"/>
  <c r="M18"/>
  <c r="U18"/>
  <c r="D18"/>
  <c r="L18"/>
  <c r="T18"/>
  <c r="I18"/>
  <c r="Y18"/>
  <c r="H18"/>
  <c r="X18"/>
  <c r="P18"/>
  <c r="Q18"/>
  <c r="F10"/>
  <c r="AJ11" i="3" s="1"/>
  <c r="J10" i="1"/>
  <c r="AN11" i="3" s="1"/>
  <c r="N10" i="1"/>
  <c r="R10"/>
  <c r="V10"/>
  <c r="AZ11" i="3" s="1"/>
  <c r="C10" i="1"/>
  <c r="AG11" i="3" s="1"/>
  <c r="G10" i="1"/>
  <c r="K10"/>
  <c r="O10"/>
  <c r="AS11" i="3" s="1"/>
  <c r="S10" i="1"/>
  <c r="AW11" i="3" s="1"/>
  <c r="W10" i="1"/>
  <c r="BA11" i="3" s="1"/>
  <c r="E10" i="1"/>
  <c r="M10"/>
  <c r="AQ11" i="3" s="1"/>
  <c r="U10" i="1"/>
  <c r="AY11" i="3" s="1"/>
  <c r="D10" i="1"/>
  <c r="L10"/>
  <c r="T10"/>
  <c r="AX11" i="3" s="1"/>
  <c r="Q10" i="1"/>
  <c r="P10"/>
  <c r="Y10"/>
  <c r="H10"/>
  <c r="AL11" i="3" s="1"/>
  <c r="X10" i="1"/>
  <c r="BB11" i="3" s="1"/>
  <c r="I10" i="1"/>
  <c r="D208"/>
  <c r="H208"/>
  <c r="AL211" i="3" s="1"/>
  <c r="L208" i="1"/>
  <c r="AP211" i="3" s="1"/>
  <c r="D204" i="1"/>
  <c r="AH207" i="3" s="1"/>
  <c r="H204" i="1"/>
  <c r="L204"/>
  <c r="AP207" i="3" s="1"/>
  <c r="P204" i="1"/>
  <c r="AT207" i="3" s="1"/>
  <c r="T204" i="1"/>
  <c r="AX207" i="3" s="1"/>
  <c r="X204" i="1"/>
  <c r="D200"/>
  <c r="AH203" i="3" s="1"/>
  <c r="H200" i="1"/>
  <c r="AL203" i="3" s="1"/>
  <c r="L200" i="1"/>
  <c r="AP203" i="3" s="1"/>
  <c r="P200" i="1"/>
  <c r="T200"/>
  <c r="AX203" i="3" s="1"/>
  <c r="X200" i="1"/>
  <c r="D196"/>
  <c r="H196"/>
  <c r="L196"/>
  <c r="AP199" i="3" s="1"/>
  <c r="P196" i="1"/>
  <c r="T196"/>
  <c r="AX199" i="3" s="1"/>
  <c r="X196" i="1"/>
  <c r="D192"/>
  <c r="AH195" i="3" s="1"/>
  <c r="H192" i="1"/>
  <c r="AL195" i="3" s="1"/>
  <c r="L192" i="1"/>
  <c r="P192"/>
  <c r="T192"/>
  <c r="AX195" i="3" s="1"/>
  <c r="X192" i="1"/>
  <c r="BB195" i="3" s="1"/>
  <c r="D187" i="1"/>
  <c r="H187"/>
  <c r="L187"/>
  <c r="P187"/>
  <c r="AT190" i="3" s="1"/>
  <c r="T187" i="1"/>
  <c r="AX190" i="3" s="1"/>
  <c r="X187" i="1"/>
  <c r="C187"/>
  <c r="AG190" i="3" s="1"/>
  <c r="G187" i="1"/>
  <c r="AK190" i="3" s="1"/>
  <c r="K187" i="1"/>
  <c r="AO190" i="3" s="1"/>
  <c r="O187" i="1"/>
  <c r="S187"/>
  <c r="AW190" i="3" s="1"/>
  <c r="W187" i="1"/>
  <c r="D183"/>
  <c r="H183"/>
  <c r="L183"/>
  <c r="P183"/>
  <c r="T183"/>
  <c r="X183"/>
  <c r="C183"/>
  <c r="G183"/>
  <c r="K183"/>
  <c r="O183"/>
  <c r="S183"/>
  <c r="W183"/>
  <c r="D179"/>
  <c r="H179"/>
  <c r="L179"/>
  <c r="AP182" i="3" s="1"/>
  <c r="P179" i="1"/>
  <c r="T179"/>
  <c r="X179"/>
  <c r="C179"/>
  <c r="AG182" i="3" s="1"/>
  <c r="G179" i="1"/>
  <c r="AK182" i="3" s="1"/>
  <c r="K179" i="1"/>
  <c r="O179"/>
  <c r="S179"/>
  <c r="AW182" i="3" s="1"/>
  <c r="W179" i="1"/>
  <c r="BA182" i="3" s="1"/>
  <c r="D175" i="1"/>
  <c r="H175"/>
  <c r="L175"/>
  <c r="AP178" i="3" s="1"/>
  <c r="P175" i="1"/>
  <c r="AT178" i="3" s="1"/>
  <c r="T175" i="1"/>
  <c r="AX178" i="3" s="1"/>
  <c r="X175" i="1"/>
  <c r="C175"/>
  <c r="AG178" i="3" s="1"/>
  <c r="G175" i="1"/>
  <c r="AK178" i="3" s="1"/>
  <c r="K175" i="1"/>
  <c r="AO178" i="3" s="1"/>
  <c r="O175" i="1"/>
  <c r="S175"/>
  <c r="AW178" i="3" s="1"/>
  <c r="W175" i="1"/>
  <c r="BA178" i="3" s="1"/>
  <c r="D171" i="1"/>
  <c r="H171"/>
  <c r="L171"/>
  <c r="AP174" i="3" s="1"/>
  <c r="P171" i="1"/>
  <c r="AT174" i="3" s="1"/>
  <c r="T171" i="1"/>
  <c r="AX174" i="3" s="1"/>
  <c r="X171" i="1"/>
  <c r="C171"/>
  <c r="AG174" i="3" s="1"/>
  <c r="G171" i="1"/>
  <c r="AK174" i="3" s="1"/>
  <c r="K171" i="1"/>
  <c r="O171"/>
  <c r="S171"/>
  <c r="AW174" i="3" s="1"/>
  <c r="W171" i="1"/>
  <c r="BA174" i="3" s="1"/>
  <c r="C167" i="1"/>
  <c r="AG170" i="3" s="1"/>
  <c r="G167" i="1"/>
  <c r="K167"/>
  <c r="AO170" i="3" s="1"/>
  <c r="O167" i="1"/>
  <c r="AS170" i="3" s="1"/>
  <c r="S167" i="1"/>
  <c r="AW170" i="3" s="1"/>
  <c r="W167" i="1"/>
  <c r="H167"/>
  <c r="AL170" i="3" s="1"/>
  <c r="M167" i="1"/>
  <c r="AQ170" i="3" s="1"/>
  <c r="R167" i="1"/>
  <c r="X167"/>
  <c r="F167"/>
  <c r="AJ170" i="3" s="1"/>
  <c r="L167" i="1"/>
  <c r="AP170" i="3" s="1"/>
  <c r="Q167" i="1"/>
  <c r="V167"/>
  <c r="C163"/>
  <c r="AG166" i="3" s="1"/>
  <c r="G163" i="1"/>
  <c r="AK166" i="3" s="1"/>
  <c r="K163" i="1"/>
  <c r="O163"/>
  <c r="S163"/>
  <c r="AW166" i="3" s="1"/>
  <c r="W163" i="1"/>
  <c r="BA166" i="3" s="1"/>
  <c r="D163" i="1"/>
  <c r="AH166" i="3" s="1"/>
  <c r="I163" i="1"/>
  <c r="N163"/>
  <c r="AR166" i="3" s="1"/>
  <c r="T163" i="1"/>
  <c r="AX166" i="3" s="1"/>
  <c r="Y163" i="1"/>
  <c r="H163"/>
  <c r="M163"/>
  <c r="R163"/>
  <c r="AV166" i="3" s="1"/>
  <c r="X163" i="1"/>
  <c r="BB166" i="3" s="1"/>
  <c r="C159" i="1"/>
  <c r="G159"/>
  <c r="AK162" i="3" s="1"/>
  <c r="K159" i="1"/>
  <c r="AO162" i="3" s="1"/>
  <c r="O159" i="1"/>
  <c r="S159"/>
  <c r="W159"/>
  <c r="BA162" i="3" s="1"/>
  <c r="E159" i="1"/>
  <c r="AI162" i="3" s="1"/>
  <c r="J159" i="1"/>
  <c r="P159"/>
  <c r="U159"/>
  <c r="AY162" i="3" s="1"/>
  <c r="D159" i="1"/>
  <c r="AH162" i="3" s="1"/>
  <c r="I159" i="1"/>
  <c r="N159"/>
  <c r="T159"/>
  <c r="AX162" i="3" s="1"/>
  <c r="Y159" i="1"/>
  <c r="C155"/>
  <c r="AG158" i="3" s="1"/>
  <c r="G155" i="1"/>
  <c r="K155"/>
  <c r="AO158" i="3" s="1"/>
  <c r="O155" i="1"/>
  <c r="AS158" i="3" s="1"/>
  <c r="S155" i="1"/>
  <c r="W155"/>
  <c r="F155"/>
  <c r="AJ158" i="3" s="1"/>
  <c r="L155" i="1"/>
  <c r="AP158" i="3" s="1"/>
  <c r="Q155" i="1"/>
  <c r="V155"/>
  <c r="E155"/>
  <c r="AI158" i="3" s="1"/>
  <c r="J155" i="1"/>
  <c r="P155"/>
  <c r="U155"/>
  <c r="C151"/>
  <c r="AG154" i="3" s="1"/>
  <c r="G151" i="1"/>
  <c r="AK154" i="3" s="1"/>
  <c r="K151" i="1"/>
  <c r="AO154" i="3" s="1"/>
  <c r="O151" i="1"/>
  <c r="S151"/>
  <c r="AW154" i="3" s="1"/>
  <c r="W151" i="1"/>
  <c r="BA154" i="3" s="1"/>
  <c r="H151" i="1"/>
  <c r="M151"/>
  <c r="R151"/>
  <c r="AV154" i="3" s="1"/>
  <c r="X151" i="1"/>
  <c r="BB154" i="3" s="1"/>
  <c r="F151" i="1"/>
  <c r="L151"/>
  <c r="Q151"/>
  <c r="V151"/>
  <c r="AZ154" i="3" s="1"/>
  <c r="C147" i="1"/>
  <c r="G147"/>
  <c r="K147"/>
  <c r="AO150" i="3" s="1"/>
  <c r="O147" i="1"/>
  <c r="AS150" i="3" s="1"/>
  <c r="S147" i="1"/>
  <c r="AW150" i="3" s="1"/>
  <c r="W147" i="1"/>
  <c r="D147"/>
  <c r="I147"/>
  <c r="N147"/>
  <c r="T147"/>
  <c r="Y147"/>
  <c r="H147"/>
  <c r="AL150" i="3" s="1"/>
  <c r="M147" i="1"/>
  <c r="R147"/>
  <c r="X147"/>
  <c r="BB150" i="3" s="1"/>
  <c r="F143" i="1"/>
  <c r="AJ146" i="3" s="1"/>
  <c r="J143" i="1"/>
  <c r="AN146" i="3" s="1"/>
  <c r="N143" i="1"/>
  <c r="R143"/>
  <c r="AV146" i="3" s="1"/>
  <c r="V143" i="1"/>
  <c r="AZ146" i="3" s="1"/>
  <c r="C143" i="1"/>
  <c r="AG146" i="3" s="1"/>
  <c r="G143" i="1"/>
  <c r="K143"/>
  <c r="AO146" i="3" s="1"/>
  <c r="O143" i="1"/>
  <c r="AS146" i="3" s="1"/>
  <c r="S143" i="1"/>
  <c r="W143"/>
  <c r="I143"/>
  <c r="AM146" i="3" s="1"/>
  <c r="Q143" i="1"/>
  <c r="Y143"/>
  <c r="H143"/>
  <c r="P143"/>
  <c r="AT146" i="3" s="1"/>
  <c r="X143" i="1"/>
  <c r="F139"/>
  <c r="AJ142" i="3" s="1"/>
  <c r="J139" i="1"/>
  <c r="N139"/>
  <c r="AR142" i="3" s="1"/>
  <c r="R139" i="1"/>
  <c r="AV142" i="3" s="1"/>
  <c r="V139" i="1"/>
  <c r="C139"/>
  <c r="G139"/>
  <c r="AK142" i="3" s="1"/>
  <c r="K139" i="1"/>
  <c r="AO142" i="3" s="1"/>
  <c r="O139" i="1"/>
  <c r="AS142" i="3" s="1"/>
  <c r="S139" i="1"/>
  <c r="W139"/>
  <c r="BA142" i="3" s="1"/>
  <c r="E139" i="1"/>
  <c r="M139"/>
  <c r="U139"/>
  <c r="D139"/>
  <c r="AH142" i="3" s="1"/>
  <c r="L139" i="1"/>
  <c r="T139"/>
  <c r="AX142" i="3" s="1"/>
  <c r="C135" i="1"/>
  <c r="G135"/>
  <c r="AK138" i="3" s="1"/>
  <c r="K135" i="1"/>
  <c r="AO138" i="3" s="1"/>
  <c r="O135" i="1"/>
  <c r="AS138" i="3" s="1"/>
  <c r="S135" i="1"/>
  <c r="W135"/>
  <c r="BA138" i="3" s="1"/>
  <c r="D135" i="1"/>
  <c r="I135"/>
  <c r="N135"/>
  <c r="T135"/>
  <c r="AX138" i="3" s="1"/>
  <c r="Y135" i="1"/>
  <c r="E135"/>
  <c r="J135"/>
  <c r="P135"/>
  <c r="AT138" i="3" s="1"/>
  <c r="U135" i="1"/>
  <c r="M135"/>
  <c r="X135"/>
  <c r="L135"/>
  <c r="AP138" i="3" s="1"/>
  <c r="V135" i="1"/>
  <c r="AZ138" i="3" s="1"/>
  <c r="C131" i="1"/>
  <c r="G131"/>
  <c r="K131"/>
  <c r="AO134" i="3" s="1"/>
  <c r="O131" i="1"/>
  <c r="S131"/>
  <c r="AW134" i="3" s="1"/>
  <c r="W131" i="1"/>
  <c r="E131"/>
  <c r="AI134" i="3" s="1"/>
  <c r="J131" i="1"/>
  <c r="AN134" i="3" s="1"/>
  <c r="P131" i="1"/>
  <c r="U131"/>
  <c r="F131"/>
  <c r="AJ134" i="3" s="1"/>
  <c r="L131" i="1"/>
  <c r="Q131"/>
  <c r="V131"/>
  <c r="I131"/>
  <c r="AM134" i="3" s="1"/>
  <c r="T131" i="1"/>
  <c r="H131"/>
  <c r="R131"/>
  <c r="C127"/>
  <c r="AG130" i="3" s="1"/>
  <c r="G127" i="1"/>
  <c r="AK130" i="3" s="1"/>
  <c r="K127" i="1"/>
  <c r="O127"/>
  <c r="S127"/>
  <c r="AW130" i="3" s="1"/>
  <c r="W127" i="1"/>
  <c r="BA130" i="3" s="1"/>
  <c r="F127" i="1"/>
  <c r="AJ130" i="3" s="1"/>
  <c r="L127" i="1"/>
  <c r="Q127"/>
  <c r="AU130" i="3" s="1"/>
  <c r="V127" i="1"/>
  <c r="AZ130" i="3" s="1"/>
  <c r="H127" i="1"/>
  <c r="M127"/>
  <c r="R127"/>
  <c r="AV130" i="3" s="1"/>
  <c r="X127" i="1"/>
  <c r="E127"/>
  <c r="P127"/>
  <c r="D127"/>
  <c r="AH130" i="3" s="1"/>
  <c r="N127" i="1"/>
  <c r="AR130" i="3" s="1"/>
  <c r="Y127" i="1"/>
  <c r="C123"/>
  <c r="G123"/>
  <c r="AK126" i="3" s="1"/>
  <c r="K123" i="1"/>
  <c r="AO126" i="3" s="1"/>
  <c r="O123" i="1"/>
  <c r="AS126" i="3" s="1"/>
  <c r="S123" i="1"/>
  <c r="W123"/>
  <c r="BA126" i="3" s="1"/>
  <c r="H123" i="1"/>
  <c r="M123"/>
  <c r="R123"/>
  <c r="X123"/>
  <c r="BB126" i="3" s="1"/>
  <c r="D123" i="1"/>
  <c r="I123"/>
  <c r="N123"/>
  <c r="T123"/>
  <c r="AX126" i="3" s="1"/>
  <c r="Y123" i="1"/>
  <c r="BC126" i="3" s="1"/>
  <c r="L123" i="1"/>
  <c r="V123"/>
  <c r="J123"/>
  <c r="AN126" i="3" s="1"/>
  <c r="U123" i="1"/>
  <c r="C119"/>
  <c r="G119"/>
  <c r="K119"/>
  <c r="AO122" i="3" s="1"/>
  <c r="O119" i="1"/>
  <c r="AS122" i="3" s="1"/>
  <c r="S119" i="1"/>
  <c r="AW122" i="3" s="1"/>
  <c r="W119" i="1"/>
  <c r="D119"/>
  <c r="AH122" i="3" s="1"/>
  <c r="I119" i="1"/>
  <c r="N119"/>
  <c r="T119"/>
  <c r="Y119"/>
  <c r="BC122" i="3" s="1"/>
  <c r="E119" i="1"/>
  <c r="AI122" i="3" s="1"/>
  <c r="J119" i="1"/>
  <c r="AN122" i="3" s="1"/>
  <c r="P119" i="1"/>
  <c r="U119"/>
  <c r="AY122" i="3" s="1"/>
  <c r="H119" i="1"/>
  <c r="R119"/>
  <c r="AV122" i="3" s="1"/>
  <c r="F119" i="1"/>
  <c r="Q119"/>
  <c r="C115"/>
  <c r="G115"/>
  <c r="AK118" i="3" s="1"/>
  <c r="K115" i="1"/>
  <c r="O115"/>
  <c r="S115"/>
  <c r="AW118" i="3" s="1"/>
  <c r="W115" i="1"/>
  <c r="BA118" i="3" s="1"/>
  <c r="E115" i="1"/>
  <c r="J115"/>
  <c r="AN118" i="3" s="1"/>
  <c r="P115" i="1"/>
  <c r="U115"/>
  <c r="F115"/>
  <c r="L115"/>
  <c r="AP118" i="3" s="1"/>
  <c r="Q115" i="1"/>
  <c r="V115"/>
  <c r="D115"/>
  <c r="N115"/>
  <c r="AR118" i="3" s="1"/>
  <c r="Y115" i="1"/>
  <c r="M115"/>
  <c r="X115"/>
  <c r="C111"/>
  <c r="AG114" i="3" s="1"/>
  <c r="G111" i="1"/>
  <c r="AK114" i="3" s="1"/>
  <c r="K111" i="1"/>
  <c r="AO114" i="3" s="1"/>
  <c r="O111" i="1"/>
  <c r="S111"/>
  <c r="AW114" i="3" s="1"/>
  <c r="W111" i="1"/>
  <c r="BA114" i="3" s="1"/>
  <c r="F111" i="1"/>
  <c r="L111"/>
  <c r="Q111"/>
  <c r="AU114" i="3" s="1"/>
  <c r="V111" i="1"/>
  <c r="AZ114" i="3" s="1"/>
  <c r="H111" i="1"/>
  <c r="M111"/>
  <c r="R111"/>
  <c r="AV114" i="3" s="1"/>
  <c r="X111" i="1"/>
  <c r="J111"/>
  <c r="U111"/>
  <c r="I111"/>
  <c r="AM114" i="3" s="1"/>
  <c r="T111" i="1"/>
  <c r="C107"/>
  <c r="G107"/>
  <c r="K107"/>
  <c r="O107"/>
  <c r="S107"/>
  <c r="W107"/>
  <c r="H107"/>
  <c r="M107"/>
  <c r="R107"/>
  <c r="X107"/>
  <c r="D107"/>
  <c r="I107"/>
  <c r="N107"/>
  <c r="T107"/>
  <c r="Y107"/>
  <c r="F107"/>
  <c r="Q107"/>
  <c r="E107"/>
  <c r="P107"/>
  <c r="C103"/>
  <c r="G103"/>
  <c r="K103"/>
  <c r="O103"/>
  <c r="S103"/>
  <c r="W103"/>
  <c r="D103"/>
  <c r="I103"/>
  <c r="N103"/>
  <c r="T103"/>
  <c r="Y103"/>
  <c r="E103"/>
  <c r="J103"/>
  <c r="P103"/>
  <c r="U103"/>
  <c r="M103"/>
  <c r="X103"/>
  <c r="L103"/>
  <c r="V103"/>
  <c r="C99"/>
  <c r="AG102" i="3" s="1"/>
  <c r="G99" i="1"/>
  <c r="AK102" i="3" s="1"/>
  <c r="K99" i="1"/>
  <c r="AO102" i="3" s="1"/>
  <c r="O99" i="1"/>
  <c r="S99"/>
  <c r="AW102" i="3" s="1"/>
  <c r="W99" i="1"/>
  <c r="BA102" i="3" s="1"/>
  <c r="E99" i="1"/>
  <c r="J99"/>
  <c r="P99"/>
  <c r="AT102" i="3" s="1"/>
  <c r="U99" i="1"/>
  <c r="AY102" i="3" s="1"/>
  <c r="F99" i="1"/>
  <c r="L99"/>
  <c r="Q99"/>
  <c r="AU102" i="3" s="1"/>
  <c r="V99" i="1"/>
  <c r="AZ102" i="3" s="1"/>
  <c r="I99" i="1"/>
  <c r="T99"/>
  <c r="H99"/>
  <c r="AL102" i="3" s="1"/>
  <c r="R99" i="1"/>
  <c r="AV102" i="3" s="1"/>
  <c r="C95" i="1"/>
  <c r="AG98" i="3" s="1"/>
  <c r="G95" i="1"/>
  <c r="K95"/>
  <c r="AO98" i="3" s="1"/>
  <c r="O95" i="1"/>
  <c r="AS98" i="3" s="1"/>
  <c r="S95" i="1"/>
  <c r="AW98" i="3" s="1"/>
  <c r="W95" i="1"/>
  <c r="F95"/>
  <c r="AJ98" i="3" s="1"/>
  <c r="L95" i="1"/>
  <c r="AP98" i="3" s="1"/>
  <c r="Q95" i="1"/>
  <c r="V95"/>
  <c r="H95"/>
  <c r="AL98" i="3" s="1"/>
  <c r="M95" i="1"/>
  <c r="AQ98" i="3" s="1"/>
  <c r="R95" i="1"/>
  <c r="X95"/>
  <c r="E95"/>
  <c r="AI98" i="3" s="1"/>
  <c r="P95" i="1"/>
  <c r="D95"/>
  <c r="N95"/>
  <c r="Y95"/>
  <c r="C91"/>
  <c r="AG94" i="3" s="1"/>
  <c r="G91" i="1"/>
  <c r="K91"/>
  <c r="O91"/>
  <c r="AS94" i="3" s="1"/>
  <c r="S91" i="1"/>
  <c r="AW94" i="3" s="1"/>
  <c r="W91" i="1"/>
  <c r="BA94" i="3" s="1"/>
  <c r="F91" i="1"/>
  <c r="J91"/>
  <c r="AN94" i="3" s="1"/>
  <c r="N91" i="1"/>
  <c r="AR94" i="3" s="1"/>
  <c r="R91" i="1"/>
  <c r="V91"/>
  <c r="E91"/>
  <c r="AI94" i="3" s="1"/>
  <c r="M91" i="1"/>
  <c r="U91"/>
  <c r="H91"/>
  <c r="P91"/>
  <c r="AT94" i="3" s="1"/>
  <c r="X91" i="1"/>
  <c r="BB94" i="3" s="1"/>
  <c r="L91" i="1"/>
  <c r="I91"/>
  <c r="Y91"/>
  <c r="BC94" i="3" s="1"/>
  <c r="C87" i="1"/>
  <c r="AG90" i="3" s="1"/>
  <c r="G87" i="1"/>
  <c r="K87"/>
  <c r="O87"/>
  <c r="AS90" i="3" s="1"/>
  <c r="S87" i="1"/>
  <c r="AW90" i="3" s="1"/>
  <c r="W87" i="1"/>
  <c r="BA90" i="3" s="1"/>
  <c r="F87" i="1"/>
  <c r="J87"/>
  <c r="AN90" i="3" s="1"/>
  <c r="N87" i="1"/>
  <c r="AR90" i="3" s="1"/>
  <c r="R87" i="1"/>
  <c r="V87"/>
  <c r="I87"/>
  <c r="AM90" i="3" s="1"/>
  <c r="Q87" i="1"/>
  <c r="AU90" i="3" s="1"/>
  <c r="Y87" i="1"/>
  <c r="D87"/>
  <c r="L87"/>
  <c r="AP90" i="3" s="1"/>
  <c r="T87" i="1"/>
  <c r="AX90" i="3" s="1"/>
  <c r="H87" i="1"/>
  <c r="X87"/>
  <c r="E87"/>
  <c r="AI90" i="3" s="1"/>
  <c r="U87" i="1"/>
  <c r="C83"/>
  <c r="G83"/>
  <c r="K83"/>
  <c r="AO86" i="3" s="1"/>
  <c r="O83" i="1"/>
  <c r="AS86" i="3" s="1"/>
  <c r="S83" i="1"/>
  <c r="AW86" i="3" s="1"/>
  <c r="W83" i="1"/>
  <c r="F83"/>
  <c r="AJ86" i="3" s="1"/>
  <c r="J83" i="1"/>
  <c r="AN86" i="3" s="1"/>
  <c r="N83" i="1"/>
  <c r="R83"/>
  <c r="V83"/>
  <c r="AZ86" i="3" s="1"/>
  <c r="E83" i="1"/>
  <c r="M83"/>
  <c r="U83"/>
  <c r="H83"/>
  <c r="AL86" i="3" s="1"/>
  <c r="P83" i="1"/>
  <c r="AT86" i="3" s="1"/>
  <c r="X83" i="1"/>
  <c r="D83"/>
  <c r="T83"/>
  <c r="AX86" i="3" s="1"/>
  <c r="Q83" i="1"/>
  <c r="C79"/>
  <c r="G79"/>
  <c r="K79"/>
  <c r="AO82" i="3" s="1"/>
  <c r="O79" i="1"/>
  <c r="AS82" i="3" s="1"/>
  <c r="S79" i="1"/>
  <c r="W79"/>
  <c r="F79"/>
  <c r="AJ82" i="3" s="1"/>
  <c r="J79" i="1"/>
  <c r="AN82" i="3" s="1"/>
  <c r="N79" i="1"/>
  <c r="R79"/>
  <c r="V79"/>
  <c r="AZ82" i="3" s="1"/>
  <c r="I79" i="1"/>
  <c r="AM82" i="3" s="1"/>
  <c r="Q79" i="1"/>
  <c r="Y79"/>
  <c r="D79"/>
  <c r="AH82" i="3" s="1"/>
  <c r="L79" i="1"/>
  <c r="AP82" i="3" s="1"/>
  <c r="T79" i="1"/>
  <c r="P79"/>
  <c r="M79"/>
  <c r="AQ82" i="3" s="1"/>
  <c r="C75" i="1"/>
  <c r="G75"/>
  <c r="AK78" i="3" s="1"/>
  <c r="K75" i="1"/>
  <c r="O75"/>
  <c r="AS78" i="3" s="1"/>
  <c r="S75" i="1"/>
  <c r="AW78" i="3" s="1"/>
  <c r="W75" i="1"/>
  <c r="F75"/>
  <c r="J75"/>
  <c r="AN78" i="3" s="1"/>
  <c r="N75" i="1"/>
  <c r="AR78" i="3" s="1"/>
  <c r="R75" i="1"/>
  <c r="V75"/>
  <c r="E75"/>
  <c r="AI78" i="3" s="1"/>
  <c r="M75" i="1"/>
  <c r="U75"/>
  <c r="H75"/>
  <c r="P75"/>
  <c r="AT78" i="3" s="1"/>
  <c r="X75" i="1"/>
  <c r="BB78" i="3" s="1"/>
  <c r="L75" i="1"/>
  <c r="I75"/>
  <c r="Y75"/>
  <c r="BC78" i="3" s="1"/>
  <c r="C71" i="1"/>
  <c r="AG74" i="3" s="1"/>
  <c r="G71" i="1"/>
  <c r="K71"/>
  <c r="O71"/>
  <c r="AS74" i="3" s="1"/>
  <c r="S71" i="1"/>
  <c r="AW74" i="3" s="1"/>
  <c r="W71" i="1"/>
  <c r="BA74" i="3" s="1"/>
  <c r="D71" i="1"/>
  <c r="I71"/>
  <c r="AM74" i="3" s="1"/>
  <c r="N71" i="1"/>
  <c r="AR74" i="3" s="1"/>
  <c r="T71" i="1"/>
  <c r="Y71"/>
  <c r="H71"/>
  <c r="AL74" i="3" s="1"/>
  <c r="M71" i="1"/>
  <c r="AQ74" i="3" s="1"/>
  <c r="R71" i="1"/>
  <c r="X71"/>
  <c r="L71"/>
  <c r="V71"/>
  <c r="AZ74" i="3" s="1"/>
  <c r="E71" i="1"/>
  <c r="P71"/>
  <c r="U71"/>
  <c r="Q71"/>
  <c r="C67"/>
  <c r="G67"/>
  <c r="K67"/>
  <c r="AO70" i="3" s="1"/>
  <c r="O67" i="1"/>
  <c r="AS70" i="3" s="1"/>
  <c r="S67" i="1"/>
  <c r="W67"/>
  <c r="E67"/>
  <c r="AI70" i="3" s="1"/>
  <c r="J67" i="1"/>
  <c r="AN70" i="3" s="1"/>
  <c r="P67" i="1"/>
  <c r="AT70" i="3" s="1"/>
  <c r="U67" i="1"/>
  <c r="D67"/>
  <c r="I67"/>
  <c r="AM70" i="3" s="1"/>
  <c r="N67" i="1"/>
  <c r="T67"/>
  <c r="Y67"/>
  <c r="BC70" i="3" s="1"/>
  <c r="H67" i="1"/>
  <c r="AL70" i="3" s="1"/>
  <c r="R67" i="1"/>
  <c r="AV70" i="3" s="1"/>
  <c r="L67" i="1"/>
  <c r="V67"/>
  <c r="AZ70" i="3" s="1"/>
  <c r="F67" i="1"/>
  <c r="AJ70" i="3" s="1"/>
  <c r="X67" i="1"/>
  <c r="BB70" i="3" s="1"/>
  <c r="C63" i="1"/>
  <c r="G63"/>
  <c r="AK66" i="3" s="1"/>
  <c r="K63" i="1"/>
  <c r="AO66" i="3" s="1"/>
  <c r="O63" i="1"/>
  <c r="S63"/>
  <c r="W63"/>
  <c r="BA66" i="3" s="1"/>
  <c r="F63" i="1"/>
  <c r="AJ66" i="3" s="1"/>
  <c r="L63" i="1"/>
  <c r="Q63"/>
  <c r="V63"/>
  <c r="AZ66" i="3" s="1"/>
  <c r="E63" i="1"/>
  <c r="J63"/>
  <c r="AN66" i="3" s="1"/>
  <c r="P63" i="1"/>
  <c r="U63"/>
  <c r="AY66" i="3" s="1"/>
  <c r="D63" i="1"/>
  <c r="AH66" i="3" s="1"/>
  <c r="N63" i="1"/>
  <c r="Y63"/>
  <c r="H63"/>
  <c r="AL66" i="3" s="1"/>
  <c r="R63" i="1"/>
  <c r="AV66" i="3" s="1"/>
  <c r="M63" i="1"/>
  <c r="I63"/>
  <c r="D59"/>
  <c r="AH62" i="3" s="1"/>
  <c r="H59" i="1"/>
  <c r="L59"/>
  <c r="P59"/>
  <c r="T59"/>
  <c r="AX62" i="3" s="1"/>
  <c r="X59" i="1"/>
  <c r="BB62" i="3" s="1"/>
  <c r="C59" i="1"/>
  <c r="G59"/>
  <c r="K59"/>
  <c r="AO62" i="3" s="1"/>
  <c r="O59" i="1"/>
  <c r="AS62" i="3" s="1"/>
  <c r="S59" i="1"/>
  <c r="AW62" i="3" s="1"/>
  <c r="W59" i="1"/>
  <c r="J59"/>
  <c r="AN62" i="3" s="1"/>
  <c r="R59" i="1"/>
  <c r="AV62" i="3" s="1"/>
  <c r="I59" i="1"/>
  <c r="Q59"/>
  <c r="Y59"/>
  <c r="BC62" i="3" s="1"/>
  <c r="N59" i="1"/>
  <c r="AR62" i="3" s="1"/>
  <c r="E59" i="1"/>
  <c r="U59"/>
  <c r="M59"/>
  <c r="AQ62" i="3" s="1"/>
  <c r="F59" i="1"/>
  <c r="AJ62" i="3" s="1"/>
  <c r="D55" i="1"/>
  <c r="H55"/>
  <c r="L55"/>
  <c r="AP58" i="3" s="1"/>
  <c r="P55" i="1"/>
  <c r="T55"/>
  <c r="X55"/>
  <c r="C55"/>
  <c r="AG58" i="3" s="1"/>
  <c r="G55" i="1"/>
  <c r="AK58" i="3" s="1"/>
  <c r="K55" i="1"/>
  <c r="AO58" i="3" s="1"/>
  <c r="O55" i="1"/>
  <c r="S55"/>
  <c r="AW58" i="3" s="1"/>
  <c r="W55" i="1"/>
  <c r="BA58" i="3" s="1"/>
  <c r="F55" i="1"/>
  <c r="N55"/>
  <c r="V55"/>
  <c r="AZ58" i="3" s="1"/>
  <c r="E55" i="1"/>
  <c r="AI58" i="3" s="1"/>
  <c r="M55" i="1"/>
  <c r="U55"/>
  <c r="J55"/>
  <c r="AN58" i="3" s="1"/>
  <c r="Q55" i="1"/>
  <c r="AU58" i="3" s="1"/>
  <c r="I55" i="1"/>
  <c r="D52"/>
  <c r="H52"/>
  <c r="AL54" i="3" s="1"/>
  <c r="L52" i="1"/>
  <c r="P52"/>
  <c r="AT54" i="3" s="1"/>
  <c r="T52" i="1"/>
  <c r="X52"/>
  <c r="BB54" i="3" s="1"/>
  <c r="C52" i="1"/>
  <c r="AG54" i="3" s="1"/>
  <c r="G52" i="1"/>
  <c r="AK54" i="3" s="1"/>
  <c r="K52" i="1"/>
  <c r="O52"/>
  <c r="AS54" i="3" s="1"/>
  <c r="S52" i="1"/>
  <c r="AW54" i="3" s="1"/>
  <c r="W52" i="1"/>
  <c r="BA54" i="3" s="1"/>
  <c r="J52" i="1"/>
  <c r="R52"/>
  <c r="AV54" i="3" s="1"/>
  <c r="I52" i="1"/>
  <c r="AM54" i="3" s="1"/>
  <c r="Q52" i="1"/>
  <c r="Y52"/>
  <c r="F52"/>
  <c r="AJ54" i="3" s="1"/>
  <c r="V52" i="1"/>
  <c r="AZ54" i="3" s="1"/>
  <c r="M52" i="1"/>
  <c r="E52"/>
  <c r="D48"/>
  <c r="H48"/>
  <c r="L48"/>
  <c r="P48"/>
  <c r="T48"/>
  <c r="X48"/>
  <c r="E48"/>
  <c r="I48"/>
  <c r="M48"/>
  <c r="Q48"/>
  <c r="U48"/>
  <c r="Y48"/>
  <c r="C48"/>
  <c r="K48"/>
  <c r="S48"/>
  <c r="J48"/>
  <c r="R48"/>
  <c r="G48"/>
  <c r="W48"/>
  <c r="F48"/>
  <c r="V48"/>
  <c r="O48"/>
  <c r="D44"/>
  <c r="H44"/>
  <c r="L44"/>
  <c r="AP46" i="3" s="1"/>
  <c r="P44" i="1"/>
  <c r="T44"/>
  <c r="X44"/>
  <c r="E44"/>
  <c r="I44"/>
  <c r="AM46" i="3" s="1"/>
  <c r="M44" i="1"/>
  <c r="Q44"/>
  <c r="U44"/>
  <c r="AY46" i="3" s="1"/>
  <c r="Y44" i="1"/>
  <c r="BC46" i="3" s="1"/>
  <c r="G44" i="1"/>
  <c r="AK46" i="3" s="1"/>
  <c r="O44" i="1"/>
  <c r="W44"/>
  <c r="BA46" i="3" s="1"/>
  <c r="F44" i="1"/>
  <c r="AJ46" i="3" s="1"/>
  <c r="N44" i="1"/>
  <c r="AR46" i="3" s="1"/>
  <c r="V44" i="1"/>
  <c r="C44"/>
  <c r="AG46" i="3" s="1"/>
  <c r="S44" i="1"/>
  <c r="AW46" i="3" s="1"/>
  <c r="R44" i="1"/>
  <c r="K44"/>
  <c r="J44"/>
  <c r="AN46" i="3" s="1"/>
  <c r="D40" i="1"/>
  <c r="H40"/>
  <c r="L40"/>
  <c r="P40"/>
  <c r="AT41" i="3" s="1"/>
  <c r="T40" i="1"/>
  <c r="AX41" i="3" s="1"/>
  <c r="X40" i="1"/>
  <c r="E40"/>
  <c r="I40"/>
  <c r="AM41" i="3" s="1"/>
  <c r="M40" i="1"/>
  <c r="AQ41" i="3" s="1"/>
  <c r="Q40" i="1"/>
  <c r="AU41" i="3" s="1"/>
  <c r="U40" i="1"/>
  <c r="Y40"/>
  <c r="BC41" i="3" s="1"/>
  <c r="C40" i="1"/>
  <c r="AG41" i="3" s="1"/>
  <c r="K40" i="1"/>
  <c r="S40"/>
  <c r="J40"/>
  <c r="AN41" i="3" s="1"/>
  <c r="R40" i="1"/>
  <c r="AV41" i="3" s="1"/>
  <c r="O40" i="1"/>
  <c r="N40"/>
  <c r="G40"/>
  <c r="AK41" i="3" s="1"/>
  <c r="V40" i="1"/>
  <c r="AZ41" i="3" s="1"/>
  <c r="W40" i="1"/>
  <c r="D36"/>
  <c r="H36"/>
  <c r="AL37" i="3" s="1"/>
  <c r="L36" i="1"/>
  <c r="AP37" i="3" s="1"/>
  <c r="P36" i="1"/>
  <c r="T36"/>
  <c r="X36"/>
  <c r="BB37" i="3" s="1"/>
  <c r="E36" i="1"/>
  <c r="AI37" i="3" s="1"/>
  <c r="I36" i="1"/>
  <c r="AM37" i="3" s="1"/>
  <c r="M36" i="1"/>
  <c r="Q36"/>
  <c r="AU37" i="3" s="1"/>
  <c r="U36" i="1"/>
  <c r="AY37" i="3" s="1"/>
  <c r="Y36" i="1"/>
  <c r="BC37" i="3" s="1"/>
  <c r="G36" i="1"/>
  <c r="O36"/>
  <c r="AS37" i="3" s="1"/>
  <c r="W36" i="1"/>
  <c r="BA37" i="3" s="1"/>
  <c r="F36" i="1"/>
  <c r="AJ37" i="3" s="1"/>
  <c r="N36" i="1"/>
  <c r="V36"/>
  <c r="AZ37" i="3" s="1"/>
  <c r="K36" i="1"/>
  <c r="J36"/>
  <c r="C36"/>
  <c r="R36"/>
  <c r="AV37" i="3" s="1"/>
  <c r="D32" i="1"/>
  <c r="AH33" i="3" s="1"/>
  <c r="H32" i="1"/>
  <c r="L32"/>
  <c r="P32"/>
  <c r="AT33" i="3" s="1"/>
  <c r="T32" i="1"/>
  <c r="AX33" i="3" s="1"/>
  <c r="X32" i="1"/>
  <c r="E32"/>
  <c r="I32"/>
  <c r="AM33" i="3" s="1"/>
  <c r="M32" i="1"/>
  <c r="AQ33" i="3" s="1"/>
  <c r="Q32" i="1"/>
  <c r="U32"/>
  <c r="Y32"/>
  <c r="BC33" i="3" s="1"/>
  <c r="C32" i="1"/>
  <c r="K32"/>
  <c r="S32"/>
  <c r="J32"/>
  <c r="AN33" i="3" s="1"/>
  <c r="R32" i="1"/>
  <c r="G32"/>
  <c r="W32"/>
  <c r="F32"/>
  <c r="AJ33" i="3" s="1"/>
  <c r="V32" i="1"/>
  <c r="AZ33" i="3" s="1"/>
  <c r="N32" i="1"/>
  <c r="AR33" i="3" s="1"/>
  <c r="O32" i="1"/>
  <c r="D28"/>
  <c r="AH29" i="3" s="1"/>
  <c r="H28" i="1"/>
  <c r="AL29" i="3" s="1"/>
  <c r="L28" i="1"/>
  <c r="P28"/>
  <c r="T28"/>
  <c r="AX29" i="3" s="1"/>
  <c r="X28" i="1"/>
  <c r="E28"/>
  <c r="I28"/>
  <c r="M28"/>
  <c r="AQ29" i="3" s="1"/>
  <c r="Q28" i="1"/>
  <c r="AU29" i="3" s="1"/>
  <c r="U28" i="1"/>
  <c r="Y28"/>
  <c r="G28"/>
  <c r="AK29" i="3" s="1"/>
  <c r="O28" i="1"/>
  <c r="AS29" i="3" s="1"/>
  <c r="W28" i="1"/>
  <c r="F28"/>
  <c r="N28"/>
  <c r="AR29" i="3" s="1"/>
  <c r="V28" i="1"/>
  <c r="AZ29" i="3" s="1"/>
  <c r="C28" i="1"/>
  <c r="S28"/>
  <c r="R28"/>
  <c r="AV29" i="3" s="1"/>
  <c r="J28" i="1"/>
  <c r="AN29" i="3" s="1"/>
  <c r="D24" i="1"/>
  <c r="H24"/>
  <c r="L24"/>
  <c r="AP25" i="3" s="1"/>
  <c r="P24" i="1"/>
  <c r="AT25" i="3" s="1"/>
  <c r="T24" i="1"/>
  <c r="X24"/>
  <c r="E24"/>
  <c r="AI25" i="3" s="1"/>
  <c r="I24" i="1"/>
  <c r="AM25" i="3" s="1"/>
  <c r="M24" i="1"/>
  <c r="AQ25" i="3" s="1"/>
  <c r="Q24" i="1"/>
  <c r="U24"/>
  <c r="AY25" i="3" s="1"/>
  <c r="Y24" i="1"/>
  <c r="BC25" i="3" s="1"/>
  <c r="C24" i="1"/>
  <c r="K24"/>
  <c r="S24"/>
  <c r="AW25" i="3" s="1"/>
  <c r="J24" i="1"/>
  <c r="AN25" i="3" s="1"/>
  <c r="R24" i="1"/>
  <c r="O24"/>
  <c r="N24"/>
  <c r="AR25" i="3" s="1"/>
  <c r="W24" i="1"/>
  <c r="BA25" i="3" s="1"/>
  <c r="F24" i="1"/>
  <c r="V24"/>
  <c r="G24"/>
  <c r="AK25" i="3" s="1"/>
  <c r="D20" i="1"/>
  <c r="AH21" i="3" s="1"/>
  <c r="H20" i="1"/>
  <c r="L20"/>
  <c r="P20"/>
  <c r="AT21" i="3" s="1"/>
  <c r="T20" i="1"/>
  <c r="X20"/>
  <c r="E20"/>
  <c r="I20"/>
  <c r="AM21" i="3" s="1"/>
  <c r="M20" i="1"/>
  <c r="AQ21" i="3" s="1"/>
  <c r="Q20" i="1"/>
  <c r="AU21" i="3" s="1"/>
  <c r="U20" i="1"/>
  <c r="Y20"/>
  <c r="BC21" i="3" s="1"/>
  <c r="G20" i="1"/>
  <c r="AK21" i="3" s="1"/>
  <c r="O20" i="1"/>
  <c r="W20"/>
  <c r="F20"/>
  <c r="AJ21" i="3" s="1"/>
  <c r="N20" i="1"/>
  <c r="AR21" i="3" s="1"/>
  <c r="V20" i="1"/>
  <c r="K20"/>
  <c r="J20"/>
  <c r="AN21" i="3" s="1"/>
  <c r="S20" i="1"/>
  <c r="AW21" i="3" s="1"/>
  <c r="D16" i="1"/>
  <c r="H16"/>
  <c r="L16"/>
  <c r="AP17" i="3" s="1"/>
  <c r="P16" i="1"/>
  <c r="T16"/>
  <c r="X16"/>
  <c r="E16"/>
  <c r="AI17" i="3" s="1"/>
  <c r="I16" i="1"/>
  <c r="AM17" i="3" s="1"/>
  <c r="M16" i="1"/>
  <c r="AQ17" i="3" s="1"/>
  <c r="Q16" i="1"/>
  <c r="U16"/>
  <c r="AY17" i="3" s="1"/>
  <c r="Y16" i="1"/>
  <c r="BC17" i="3" s="1"/>
  <c r="C16" i="1"/>
  <c r="K16"/>
  <c r="S16"/>
  <c r="AW17" i="3" s="1"/>
  <c r="J16" i="1"/>
  <c r="AN17" i="3" s="1"/>
  <c r="R16" i="1"/>
  <c r="G16"/>
  <c r="W16"/>
  <c r="BA17" i="3" s="1"/>
  <c r="F16" i="1"/>
  <c r="AJ17" i="3" s="1"/>
  <c r="V16" i="1"/>
  <c r="O16"/>
  <c r="N16"/>
  <c r="AR17" i="3" s="1"/>
  <c r="D12" i="1"/>
  <c r="AH13" i="3" s="1"/>
  <c r="H12" i="1"/>
  <c r="L12"/>
  <c r="P12"/>
  <c r="AT13" i="3" s="1"/>
  <c r="T12" i="1"/>
  <c r="AX13" i="3" s="1"/>
  <c r="X12" i="1"/>
  <c r="E12"/>
  <c r="I12"/>
  <c r="AM13" i="3" s="1"/>
  <c r="M12" i="1"/>
  <c r="AQ13" i="3" s="1"/>
  <c r="Q12" i="1"/>
  <c r="U12"/>
  <c r="Y12"/>
  <c r="BC13" i="3" s="1"/>
  <c r="G12" i="1"/>
  <c r="AK13" i="3" s="1"/>
  <c r="O12" i="1"/>
  <c r="W12"/>
  <c r="F12"/>
  <c r="AJ13" i="3" s="1"/>
  <c r="N12" i="1"/>
  <c r="AR13" i="3" s="1"/>
  <c r="V12" i="1"/>
  <c r="AZ13" i="3" s="1"/>
  <c r="C12" i="1"/>
  <c r="S12"/>
  <c r="AW13" i="3" s="1"/>
  <c r="R12" i="1"/>
  <c r="AV13" i="3" s="1"/>
  <c r="K12" i="1"/>
  <c r="D8"/>
  <c r="H8"/>
  <c r="AL9" i="3" s="1"/>
  <c r="L8" i="1"/>
  <c r="AP9" i="3" s="1"/>
  <c r="P8" i="1"/>
  <c r="T8"/>
  <c r="X8"/>
  <c r="BB9" i="3" s="1"/>
  <c r="E8" i="1"/>
  <c r="AI9" i="3" s="1"/>
  <c r="I8" i="1"/>
  <c r="AM9" i="3" s="1"/>
  <c r="M8" i="1"/>
  <c r="Q8"/>
  <c r="AU9" i="3" s="1"/>
  <c r="U8" i="1"/>
  <c r="AY9" i="3" s="1"/>
  <c r="Y8" i="1"/>
  <c r="C8"/>
  <c r="K8"/>
  <c r="AO9" i="3" s="1"/>
  <c r="S8" i="1"/>
  <c r="J8"/>
  <c r="R8"/>
  <c r="O8"/>
  <c r="AS9" i="3" s="1"/>
  <c r="N8" i="1"/>
  <c r="AR9" i="3" s="1"/>
  <c r="G8" i="1"/>
  <c r="V8"/>
  <c r="F8"/>
  <c r="AJ9" i="3" s="1"/>
  <c r="X214" i="1"/>
  <c r="BB217" i="3" s="1"/>
  <c r="T214" i="1"/>
  <c r="P214"/>
  <c r="L214"/>
  <c r="AP217" i="3" s="1"/>
  <c r="H214" i="1"/>
  <c r="AL217" i="3" s="1"/>
  <c r="D214" i="1"/>
  <c r="W206"/>
  <c r="Q206"/>
  <c r="AU209" i="3" s="1"/>
  <c r="L206" i="1"/>
  <c r="AP209" i="3" s="1"/>
  <c r="G206" i="1"/>
  <c r="Y198"/>
  <c r="T198"/>
  <c r="AX201" i="3" s="1"/>
  <c r="O198" i="1"/>
  <c r="AS201" i="3" s="1"/>
  <c r="I198" i="1"/>
  <c r="AM201" i="3" s="1"/>
  <c r="D198" i="1"/>
  <c r="T181"/>
  <c r="L181"/>
  <c r="D181"/>
  <c r="T173"/>
  <c r="L173"/>
  <c r="AP176" i="3" s="1"/>
  <c r="D173" i="1"/>
  <c r="AH176" i="3" s="1"/>
  <c r="S165" i="1"/>
  <c r="AW168" i="3" s="1"/>
  <c r="H165" i="1"/>
  <c r="T145"/>
  <c r="AX148" i="3" s="1"/>
  <c r="G145" i="1"/>
  <c r="T186"/>
  <c r="L186"/>
  <c r="D186"/>
  <c r="AH189" i="3" s="1"/>
  <c r="S185" i="1"/>
  <c r="AW188" i="3" s="1"/>
  <c r="K185" i="1"/>
  <c r="AO188" i="3" s="1"/>
  <c r="C185" i="1"/>
  <c r="X182"/>
  <c r="P182"/>
  <c r="H182"/>
  <c r="W181"/>
  <c r="O181"/>
  <c r="G181"/>
  <c r="T178"/>
  <c r="AX181" i="3" s="1"/>
  <c r="L178" i="1"/>
  <c r="D178"/>
  <c r="AH181" i="3" s="1"/>
  <c r="S177" i="1"/>
  <c r="AW180" i="3" s="1"/>
  <c r="K177" i="1"/>
  <c r="C177"/>
  <c r="Q162"/>
  <c r="AU165" i="3" s="1"/>
  <c r="G162" i="1"/>
  <c r="S161"/>
  <c r="H161"/>
  <c r="X158"/>
  <c r="M158"/>
  <c r="AQ161" i="3" s="1"/>
  <c r="C158" i="1"/>
  <c r="O157"/>
  <c r="D157"/>
  <c r="AH160" i="3" s="1"/>
  <c r="T154" i="1"/>
  <c r="AX157" i="3" s="1"/>
  <c r="I154" i="1"/>
  <c r="V153"/>
  <c r="K153"/>
  <c r="AO156" i="3" s="1"/>
  <c r="S142" i="1"/>
  <c r="AW145" i="3" s="1"/>
  <c r="C142" i="1"/>
  <c r="J141"/>
  <c r="W106"/>
  <c r="BA109" i="3" s="1"/>
  <c r="X105" i="1"/>
  <c r="BB108" i="3" s="1"/>
  <c r="C105" i="1"/>
  <c r="AG108" i="3" s="1"/>
  <c r="U94" i="1"/>
  <c r="S93"/>
  <c r="AW96" i="3" s="1"/>
  <c r="T86" i="1"/>
  <c r="K85"/>
  <c r="L78"/>
  <c r="C77"/>
  <c r="AG80" i="3" s="1"/>
  <c r="P65" i="1"/>
  <c r="AT68" i="3" s="1"/>
  <c r="F31" i="1"/>
  <c r="M14"/>
  <c r="C5"/>
  <c r="AG6" i="3" s="1"/>
  <c r="G5" i="1"/>
  <c r="AK6" i="3" s="1"/>
  <c r="K5" i="1"/>
  <c r="O5"/>
  <c r="S5"/>
  <c r="AW6" i="3" s="1"/>
  <c r="X216" i="1"/>
  <c r="BB219" i="3" s="1"/>
  <c r="T216" i="1"/>
  <c r="AX219" i="3" s="1"/>
  <c r="P216" i="1"/>
  <c r="L216"/>
  <c r="AP219" i="3" s="1"/>
  <c r="H216" i="1"/>
  <c r="AL219" i="3" s="1"/>
  <c r="W215" i="1"/>
  <c r="S215"/>
  <c r="O215"/>
  <c r="AS218" i="3" s="1"/>
  <c r="K215" i="1"/>
  <c r="AO218" i="3" s="1"/>
  <c r="G215" i="1"/>
  <c r="V214"/>
  <c r="R214"/>
  <c r="AV217" i="3" s="1"/>
  <c r="N214" i="1"/>
  <c r="AR217" i="3" s="1"/>
  <c r="J214" i="1"/>
  <c r="Y213"/>
  <c r="U213"/>
  <c r="Q213"/>
  <c r="M213"/>
  <c r="I213"/>
  <c r="X212"/>
  <c r="T212"/>
  <c r="P212"/>
  <c r="L212"/>
  <c r="H212"/>
  <c r="W211"/>
  <c r="S211"/>
  <c r="O211"/>
  <c r="K211"/>
  <c r="G211"/>
  <c r="V210"/>
  <c r="AZ213" i="3" s="1"/>
  <c r="R210" i="1"/>
  <c r="N210"/>
  <c r="AR213" i="3" s="1"/>
  <c r="J210" i="1"/>
  <c r="AN213" i="3" s="1"/>
  <c r="Y209" i="1"/>
  <c r="U209"/>
  <c r="Q209"/>
  <c r="AU212" i="3" s="1"/>
  <c r="M209" i="1"/>
  <c r="AQ212" i="3" s="1"/>
  <c r="I209" i="1"/>
  <c r="X208"/>
  <c r="T208"/>
  <c r="AX211" i="3" s="1"/>
  <c r="P208" i="1"/>
  <c r="K208"/>
  <c r="AO211" i="3" s="1"/>
  <c r="F208" i="1"/>
  <c r="X207"/>
  <c r="BB210" i="3" s="1"/>
  <c r="R207" i="1"/>
  <c r="AV210" i="3" s="1"/>
  <c r="M207" i="1"/>
  <c r="AQ210" i="3" s="1"/>
  <c r="H207" i="1"/>
  <c r="Y206"/>
  <c r="BC209" i="3" s="1"/>
  <c r="T206" i="1"/>
  <c r="AX209" i="3" s="1"/>
  <c r="O206" i="1"/>
  <c r="I206"/>
  <c r="D206"/>
  <c r="AH209" i="3" s="1"/>
  <c r="V205" i="1"/>
  <c r="AZ208" i="3" s="1"/>
  <c r="P205" i="1"/>
  <c r="K205"/>
  <c r="F205"/>
  <c r="AJ208" i="3" s="1"/>
  <c r="W204" i="1"/>
  <c r="BA207" i="3" s="1"/>
  <c r="R204" i="1"/>
  <c r="AV207" i="3" s="1"/>
  <c r="M204" i="1"/>
  <c r="G204"/>
  <c r="AK207" i="3" s="1"/>
  <c r="Y203" i="1"/>
  <c r="T203"/>
  <c r="AX206" i="3" s="1"/>
  <c r="N203" i="1"/>
  <c r="I203"/>
  <c r="AM206" i="3" s="1"/>
  <c r="D203" i="1"/>
  <c r="AH206" i="3" s="1"/>
  <c r="U202" i="1"/>
  <c r="P202"/>
  <c r="K202"/>
  <c r="AO205" i="3" s="1"/>
  <c r="E202" i="1"/>
  <c r="AI205" i="3" s="1"/>
  <c r="W201" i="1"/>
  <c r="R201"/>
  <c r="L201"/>
  <c r="AP204" i="3" s="1"/>
  <c r="G201" i="1"/>
  <c r="AK204" i="3" s="1"/>
  <c r="Y200" i="1"/>
  <c r="BC203" i="3" s="1"/>
  <c r="S200" i="1"/>
  <c r="N200"/>
  <c r="AR203" i="3" s="1"/>
  <c r="I200" i="1"/>
  <c r="AM203" i="3" s="1"/>
  <c r="C200" i="1"/>
  <c r="U199"/>
  <c r="P199"/>
  <c r="AT202" i="3" s="1"/>
  <c r="J199" i="1"/>
  <c r="AN202" i="3" s="1"/>
  <c r="E199" i="1"/>
  <c r="W198"/>
  <c r="Q198"/>
  <c r="AU201" i="3" s="1"/>
  <c r="L198" i="1"/>
  <c r="AP201" i="3" s="1"/>
  <c r="G198" i="1"/>
  <c r="X197"/>
  <c r="S197"/>
  <c r="AW200" i="3" s="1"/>
  <c r="N197" i="1"/>
  <c r="AR200" i="3" s="1"/>
  <c r="H197" i="1"/>
  <c r="C197"/>
  <c r="U196"/>
  <c r="AY199" i="3" s="1"/>
  <c r="O196" i="1"/>
  <c r="AS199" i="3" s="1"/>
  <c r="J196" i="1"/>
  <c r="AN199" i="3" s="1"/>
  <c r="E196" i="1"/>
  <c r="V195"/>
  <c r="AZ198" i="3" s="1"/>
  <c r="Q195" i="1"/>
  <c r="AU198" i="3" s="1"/>
  <c r="L195" i="1"/>
  <c r="AP198" i="3" s="1"/>
  <c r="F195" i="1"/>
  <c r="X194"/>
  <c r="BB197" i="3" s="1"/>
  <c r="S194" i="1"/>
  <c r="M194"/>
  <c r="H194"/>
  <c r="C194"/>
  <c r="AG197" i="3" s="1"/>
  <c r="T193" i="1"/>
  <c r="AX196" i="3" s="1"/>
  <c r="O193" i="1"/>
  <c r="J193"/>
  <c r="D193"/>
  <c r="AH196" i="3" s="1"/>
  <c r="V192" i="1"/>
  <c r="AZ195" i="3" s="1"/>
  <c r="Q192" i="1"/>
  <c r="K192"/>
  <c r="F192"/>
  <c r="AJ195" i="3" s="1"/>
  <c r="X191" i="1"/>
  <c r="BB194" i="3" s="1"/>
  <c r="R191" i="1"/>
  <c r="AV194" i="3" s="1"/>
  <c r="M191" i="1"/>
  <c r="H191"/>
  <c r="AL194" i="3" s="1"/>
  <c r="Y190" i="1"/>
  <c r="BC193" i="3" s="1"/>
  <c r="T190" i="1"/>
  <c r="O190"/>
  <c r="I190"/>
  <c r="AM193" i="3" s="1"/>
  <c r="D190" i="1"/>
  <c r="V189"/>
  <c r="P189"/>
  <c r="K189"/>
  <c r="F189"/>
  <c r="W188"/>
  <c r="BA191" i="3" s="1"/>
  <c r="R188" i="1"/>
  <c r="M188"/>
  <c r="G188"/>
  <c r="AK191" i="3" s="1"/>
  <c r="V187" i="1"/>
  <c r="N187"/>
  <c r="F187"/>
  <c r="AJ190" i="3" s="1"/>
  <c r="U186" i="1"/>
  <c r="AY189" i="3" s="1"/>
  <c r="M186" i="1"/>
  <c r="AQ189" i="3" s="1"/>
  <c r="E186" i="1"/>
  <c r="T185"/>
  <c r="AX188" i="3" s="1"/>
  <c r="L185" i="1"/>
  <c r="AP188" i="3" s="1"/>
  <c r="D185" i="1"/>
  <c r="AH188" i="3" s="1"/>
  <c r="S184" i="1"/>
  <c r="K184"/>
  <c r="AO187" i="3" s="1"/>
  <c r="C184" i="1"/>
  <c r="AG187" i="3" s="1"/>
  <c r="R183" i="1"/>
  <c r="J183"/>
  <c r="Y182"/>
  <c r="Q182"/>
  <c r="I182"/>
  <c r="X181"/>
  <c r="P181"/>
  <c r="H181"/>
  <c r="W180"/>
  <c r="O180"/>
  <c r="G180"/>
  <c r="V179"/>
  <c r="N179"/>
  <c r="F179"/>
  <c r="U178"/>
  <c r="AY181" i="3" s="1"/>
  <c r="M178" i="1"/>
  <c r="AQ181" i="3" s="1"/>
  <c r="E178" i="1"/>
  <c r="T177"/>
  <c r="L177"/>
  <c r="AP180" i="3" s="1"/>
  <c r="D177" i="1"/>
  <c r="AH180" i="3" s="1"/>
  <c r="S176" i="1"/>
  <c r="K176"/>
  <c r="C176"/>
  <c r="AG179" i="3" s="1"/>
  <c r="R175" i="1"/>
  <c r="AV178" i="3" s="1"/>
  <c r="J175" i="1"/>
  <c r="Y174"/>
  <c r="Q174"/>
  <c r="AU177" i="3" s="1"/>
  <c r="I174" i="1"/>
  <c r="AM177" i="3" s="1"/>
  <c r="X173" i="1"/>
  <c r="BB176" i="3" s="1"/>
  <c r="P173" i="1"/>
  <c r="H173"/>
  <c r="AL176" i="3" s="1"/>
  <c r="W172" i="1"/>
  <c r="O172"/>
  <c r="G172"/>
  <c r="V171"/>
  <c r="AZ174" i="3" s="1"/>
  <c r="N171" i="1"/>
  <c r="AR174" i="3" s="1"/>
  <c r="F171" i="1"/>
  <c r="U170"/>
  <c r="M170"/>
  <c r="AQ173" i="3" s="1"/>
  <c r="E170" i="1"/>
  <c r="AI173" i="3" s="1"/>
  <c r="R169" i="1"/>
  <c r="AV172" i="3" s="1"/>
  <c r="G169" i="1"/>
  <c r="S168"/>
  <c r="AW171" i="3" s="1"/>
  <c r="I168" i="1"/>
  <c r="AM171" i="3" s="1"/>
  <c r="U167" i="1"/>
  <c r="J167"/>
  <c r="W166"/>
  <c r="BA169" i="3" s="1"/>
  <c r="L166" i="1"/>
  <c r="AP169" i="3" s="1"/>
  <c r="X165" i="1"/>
  <c r="BB168" i="3" s="1"/>
  <c r="N165" i="1"/>
  <c r="C165"/>
  <c r="AG168" i="3" s="1"/>
  <c r="O164" i="1"/>
  <c r="E164"/>
  <c r="Q163"/>
  <c r="F163"/>
  <c r="AJ166" i="3" s="1"/>
  <c r="S162" i="1"/>
  <c r="AW165" i="3" s="1"/>
  <c r="H162" i="1"/>
  <c r="T161"/>
  <c r="J161"/>
  <c r="AN164" i="3" s="1"/>
  <c r="V160" i="1"/>
  <c r="K160"/>
  <c r="AO163" i="3" s="1"/>
  <c r="X159" i="1"/>
  <c r="M159"/>
  <c r="AQ162" i="3" s="1"/>
  <c r="Y158" i="1"/>
  <c r="BC161" i="3" s="1"/>
  <c r="O158" i="1"/>
  <c r="D158"/>
  <c r="P157"/>
  <c r="AT160" i="3" s="1"/>
  <c r="F157" i="1"/>
  <c r="AJ160" i="3" s="1"/>
  <c r="R156" i="1"/>
  <c r="G156"/>
  <c r="T155"/>
  <c r="AX158" i="3" s="1"/>
  <c r="I155" i="1"/>
  <c r="AM158" i="3" s="1"/>
  <c r="U154" i="1"/>
  <c r="K154"/>
  <c r="W153"/>
  <c r="BA156" i="3" s="1"/>
  <c r="L153" i="1"/>
  <c r="AP156" i="3" s="1"/>
  <c r="Y152" i="1"/>
  <c r="BC155" i="3" s="1"/>
  <c r="N152" i="1"/>
  <c r="C152"/>
  <c r="AG155" i="3" s="1"/>
  <c r="P151" i="1"/>
  <c r="AT154" i="3" s="1"/>
  <c r="E151" i="1"/>
  <c r="AI154" i="3" s="1"/>
  <c r="Q150" i="1"/>
  <c r="G150"/>
  <c r="AK153" i="3" s="1"/>
  <c r="S149" i="1"/>
  <c r="H149"/>
  <c r="AL152" i="3" s="1"/>
  <c r="U148" i="1"/>
  <c r="J148"/>
  <c r="AN151" i="3" s="1"/>
  <c r="V147" i="1"/>
  <c r="AZ150" i="3" s="1"/>
  <c r="L147" i="1"/>
  <c r="X146"/>
  <c r="M146"/>
  <c r="AQ149" i="3" s="1"/>
  <c r="C146" i="1"/>
  <c r="O145"/>
  <c r="V144"/>
  <c r="F144"/>
  <c r="AJ147" i="3" s="1"/>
  <c r="M143" i="1"/>
  <c r="T142"/>
  <c r="D142"/>
  <c r="K141"/>
  <c r="AO144" i="3" s="1"/>
  <c r="R140" i="1"/>
  <c r="AV143" i="3" s="1"/>
  <c r="Y139" i="1"/>
  <c r="I139"/>
  <c r="P138"/>
  <c r="AT141" i="3" s="1"/>
  <c r="W137" i="1"/>
  <c r="G137"/>
  <c r="N136"/>
  <c r="R135"/>
  <c r="AV138" i="3" s="1"/>
  <c r="T134" i="1"/>
  <c r="AX137" i="3" s="1"/>
  <c r="V133" i="1"/>
  <c r="W132"/>
  <c r="Y131"/>
  <c r="BC134" i="3" s="1"/>
  <c r="D131" i="1"/>
  <c r="E130"/>
  <c r="AI133" i="3" s="1"/>
  <c r="G129" i="1"/>
  <c r="I128"/>
  <c r="AM131" i="3" s="1"/>
  <c r="J127" i="1"/>
  <c r="AN130" i="3" s="1"/>
  <c r="L126" i="1"/>
  <c r="N125"/>
  <c r="O124"/>
  <c r="AS127" i="3" s="1"/>
  <c r="Q123" i="1"/>
  <c r="AU126" i="3" s="1"/>
  <c r="S122" i="1"/>
  <c r="T121"/>
  <c r="V120"/>
  <c r="AZ123" i="3" s="1"/>
  <c r="X119" i="1"/>
  <c r="Y118"/>
  <c r="D118"/>
  <c r="F117"/>
  <c r="G116"/>
  <c r="AK119" i="3" s="1"/>
  <c r="I115" i="1"/>
  <c r="K114"/>
  <c r="L113"/>
  <c r="AP116" i="3" s="1"/>
  <c r="N112" i="1"/>
  <c r="P111"/>
  <c r="Q110"/>
  <c r="S109"/>
  <c r="AW112" i="3" s="1"/>
  <c r="U108" i="1"/>
  <c r="AY111" i="3" s="1"/>
  <c r="V107" i="1"/>
  <c r="X106"/>
  <c r="C106"/>
  <c r="AG109" i="3" s="1"/>
  <c r="D105" i="1"/>
  <c r="AH108" i="3" s="1"/>
  <c r="F104" i="1"/>
  <c r="H103"/>
  <c r="I102"/>
  <c r="AM105" i="3" s="1"/>
  <c r="K101" i="1"/>
  <c r="AO104" i="3" s="1"/>
  <c r="M100" i="1"/>
  <c r="N99"/>
  <c r="P98"/>
  <c r="AT101" i="3" s="1"/>
  <c r="R97" i="1"/>
  <c r="AV100" i="3" s="1"/>
  <c r="S96" i="1"/>
  <c r="AW99" i="3" s="1"/>
  <c r="U95" i="1"/>
  <c r="W94"/>
  <c r="BA97" i="3" s="1"/>
  <c r="V93" i="1"/>
  <c r="M92"/>
  <c r="D91"/>
  <c r="R89"/>
  <c r="AV92" i="3" s="1"/>
  <c r="I88" i="1"/>
  <c r="W86"/>
  <c r="N85"/>
  <c r="E84"/>
  <c r="AI87" i="3" s="1"/>
  <c r="S82" i="1"/>
  <c r="AW85" i="3" s="1"/>
  <c r="J81" i="1"/>
  <c r="X79"/>
  <c r="O78"/>
  <c r="AS81" i="3" s="1"/>
  <c r="F77" i="1"/>
  <c r="AJ80" i="3" s="1"/>
  <c r="T75" i="1"/>
  <c r="K74"/>
  <c r="Y72"/>
  <c r="BC75" i="3" s="1"/>
  <c r="J71" i="1"/>
  <c r="AN74" i="3" s="1"/>
  <c r="N69" i="1"/>
  <c r="Q67"/>
  <c r="T65"/>
  <c r="AX68" i="3" s="1"/>
  <c r="X63" i="1"/>
  <c r="D62"/>
  <c r="F60"/>
  <c r="K57"/>
  <c r="AO60" i="3" s="1"/>
  <c r="P54" i="1"/>
  <c r="AT57" i="3" s="1"/>
  <c r="U52" i="1"/>
  <c r="N48"/>
  <c r="X42"/>
  <c r="BB43" i="3" s="1"/>
  <c r="K37" i="1"/>
  <c r="AO38" i="3" s="1"/>
  <c r="U31" i="1"/>
  <c r="AY32" i="3" s="1"/>
  <c r="H26" i="1"/>
  <c r="R20"/>
  <c r="AV21" i="3" s="1"/>
  <c r="E15" i="1"/>
  <c r="AI16" i="3" s="1"/>
  <c r="O9" i="1"/>
  <c r="AS10" i="3" s="1"/>
  <c r="X50" i="1"/>
  <c r="T50"/>
  <c r="AX52" i="3" s="1"/>
  <c r="P50" i="1"/>
  <c r="AT52" i="3" s="1"/>
  <c r="L50" i="1"/>
  <c r="AP52" i="3" s="1"/>
  <c r="H50" i="1"/>
  <c r="D50"/>
  <c r="AH52" i="3" s="1"/>
  <c r="W50" i="1"/>
  <c r="BA52" i="3" s="1"/>
  <c r="S50" i="1"/>
  <c r="AW52" i="3" s="1"/>
  <c r="O50" i="1"/>
  <c r="K50"/>
  <c r="AO52" i="3" s="1"/>
  <c r="G50" i="1"/>
  <c r="AP7" i="3"/>
  <c r="AS7"/>
  <c r="AX7"/>
  <c r="BA7"/>
  <c r="BB7"/>
  <c r="AL8"/>
  <c r="AM8"/>
  <c r="AU8"/>
  <c r="AX8"/>
  <c r="BB8"/>
  <c r="BC8"/>
  <c r="AN9"/>
  <c r="AQ9"/>
  <c r="AV9"/>
  <c r="AZ9"/>
  <c r="BC9"/>
  <c r="AG10"/>
  <c r="AJ10"/>
  <c r="AV10"/>
  <c r="AZ10"/>
  <c r="AH11"/>
  <c r="AK11"/>
  <c r="AO11"/>
  <c r="AP11"/>
  <c r="AT11"/>
  <c r="AI12"/>
  <c r="AQ12"/>
  <c r="AY12"/>
  <c r="BC12"/>
  <c r="AI13"/>
  <c r="AN13"/>
  <c r="AU13"/>
  <c r="AY13"/>
  <c r="AS14"/>
  <c r="AV14"/>
  <c r="AW14"/>
  <c r="BA14"/>
  <c r="AG15"/>
  <c r="AK15"/>
  <c r="AL15"/>
  <c r="AP15"/>
  <c r="BA15"/>
  <c r="AL16"/>
  <c r="AM16"/>
  <c r="AU16"/>
  <c r="AX16"/>
  <c r="BB16"/>
  <c r="BC16"/>
  <c r="AU17"/>
  <c r="AV17"/>
  <c r="AZ17"/>
  <c r="AG18"/>
  <c r="AJ18"/>
  <c r="AS18"/>
  <c r="AV18"/>
  <c r="AZ18"/>
  <c r="BA18"/>
  <c r="AG19"/>
  <c r="AH19"/>
  <c r="AK19"/>
  <c r="AL19"/>
  <c r="AO19"/>
  <c r="AP19"/>
  <c r="AS19"/>
  <c r="AT19"/>
  <c r="AW19"/>
  <c r="AX19"/>
  <c r="BA19"/>
  <c r="BB19"/>
  <c r="AH20"/>
  <c r="AT20"/>
  <c r="AX20"/>
  <c r="AI21"/>
  <c r="AY21"/>
  <c r="AZ21"/>
  <c r="AO22"/>
  <c r="AR22"/>
  <c r="AV22"/>
  <c r="BA22"/>
  <c r="AO23"/>
  <c r="AS23"/>
  <c r="BB23"/>
  <c r="AL24"/>
  <c r="AQ24"/>
  <c r="AU24"/>
  <c r="BC24"/>
  <c r="AJ25"/>
  <c r="AU25"/>
  <c r="AV25"/>
  <c r="AZ25"/>
  <c r="AG26"/>
  <c r="AK26"/>
  <c r="AN26"/>
  <c r="AO26"/>
  <c r="AL27"/>
  <c r="AP27"/>
  <c r="AS27"/>
  <c r="AX27"/>
  <c r="BB27"/>
  <c r="AH28"/>
  <c r="AI28"/>
  <c r="AY28"/>
  <c r="AI29"/>
  <c r="AJ29"/>
  <c r="AM29"/>
  <c r="AY29"/>
  <c r="BC29"/>
  <c r="AG30"/>
  <c r="AJ30"/>
  <c r="AK30"/>
  <c r="AN30"/>
  <c r="AO30"/>
  <c r="AR30"/>
  <c r="AS30"/>
  <c r="AV30"/>
  <c r="AW30"/>
  <c r="AZ30"/>
  <c r="BA30"/>
  <c r="AH31"/>
  <c r="AK31"/>
  <c r="AL31"/>
  <c r="AO31"/>
  <c r="AT31"/>
  <c r="AL32"/>
  <c r="AM32"/>
  <c r="AU32"/>
  <c r="AX32"/>
  <c r="BC32"/>
  <c r="AI33"/>
  <c r="AU33"/>
  <c r="AV33"/>
  <c r="AY33"/>
  <c r="AG34"/>
  <c r="AN34"/>
  <c r="AO34"/>
  <c r="AV34"/>
  <c r="AH35"/>
  <c r="AO35"/>
  <c r="AT35"/>
  <c r="AW35"/>
  <c r="AH36"/>
  <c r="AI36"/>
  <c r="AT36"/>
  <c r="AX36"/>
  <c r="AG37"/>
  <c r="AN37"/>
  <c r="AO37"/>
  <c r="AQ37"/>
  <c r="AR37"/>
  <c r="AW37"/>
  <c r="AH38"/>
  <c r="AP38"/>
  <c r="AR38"/>
  <c r="AV38"/>
  <c r="AG39"/>
  <c r="AK39"/>
  <c r="AL39"/>
  <c r="AP39"/>
  <c r="AX39"/>
  <c r="BA39"/>
  <c r="AT40"/>
  <c r="AY40"/>
  <c r="BC40"/>
  <c r="AI41"/>
  <c r="AJ41"/>
  <c r="AR41"/>
  <c r="AS41"/>
  <c r="AY41"/>
  <c r="BA41"/>
  <c r="AG42"/>
  <c r="AJ42"/>
  <c r="AK42"/>
  <c r="AL42"/>
  <c r="AN42"/>
  <c r="AO42"/>
  <c r="AR42"/>
  <c r="AS42"/>
  <c r="AT42"/>
  <c r="AV42"/>
  <c r="AW42"/>
  <c r="AZ42"/>
  <c r="BA42"/>
  <c r="BB42"/>
  <c r="AO43"/>
  <c r="AP43"/>
  <c r="AW43"/>
  <c r="BA43"/>
  <c r="BC43"/>
  <c r="AH44"/>
  <c r="AI44"/>
  <c r="AL44"/>
  <c r="AM44"/>
  <c r="AP44"/>
  <c r="AQ44"/>
  <c r="AT44"/>
  <c r="AU44"/>
  <c r="AX44"/>
  <c r="AY44"/>
  <c r="BB44"/>
  <c r="BC44"/>
  <c r="AI45"/>
  <c r="AM45"/>
  <c r="AV45"/>
  <c r="AZ45"/>
  <c r="BC45"/>
  <c r="AO46"/>
  <c r="AS46"/>
  <c r="AV46"/>
  <c r="AZ46"/>
  <c r="AH47"/>
  <c r="AP47"/>
  <c r="AW47"/>
  <c r="BB47"/>
  <c r="AI48"/>
  <c r="AN48"/>
  <c r="AP48"/>
  <c r="AX48"/>
  <c r="BC48"/>
  <c r="AG49"/>
  <c r="AI49"/>
  <c r="AJ49"/>
  <c r="AM49"/>
  <c r="AN49"/>
  <c r="AO49"/>
  <c r="AQ49"/>
  <c r="AR49"/>
  <c r="AU49"/>
  <c r="AV49"/>
  <c r="AW49"/>
  <c r="AY49"/>
  <c r="AZ49"/>
  <c r="BC49"/>
  <c r="AG50"/>
  <c r="AH50"/>
  <c r="AJ50"/>
  <c r="AK50"/>
  <c r="AN50"/>
  <c r="AO50"/>
  <c r="AP50"/>
  <c r="AR50"/>
  <c r="AS50"/>
  <c r="AV50"/>
  <c r="AW50"/>
  <c r="AX50"/>
  <c r="AZ50"/>
  <c r="BA50"/>
  <c r="AI51"/>
  <c r="AK51"/>
  <c r="AP51"/>
  <c r="AW51"/>
  <c r="AY51"/>
  <c r="BB51"/>
  <c r="AL52"/>
  <c r="AQ52"/>
  <c r="AY52"/>
  <c r="AZ52"/>
  <c r="BB52"/>
  <c r="AM53"/>
  <c r="AN53"/>
  <c r="AS53"/>
  <c r="BA53"/>
  <c r="BC53"/>
  <c r="AN54"/>
  <c r="AO54"/>
  <c r="AR54"/>
  <c r="AG55"/>
  <c r="AH55"/>
  <c r="AK55"/>
  <c r="AL55"/>
  <c r="AM55"/>
  <c r="AO55"/>
  <c r="AP55"/>
  <c r="AS55"/>
  <c r="AT55"/>
  <c r="AU55"/>
  <c r="AW55"/>
  <c r="AX55"/>
  <c r="BA55"/>
  <c r="BB55"/>
  <c r="BC55"/>
  <c r="AH56"/>
  <c r="AI56"/>
  <c r="AM56"/>
  <c r="AQ56"/>
  <c r="AX56"/>
  <c r="AI57"/>
  <c r="AJ57"/>
  <c r="AM57"/>
  <c r="AQ57"/>
  <c r="AR57"/>
  <c r="AJ58"/>
  <c r="AR58"/>
  <c r="AS58"/>
  <c r="AV58"/>
  <c r="AG59"/>
  <c r="AH59"/>
  <c r="AL59"/>
  <c r="AO59"/>
  <c r="AS59"/>
  <c r="BA59"/>
  <c r="BB59"/>
  <c r="AQ60"/>
  <c r="AT60"/>
  <c r="AX60"/>
  <c r="AI61"/>
  <c r="AM61"/>
  <c r="AU61"/>
  <c r="AV61"/>
  <c r="AZ61"/>
  <c r="BC61"/>
  <c r="AG62"/>
  <c r="AK62"/>
  <c r="AP62"/>
  <c r="AZ62"/>
  <c r="BA62"/>
  <c r="AG63"/>
  <c r="AL63"/>
  <c r="AY63"/>
  <c r="AI64"/>
  <c r="AL64"/>
  <c r="AP64"/>
  <c r="AT64"/>
  <c r="AU64"/>
  <c r="AY64"/>
  <c r="AJ65"/>
  <c r="AM65"/>
  <c r="AU65"/>
  <c r="AY65"/>
  <c r="BC65"/>
  <c r="AG66"/>
  <c r="AR66"/>
  <c r="AS66"/>
  <c r="AW66"/>
  <c r="AL67"/>
  <c r="AW67"/>
  <c r="AX67"/>
  <c r="BB67"/>
  <c r="AH68"/>
  <c r="AI68"/>
  <c r="AM68"/>
  <c r="AP68"/>
  <c r="AU68"/>
  <c r="AY68"/>
  <c r="AI69"/>
  <c r="AJ69"/>
  <c r="AK69"/>
  <c r="AM69"/>
  <c r="AN69"/>
  <c r="AQ69"/>
  <c r="AR69"/>
  <c r="AS69"/>
  <c r="AU69"/>
  <c r="AV69"/>
  <c r="AY69"/>
  <c r="AZ69"/>
  <c r="BA69"/>
  <c r="BC69"/>
  <c r="AG70"/>
  <c r="AK70"/>
  <c r="AR70"/>
  <c r="AW70"/>
  <c r="BA70"/>
  <c r="AG71"/>
  <c r="AH71"/>
  <c r="AL71"/>
  <c r="AS71"/>
  <c r="AT71"/>
  <c r="BA71"/>
  <c r="AL72"/>
  <c r="AM72"/>
  <c r="AQ72"/>
  <c r="AX72"/>
  <c r="AY72"/>
  <c r="AJ73"/>
  <c r="AR73"/>
  <c r="AU73"/>
  <c r="AJ74"/>
  <c r="AK74"/>
  <c r="AO74"/>
  <c r="AV74"/>
  <c r="AH75"/>
  <c r="AL75"/>
  <c r="AT75"/>
  <c r="AI76"/>
  <c r="AM76"/>
  <c r="AT76"/>
  <c r="AY76"/>
  <c r="BC76"/>
  <c r="AG77"/>
  <c r="AI77"/>
  <c r="AN77"/>
  <c r="AO77"/>
  <c r="AQ77"/>
  <c r="AV77"/>
  <c r="AW77"/>
  <c r="AG78"/>
  <c r="AJ78"/>
  <c r="AO78"/>
  <c r="AV78"/>
  <c r="AZ78"/>
  <c r="BA78"/>
  <c r="AG79"/>
  <c r="AO79"/>
  <c r="AP79"/>
  <c r="AW79"/>
  <c r="AX79"/>
  <c r="BB79"/>
  <c r="AL80"/>
  <c r="AM80"/>
  <c r="AT80"/>
  <c r="AU80"/>
  <c r="AY80"/>
  <c r="AJ81"/>
  <c r="AV81"/>
  <c r="BC81"/>
  <c r="AG82"/>
  <c r="AK82"/>
  <c r="AR82"/>
  <c r="AT82"/>
  <c r="AV82"/>
  <c r="AW82"/>
  <c r="BA82"/>
  <c r="BB82"/>
  <c r="AG83"/>
  <c r="AK83"/>
  <c r="AL83"/>
  <c r="AM83"/>
  <c r="AU83"/>
  <c r="BC83"/>
  <c r="AI84"/>
  <c r="AM84"/>
  <c r="AP84"/>
  <c r="AT84"/>
  <c r="BC84"/>
  <c r="AN85"/>
  <c r="AQ85"/>
  <c r="AR85"/>
  <c r="AU85"/>
  <c r="BC85"/>
  <c r="AG86"/>
  <c r="AK86"/>
  <c r="AR86"/>
  <c r="AV86"/>
  <c r="BA86"/>
  <c r="AG87"/>
  <c r="AP87"/>
  <c r="BB87"/>
  <c r="AH88"/>
  <c r="AP88"/>
  <c r="AV88"/>
  <c r="AY88"/>
  <c r="AG89"/>
  <c r="AI89"/>
  <c r="AJ89"/>
  <c r="AM89"/>
  <c r="AN89"/>
  <c r="AO89"/>
  <c r="AQ89"/>
  <c r="AR89"/>
  <c r="AU89"/>
  <c r="AV89"/>
  <c r="AW89"/>
  <c r="AY89"/>
  <c r="AZ89"/>
  <c r="BC89"/>
  <c r="AH90"/>
  <c r="AJ90"/>
  <c r="AK90"/>
  <c r="AO90"/>
  <c r="AV90"/>
  <c r="AZ90"/>
  <c r="AI91"/>
  <c r="AO91"/>
  <c r="AP91"/>
  <c r="AU91"/>
  <c r="AW91"/>
  <c r="BB91"/>
  <c r="AH92"/>
  <c r="AM92"/>
  <c r="AQ92"/>
  <c r="AX92"/>
  <c r="AY92"/>
  <c r="AJ93"/>
  <c r="AM93"/>
  <c r="AQ93"/>
  <c r="AR93"/>
  <c r="AY93"/>
  <c r="AJ94"/>
  <c r="AK94"/>
  <c r="AO94"/>
  <c r="AV94"/>
  <c r="AZ94"/>
  <c r="AK95"/>
  <c r="AP95"/>
  <c r="AS95"/>
  <c r="AM96"/>
  <c r="AN96"/>
  <c r="AT96"/>
  <c r="AU96"/>
  <c r="AV96"/>
  <c r="AI97"/>
  <c r="AU97"/>
  <c r="AY97"/>
  <c r="AZ97"/>
  <c r="BC97"/>
  <c r="AH98"/>
  <c r="AK98"/>
  <c r="AR98"/>
  <c r="AV98"/>
  <c r="AZ98"/>
  <c r="BA98"/>
  <c r="AI99"/>
  <c r="AK99"/>
  <c r="AL99"/>
  <c r="AO99"/>
  <c r="AP99"/>
  <c r="AQ99"/>
  <c r="AS99"/>
  <c r="AT99"/>
  <c r="AY99"/>
  <c r="BA99"/>
  <c r="AI100"/>
  <c r="AM100"/>
  <c r="AU100"/>
  <c r="AY100"/>
  <c r="BC100"/>
  <c r="AI101"/>
  <c r="AM101"/>
  <c r="AN101"/>
  <c r="AR101"/>
  <c r="AU101"/>
  <c r="AJ102"/>
  <c r="AN102"/>
  <c r="AR102"/>
  <c r="AS102"/>
  <c r="AH103"/>
  <c r="AK103"/>
  <c r="AO103"/>
  <c r="AT103"/>
  <c r="AW103"/>
  <c r="AI104"/>
  <c r="AP104"/>
  <c r="AT104"/>
  <c r="AU104"/>
  <c r="AX104"/>
  <c r="AR105"/>
  <c r="AU105"/>
  <c r="AV105"/>
  <c r="BC105"/>
  <c r="AG106"/>
  <c r="AJ106"/>
  <c r="AK106"/>
  <c r="AN106"/>
  <c r="AO106"/>
  <c r="AR106"/>
  <c r="AS106"/>
  <c r="AV106"/>
  <c r="AW106"/>
  <c r="AZ106"/>
  <c r="BA106"/>
  <c r="AG107"/>
  <c r="AH107"/>
  <c r="AK107"/>
  <c r="AL107"/>
  <c r="AO107"/>
  <c r="AP107"/>
  <c r="AS107"/>
  <c r="AT107"/>
  <c r="AW107"/>
  <c r="AX107"/>
  <c r="BA107"/>
  <c r="AP108"/>
  <c r="AQ108"/>
  <c r="AX108"/>
  <c r="AJ109"/>
  <c r="AK109"/>
  <c r="AQ109"/>
  <c r="AV109"/>
  <c r="AY109"/>
  <c r="BC109"/>
  <c r="AG110"/>
  <c r="AJ110"/>
  <c r="AK110"/>
  <c r="AL110"/>
  <c r="AN110"/>
  <c r="AO110"/>
  <c r="AR110"/>
  <c r="AS110"/>
  <c r="AT110"/>
  <c r="AV110"/>
  <c r="AW110"/>
  <c r="AZ110"/>
  <c r="BA110"/>
  <c r="BB110"/>
  <c r="AK111"/>
  <c r="AM111"/>
  <c r="AO111"/>
  <c r="AP111"/>
  <c r="AU111"/>
  <c r="AW111"/>
  <c r="BB111"/>
  <c r="BC111"/>
  <c r="AL112"/>
  <c r="AM112"/>
  <c r="AP112"/>
  <c r="AU112"/>
  <c r="AX112"/>
  <c r="AM113"/>
  <c r="AN113"/>
  <c r="AU113"/>
  <c r="AV113"/>
  <c r="AJ114"/>
  <c r="AN114"/>
  <c r="AR114"/>
  <c r="AS114"/>
  <c r="AG115"/>
  <c r="AK115"/>
  <c r="AO115"/>
  <c r="AW115"/>
  <c r="BA115"/>
  <c r="AI116"/>
  <c r="AU116"/>
  <c r="AV116"/>
  <c r="BB116"/>
  <c r="BC116"/>
  <c r="AG117"/>
  <c r="AO117"/>
  <c r="AQ117"/>
  <c r="AR117"/>
  <c r="AY117"/>
  <c r="AG118"/>
  <c r="AH118"/>
  <c r="AJ118"/>
  <c r="AO118"/>
  <c r="AS118"/>
  <c r="AV118"/>
  <c r="AX118"/>
  <c r="AZ118"/>
  <c r="AI119"/>
  <c r="AT119"/>
  <c r="AX119"/>
  <c r="BB119"/>
  <c r="AH120"/>
  <c r="AI120"/>
  <c r="AL120"/>
  <c r="AM120"/>
  <c r="AP120"/>
  <c r="AQ120"/>
  <c r="AT120"/>
  <c r="AU120"/>
  <c r="AX120"/>
  <c r="AY120"/>
  <c r="BB120"/>
  <c r="BC120"/>
  <c r="AI121"/>
  <c r="AJ121"/>
  <c r="AM121"/>
  <c r="AN121"/>
  <c r="AQ121"/>
  <c r="AR121"/>
  <c r="AU121"/>
  <c r="AV121"/>
  <c r="AY121"/>
  <c r="AZ121"/>
  <c r="BC121"/>
  <c r="AG122"/>
  <c r="AJ122"/>
  <c r="AK122"/>
  <c r="AR122"/>
  <c r="BA122"/>
  <c r="AK123"/>
  <c r="AL123"/>
  <c r="AO123"/>
  <c r="AS123"/>
  <c r="AX123"/>
  <c r="BB123"/>
  <c r="AI124"/>
  <c r="AQ124"/>
  <c r="AT124"/>
  <c r="AX124"/>
  <c r="AY124"/>
  <c r="BB124"/>
  <c r="BC124"/>
  <c r="AM125"/>
  <c r="AS125"/>
  <c r="BA125"/>
  <c r="BC125"/>
  <c r="AG126"/>
  <c r="AJ126"/>
  <c r="AR126"/>
  <c r="AV126"/>
  <c r="AW126"/>
  <c r="AZ126"/>
  <c r="AG127"/>
  <c r="AK127"/>
  <c r="AX127"/>
  <c r="BA127"/>
  <c r="AI128"/>
  <c r="AN128"/>
  <c r="AP128"/>
  <c r="AT128"/>
  <c r="AU128"/>
  <c r="AY128"/>
  <c r="AG129"/>
  <c r="AI129"/>
  <c r="AN129"/>
  <c r="AR129"/>
  <c r="AZ129"/>
  <c r="AO130"/>
  <c r="AP130"/>
  <c r="AS130"/>
  <c r="AX130"/>
  <c r="AK131"/>
  <c r="AS131"/>
  <c r="AW131"/>
  <c r="AX131"/>
  <c r="AH132"/>
  <c r="AI132"/>
  <c r="AL132"/>
  <c r="AM132"/>
  <c r="AP132"/>
  <c r="AQ132"/>
  <c r="AT132"/>
  <c r="AU132"/>
  <c r="AX132"/>
  <c r="AY132"/>
  <c r="BB132"/>
  <c r="BC132"/>
  <c r="AJ133"/>
  <c r="AQ133"/>
  <c r="AV133"/>
  <c r="AY133"/>
  <c r="AZ133"/>
  <c r="BC133"/>
  <c r="AG134"/>
  <c r="AK134"/>
  <c r="AR134"/>
  <c r="AS134"/>
  <c r="AV134"/>
  <c r="AZ134"/>
  <c r="BA134"/>
  <c r="AG135"/>
  <c r="AK135"/>
  <c r="AP135"/>
  <c r="AS135"/>
  <c r="AT135"/>
  <c r="BA135"/>
  <c r="AJ136"/>
  <c r="AL136"/>
  <c r="AP136"/>
  <c r="AQ136"/>
  <c r="AU136"/>
  <c r="AZ136"/>
  <c r="BB136"/>
  <c r="AR137"/>
  <c r="AS137"/>
  <c r="AU137"/>
  <c r="AG138"/>
  <c r="AL138"/>
  <c r="AN138"/>
  <c r="AR138"/>
  <c r="AW138"/>
  <c r="BB138"/>
  <c r="AL139"/>
  <c r="AM139"/>
  <c r="AU139"/>
  <c r="BA139"/>
  <c r="BB139"/>
  <c r="AH140"/>
  <c r="AP140"/>
  <c r="AQ140"/>
  <c r="AX140"/>
  <c r="BC140"/>
  <c r="AI141"/>
  <c r="AN141"/>
  <c r="AQ141"/>
  <c r="AR141"/>
  <c r="AY141"/>
  <c r="AZ141"/>
  <c r="AG142"/>
  <c r="AN142"/>
  <c r="AZ142"/>
  <c r="AG143"/>
  <c r="AI143"/>
  <c r="AP143"/>
  <c r="AQ143"/>
  <c r="AX143"/>
  <c r="AY143"/>
  <c r="AH144"/>
  <c r="AL144"/>
  <c r="AU144"/>
  <c r="AX144"/>
  <c r="BB144"/>
  <c r="AI145"/>
  <c r="AN145"/>
  <c r="AU145"/>
  <c r="AV145"/>
  <c r="AK146"/>
  <c r="AR146"/>
  <c r="AW146"/>
  <c r="BA146"/>
  <c r="AH147"/>
  <c r="AK147"/>
  <c r="AS147"/>
  <c r="AT147"/>
  <c r="AH148"/>
  <c r="AI148"/>
  <c r="AM148"/>
  <c r="AQ148"/>
  <c r="AZ148"/>
  <c r="AK149"/>
  <c r="AM149"/>
  <c r="AS149"/>
  <c r="AG150"/>
  <c r="AJ150"/>
  <c r="AK150"/>
  <c r="AN150"/>
  <c r="AR150"/>
  <c r="AT150"/>
  <c r="AV150"/>
  <c r="BA150"/>
  <c r="AK151"/>
  <c r="AL151"/>
  <c r="AM151"/>
  <c r="AS151"/>
  <c r="AT151"/>
  <c r="AW151"/>
  <c r="AX151"/>
  <c r="BC151"/>
  <c r="AM152"/>
  <c r="AP152"/>
  <c r="AX152"/>
  <c r="BC152"/>
  <c r="AI153"/>
  <c r="AM153"/>
  <c r="AQ153"/>
  <c r="AU153"/>
  <c r="AY153"/>
  <c r="AZ153"/>
  <c r="AJ154"/>
  <c r="AR154"/>
  <c r="AS154"/>
  <c r="AK155"/>
  <c r="AL155"/>
  <c r="AW155"/>
  <c r="AX155"/>
  <c r="BA155"/>
  <c r="AH156"/>
  <c r="AI156"/>
  <c r="AJ156"/>
  <c r="AL156"/>
  <c r="AN156"/>
  <c r="AU156"/>
  <c r="AV156"/>
  <c r="BB156"/>
  <c r="AI157"/>
  <c r="AJ157"/>
  <c r="AM157"/>
  <c r="AO157"/>
  <c r="AQ157"/>
  <c r="AR157"/>
  <c r="AW157"/>
  <c r="AY157"/>
  <c r="BC157"/>
  <c r="AH158"/>
  <c r="AK158"/>
  <c r="AN158"/>
  <c r="AR158"/>
  <c r="AW158"/>
  <c r="AZ158"/>
  <c r="BA158"/>
  <c r="AG159"/>
  <c r="AK159"/>
  <c r="AL159"/>
  <c r="AQ159"/>
  <c r="AW159"/>
  <c r="BA159"/>
  <c r="BB159"/>
  <c r="AM160"/>
  <c r="AN160"/>
  <c r="AQ160"/>
  <c r="AV160"/>
  <c r="AX160"/>
  <c r="BB160"/>
  <c r="AG161"/>
  <c r="AJ161"/>
  <c r="AM161"/>
  <c r="AN161"/>
  <c r="AU161"/>
  <c r="AY161"/>
  <c r="AZ161"/>
  <c r="AG162"/>
  <c r="AJ162"/>
  <c r="AN162"/>
  <c r="AP162"/>
  <c r="AR162"/>
  <c r="AS162"/>
  <c r="AV162"/>
  <c r="AW162"/>
  <c r="AZ162"/>
  <c r="AI163"/>
  <c r="AK163"/>
  <c r="AL163"/>
  <c r="AS163"/>
  <c r="AY163"/>
  <c r="AH164"/>
  <c r="AI164"/>
  <c r="AL164"/>
  <c r="AM164"/>
  <c r="AT164"/>
  <c r="AX164"/>
  <c r="AZ164"/>
  <c r="BB164"/>
  <c r="BC164"/>
  <c r="AI165"/>
  <c r="AM165"/>
  <c r="AO165"/>
  <c r="AQ165"/>
  <c r="AR165"/>
  <c r="AS165"/>
  <c r="BC165"/>
  <c r="AN166"/>
  <c r="AO166"/>
  <c r="AP166"/>
  <c r="AS166"/>
  <c r="AT166"/>
  <c r="AZ166"/>
  <c r="AG167"/>
  <c r="AH167"/>
  <c r="AI167"/>
  <c r="AK167"/>
  <c r="AL167"/>
  <c r="AM167"/>
  <c r="AO167"/>
  <c r="AP167"/>
  <c r="AQ167"/>
  <c r="AS167"/>
  <c r="AT167"/>
  <c r="AU167"/>
  <c r="AW167"/>
  <c r="AX167"/>
  <c r="AY167"/>
  <c r="BA167"/>
  <c r="BB167"/>
  <c r="AH168"/>
  <c r="AI168"/>
  <c r="AL168"/>
  <c r="AN168"/>
  <c r="AR168"/>
  <c r="AT168"/>
  <c r="AU168"/>
  <c r="AY168"/>
  <c r="AG169"/>
  <c r="AN169"/>
  <c r="AO169"/>
  <c r="AQ169"/>
  <c r="AU169"/>
  <c r="AV169"/>
  <c r="AW169"/>
  <c r="AZ169"/>
  <c r="BC169"/>
  <c r="AK170"/>
  <c r="AN170"/>
  <c r="AT170"/>
  <c r="AV170"/>
  <c r="AZ170"/>
  <c r="BA170"/>
  <c r="BB170"/>
  <c r="AG171"/>
  <c r="AL171"/>
  <c r="AS171"/>
  <c r="AT171"/>
  <c r="BA171"/>
  <c r="BB171"/>
  <c r="BC171"/>
  <c r="AI172"/>
  <c r="AL172"/>
  <c r="AN172"/>
  <c r="AP172"/>
  <c r="AQ172"/>
  <c r="AR172"/>
  <c r="AY172"/>
  <c r="AZ172"/>
  <c r="AG173"/>
  <c r="AJ173"/>
  <c r="AM173"/>
  <c r="AR173"/>
  <c r="AU173"/>
  <c r="AV173"/>
  <c r="AW173"/>
  <c r="AY173"/>
  <c r="BA173"/>
  <c r="BC173"/>
  <c r="AH174"/>
  <c r="AJ174"/>
  <c r="AN174"/>
  <c r="AO174"/>
  <c r="AS174"/>
  <c r="AV174"/>
  <c r="AG175"/>
  <c r="AH175"/>
  <c r="AI175"/>
  <c r="AK175"/>
  <c r="AL175"/>
  <c r="AM175"/>
  <c r="AO175"/>
  <c r="AP175"/>
  <c r="AQ175"/>
  <c r="AS175"/>
  <c r="AT175"/>
  <c r="AU175"/>
  <c r="AW175"/>
  <c r="AX175"/>
  <c r="AY175"/>
  <c r="BA175"/>
  <c r="BB175"/>
  <c r="AI176"/>
  <c r="AQ176"/>
  <c r="AR176"/>
  <c r="AT176"/>
  <c r="AV176"/>
  <c r="AX176"/>
  <c r="AY176"/>
  <c r="AG177"/>
  <c r="AI177"/>
  <c r="AN177"/>
  <c r="AQ177"/>
  <c r="AR177"/>
  <c r="AS177"/>
  <c r="AW177"/>
  <c r="AY177"/>
  <c r="BC177"/>
  <c r="AH178"/>
  <c r="AJ178"/>
  <c r="AL178"/>
  <c r="AN178"/>
  <c r="AS178"/>
  <c r="AZ178"/>
  <c r="BB178"/>
  <c r="AH179"/>
  <c r="AK179"/>
  <c r="AL179"/>
  <c r="AM179"/>
  <c r="AO179"/>
  <c r="AP179"/>
  <c r="AS179"/>
  <c r="AT179"/>
  <c r="AW179"/>
  <c r="AY179"/>
  <c r="BA179"/>
  <c r="BC179"/>
  <c r="AM180"/>
  <c r="AN180"/>
  <c r="AQ180"/>
  <c r="AR180"/>
  <c r="AV180"/>
  <c r="AX180"/>
  <c r="BB180"/>
  <c r="AG181"/>
  <c r="AI181"/>
  <c r="AJ181"/>
  <c r="AM181"/>
  <c r="AN181"/>
  <c r="AO181"/>
  <c r="AZ181"/>
  <c r="AH182"/>
  <c r="AJ182"/>
  <c r="AN182"/>
  <c r="AO182"/>
  <c r="AR182"/>
  <c r="AS182"/>
  <c r="AV182"/>
  <c r="AX182"/>
  <c r="AZ182"/>
  <c r="AG183"/>
  <c r="AH183"/>
  <c r="AI183"/>
  <c r="AK183"/>
  <c r="AL183"/>
  <c r="AM183"/>
  <c r="AO183"/>
  <c r="AP183"/>
  <c r="AQ183"/>
  <c r="AS183"/>
  <c r="AT183"/>
  <c r="AW183"/>
  <c r="AX183"/>
  <c r="AY183"/>
  <c r="BA183"/>
  <c r="BB183"/>
  <c r="AG184"/>
  <c r="AH184"/>
  <c r="AI184"/>
  <c r="AL184"/>
  <c r="AM184"/>
  <c r="AN184"/>
  <c r="AP184"/>
  <c r="AQ184"/>
  <c r="AR184"/>
  <c r="AT184"/>
  <c r="AU184"/>
  <c r="AX184"/>
  <c r="AY184"/>
  <c r="BB184"/>
  <c r="BC184"/>
  <c r="AG185"/>
  <c r="AI185"/>
  <c r="AJ185"/>
  <c r="AK185"/>
  <c r="AM185"/>
  <c r="AN185"/>
  <c r="AO185"/>
  <c r="AQ185"/>
  <c r="AR185"/>
  <c r="AU185"/>
  <c r="AV185"/>
  <c r="AW185"/>
  <c r="AY185"/>
  <c r="AZ185"/>
  <c r="BA185"/>
  <c r="BC185"/>
  <c r="AG186"/>
  <c r="AJ186"/>
  <c r="AK186"/>
  <c r="AL186"/>
  <c r="AN186"/>
  <c r="AO186"/>
  <c r="AP186"/>
  <c r="AR186"/>
  <c r="AS186"/>
  <c r="AT186"/>
  <c r="AV186"/>
  <c r="AW186"/>
  <c r="AX186"/>
  <c r="AZ186"/>
  <c r="BA186"/>
  <c r="AI187"/>
  <c r="AK187"/>
  <c r="AL187"/>
  <c r="AM187"/>
  <c r="AP187"/>
  <c r="AS187"/>
  <c r="AT187"/>
  <c r="AW187"/>
  <c r="AY187"/>
  <c r="BA187"/>
  <c r="BB187"/>
  <c r="AG188"/>
  <c r="AI188"/>
  <c r="AM188"/>
  <c r="AR188"/>
  <c r="AY188"/>
  <c r="BB188"/>
  <c r="BC188"/>
  <c r="AI189"/>
  <c r="AK189"/>
  <c r="AM189"/>
  <c r="AN189"/>
  <c r="AR189"/>
  <c r="AS189"/>
  <c r="AU189"/>
  <c r="AV189"/>
  <c r="AZ189"/>
  <c r="BA189"/>
  <c r="BC189"/>
  <c r="AL190"/>
  <c r="AR190"/>
  <c r="AS190"/>
  <c r="AV190"/>
  <c r="AZ190"/>
  <c r="BA190"/>
  <c r="BB190"/>
  <c r="AG191"/>
  <c r="AL191"/>
  <c r="AM191"/>
  <c r="AO191"/>
  <c r="AP191"/>
  <c r="AS191"/>
  <c r="AT191"/>
  <c r="AU191"/>
  <c r="AY191"/>
  <c r="BB191"/>
  <c r="AG192"/>
  <c r="AH192"/>
  <c r="AI192"/>
  <c r="AL192"/>
  <c r="AM192"/>
  <c r="AN192"/>
  <c r="AP192"/>
  <c r="AQ192"/>
  <c r="AR192"/>
  <c r="AT192"/>
  <c r="AU192"/>
  <c r="AV192"/>
  <c r="AX192"/>
  <c r="AY192"/>
  <c r="AZ192"/>
  <c r="BB192"/>
  <c r="BC192"/>
  <c r="AI193"/>
  <c r="AO193"/>
  <c r="AS193"/>
  <c r="AU193"/>
  <c r="AV193"/>
  <c r="AW193"/>
  <c r="AJ194"/>
  <c r="AK194"/>
  <c r="AO194"/>
  <c r="AR194"/>
  <c r="AT194"/>
  <c r="AW194"/>
  <c r="AZ194"/>
  <c r="AG195"/>
  <c r="AI195"/>
  <c r="AK195"/>
  <c r="AM195"/>
  <c r="AO195"/>
  <c r="AP195"/>
  <c r="AQ195"/>
  <c r="AS195"/>
  <c r="AT195"/>
  <c r="AU195"/>
  <c r="AW195"/>
  <c r="AY195"/>
  <c r="BA195"/>
  <c r="AG196"/>
  <c r="AI196"/>
  <c r="AL196"/>
  <c r="AM196"/>
  <c r="AN196"/>
  <c r="AP196"/>
  <c r="AV196"/>
  <c r="AY196"/>
  <c r="BB196"/>
  <c r="BC196"/>
  <c r="AI197"/>
  <c r="AJ197"/>
  <c r="AM197"/>
  <c r="AO197"/>
  <c r="AQ197"/>
  <c r="AU197"/>
  <c r="AV197"/>
  <c r="AW197"/>
  <c r="AZ197"/>
  <c r="AG198"/>
  <c r="AH198"/>
  <c r="AJ198"/>
  <c r="AK198"/>
  <c r="AN198"/>
  <c r="AS198"/>
  <c r="AW198"/>
  <c r="AX198"/>
  <c r="BB198"/>
  <c r="AG199"/>
  <c r="AH199"/>
  <c r="AI199"/>
  <c r="AK199"/>
  <c r="AL199"/>
  <c r="AO199"/>
  <c r="AQ199"/>
  <c r="AT199"/>
  <c r="AW199"/>
  <c r="BA199"/>
  <c r="BB199"/>
  <c r="AG200"/>
  <c r="AI200"/>
  <c r="AJ200"/>
  <c r="AL200"/>
  <c r="AN200"/>
  <c r="AP200"/>
  <c r="AQ200"/>
  <c r="AU200"/>
  <c r="AV200"/>
  <c r="AY200"/>
  <c r="BB200"/>
  <c r="AG201"/>
  <c r="AJ201"/>
  <c r="AK201"/>
  <c r="AQ201"/>
  <c r="AY201"/>
  <c r="AZ201"/>
  <c r="BA201"/>
  <c r="BC201"/>
  <c r="AH202"/>
  <c r="AO202"/>
  <c r="AP202"/>
  <c r="AR202"/>
  <c r="AS202"/>
  <c r="AG203"/>
  <c r="AK203"/>
  <c r="AO203"/>
  <c r="AS203"/>
  <c r="AT203"/>
  <c r="AW203"/>
  <c r="BB203"/>
  <c r="AI204"/>
  <c r="AJ204"/>
  <c r="AM204"/>
  <c r="AQ204"/>
  <c r="AR204"/>
  <c r="AT204"/>
  <c r="AV204"/>
  <c r="AX204"/>
  <c r="AZ204"/>
  <c r="BB204"/>
  <c r="BC204"/>
  <c r="AG205"/>
  <c r="AJ205"/>
  <c r="AM205"/>
  <c r="AN205"/>
  <c r="AS205"/>
  <c r="AY205"/>
  <c r="AZ205"/>
  <c r="AG206"/>
  <c r="AJ206"/>
  <c r="AK206"/>
  <c r="AN206"/>
  <c r="AP206"/>
  <c r="AR206"/>
  <c r="AS206"/>
  <c r="AT206"/>
  <c r="AW206"/>
  <c r="AZ206"/>
  <c r="AG207"/>
  <c r="AI207"/>
  <c r="AL207"/>
  <c r="AO207"/>
  <c r="AQ207"/>
  <c r="AS207"/>
  <c r="AY207"/>
  <c r="BB207"/>
  <c r="AH208"/>
  <c r="AI208"/>
  <c r="AL208"/>
  <c r="AN208"/>
  <c r="AP208"/>
  <c r="AR208"/>
  <c r="AT208"/>
  <c r="AU208"/>
  <c r="AY208"/>
  <c r="BB208"/>
  <c r="AG209"/>
  <c r="AK209"/>
  <c r="AM209"/>
  <c r="AN209"/>
  <c r="AS209"/>
  <c r="AY209"/>
  <c r="AZ209"/>
  <c r="AJ210"/>
  <c r="AK210"/>
  <c r="AN210"/>
  <c r="AO210"/>
  <c r="AR210"/>
  <c r="AS210"/>
  <c r="AT210"/>
  <c r="AX210"/>
  <c r="AZ210"/>
  <c r="AH211"/>
  <c r="AI211"/>
  <c r="AK211"/>
  <c r="AM211"/>
  <c r="AS211"/>
  <c r="AT211"/>
  <c r="AU211"/>
  <c r="AW211"/>
  <c r="AY211"/>
  <c r="BB211"/>
  <c r="AH212"/>
  <c r="AI212"/>
  <c r="AL212"/>
  <c r="AM212"/>
  <c r="AN212"/>
  <c r="AT212"/>
  <c r="AY212"/>
  <c r="BB212"/>
  <c r="BC212"/>
  <c r="AG213"/>
  <c r="AI213"/>
  <c r="AJ213"/>
  <c r="AU213"/>
  <c r="AV213"/>
  <c r="BA213"/>
  <c r="BB213"/>
  <c r="AG214"/>
  <c r="AH214"/>
  <c r="AJ214"/>
  <c r="AK214"/>
  <c r="AM214"/>
  <c r="AN214"/>
  <c r="AO214"/>
  <c r="AP214"/>
  <c r="AR214"/>
  <c r="AS214"/>
  <c r="AT214"/>
  <c r="AV214"/>
  <c r="AW214"/>
  <c r="AX214"/>
  <c r="AZ214"/>
  <c r="BA214"/>
  <c r="AG215"/>
  <c r="AH215"/>
  <c r="AI215"/>
  <c r="AJ215"/>
  <c r="AK215"/>
  <c r="AL215"/>
  <c r="AM215"/>
  <c r="AO215"/>
  <c r="AP215"/>
  <c r="AR215"/>
  <c r="AS215"/>
  <c r="AT215"/>
  <c r="AU215"/>
  <c r="AW215"/>
  <c r="AX215"/>
  <c r="AY215"/>
  <c r="BA215"/>
  <c r="BB215"/>
  <c r="AH216"/>
  <c r="AI216"/>
  <c r="AJ216"/>
  <c r="AL216"/>
  <c r="AM216"/>
  <c r="AN216"/>
  <c r="AO216"/>
  <c r="AP216"/>
  <c r="AQ216"/>
  <c r="AT216"/>
  <c r="AU216"/>
  <c r="AV216"/>
  <c r="AW216"/>
  <c r="AX216"/>
  <c r="AY216"/>
  <c r="AZ216"/>
  <c r="BB216"/>
  <c r="BC216"/>
  <c r="AH217"/>
  <c r="AI217"/>
  <c r="AJ217"/>
  <c r="AN217"/>
  <c r="AO217"/>
  <c r="AY217"/>
  <c r="AZ217"/>
  <c r="BC217"/>
  <c r="AH218"/>
  <c r="AK218"/>
  <c r="AM218"/>
  <c r="AR218"/>
  <c r="AV218"/>
  <c r="AW218"/>
  <c r="BA218"/>
  <c r="AG219"/>
  <c r="AJ219"/>
  <c r="AK219"/>
  <c r="AO219"/>
  <c r="AT219"/>
  <c r="AW219"/>
  <c r="AZ219"/>
  <c r="BC219"/>
  <c r="AJ6"/>
  <c r="AM6"/>
  <c r="AN6"/>
  <c r="AY6"/>
  <c r="AZ6"/>
  <c r="AG12"/>
  <c r="AG20"/>
  <c r="AG32"/>
  <c r="AG40"/>
  <c r="AG44"/>
  <c r="AG48"/>
  <c r="AG56"/>
  <c r="AG60"/>
  <c r="AG76"/>
  <c r="AG84"/>
  <c r="AG88"/>
  <c r="AG96"/>
  <c r="AG112"/>
  <c r="AG116"/>
  <c r="AG120"/>
  <c r="AG124"/>
  <c r="AG128"/>
  <c r="AG132"/>
  <c r="AG140"/>
  <c r="AG144"/>
  <c r="AG148"/>
  <c r="AG152"/>
  <c r="AG160"/>
  <c r="AG164"/>
  <c r="AG176"/>
  <c r="AG180"/>
  <c r="AG42" i="2"/>
  <c r="BF42" s="1"/>
  <c r="AH42"/>
  <c r="BG42" s="1"/>
  <c r="AI42"/>
  <c r="BH42" s="1"/>
  <c r="AJ42"/>
  <c r="BI42" s="1"/>
  <c r="AK42"/>
  <c r="BJ42" s="1"/>
  <c r="AL42"/>
  <c r="BK42" s="1"/>
  <c r="AM42"/>
  <c r="BL42" s="1"/>
  <c r="AN42"/>
  <c r="BM42" s="1"/>
  <c r="AO42"/>
  <c r="BN42" s="1"/>
  <c r="AP42"/>
  <c r="BO42" s="1"/>
  <c r="AQ42"/>
  <c r="BP42" s="1"/>
  <c r="AR42"/>
  <c r="BQ42" s="1"/>
  <c r="AS42"/>
  <c r="BR42" s="1"/>
  <c r="AT42"/>
  <c r="BS42" s="1"/>
  <c r="AU42"/>
  <c r="BT42" s="1"/>
  <c r="AV42"/>
  <c r="BU42" s="1"/>
  <c r="AW42"/>
  <c r="BV42" s="1"/>
  <c r="AX42"/>
  <c r="BW42" s="1"/>
  <c r="AY42"/>
  <c r="BX42" s="1"/>
  <c r="AZ42"/>
  <c r="BY42" s="1"/>
  <c r="BA42"/>
  <c r="BZ42" s="1"/>
  <c r="BB42"/>
  <c r="CA42" s="1"/>
  <c r="BC42"/>
  <c r="CB42" s="1"/>
  <c r="AG63"/>
  <c r="BF63" s="1"/>
  <c r="AH63"/>
  <c r="BG63" s="1"/>
  <c r="AI63"/>
  <c r="BH63" s="1"/>
  <c r="AJ63"/>
  <c r="BI63" s="1"/>
  <c r="AK63"/>
  <c r="BJ63" s="1"/>
  <c r="AL63"/>
  <c r="BK63" s="1"/>
  <c r="AM63"/>
  <c r="BL63" s="1"/>
  <c r="AN63"/>
  <c r="BM63" s="1"/>
  <c r="AO63"/>
  <c r="BN63" s="1"/>
  <c r="AP63"/>
  <c r="BO63" s="1"/>
  <c r="AQ63"/>
  <c r="BP63" s="1"/>
  <c r="AR63"/>
  <c r="BQ63" s="1"/>
  <c r="AS63"/>
  <c r="BR63" s="1"/>
  <c r="AT63"/>
  <c r="BS63" s="1"/>
  <c r="AU63"/>
  <c r="BT63" s="1"/>
  <c r="AV63"/>
  <c r="BU63" s="1"/>
  <c r="AW63"/>
  <c r="BV63" s="1"/>
  <c r="AX63"/>
  <c r="BW63" s="1"/>
  <c r="AY63"/>
  <c r="BX63" s="1"/>
  <c r="AZ63"/>
  <c r="BY63" s="1"/>
  <c r="BA63"/>
  <c r="BZ63" s="1"/>
  <c r="BB63"/>
  <c r="CA63" s="1"/>
  <c r="BC63"/>
  <c r="CB63" s="1"/>
  <c r="AG217"/>
  <c r="BF217" s="1"/>
  <c r="AH217"/>
  <c r="BG217" s="1"/>
  <c r="AI217"/>
  <c r="BH217" s="1"/>
  <c r="AJ217"/>
  <c r="BI217" s="1"/>
  <c r="AK217"/>
  <c r="BJ217" s="1"/>
  <c r="AL217"/>
  <c r="BK217" s="1"/>
  <c r="AM217"/>
  <c r="BL217" s="1"/>
  <c r="AN217"/>
  <c r="BM217" s="1"/>
  <c r="AO217"/>
  <c r="BN217" s="1"/>
  <c r="AP217"/>
  <c r="BO217" s="1"/>
  <c r="AQ217"/>
  <c r="BP217" s="1"/>
  <c r="AR217"/>
  <c r="BQ217" s="1"/>
  <c r="AS217"/>
  <c r="BR217" s="1"/>
  <c r="AT217"/>
  <c r="BS217" s="1"/>
  <c r="AU217"/>
  <c r="BT217" s="1"/>
  <c r="AV217"/>
  <c r="BU217" s="1"/>
  <c r="AW217"/>
  <c r="BV217" s="1"/>
  <c r="AX217"/>
  <c r="BW217" s="1"/>
  <c r="AY217"/>
  <c r="BX217" s="1"/>
  <c r="AZ217"/>
  <c r="BY217" s="1"/>
  <c r="BA217"/>
  <c r="BZ217" s="1"/>
  <c r="BB217"/>
  <c r="CA217" s="1"/>
  <c r="BC217"/>
  <c r="CB217" s="1"/>
  <c r="AG218"/>
  <c r="BF218" s="1"/>
  <c r="AH218"/>
  <c r="BG218" s="1"/>
  <c r="AI218"/>
  <c r="BH218" s="1"/>
  <c r="AJ218"/>
  <c r="BI218" s="1"/>
  <c r="AK218"/>
  <c r="BJ218" s="1"/>
  <c r="AL218"/>
  <c r="BK218" s="1"/>
  <c r="AM218"/>
  <c r="BL218" s="1"/>
  <c r="AN218"/>
  <c r="BM218" s="1"/>
  <c r="AO218"/>
  <c r="BN218" s="1"/>
  <c r="AP218"/>
  <c r="BO218" s="1"/>
  <c r="AQ218"/>
  <c r="BP218" s="1"/>
  <c r="AR218"/>
  <c r="BQ218" s="1"/>
  <c r="AS218"/>
  <c r="BR218" s="1"/>
  <c r="AT218"/>
  <c r="BS218" s="1"/>
  <c r="AU218"/>
  <c r="BT218" s="1"/>
  <c r="AV218"/>
  <c r="BU218" s="1"/>
  <c r="AW218"/>
  <c r="BV218" s="1"/>
  <c r="AX218"/>
  <c r="BW218" s="1"/>
  <c r="AY218"/>
  <c r="BX218" s="1"/>
  <c r="AZ218"/>
  <c r="BY218" s="1"/>
  <c r="BA218"/>
  <c r="BZ218" s="1"/>
  <c r="BB218"/>
  <c r="CA218" s="1"/>
  <c r="BC218"/>
  <c r="CB218" s="1"/>
  <c r="AG219"/>
  <c r="BF219" s="1"/>
  <c r="AH219"/>
  <c r="BG219" s="1"/>
  <c r="AI219"/>
  <c r="BH219" s="1"/>
  <c r="AJ219"/>
  <c r="BI219" s="1"/>
  <c r="AK219"/>
  <c r="BJ219" s="1"/>
  <c r="AL219"/>
  <c r="BK219" s="1"/>
  <c r="AM219"/>
  <c r="BL219" s="1"/>
  <c r="AN219"/>
  <c r="BM219" s="1"/>
  <c r="AO219"/>
  <c r="BN219" s="1"/>
  <c r="AP219"/>
  <c r="BO219" s="1"/>
  <c r="AQ219"/>
  <c r="BP219" s="1"/>
  <c r="AR219"/>
  <c r="BQ219" s="1"/>
  <c r="AS219"/>
  <c r="BR219" s="1"/>
  <c r="AT219"/>
  <c r="BS219" s="1"/>
  <c r="AU219"/>
  <c r="BT219" s="1"/>
  <c r="AV219"/>
  <c r="BU219" s="1"/>
  <c r="AW219"/>
  <c r="BV219" s="1"/>
  <c r="AX219"/>
  <c r="BW219" s="1"/>
  <c r="AY219"/>
  <c r="BX219" s="1"/>
  <c r="AZ219"/>
  <c r="BY219" s="1"/>
  <c r="BA219"/>
  <c r="BZ219" s="1"/>
  <c r="BB219"/>
  <c r="CA219" s="1"/>
  <c r="BC219"/>
  <c r="CB219" s="1"/>
  <c r="AK165" i="3"/>
  <c r="AL165"/>
  <c r="AP165"/>
  <c r="AT165"/>
  <c r="AX165"/>
  <c r="BB165"/>
  <c r="AL166"/>
  <c r="AM166"/>
  <c r="AQ166"/>
  <c r="AU166"/>
  <c r="BC166"/>
  <c r="AJ167"/>
  <c r="AN167"/>
  <c r="AR167"/>
  <c r="AV167"/>
  <c r="AZ167"/>
  <c r="BC167"/>
  <c r="AK168"/>
  <c r="AO168"/>
  <c r="AS168"/>
  <c r="AZ168"/>
  <c r="AH169"/>
  <c r="AK169"/>
  <c r="AL169"/>
  <c r="AT169"/>
  <c r="AX169"/>
  <c r="BB169"/>
  <c r="AH170"/>
  <c r="AI170"/>
  <c r="AM170"/>
  <c r="AU170"/>
  <c r="AX170"/>
  <c r="AY170"/>
  <c r="BC170"/>
  <c r="AI171"/>
  <c r="AN171"/>
  <c r="AP171"/>
  <c r="AR171"/>
  <c r="AV171"/>
  <c r="AY171"/>
  <c r="AZ171"/>
  <c r="AK172"/>
  <c r="AO172"/>
  <c r="AS172"/>
  <c r="AW172"/>
  <c r="AH173"/>
  <c r="AK173"/>
  <c r="AL173"/>
  <c r="AT173"/>
  <c r="AX173"/>
  <c r="AI174"/>
  <c r="AL174"/>
  <c r="AM174"/>
  <c r="AQ174"/>
  <c r="AY174"/>
  <c r="BB174"/>
  <c r="AJ175"/>
  <c r="AN175"/>
  <c r="AR175"/>
  <c r="AV175"/>
  <c r="AZ175"/>
  <c r="BC175"/>
  <c r="AK176"/>
  <c r="AS176"/>
  <c r="BA176"/>
  <c r="AH177"/>
  <c r="AO177"/>
  <c r="AP177"/>
  <c r="BB177"/>
  <c r="AI178"/>
  <c r="AM178"/>
  <c r="AU178"/>
  <c r="AY178"/>
  <c r="BC178"/>
  <c r="AI179"/>
  <c r="AJ179"/>
  <c r="AN179"/>
  <c r="AV179"/>
  <c r="AJ180"/>
  <c r="AK180"/>
  <c r="AO180"/>
  <c r="AS180"/>
  <c r="AZ180"/>
  <c r="AP181"/>
  <c r="AS181"/>
  <c r="AT181"/>
  <c r="AI182"/>
  <c r="AL182"/>
  <c r="AM182"/>
  <c r="AQ182"/>
  <c r="AT182"/>
  <c r="AU182"/>
  <c r="AY182"/>
  <c r="BB182"/>
  <c r="AJ183"/>
  <c r="AN183"/>
  <c r="AR183"/>
  <c r="AU183"/>
  <c r="AV183"/>
  <c r="AZ183"/>
  <c r="BC183"/>
  <c r="AJ184"/>
  <c r="AK184"/>
  <c r="AO184"/>
  <c r="AS184"/>
  <c r="AV184"/>
  <c r="AW184"/>
  <c r="AZ184"/>
  <c r="BA184"/>
  <c r="AH185"/>
  <c r="AL185"/>
  <c r="AP185"/>
  <c r="AS185"/>
  <c r="AT185"/>
  <c r="AX185"/>
  <c r="BB185"/>
  <c r="AH186"/>
  <c r="AI186"/>
  <c r="AM186"/>
  <c r="AQ186"/>
  <c r="AU186"/>
  <c r="AY186"/>
  <c r="BB186"/>
  <c r="BC186"/>
  <c r="AN187"/>
  <c r="AR187"/>
  <c r="AV187"/>
  <c r="AK188"/>
  <c r="AS188"/>
  <c r="AV188"/>
  <c r="AG189"/>
  <c r="AL189"/>
  <c r="AP189"/>
  <c r="AT189"/>
  <c r="AW189"/>
  <c r="AX189"/>
  <c r="BB189"/>
  <c r="AH190"/>
  <c r="AI190"/>
  <c r="AM190"/>
  <c r="AP190"/>
  <c r="AQ190"/>
  <c r="AU190"/>
  <c r="AY190"/>
  <c r="BC190"/>
  <c r="AI191"/>
  <c r="AJ191"/>
  <c r="AN191"/>
  <c r="AQ191"/>
  <c r="AR191"/>
  <c r="AV191"/>
  <c r="AZ191"/>
  <c r="AJ192"/>
  <c r="AK192"/>
  <c r="AO192"/>
  <c r="AS192"/>
  <c r="AW192"/>
  <c r="BA192"/>
  <c r="AH193"/>
  <c r="AK193"/>
  <c r="AP193"/>
  <c r="AT193"/>
  <c r="AX193"/>
  <c r="BB193"/>
  <c r="AI194"/>
  <c r="AM194"/>
  <c r="AQ194"/>
  <c r="AU194"/>
  <c r="AY194"/>
  <c r="AN195"/>
  <c r="AV195"/>
  <c r="BC195"/>
  <c r="AK196"/>
  <c r="AO196"/>
  <c r="AR196"/>
  <c r="AS196"/>
  <c r="AW196"/>
  <c r="BA196"/>
  <c r="AL197"/>
  <c r="AT197"/>
  <c r="BA197"/>
  <c r="AL198"/>
  <c r="AM198"/>
  <c r="AQ198"/>
  <c r="AT198"/>
  <c r="AY198"/>
  <c r="BC198"/>
  <c r="AJ199"/>
  <c r="AM199"/>
  <c r="AR199"/>
  <c r="AU199"/>
  <c r="AV199"/>
  <c r="BC199"/>
  <c r="AK200"/>
  <c r="AO200"/>
  <c r="AS200"/>
  <c r="AZ200"/>
  <c r="BA200"/>
  <c r="AH201"/>
  <c r="AO201"/>
  <c r="AT201"/>
  <c r="AW201"/>
  <c r="AI202"/>
  <c r="AL202"/>
  <c r="AQ202"/>
  <c r="AU202"/>
  <c r="AX202"/>
  <c r="AY202"/>
  <c r="AJ203"/>
  <c r="AU203"/>
  <c r="AV203"/>
  <c r="AZ203"/>
  <c r="AN204"/>
  <c r="AO204"/>
  <c r="AS204"/>
  <c r="BA204"/>
  <c r="AL205"/>
  <c r="AP205"/>
  <c r="AT205"/>
  <c r="AX205"/>
  <c r="BB205"/>
  <c r="AL206"/>
  <c r="AQ206"/>
  <c r="AU206"/>
  <c r="BC206"/>
  <c r="AJ207"/>
  <c r="AN207"/>
  <c r="AR207"/>
  <c r="AU207"/>
  <c r="AG208"/>
  <c r="AO208"/>
  <c r="AS208"/>
  <c r="AW208"/>
  <c r="AL209"/>
  <c r="AT209"/>
  <c r="BA209"/>
  <c r="BB209"/>
  <c r="AI210"/>
  <c r="AL210"/>
  <c r="AM210"/>
  <c r="AU210"/>
  <c r="AY210"/>
  <c r="AJ211"/>
  <c r="AN211"/>
  <c r="AR211"/>
  <c r="AV211"/>
  <c r="AZ211"/>
  <c r="AG212"/>
  <c r="AK212"/>
  <c r="AO212"/>
  <c r="AR212"/>
  <c r="AS212"/>
  <c r="AW212"/>
  <c r="BA212"/>
  <c r="AH213"/>
  <c r="AK213"/>
  <c r="AT213"/>
  <c r="AW213"/>
  <c r="AX213"/>
  <c r="AI214"/>
  <c r="AL214"/>
  <c r="AQ214"/>
  <c r="AU214"/>
  <c r="AY214"/>
  <c r="BB214"/>
  <c r="BC214"/>
  <c r="AN215"/>
  <c r="AQ215"/>
  <c r="AV215"/>
  <c r="AZ215"/>
  <c r="BC215"/>
  <c r="AG216"/>
  <c r="AK216"/>
  <c r="AR216"/>
  <c r="AS216"/>
  <c r="BA216"/>
  <c r="AK217"/>
  <c r="AT217"/>
  <c r="AX217"/>
  <c r="BA217"/>
  <c r="AI218"/>
  <c r="AQ218"/>
  <c r="AT218"/>
  <c r="AU218"/>
  <c r="AX218"/>
  <c r="AY218"/>
  <c r="BC218"/>
  <c r="AM219"/>
  <c r="AN219"/>
  <c r="AQ219"/>
  <c r="AV219"/>
  <c r="AH154"/>
  <c r="AL154"/>
  <c r="AM154"/>
  <c r="AP154"/>
  <c r="AQ154"/>
  <c r="AU154"/>
  <c r="AX154"/>
  <c r="AY154"/>
  <c r="BC154"/>
  <c r="AI155"/>
  <c r="AJ155"/>
  <c r="AM155"/>
  <c r="AN155"/>
  <c r="AQ155"/>
  <c r="AR155"/>
  <c r="AY155"/>
  <c r="AK156"/>
  <c r="AR156"/>
  <c r="AS156"/>
  <c r="AW156"/>
  <c r="AZ156"/>
  <c r="AL157"/>
  <c r="AP157"/>
  <c r="BA157"/>
  <c r="AL158"/>
  <c r="AQ158"/>
  <c r="AT158"/>
  <c r="AU158"/>
  <c r="AY158"/>
  <c r="BC158"/>
  <c r="AJ159"/>
  <c r="AN159"/>
  <c r="AR159"/>
  <c r="AU159"/>
  <c r="AV159"/>
  <c r="BC159"/>
  <c r="AO160"/>
  <c r="AR160"/>
  <c r="AS160"/>
  <c r="AW160"/>
  <c r="AZ160"/>
  <c r="BA160"/>
  <c r="AH161"/>
  <c r="AK161"/>
  <c r="AL161"/>
  <c r="AP161"/>
  <c r="AS161"/>
  <c r="AX161"/>
  <c r="BA161"/>
  <c r="BB161"/>
  <c r="AL162"/>
  <c r="AM162"/>
  <c r="AT162"/>
  <c r="AU162"/>
  <c r="BB162"/>
  <c r="BC162"/>
  <c r="AN163"/>
  <c r="AR163"/>
  <c r="AU163"/>
  <c r="AV163"/>
  <c r="AZ163"/>
  <c r="BC163"/>
  <c r="AK164"/>
  <c r="AO164"/>
  <c r="AS164"/>
  <c r="AV164"/>
  <c r="AW164"/>
  <c r="BA164"/>
  <c r="AH6"/>
  <c r="AL6"/>
  <c r="AO6"/>
  <c r="AP6"/>
  <c r="AS6"/>
  <c r="AT6"/>
  <c r="AX6"/>
  <c r="BA6"/>
  <c r="BB6"/>
  <c r="AJ7"/>
  <c r="AM7"/>
  <c r="AN7"/>
  <c r="AQ7"/>
  <c r="AU7"/>
  <c r="AV7"/>
  <c r="AY7"/>
  <c r="AZ7"/>
  <c r="BC7"/>
  <c r="AJ8"/>
  <c r="AO8"/>
  <c r="AR8"/>
  <c r="AZ8"/>
  <c r="BA8"/>
  <c r="AG9"/>
  <c r="AH9"/>
  <c r="AK9"/>
  <c r="AT9"/>
  <c r="AW9"/>
  <c r="AX9"/>
  <c r="BA9"/>
  <c r="AI10"/>
  <c r="AL10"/>
  <c r="AM10"/>
  <c r="AP10"/>
  <c r="AQ10"/>
  <c r="AT10"/>
  <c r="AX10"/>
  <c r="AY10"/>
  <c r="BB10"/>
  <c r="BC10"/>
  <c r="AI11"/>
  <c r="AM11"/>
  <c r="AR11"/>
  <c r="AU11"/>
  <c r="AV11"/>
  <c r="BC11"/>
  <c r="AJ12"/>
  <c r="AK12"/>
  <c r="AN12"/>
  <c r="AW12"/>
  <c r="AZ12"/>
  <c r="BA12"/>
  <c r="AG13"/>
  <c r="AL13"/>
  <c r="AO13"/>
  <c r="AP13"/>
  <c r="AS13"/>
  <c r="BA13"/>
  <c r="BB13"/>
  <c r="AI14"/>
  <c r="AM14"/>
  <c r="AP14"/>
  <c r="AT14"/>
  <c r="AU14"/>
  <c r="AX14"/>
  <c r="AY14"/>
  <c r="BB14"/>
  <c r="BC14"/>
  <c r="AI15"/>
  <c r="AM15"/>
  <c r="AN15"/>
  <c r="AQ15"/>
  <c r="AR15"/>
  <c r="AV15"/>
  <c r="AY15"/>
  <c r="BC15"/>
  <c r="AJ16"/>
  <c r="AK16"/>
  <c r="AN16"/>
  <c r="AO16"/>
  <c r="AR16"/>
  <c r="AS16"/>
  <c r="AW16"/>
  <c r="AZ16"/>
  <c r="BA16"/>
  <c r="AG17"/>
  <c r="AH17"/>
  <c r="AK17"/>
  <c r="AL17"/>
  <c r="AO17"/>
  <c r="AS17"/>
  <c r="AT17"/>
  <c r="AX17"/>
  <c r="BB17"/>
  <c r="AL18"/>
  <c r="AM18"/>
  <c r="AP18"/>
  <c r="AQ18"/>
  <c r="AT18"/>
  <c r="AU18"/>
  <c r="AX18"/>
  <c r="BC18"/>
  <c r="AI19"/>
  <c r="AJ19"/>
  <c r="AM19"/>
  <c r="AN19"/>
  <c r="AQ19"/>
  <c r="AR19"/>
  <c r="AU19"/>
  <c r="AV19"/>
  <c r="AY19"/>
  <c r="AZ19"/>
  <c r="BC19"/>
  <c r="AJ20"/>
  <c r="AK20"/>
  <c r="AN20"/>
  <c r="AO20"/>
  <c r="AR20"/>
  <c r="AS20"/>
  <c r="AV20"/>
  <c r="AW20"/>
  <c r="AZ20"/>
  <c r="BA20"/>
  <c r="AG21"/>
  <c r="AL21"/>
  <c r="AO21"/>
  <c r="AP21"/>
  <c r="AS21"/>
  <c r="AX21"/>
  <c r="BA21"/>
  <c r="BB21"/>
  <c r="AH22"/>
  <c r="AI22"/>
  <c r="AL22"/>
  <c r="AM22"/>
  <c r="AQ22"/>
  <c r="AT22"/>
  <c r="AU22"/>
  <c r="AY22"/>
  <c r="BB22"/>
  <c r="BC22"/>
  <c r="AI23"/>
  <c r="AJ23"/>
  <c r="AM23"/>
  <c r="AN23"/>
  <c r="AQ23"/>
  <c r="AR23"/>
  <c r="AU23"/>
  <c r="AV23"/>
  <c r="AY23"/>
  <c r="AZ23"/>
  <c r="BC23"/>
  <c r="AN24"/>
  <c r="AO24"/>
  <c r="AS24"/>
  <c r="AV24"/>
  <c r="AW24"/>
  <c r="AZ24"/>
  <c r="AG25"/>
  <c r="AH25"/>
  <c r="AL25"/>
  <c r="AO25"/>
  <c r="AS25"/>
  <c r="AX25"/>
  <c r="BB25"/>
  <c r="AH26"/>
  <c r="AL26"/>
  <c r="AQ26"/>
  <c r="AT26"/>
  <c r="AU26"/>
  <c r="AX26"/>
  <c r="BB26"/>
  <c r="AI27"/>
  <c r="AJ27"/>
  <c r="AM27"/>
  <c r="AQ27"/>
  <c r="AR27"/>
  <c r="AV27"/>
  <c r="AZ27"/>
  <c r="AK28"/>
  <c r="AN28"/>
  <c r="AO28"/>
  <c r="AS28"/>
  <c r="AV28"/>
  <c r="AW28"/>
  <c r="AZ28"/>
  <c r="BA28"/>
  <c r="AG29"/>
  <c r="AO29"/>
  <c r="AP29"/>
  <c r="AT29"/>
  <c r="AW29"/>
  <c r="BA29"/>
  <c r="BB29"/>
  <c r="AH30"/>
  <c r="AI30"/>
  <c r="AL30"/>
  <c r="AM30"/>
  <c r="AP30"/>
  <c r="AQ30"/>
  <c r="AT30"/>
  <c r="AU30"/>
  <c r="AX30"/>
  <c r="AY30"/>
  <c r="BB30"/>
  <c r="BC30"/>
  <c r="AM31"/>
  <c r="AN31"/>
  <c r="AQ31"/>
  <c r="AR31"/>
  <c r="AV31"/>
  <c r="AY31"/>
  <c r="BC31"/>
  <c r="AJ32"/>
  <c r="AN32"/>
  <c r="AO32"/>
  <c r="AR32"/>
  <c r="AS32"/>
  <c r="AW32"/>
  <c r="AZ32"/>
  <c r="AG33"/>
  <c r="AK33"/>
  <c r="AL33"/>
  <c r="AO33"/>
  <c r="AP33"/>
  <c r="AS33"/>
  <c r="AW33"/>
  <c r="BA33"/>
  <c r="BB33"/>
  <c r="AH34"/>
  <c r="AL34"/>
  <c r="AM34"/>
  <c r="AQ34"/>
  <c r="AT34"/>
  <c r="AU34"/>
  <c r="AX34"/>
  <c r="BB34"/>
  <c r="BC34"/>
  <c r="AI35"/>
  <c r="AJ35"/>
  <c r="AM35"/>
  <c r="AN35"/>
  <c r="AQ35"/>
  <c r="AR35"/>
  <c r="AU35"/>
  <c r="AV35"/>
  <c r="AY35"/>
  <c r="AZ35"/>
  <c r="BC35"/>
  <c r="AJ36"/>
  <c r="AK36"/>
  <c r="AN36"/>
  <c r="AO36"/>
  <c r="AR36"/>
  <c r="AS36"/>
  <c r="AV36"/>
  <c r="AZ36"/>
  <c r="BA36"/>
  <c r="AH37"/>
  <c r="AK37"/>
  <c r="AT37"/>
  <c r="AX37"/>
  <c r="AI38"/>
  <c r="AL38"/>
  <c r="AM38"/>
  <c r="AT38"/>
  <c r="AU38"/>
  <c r="AY38"/>
  <c r="BB38"/>
  <c r="BC38"/>
  <c r="AI39"/>
  <c r="AJ39"/>
  <c r="AN39"/>
  <c r="AQ39"/>
  <c r="AR39"/>
  <c r="AU39"/>
  <c r="AZ39"/>
  <c r="BC39"/>
  <c r="AK40"/>
  <c r="AN40"/>
  <c r="AO40"/>
  <c r="AS40"/>
  <c r="AV40"/>
  <c r="AW40"/>
  <c r="BA40"/>
  <c r="AH41"/>
  <c r="AL41"/>
  <c r="AO41"/>
  <c r="AP41"/>
  <c r="AW41"/>
  <c r="BB41"/>
  <c r="AH42"/>
  <c r="AI42"/>
  <c r="AM42"/>
  <c r="AP42"/>
  <c r="AQ42"/>
  <c r="AU42"/>
  <c r="AX42"/>
  <c r="AY42"/>
  <c r="BC42"/>
  <c r="AI43"/>
  <c r="AJ43"/>
  <c r="AN43"/>
  <c r="AQ43"/>
  <c r="AR43"/>
  <c r="AV43"/>
  <c r="AY43"/>
  <c r="AZ43"/>
  <c r="AJ44"/>
  <c r="AK44"/>
  <c r="AN44"/>
  <c r="AO44"/>
  <c r="AR44"/>
  <c r="AS44"/>
  <c r="AV44"/>
  <c r="AW44"/>
  <c r="AZ44"/>
  <c r="BA44"/>
  <c r="AG45"/>
  <c r="AH45"/>
  <c r="AK45"/>
  <c r="AL45"/>
  <c r="AO45"/>
  <c r="AP45"/>
  <c r="AS45"/>
  <c r="AW45"/>
  <c r="AX45"/>
  <c r="BA45"/>
  <c r="BB45"/>
  <c r="AH46"/>
  <c r="AI46"/>
  <c r="AL46"/>
  <c r="AQ46"/>
  <c r="AT46"/>
  <c r="AU46"/>
  <c r="AX46"/>
  <c r="BB46"/>
  <c r="AI47"/>
  <c r="AJ47"/>
  <c r="AM47"/>
  <c r="AN47"/>
  <c r="AR47"/>
  <c r="AU47"/>
  <c r="AV47"/>
  <c r="AY47"/>
  <c r="AZ47"/>
  <c r="BC47"/>
  <c r="AJ48"/>
  <c r="AS48"/>
  <c r="AW48"/>
  <c r="AZ48"/>
  <c r="AH49"/>
  <c r="AK49"/>
  <c r="AL49"/>
  <c r="AP49"/>
  <c r="AS49"/>
  <c r="AT49"/>
  <c r="AX49"/>
  <c r="BA49"/>
  <c r="BB49"/>
  <c r="AI50"/>
  <c r="AL50"/>
  <c r="AM50"/>
  <c r="AQ50"/>
  <c r="AT50"/>
  <c r="AU50"/>
  <c r="AY50"/>
  <c r="BB50"/>
  <c r="BC50"/>
  <c r="AJ51"/>
  <c r="AN51"/>
  <c r="AR51"/>
  <c r="AU51"/>
  <c r="AZ51"/>
  <c r="AJ52"/>
  <c r="AK52"/>
  <c r="AN52"/>
  <c r="AR52"/>
  <c r="AS52"/>
  <c r="AG53"/>
  <c r="AH53"/>
  <c r="AL53"/>
  <c r="AO53"/>
  <c r="AP53"/>
  <c r="AT53"/>
  <c r="AX53"/>
  <c r="BB53"/>
  <c r="AH54"/>
  <c r="AI54"/>
  <c r="AP54"/>
  <c r="AQ54"/>
  <c r="AU54"/>
  <c r="AX54"/>
  <c r="AY54"/>
  <c r="BC54"/>
  <c r="AI55"/>
  <c r="AJ55"/>
  <c r="AN55"/>
  <c r="AQ55"/>
  <c r="AR55"/>
  <c r="AV55"/>
  <c r="AY55"/>
  <c r="AZ55"/>
  <c r="AK56"/>
  <c r="AN56"/>
  <c r="AO56"/>
  <c r="AR56"/>
  <c r="AS56"/>
  <c r="AV56"/>
  <c r="AW56"/>
  <c r="AG57"/>
  <c r="AH57"/>
  <c r="AK57"/>
  <c r="AL57"/>
  <c r="AO57"/>
  <c r="AP57"/>
  <c r="AS57"/>
  <c r="AW57"/>
  <c r="AX57"/>
  <c r="BA57"/>
  <c r="BB57"/>
  <c r="AH58"/>
  <c r="AL58"/>
  <c r="AM58"/>
  <c r="AQ58"/>
  <c r="AT58"/>
  <c r="AX58"/>
  <c r="AY58"/>
  <c r="BB58"/>
  <c r="BC58"/>
  <c r="AJ59"/>
  <c r="AM59"/>
  <c r="AQ59"/>
  <c r="AU59"/>
  <c r="AV59"/>
  <c r="AY59"/>
  <c r="AZ59"/>
  <c r="BC59"/>
  <c r="AJ60"/>
  <c r="AK60"/>
  <c r="AR60"/>
  <c r="AS60"/>
  <c r="AW60"/>
  <c r="AZ60"/>
  <c r="BA60"/>
  <c r="AH61"/>
  <c r="AK61"/>
  <c r="AL61"/>
  <c r="AP61"/>
  <c r="AS61"/>
  <c r="AT61"/>
  <c r="AX61"/>
  <c r="BA61"/>
  <c r="BB61"/>
  <c r="AI62"/>
  <c r="AL62"/>
  <c r="AM62"/>
  <c r="AT62"/>
  <c r="AU62"/>
  <c r="AY62"/>
  <c r="AJ63"/>
  <c r="AR63"/>
  <c r="AU63"/>
  <c r="AV63"/>
  <c r="AZ63"/>
  <c r="BC63"/>
  <c r="AJ64"/>
  <c r="AK64"/>
  <c r="AN64"/>
  <c r="AO64"/>
  <c r="AR64"/>
  <c r="AS64"/>
  <c r="AV64"/>
  <c r="AW64"/>
  <c r="AZ64"/>
  <c r="BA64"/>
  <c r="AG65"/>
  <c r="AH65"/>
  <c r="AK65"/>
  <c r="AO65"/>
  <c r="AP65"/>
  <c r="AS65"/>
  <c r="AT65"/>
  <c r="AW65"/>
  <c r="AX65"/>
  <c r="BA65"/>
  <c r="BB65"/>
  <c r="AI66"/>
  <c r="AM66"/>
  <c r="AP66"/>
  <c r="AQ66"/>
  <c r="AT66"/>
  <c r="AU66"/>
  <c r="AX66"/>
  <c r="BB66"/>
  <c r="BC66"/>
  <c r="AJ67"/>
  <c r="AM67"/>
  <c r="AN67"/>
  <c r="AQ67"/>
  <c r="AR67"/>
  <c r="AU67"/>
  <c r="AV67"/>
  <c r="AZ67"/>
  <c r="AK68"/>
  <c r="AN68"/>
  <c r="AO68"/>
  <c r="AS68"/>
  <c r="AV68"/>
  <c r="AW68"/>
  <c r="BA68"/>
  <c r="AG69"/>
  <c r="AH69"/>
  <c r="AL69"/>
  <c r="AO69"/>
  <c r="AP69"/>
  <c r="AT69"/>
  <c r="AW69"/>
  <c r="AX69"/>
  <c r="BB69"/>
  <c r="AH70"/>
  <c r="AP70"/>
  <c r="AQ70"/>
  <c r="AU70"/>
  <c r="AX70"/>
  <c r="AY70"/>
  <c r="AJ71"/>
  <c r="AN71"/>
  <c r="AQ71"/>
  <c r="AR71"/>
  <c r="AV71"/>
  <c r="AY71"/>
  <c r="AZ71"/>
  <c r="AJ72"/>
  <c r="AK72"/>
  <c r="AN72"/>
  <c r="AO72"/>
  <c r="AR72"/>
  <c r="AS72"/>
  <c r="AV72"/>
  <c r="AW72"/>
  <c r="AZ72"/>
  <c r="BA72"/>
  <c r="AG73"/>
  <c r="AH73"/>
  <c r="AK73"/>
  <c r="AL73"/>
  <c r="AO73"/>
  <c r="AP73"/>
  <c r="AS73"/>
  <c r="AT73"/>
  <c r="AW73"/>
  <c r="BA73"/>
  <c r="BB73"/>
  <c r="AH74"/>
  <c r="AI74"/>
  <c r="AP74"/>
  <c r="AT74"/>
  <c r="AU74"/>
  <c r="AX74"/>
  <c r="AY74"/>
  <c r="BB74"/>
  <c r="BC74"/>
  <c r="AI75"/>
  <c r="AJ75"/>
  <c r="AM75"/>
  <c r="AN75"/>
  <c r="AQ75"/>
  <c r="AR75"/>
  <c r="AV75"/>
  <c r="AY75"/>
  <c r="AZ75"/>
  <c r="AK76"/>
  <c r="AO76"/>
  <c r="AR76"/>
  <c r="AS76"/>
  <c r="AW76"/>
  <c r="AZ76"/>
  <c r="BA76"/>
  <c r="AH77"/>
  <c r="AK77"/>
  <c r="AL77"/>
  <c r="AS77"/>
  <c r="AT77"/>
  <c r="AX77"/>
  <c r="BB77"/>
  <c r="AH78"/>
  <c r="AL78"/>
  <c r="AM78"/>
  <c r="AP78"/>
  <c r="AQ78"/>
  <c r="AU78"/>
  <c r="AX78"/>
  <c r="AY78"/>
  <c r="AI79"/>
  <c r="AJ79"/>
  <c r="AM79"/>
  <c r="AN79"/>
  <c r="AQ79"/>
  <c r="AR79"/>
  <c r="AU79"/>
  <c r="AV79"/>
  <c r="AZ79"/>
  <c r="BC79"/>
  <c r="AK80"/>
  <c r="AN80"/>
  <c r="AO80"/>
  <c r="AS80"/>
  <c r="AV80"/>
  <c r="AW80"/>
  <c r="BA80"/>
  <c r="AG81"/>
  <c r="AH81"/>
  <c r="AL81"/>
  <c r="AO81"/>
  <c r="AP81"/>
  <c r="AT81"/>
  <c r="AW81"/>
  <c r="AX81"/>
  <c r="BB81"/>
  <c r="AI82"/>
  <c r="AU82"/>
  <c r="AX82"/>
  <c r="AY82"/>
  <c r="BC82"/>
  <c r="AI83"/>
  <c r="AJ83"/>
  <c r="AQ83"/>
  <c r="AR83"/>
  <c r="AV83"/>
  <c r="AJ84"/>
  <c r="AK84"/>
  <c r="AN84"/>
  <c r="AO84"/>
  <c r="AR84"/>
  <c r="AS84"/>
  <c r="AZ84"/>
  <c r="BA84"/>
  <c r="AG85"/>
  <c r="AH85"/>
  <c r="AK85"/>
  <c r="AL85"/>
  <c r="AO85"/>
  <c r="AP85"/>
  <c r="AS85"/>
  <c r="AT85"/>
  <c r="AX85"/>
  <c r="BA85"/>
  <c r="BB85"/>
  <c r="AH86"/>
  <c r="AI86"/>
  <c r="AM86"/>
  <c r="AP86"/>
  <c r="AQ86"/>
  <c r="AU86"/>
  <c r="AY86"/>
  <c r="BB86"/>
  <c r="BC86"/>
  <c r="AM87"/>
  <c r="AN87"/>
  <c r="AQ87"/>
  <c r="AR87"/>
  <c r="AV87"/>
  <c r="AY87"/>
  <c r="AZ87"/>
  <c r="BC87"/>
  <c r="AJ88"/>
  <c r="AK88"/>
  <c r="AO88"/>
  <c r="AR88"/>
  <c r="AS88"/>
  <c r="AW88"/>
  <c r="AZ88"/>
  <c r="BA88"/>
  <c r="AH89"/>
  <c r="AK89"/>
  <c r="AL89"/>
  <c r="AP89"/>
  <c r="AS89"/>
  <c r="AT89"/>
  <c r="AX89"/>
  <c r="BA89"/>
  <c r="BB89"/>
  <c r="AL90"/>
  <c r="AQ90"/>
  <c r="AT90"/>
  <c r="AY90"/>
  <c r="BB90"/>
  <c r="BC90"/>
  <c r="AJ91"/>
  <c r="AM91"/>
  <c r="AN91"/>
  <c r="AV91"/>
  <c r="AZ91"/>
  <c r="BC91"/>
  <c r="AN92"/>
  <c r="AO92"/>
  <c r="AS92"/>
  <c r="AW92"/>
  <c r="AZ92"/>
  <c r="BA92"/>
  <c r="AG93"/>
  <c r="AH93"/>
  <c r="AK93"/>
  <c r="AL93"/>
  <c r="AO93"/>
  <c r="AP93"/>
  <c r="AS93"/>
  <c r="AT93"/>
  <c r="AW93"/>
  <c r="AX93"/>
  <c r="BB93"/>
  <c r="AH94"/>
  <c r="AL94"/>
  <c r="AM94"/>
  <c r="AP94"/>
  <c r="AQ94"/>
  <c r="AU94"/>
  <c r="AX94"/>
  <c r="AY94"/>
  <c r="AI95"/>
  <c r="AJ95"/>
  <c r="AN95"/>
  <c r="AQ95"/>
  <c r="AR95"/>
  <c r="AV95"/>
  <c r="AY95"/>
  <c r="AZ95"/>
  <c r="BC95"/>
  <c r="AJ96"/>
  <c r="AK96"/>
  <c r="AO96"/>
  <c r="AR96"/>
  <c r="AS96"/>
  <c r="AZ96"/>
  <c r="BA96"/>
  <c r="AH97"/>
  <c r="AK97"/>
  <c r="AL97"/>
  <c r="AP97"/>
  <c r="AS97"/>
  <c r="AT97"/>
  <c r="AX97"/>
  <c r="BB97"/>
  <c r="AM98"/>
  <c r="AT98"/>
  <c r="AU98"/>
  <c r="AY98"/>
  <c r="BB98"/>
  <c r="BC98"/>
  <c r="AJ99"/>
  <c r="AM99"/>
  <c r="AR99"/>
  <c r="AU99"/>
  <c r="AV99"/>
  <c r="AZ99"/>
  <c r="BC99"/>
  <c r="AJ100"/>
  <c r="AK100"/>
  <c r="AN100"/>
  <c r="AO100"/>
  <c r="AR100"/>
  <c r="AS100"/>
  <c r="AW100"/>
  <c r="BA100"/>
  <c r="AG101"/>
  <c r="AH101"/>
  <c r="AK101"/>
  <c r="AL101"/>
  <c r="AO101"/>
  <c r="AP101"/>
  <c r="AS101"/>
  <c r="AW101"/>
  <c r="AX101"/>
  <c r="BA101"/>
  <c r="BB101"/>
  <c r="AH102"/>
  <c r="AI102"/>
  <c r="AM102"/>
  <c r="AP102"/>
  <c r="AQ102"/>
  <c r="AX102"/>
  <c r="BB102"/>
  <c r="BC102"/>
  <c r="AI103"/>
  <c r="AJ103"/>
  <c r="AM103"/>
  <c r="AN103"/>
  <c r="AQ103"/>
  <c r="AR103"/>
  <c r="AV103"/>
  <c r="AY103"/>
  <c r="AK104"/>
  <c r="AN104"/>
  <c r="AS104"/>
  <c r="AV104"/>
  <c r="AW104"/>
  <c r="AZ104"/>
  <c r="BA104"/>
  <c r="AG105"/>
  <c r="AH105"/>
  <c r="AK105"/>
  <c r="AL105"/>
  <c r="AO105"/>
  <c r="AP105"/>
  <c r="AS105"/>
  <c r="AT105"/>
  <c r="AW105"/>
  <c r="AX105"/>
  <c r="BA105"/>
  <c r="BB105"/>
  <c r="AH106"/>
  <c r="AI106"/>
  <c r="AL106"/>
  <c r="AM106"/>
  <c r="AP106"/>
  <c r="AQ106"/>
  <c r="AT106"/>
  <c r="AU106"/>
  <c r="AX106"/>
  <c r="AY106"/>
  <c r="BB106"/>
  <c r="BC106"/>
  <c r="AI107"/>
  <c r="AJ107"/>
  <c r="AM107"/>
  <c r="AN107"/>
  <c r="AQ107"/>
  <c r="AR107"/>
  <c r="AU107"/>
  <c r="AV107"/>
  <c r="AY107"/>
  <c r="AZ107"/>
  <c r="BB107"/>
  <c r="BC107"/>
  <c r="AJ108"/>
  <c r="AK108"/>
  <c r="AN108"/>
  <c r="AO108"/>
  <c r="AR108"/>
  <c r="AS108"/>
  <c r="AU108"/>
  <c r="AW108"/>
  <c r="BA108"/>
  <c r="AH109"/>
  <c r="AL109"/>
  <c r="AO109"/>
  <c r="AP109"/>
  <c r="AT109"/>
  <c r="AW109"/>
  <c r="AX109"/>
  <c r="BB109"/>
  <c r="AH110"/>
  <c r="AI110"/>
  <c r="AM110"/>
  <c r="AP110"/>
  <c r="AQ110"/>
  <c r="AU110"/>
  <c r="AX110"/>
  <c r="AY110"/>
  <c r="BC110"/>
  <c r="AI111"/>
  <c r="AJ111"/>
  <c r="AN111"/>
  <c r="AQ111"/>
  <c r="AR111"/>
  <c r="AV111"/>
  <c r="AZ111"/>
  <c r="AJ112"/>
  <c r="AK112"/>
  <c r="AN112"/>
  <c r="AO112"/>
  <c r="AR112"/>
  <c r="AS112"/>
  <c r="AZ112"/>
  <c r="BA112"/>
  <c r="AG113"/>
  <c r="AH113"/>
  <c r="AK113"/>
  <c r="AL113"/>
  <c r="AO113"/>
  <c r="AP113"/>
  <c r="AS113"/>
  <c r="AT113"/>
  <c r="AW113"/>
  <c r="AX113"/>
  <c r="BA113"/>
  <c r="BB113"/>
  <c r="AH114"/>
  <c r="AI114"/>
  <c r="AL114"/>
  <c r="AP114"/>
  <c r="AQ114"/>
  <c r="AT114"/>
  <c r="AX114"/>
  <c r="AY114"/>
  <c r="BB114"/>
  <c r="AI115"/>
  <c r="AN115"/>
  <c r="AQ115"/>
  <c r="AR115"/>
  <c r="AU115"/>
  <c r="AV115"/>
  <c r="AY115"/>
  <c r="AZ115"/>
  <c r="BC115"/>
  <c r="AJ116"/>
  <c r="AK116"/>
  <c r="AO116"/>
  <c r="AR116"/>
  <c r="AS116"/>
  <c r="AW116"/>
  <c r="AZ116"/>
  <c r="BA116"/>
  <c r="AH117"/>
  <c r="AK117"/>
  <c r="AL117"/>
  <c r="AP117"/>
  <c r="AS117"/>
  <c r="AT117"/>
  <c r="AX117"/>
  <c r="BA117"/>
  <c r="BB117"/>
  <c r="AI118"/>
  <c r="AL118"/>
  <c r="AM118"/>
  <c r="AQ118"/>
  <c r="AT118"/>
  <c r="AU118"/>
  <c r="AY118"/>
  <c r="BB118"/>
  <c r="BC118"/>
  <c r="AJ119"/>
  <c r="AM119"/>
  <c r="AN119"/>
  <c r="AR119"/>
  <c r="AV119"/>
  <c r="AZ119"/>
  <c r="BC119"/>
  <c r="AJ120"/>
  <c r="AK120"/>
  <c r="AN120"/>
  <c r="AO120"/>
  <c r="AR120"/>
  <c r="AS120"/>
  <c r="AV120"/>
  <c r="AW120"/>
  <c r="AZ120"/>
  <c r="BA120"/>
  <c r="AG121"/>
  <c r="AH121"/>
  <c r="AK121"/>
  <c r="AL121"/>
  <c r="AO121"/>
  <c r="AP121"/>
  <c r="AS121"/>
  <c r="AT121"/>
  <c r="AW121"/>
  <c r="AX121"/>
  <c r="BA121"/>
  <c r="BB121"/>
  <c r="AL122"/>
  <c r="AM122"/>
  <c r="AP122"/>
  <c r="AQ122"/>
  <c r="AT122"/>
  <c r="AU122"/>
  <c r="AX122"/>
  <c r="BB122"/>
  <c r="AI123"/>
  <c r="AJ123"/>
  <c r="AM123"/>
  <c r="AN123"/>
  <c r="AQ123"/>
  <c r="AU123"/>
  <c r="AV123"/>
  <c r="AY123"/>
  <c r="BC123"/>
  <c r="AK124"/>
  <c r="AO124"/>
  <c r="AS124"/>
  <c r="AV124"/>
  <c r="BA124"/>
  <c r="AG125"/>
  <c r="AH125"/>
  <c r="AL125"/>
  <c r="AO125"/>
  <c r="AP125"/>
  <c r="AT125"/>
  <c r="AW125"/>
  <c r="AX125"/>
  <c r="BB125"/>
  <c r="AH126"/>
  <c r="AI126"/>
  <c r="AL126"/>
  <c r="AM126"/>
  <c r="AP126"/>
  <c r="AQ126"/>
  <c r="AT126"/>
  <c r="AY126"/>
  <c r="AI127"/>
  <c r="AM127"/>
  <c r="AN127"/>
  <c r="AQ127"/>
  <c r="AR127"/>
  <c r="AU127"/>
  <c r="AV127"/>
  <c r="AY127"/>
  <c r="AZ127"/>
  <c r="BC127"/>
  <c r="AJ128"/>
  <c r="AK128"/>
  <c r="AO128"/>
  <c r="AR128"/>
  <c r="AS128"/>
  <c r="AW128"/>
  <c r="BA128"/>
  <c r="AH129"/>
  <c r="AK129"/>
  <c r="AL129"/>
  <c r="AP129"/>
  <c r="AS129"/>
  <c r="AT129"/>
  <c r="AX129"/>
  <c r="BA129"/>
  <c r="BB129"/>
  <c r="AI130"/>
  <c r="AL130"/>
  <c r="AM130"/>
  <c r="AQ130"/>
  <c r="AT130"/>
  <c r="AY130"/>
  <c r="BB130"/>
  <c r="BC130"/>
  <c r="AJ131"/>
  <c r="AN131"/>
  <c r="AR131"/>
  <c r="AU131"/>
  <c r="BC131"/>
  <c r="AJ132"/>
  <c r="AK132"/>
  <c r="AN132"/>
  <c r="AO132"/>
  <c r="AR132"/>
  <c r="AS132"/>
  <c r="AV132"/>
  <c r="AW132"/>
  <c r="AZ132"/>
  <c r="BA132"/>
  <c r="AG133"/>
  <c r="AK133"/>
  <c r="AL133"/>
  <c r="AO133"/>
  <c r="AP133"/>
  <c r="AS133"/>
  <c r="AT133"/>
  <c r="AW133"/>
  <c r="AX133"/>
  <c r="BA133"/>
  <c r="BB133"/>
  <c r="AH134"/>
  <c r="AL134"/>
  <c r="AP134"/>
  <c r="AQ134"/>
  <c r="AT134"/>
  <c r="AU134"/>
  <c r="AX134"/>
  <c r="AY134"/>
  <c r="BB134"/>
  <c r="AI135"/>
  <c r="AJ135"/>
  <c r="AM135"/>
  <c r="AQ135"/>
  <c r="AR135"/>
  <c r="AU135"/>
  <c r="AY135"/>
  <c r="AZ135"/>
  <c r="BC135"/>
  <c r="AK136"/>
  <c r="AN136"/>
  <c r="AO136"/>
  <c r="AS136"/>
  <c r="AW136"/>
  <c r="BA136"/>
  <c r="AG137"/>
  <c r="AH137"/>
  <c r="AO137"/>
  <c r="AP137"/>
  <c r="AT137"/>
  <c r="AW137"/>
  <c r="BB137"/>
  <c r="AH138"/>
  <c r="AI138"/>
  <c r="AM138"/>
  <c r="AQ138"/>
  <c r="AU138"/>
  <c r="AY138"/>
  <c r="BC138"/>
  <c r="AI139"/>
  <c r="AJ139"/>
  <c r="AN139"/>
  <c r="AQ139"/>
  <c r="AR139"/>
  <c r="AY139"/>
  <c r="AZ139"/>
  <c r="AJ140"/>
  <c r="AK140"/>
  <c r="AN140"/>
  <c r="AO140"/>
  <c r="AR140"/>
  <c r="AS140"/>
  <c r="AV140"/>
  <c r="AW140"/>
  <c r="AZ140"/>
  <c r="BA140"/>
  <c r="AG141"/>
  <c r="AH141"/>
  <c r="AK141"/>
  <c r="AL141"/>
  <c r="AO141"/>
  <c r="AP141"/>
  <c r="AS141"/>
  <c r="AW141"/>
  <c r="AX141"/>
  <c r="BA141"/>
  <c r="BB141"/>
  <c r="AI142"/>
  <c r="AL142"/>
  <c r="AM142"/>
  <c r="AP142"/>
  <c r="AQ142"/>
  <c r="AT142"/>
  <c r="AU142"/>
  <c r="AW142"/>
  <c r="AY142"/>
  <c r="BB142"/>
  <c r="BC142"/>
  <c r="AJ143"/>
  <c r="AM143"/>
  <c r="AN143"/>
  <c r="AR143"/>
  <c r="AU143"/>
  <c r="AZ143"/>
  <c r="BC143"/>
  <c r="AJ144"/>
  <c r="AK144"/>
  <c r="AN144"/>
  <c r="AR144"/>
  <c r="AS144"/>
  <c r="AV144"/>
  <c r="AW144"/>
  <c r="AZ144"/>
  <c r="AG145"/>
  <c r="AH145"/>
  <c r="AK145"/>
  <c r="AL145"/>
  <c r="AO145"/>
  <c r="AP145"/>
  <c r="AS145"/>
  <c r="AT145"/>
  <c r="AX145"/>
  <c r="BA145"/>
  <c r="BB145"/>
  <c r="AH146"/>
  <c r="AI146"/>
  <c r="AL146"/>
  <c r="AP146"/>
  <c r="AQ146"/>
  <c r="AU146"/>
  <c r="AX146"/>
  <c r="AY146"/>
  <c r="BB146"/>
  <c r="BC146"/>
  <c r="AI147"/>
  <c r="AM147"/>
  <c r="AN147"/>
  <c r="AQ147"/>
  <c r="AR147"/>
  <c r="AU147"/>
  <c r="AV147"/>
  <c r="AY147"/>
  <c r="AZ147"/>
  <c r="BC147"/>
  <c r="AK148"/>
  <c r="AN148"/>
  <c r="AO148"/>
  <c r="AS148"/>
  <c r="AV148"/>
  <c r="AW148"/>
  <c r="BA148"/>
  <c r="AG149"/>
  <c r="AH149"/>
  <c r="AL149"/>
  <c r="AO149"/>
  <c r="AP149"/>
  <c r="AT149"/>
  <c r="AW149"/>
  <c r="AX149"/>
  <c r="BB149"/>
  <c r="AH150"/>
  <c r="AI150"/>
  <c r="AM150"/>
  <c r="AP150"/>
  <c r="AQ150"/>
  <c r="AU150"/>
  <c r="AX150"/>
  <c r="AY150"/>
  <c r="BC150"/>
  <c r="AI151"/>
  <c r="AQ151"/>
  <c r="AR151"/>
  <c r="AV151"/>
  <c r="AY151"/>
  <c r="AZ151"/>
  <c r="AJ152"/>
  <c r="AK152"/>
  <c r="AN152"/>
  <c r="AO152"/>
  <c r="AR152"/>
  <c r="AS152"/>
  <c r="AU152"/>
  <c r="AW152"/>
  <c r="AZ152"/>
  <c r="BA152"/>
  <c r="AG153"/>
  <c r="AH153"/>
  <c r="AL153"/>
  <c r="AN153"/>
  <c r="AP153"/>
  <c r="AS153"/>
  <c r="AT153"/>
  <c r="AW153"/>
  <c r="AX153"/>
  <c r="BA153"/>
  <c r="BB153"/>
  <c r="C219" i="2"/>
  <c r="C218"/>
  <c r="C217"/>
  <c r="C63"/>
  <c r="C42"/>
  <c r="AC218" l="1"/>
  <c r="AD218" s="1"/>
  <c r="AC63"/>
  <c r="AD63" s="1"/>
  <c r="AC219"/>
  <c r="AD219" s="1"/>
  <c r="AC217"/>
  <c r="AD217" s="1"/>
  <c r="AC42"/>
  <c r="AD42" s="1"/>
  <c r="AC219" i="3" l="1"/>
  <c r="AD219" s="1"/>
  <c r="AC217"/>
  <c r="AD217" s="1"/>
  <c r="AC42"/>
  <c r="AD42" s="1"/>
  <c r="AC63"/>
  <c r="AD63" s="1"/>
  <c r="AC218"/>
  <c r="AD218" s="1"/>
  <c r="AI7" i="2" l="1"/>
  <c r="BH7" s="1"/>
  <c r="AT7"/>
  <c r="BS7" s="1"/>
  <c r="AU8"/>
  <c r="BT8" s="1"/>
  <c r="AV8"/>
  <c r="BU8" s="1"/>
  <c r="AM8"/>
  <c r="BL8" s="1"/>
  <c r="AR8"/>
  <c r="BQ8" s="1"/>
  <c r="AG9"/>
  <c r="BF9" s="1"/>
  <c r="AO9"/>
  <c r="BN9" s="1"/>
  <c r="AV9"/>
  <c r="BU9" s="1"/>
  <c r="AK9"/>
  <c r="BJ9" s="1"/>
  <c r="AL10"/>
  <c r="BK10" s="1"/>
  <c r="BA10"/>
  <c r="BZ10" s="1"/>
  <c r="BB10"/>
  <c r="CA10" s="1"/>
  <c r="AL11"/>
  <c r="BK11" s="1"/>
  <c r="AU11"/>
  <c r="BT11" s="1"/>
  <c r="AY11"/>
  <c r="BX11" s="1"/>
  <c r="AY12"/>
  <c r="BX12" s="1"/>
  <c r="AZ12"/>
  <c r="BY12" s="1"/>
  <c r="AN12"/>
  <c r="BM12" s="1"/>
  <c r="AQ12"/>
  <c r="BP12" s="1"/>
  <c r="AL14"/>
  <c r="BK14" s="1"/>
  <c r="BB14"/>
  <c r="CA14" s="1"/>
  <c r="AG14"/>
  <c r="BF14" s="1"/>
  <c r="AL15"/>
  <c r="BK15" s="1"/>
  <c r="AI15"/>
  <c r="BH15" s="1"/>
  <c r="AU15"/>
  <c r="BT15" s="1"/>
  <c r="AT15"/>
  <c r="BS15" s="1"/>
  <c r="AU16"/>
  <c r="BT16" s="1"/>
  <c r="AZ16"/>
  <c r="BY16" s="1"/>
  <c r="AZ17"/>
  <c r="BY17" s="1"/>
  <c r="AK17"/>
  <c r="BJ17" s="1"/>
  <c r="AS17"/>
  <c r="BR17" s="1"/>
  <c r="AW17"/>
  <c r="BV17" s="1"/>
  <c r="AK18"/>
  <c r="BJ18" s="1"/>
  <c r="AP18"/>
  <c r="BO18" s="1"/>
  <c r="AH18"/>
  <c r="BG18" s="1"/>
  <c r="AT19"/>
  <c r="BS19" s="1"/>
  <c r="AY19"/>
  <c r="BX19" s="1"/>
  <c r="AM19"/>
  <c r="BL19" s="1"/>
  <c r="AL19"/>
  <c r="BK19" s="1"/>
  <c r="AZ20"/>
  <c r="BY20" s="1"/>
  <c r="AV20"/>
  <c r="BU20" s="1"/>
  <c r="AY20"/>
  <c r="BX20" s="1"/>
  <c r="AJ21"/>
  <c r="BI21" s="1"/>
  <c r="AO21"/>
  <c r="BN21" s="1"/>
  <c r="AG22"/>
  <c r="BF22" s="1"/>
  <c r="BB22"/>
  <c r="CA22" s="1"/>
  <c r="AX22"/>
  <c r="BW22" s="1"/>
  <c r="AO22"/>
  <c r="BN22" s="1"/>
  <c r="AH22"/>
  <c r="BG22" s="1"/>
  <c r="AM23"/>
  <c r="BL23" s="1"/>
  <c r="AT23"/>
  <c r="BS23" s="1"/>
  <c r="AZ24"/>
  <c r="BY24" s="1"/>
  <c r="AN24"/>
  <c r="BM24" s="1"/>
  <c r="BA25"/>
  <c r="BZ25" s="1"/>
  <c r="AK26"/>
  <c r="BJ26" s="1"/>
  <c r="AP26"/>
  <c r="BO26" s="1"/>
  <c r="AX26"/>
  <c r="BW26" s="1"/>
  <c r="AH26"/>
  <c r="BG26" s="1"/>
  <c r="AS26"/>
  <c r="BR26" s="1"/>
  <c r="AI27"/>
  <c r="BH27" s="1"/>
  <c r="AX27"/>
  <c r="BW27" s="1"/>
  <c r="AV28"/>
  <c r="BU28" s="1"/>
  <c r="AI28"/>
  <c r="BH28" s="1"/>
  <c r="AJ28"/>
  <c r="BI28" s="1"/>
  <c r="AK29"/>
  <c r="BJ29" s="1"/>
  <c r="AG29"/>
  <c r="BF29" s="1"/>
  <c r="AS30"/>
  <c r="BR30" s="1"/>
  <c r="BB30"/>
  <c r="CA30" s="1"/>
  <c r="BA30"/>
  <c r="BZ30" s="1"/>
  <c r="AQ31"/>
  <c r="BP31" s="1"/>
  <c r="BB31"/>
  <c r="CA31" s="1"/>
  <c r="AU31"/>
  <c r="BT31" s="1"/>
  <c r="AJ33"/>
  <c r="BI33" s="1"/>
  <c r="AW33"/>
  <c r="BV33" s="1"/>
  <c r="AR33"/>
  <c r="BQ33" s="1"/>
  <c r="AS33"/>
  <c r="BR33" s="1"/>
  <c r="AS34"/>
  <c r="BR34" s="1"/>
  <c r="AP34"/>
  <c r="BO34" s="1"/>
  <c r="BA34"/>
  <c r="BZ34" s="1"/>
  <c r="AM35"/>
  <c r="BL35" s="1"/>
  <c r="BB35"/>
  <c r="CA35" s="1"/>
  <c r="AZ36"/>
  <c r="BY36" s="1"/>
  <c r="AM36"/>
  <c r="BL36" s="1"/>
  <c r="AV36"/>
  <c r="BU36" s="1"/>
  <c r="AN37"/>
  <c r="BM37" s="1"/>
  <c r="AG37"/>
  <c r="BF37" s="1"/>
  <c r="AV37"/>
  <c r="BU37" s="1"/>
  <c r="BA37"/>
  <c r="BZ37" s="1"/>
  <c r="BA38"/>
  <c r="BZ38" s="1"/>
  <c r="AH38"/>
  <c r="BG38" s="1"/>
  <c r="AL39"/>
  <c r="BK39" s="1"/>
  <c r="AW39"/>
  <c r="BV39" s="1"/>
  <c r="AI39"/>
  <c r="BH39" s="1"/>
  <c r="AY39"/>
  <c r="BX39" s="1"/>
  <c r="AQ40"/>
  <c r="BP40" s="1"/>
  <c r="AV40"/>
  <c r="BU40" s="1"/>
  <c r="AZ41"/>
  <c r="BY41" s="1"/>
  <c r="BA41"/>
  <c r="BZ41" s="1"/>
  <c r="AQ43"/>
  <c r="BP43" s="1"/>
  <c r="AM44"/>
  <c r="BL44" s="1"/>
  <c r="AZ44"/>
  <c r="BY44" s="1"/>
  <c r="AS45"/>
  <c r="BR45" s="1"/>
  <c r="AQ48"/>
  <c r="BP48" s="1"/>
  <c r="AV48"/>
  <c r="BU48" s="1"/>
  <c r="AQ49"/>
  <c r="BP49" s="1"/>
  <c r="AG50"/>
  <c r="BF50" s="1"/>
  <c r="AZ50"/>
  <c r="BY50" s="1"/>
  <c r="AL50"/>
  <c r="BK50" s="1"/>
  <c r="AH48"/>
  <c r="BG48" s="1"/>
  <c r="AK53"/>
  <c r="BJ53" s="1"/>
  <c r="AJ53"/>
  <c r="BI53" s="1"/>
  <c r="AM7"/>
  <c r="BL7" s="1"/>
  <c r="AQ8"/>
  <c r="BP8" s="1"/>
  <c r="AZ8"/>
  <c r="BY8" s="1"/>
  <c r="AZ9"/>
  <c r="BY9" s="1"/>
  <c r="AS9"/>
  <c r="BR9" s="1"/>
  <c r="AP10"/>
  <c r="BO10" s="1"/>
  <c r="AH11"/>
  <c r="BG11" s="1"/>
  <c r="AM11"/>
  <c r="BL11" s="1"/>
  <c r="AU12"/>
  <c r="BT12" s="1"/>
  <c r="AJ12"/>
  <c r="BI12" s="1"/>
  <c r="AK14"/>
  <c r="BJ14" s="1"/>
  <c r="AH15"/>
  <c r="BG15" s="1"/>
  <c r="AM15"/>
  <c r="BL15" s="1"/>
  <c r="AQ16"/>
  <c r="BP16" s="1"/>
  <c r="AR16"/>
  <c r="BQ16" s="1"/>
  <c r="BA17"/>
  <c r="BZ17" s="1"/>
  <c r="AG18"/>
  <c r="BF18" s="1"/>
  <c r="AX18"/>
  <c r="BW18" s="1"/>
  <c r="AP19"/>
  <c r="BO19" s="1"/>
  <c r="AU19"/>
  <c r="BT19" s="1"/>
  <c r="AJ20"/>
  <c r="BI20" s="1"/>
  <c r="AR20"/>
  <c r="BQ20" s="1"/>
  <c r="AK21"/>
  <c r="BJ21" s="1"/>
  <c r="AS22"/>
  <c r="BR22" s="1"/>
  <c r="AP22"/>
  <c r="BO22" s="1"/>
  <c r="AI23"/>
  <c r="BH23" s="1"/>
  <c r="AJ24"/>
  <c r="BI24" s="1"/>
  <c r="AS25"/>
  <c r="BR25" s="1"/>
  <c r="AW26"/>
  <c r="BV26" s="1"/>
  <c r="BB26"/>
  <c r="CA26" s="1"/>
  <c r="BB27"/>
  <c r="CA27" s="1"/>
  <c r="AR28"/>
  <c r="BQ28" s="1"/>
  <c r="AZ28"/>
  <c r="BY28" s="1"/>
  <c r="AO30"/>
  <c r="BN30" s="1"/>
  <c r="AP30"/>
  <c r="BO30" s="1"/>
  <c r="AM31"/>
  <c r="BL31" s="1"/>
  <c r="AI31"/>
  <c r="BH31" s="1"/>
  <c r="AV33"/>
  <c r="BU33" s="1"/>
  <c r="BA33"/>
  <c r="BZ33" s="1"/>
  <c r="AH34"/>
  <c r="BG34" s="1"/>
  <c r="AQ35"/>
  <c r="BP35" s="1"/>
  <c r="AQ36"/>
  <c r="BP36" s="1"/>
  <c r="AN36"/>
  <c r="BM36" s="1"/>
  <c r="AS37"/>
  <c r="BR37" s="1"/>
  <c r="AW38"/>
  <c r="BV38" s="1"/>
  <c r="AH39"/>
  <c r="BG39" s="1"/>
  <c r="AQ39"/>
  <c r="BP39" s="1"/>
  <c r="AI40"/>
  <c r="BH40" s="1"/>
  <c r="AU40"/>
  <c r="BT40" s="1"/>
  <c r="AG41"/>
  <c r="BF41" s="1"/>
  <c r="AU43"/>
  <c r="BT43" s="1"/>
  <c r="AN44"/>
  <c r="BM44" s="1"/>
  <c r="AY48"/>
  <c r="BX48" s="1"/>
  <c r="AK49"/>
  <c r="BJ49" s="1"/>
  <c r="AX50"/>
  <c r="BW50" s="1"/>
  <c r="AV52"/>
  <c r="BU52" s="1"/>
  <c r="AH54"/>
  <c r="BG54" s="1"/>
  <c r="AM40"/>
  <c r="BL40" s="1"/>
  <c r="AV41"/>
  <c r="BU41" s="1"/>
  <c r="AP43"/>
  <c r="BO43" s="1"/>
  <c r="AY44"/>
  <c r="BX44" s="1"/>
  <c r="AG49"/>
  <c r="BF49" s="1"/>
  <c r="AP50"/>
  <c r="BO50" s="1"/>
  <c r="BA53"/>
  <c r="BZ53" s="1"/>
  <c r="AK61"/>
  <c r="BJ61" s="1"/>
  <c r="AJ62"/>
  <c r="BI62" s="1"/>
  <c r="AI64"/>
  <c r="BH64" s="1"/>
  <c r="AJ65"/>
  <c r="BI65" s="1"/>
  <c r="AM65"/>
  <c r="BL65" s="1"/>
  <c r="AW65"/>
  <c r="BV65" s="1"/>
  <c r="AO66"/>
  <c r="BN66" s="1"/>
  <c r="AL66"/>
  <c r="BK66" s="1"/>
  <c r="AP66"/>
  <c r="BO66" s="1"/>
  <c r="AX66"/>
  <c r="BW66" s="1"/>
  <c r="AI67"/>
  <c r="BH67" s="1"/>
  <c r="AJ40"/>
  <c r="BI40" s="1"/>
  <c r="AL43"/>
  <c r="BK43" s="1"/>
  <c r="AY43"/>
  <c r="BX43" s="1"/>
  <c r="AT46"/>
  <c r="BS46" s="1"/>
  <c r="AJ48"/>
  <c r="BI48" s="1"/>
  <c r="AO50"/>
  <c r="BN50" s="1"/>
  <c r="AT50"/>
  <c r="BS50" s="1"/>
  <c r="AG53"/>
  <c r="BF53" s="1"/>
  <c r="BB54"/>
  <c r="CA54" s="1"/>
  <c r="AO54"/>
  <c r="BN54" s="1"/>
  <c r="AX55"/>
  <c r="BW55" s="1"/>
  <c r="BB55"/>
  <c r="CA55" s="1"/>
  <c r="AV56"/>
  <c r="BU56" s="1"/>
  <c r="AG57"/>
  <c r="BF57" s="1"/>
  <c r="AW57"/>
  <c r="BV57" s="1"/>
  <c r="AY57"/>
  <c r="BX57" s="1"/>
  <c r="AR58"/>
  <c r="BQ58" s="1"/>
  <c r="AU59"/>
  <c r="BT59" s="1"/>
  <c r="BB59"/>
  <c r="CA59" s="1"/>
  <c r="AY60"/>
  <c r="BX60" s="1"/>
  <c r="AH62"/>
  <c r="BG62" s="1"/>
  <c r="AN65"/>
  <c r="BM65" s="1"/>
  <c r="BA65"/>
  <c r="BZ65" s="1"/>
  <c r="AV66"/>
  <c r="BU66" s="1"/>
  <c r="AH67"/>
  <c r="BG67" s="1"/>
  <c r="AH80"/>
  <c r="BG80" s="1"/>
  <c r="AI8"/>
  <c r="BH8" s="1"/>
  <c r="AR9"/>
  <c r="BQ9" s="1"/>
  <c r="AG10"/>
  <c r="BF10" s="1"/>
  <c r="AP11"/>
  <c r="BO11" s="1"/>
  <c r="AR12"/>
  <c r="BQ12" s="1"/>
  <c r="AH14"/>
  <c r="BG14" s="1"/>
  <c r="AY15"/>
  <c r="BX15" s="1"/>
  <c r="AO17"/>
  <c r="BN17" s="1"/>
  <c r="AO18"/>
  <c r="BN18" s="1"/>
  <c r="AX19"/>
  <c r="BW19" s="1"/>
  <c r="AN20"/>
  <c r="BM20" s="1"/>
  <c r="AK22"/>
  <c r="BJ22" s="1"/>
  <c r="AP23"/>
  <c r="BO23" s="1"/>
  <c r="AW25"/>
  <c r="BV25" s="1"/>
  <c r="AL26"/>
  <c r="BK26" s="1"/>
  <c r="AU27"/>
  <c r="BT27" s="1"/>
  <c r="BA29"/>
  <c r="BZ29" s="1"/>
  <c r="AX31"/>
  <c r="BW31" s="1"/>
  <c r="AN33"/>
  <c r="BM33" s="1"/>
  <c r="AW34"/>
  <c r="BV34" s="1"/>
  <c r="AI35"/>
  <c r="BH35" s="1"/>
  <c r="AR37"/>
  <c r="BQ37" s="1"/>
  <c r="AL38"/>
  <c r="BK38" s="1"/>
  <c r="AM39"/>
  <c r="BL39" s="1"/>
  <c r="AN40"/>
  <c r="BM40" s="1"/>
  <c r="AH43"/>
  <c r="BG43" s="1"/>
  <c r="AI43"/>
  <c r="BH43" s="1"/>
  <c r="BA45"/>
  <c r="BZ45" s="1"/>
  <c r="AN48"/>
  <c r="BM48" s="1"/>
  <c r="AK50"/>
  <c r="BJ50" s="1"/>
  <c r="BB50"/>
  <c r="CA50" s="1"/>
  <c r="AU52"/>
  <c r="BT52" s="1"/>
  <c r="AX54"/>
  <c r="BW54" s="1"/>
  <c r="AS54"/>
  <c r="BR54" s="1"/>
  <c r="AP55"/>
  <c r="BO55" s="1"/>
  <c r="AT55"/>
  <c r="BS55" s="1"/>
  <c r="AR56"/>
  <c r="BQ56" s="1"/>
  <c r="AP56"/>
  <c r="BO56" s="1"/>
  <c r="AS57"/>
  <c r="BR57" s="1"/>
  <c r="AQ57"/>
  <c r="BP57" s="1"/>
  <c r="AP58"/>
  <c r="BO58" s="1"/>
  <c r="BA58"/>
  <c r="BZ58" s="1"/>
  <c r="AJ58"/>
  <c r="BI58" s="1"/>
  <c r="AW58"/>
  <c r="BV58" s="1"/>
  <c r="AI59"/>
  <c r="BH59" s="1"/>
  <c r="AQ59"/>
  <c r="BP59" s="1"/>
  <c r="AO59"/>
  <c r="BN59" s="1"/>
  <c r="AX59"/>
  <c r="BW59" s="1"/>
  <c r="AW59"/>
  <c r="BV59" s="1"/>
  <c r="AJ60"/>
  <c r="BI60" s="1"/>
  <c r="AX60"/>
  <c r="BW60" s="1"/>
  <c r="BB60"/>
  <c r="CA60" s="1"/>
  <c r="AL60"/>
  <c r="BK60" s="1"/>
  <c r="AG61"/>
  <c r="BF61" s="1"/>
  <c r="AG62"/>
  <c r="BF62" s="1"/>
  <c r="BB62"/>
  <c r="CA62" s="1"/>
  <c r="AJ64"/>
  <c r="BI64" s="1"/>
  <c r="AV65"/>
  <c r="BU65" s="1"/>
  <c r="AG65"/>
  <c r="BF65" s="1"/>
  <c r="AK65"/>
  <c r="BJ65" s="1"/>
  <c r="AW66"/>
  <c r="BV66" s="1"/>
  <c r="AJ66"/>
  <c r="BI66" s="1"/>
  <c r="AH66"/>
  <c r="BG66" s="1"/>
  <c r="BB67"/>
  <c r="CA67" s="1"/>
  <c r="BA67"/>
  <c r="BZ67" s="1"/>
  <c r="AW67"/>
  <c r="BV67" s="1"/>
  <c r="AM68"/>
  <c r="BL68" s="1"/>
  <c r="AN68"/>
  <c r="BM68" s="1"/>
  <c r="AZ68"/>
  <c r="BY68" s="1"/>
  <c r="AJ68"/>
  <c r="BI68" s="1"/>
  <c r="AN69"/>
  <c r="BM69" s="1"/>
  <c r="AV69"/>
  <c r="BU69" s="1"/>
  <c r="AG69"/>
  <c r="BF69" s="1"/>
  <c r="AK69"/>
  <c r="BJ69" s="1"/>
  <c r="AI69"/>
  <c r="BH69" s="1"/>
  <c r="AO69"/>
  <c r="BN69" s="1"/>
  <c r="AK70"/>
  <c r="BJ70" s="1"/>
  <c r="AW70"/>
  <c r="BV70" s="1"/>
  <c r="AP70"/>
  <c r="BO70" s="1"/>
  <c r="AL70"/>
  <c r="BK70" s="1"/>
  <c r="AR70"/>
  <c r="BQ70" s="1"/>
  <c r="AX70"/>
  <c r="BW70" s="1"/>
  <c r="AL71"/>
  <c r="BK71" s="1"/>
  <c r="AI71"/>
  <c r="BH71" s="1"/>
  <c r="AG71"/>
  <c r="BF71" s="1"/>
  <c r="AW71"/>
  <c r="BV71" s="1"/>
  <c r="AI72"/>
  <c r="BH72" s="1"/>
  <c r="AQ72"/>
  <c r="BP72" s="1"/>
  <c r="AY72"/>
  <c r="BX72" s="1"/>
  <c r="AR72"/>
  <c r="BQ72" s="1"/>
  <c r="AV72"/>
  <c r="BU72" s="1"/>
  <c r="AN72"/>
  <c r="BM72" s="1"/>
  <c r="AX72"/>
  <c r="BW72" s="1"/>
  <c r="AR73"/>
  <c r="BQ73" s="1"/>
  <c r="AZ73"/>
  <c r="BY73" s="1"/>
  <c r="AU73"/>
  <c r="BT73" s="1"/>
  <c r="AI73"/>
  <c r="BH73" s="1"/>
  <c r="AM73"/>
  <c r="BL73" s="1"/>
  <c r="AS73"/>
  <c r="BR73" s="1"/>
  <c r="AW74"/>
  <c r="BV74" s="1"/>
  <c r="AH74"/>
  <c r="BG74" s="1"/>
  <c r="AX74"/>
  <c r="BW74" s="1"/>
  <c r="AL74"/>
  <c r="BK74" s="1"/>
  <c r="BB74"/>
  <c r="CA74" s="1"/>
  <c r="AL75"/>
  <c r="BK75" s="1"/>
  <c r="AX75"/>
  <c r="BW75" s="1"/>
  <c r="AG75"/>
  <c r="BF75" s="1"/>
  <c r="AK75"/>
  <c r="BJ75" s="1"/>
  <c r="BA75"/>
  <c r="BZ75" s="1"/>
  <c r="AU75"/>
  <c r="BT75" s="1"/>
  <c r="AS75"/>
  <c r="BR75" s="1"/>
  <c r="AJ76"/>
  <c r="BI76" s="1"/>
  <c r="AH76"/>
  <c r="BG76" s="1"/>
  <c r="AV77"/>
  <c r="BU77" s="1"/>
  <c r="AO77"/>
  <c r="BN77" s="1"/>
  <c r="AM77"/>
  <c r="BL77" s="1"/>
  <c r="AK77"/>
  <c r="BJ77" s="1"/>
  <c r="AG77"/>
  <c r="BF77" s="1"/>
  <c r="BA77"/>
  <c r="BZ77" s="1"/>
  <c r="AS78"/>
  <c r="BR78" s="1"/>
  <c r="AV78"/>
  <c r="BU78" s="1"/>
  <c r="AZ78"/>
  <c r="BY78" s="1"/>
  <c r="AP79"/>
  <c r="BO79" s="1"/>
  <c r="AU79"/>
  <c r="BT79" s="1"/>
  <c r="AI79"/>
  <c r="BH79" s="1"/>
  <c r="AY80"/>
  <c r="BX80" s="1"/>
  <c r="AL80"/>
  <c r="BK80" s="1"/>
  <c r="AN81"/>
  <c r="BM81" s="1"/>
  <c r="AG81"/>
  <c r="BF81" s="1"/>
  <c r="AY81"/>
  <c r="BX81" s="1"/>
  <c r="AK82"/>
  <c r="BJ82" s="1"/>
  <c r="AP82"/>
  <c r="BO82" s="1"/>
  <c r="AH82"/>
  <c r="BG82" s="1"/>
  <c r="AX83"/>
  <c r="BW83" s="1"/>
  <c r="AK83"/>
  <c r="BJ83" s="1"/>
  <c r="AM84"/>
  <c r="BL84" s="1"/>
  <c r="AL84"/>
  <c r="BK84" s="1"/>
  <c r="AV84"/>
  <c r="BU84" s="1"/>
  <c r="AU85"/>
  <c r="BT85" s="1"/>
  <c r="AM85"/>
  <c r="BL85" s="1"/>
  <c r="AW86"/>
  <c r="BV86" s="1"/>
  <c r="BB86"/>
  <c r="CA86" s="1"/>
  <c r="AH87"/>
  <c r="BG87" s="1"/>
  <c r="BB87"/>
  <c r="CA87" s="1"/>
  <c r="AG87"/>
  <c r="BF87" s="1"/>
  <c r="AK87"/>
  <c r="BJ87" s="1"/>
  <c r="AN89"/>
  <c r="BM89" s="1"/>
  <c r="AK89"/>
  <c r="BJ89" s="1"/>
  <c r="AY89"/>
  <c r="BX89" s="1"/>
  <c r="AK90"/>
  <c r="BJ90" s="1"/>
  <c r="AH90"/>
  <c r="BG90" s="1"/>
  <c r="AP91"/>
  <c r="BO91" s="1"/>
  <c r="AM91"/>
  <c r="BL91" s="1"/>
  <c r="AI91"/>
  <c r="BH91" s="1"/>
  <c r="AI92"/>
  <c r="BH92" s="1"/>
  <c r="AJ92"/>
  <c r="BI92" s="1"/>
  <c r="AR41"/>
  <c r="BQ41" s="1"/>
  <c r="AV45"/>
  <c r="BU45" s="1"/>
  <c r="AZ49"/>
  <c r="BY49" s="1"/>
  <c r="AW53"/>
  <c r="BV53" s="1"/>
  <c r="AK54"/>
  <c r="BJ54" s="1"/>
  <c r="AG55"/>
  <c r="BF55" s="1"/>
  <c r="AY56"/>
  <c r="BX56" s="1"/>
  <c r="AN57"/>
  <c r="BM57" s="1"/>
  <c r="AK58"/>
  <c r="BJ58" s="1"/>
  <c r="AK59"/>
  <c r="BJ59" s="1"/>
  <c r="AQ64"/>
  <c r="BP64" s="1"/>
  <c r="AS66"/>
  <c r="BR66" s="1"/>
  <c r="AY67"/>
  <c r="BX67" s="1"/>
  <c r="BB78"/>
  <c r="CA78" s="1"/>
  <c r="AT79"/>
  <c r="BS79" s="1"/>
  <c r="AM80"/>
  <c r="BL80" s="1"/>
  <c r="AV80"/>
  <c r="BU80" s="1"/>
  <c r="AQ81"/>
  <c r="BP81" s="1"/>
  <c r="AO82"/>
  <c r="BN82" s="1"/>
  <c r="BB83"/>
  <c r="CA83" s="1"/>
  <c r="AU84"/>
  <c r="BT84" s="1"/>
  <c r="AZ85"/>
  <c r="BY85" s="1"/>
  <c r="AG86"/>
  <c r="BF86" s="1"/>
  <c r="AX86"/>
  <c r="BW86" s="1"/>
  <c r="AI87"/>
  <c r="BH87" s="1"/>
  <c r="AQ87"/>
  <c r="BP87" s="1"/>
  <c r="BA89"/>
  <c r="BZ89" s="1"/>
  <c r="AW90"/>
  <c r="BV90" s="1"/>
  <c r="AT91"/>
  <c r="BS91" s="1"/>
  <c r="AO91"/>
  <c r="BN91" s="1"/>
  <c r="AT92"/>
  <c r="BS92" s="1"/>
  <c r="AP7"/>
  <c r="BO7" s="1"/>
  <c r="AW9"/>
  <c r="BV9" s="1"/>
  <c r="AM12"/>
  <c r="BL12" s="1"/>
  <c r="AP15"/>
  <c r="BO15" s="1"/>
  <c r="AG17"/>
  <c r="BF17" s="1"/>
  <c r="AU20"/>
  <c r="BT20" s="1"/>
  <c r="AT22"/>
  <c r="BS22" s="1"/>
  <c r="AO26"/>
  <c r="BN26" s="1"/>
  <c r="AN28"/>
  <c r="BM28" s="1"/>
  <c r="AY31"/>
  <c r="BX31" s="1"/>
  <c r="AH35"/>
  <c r="BG35" s="1"/>
  <c r="AO37"/>
  <c r="BN37" s="1"/>
  <c r="AI41"/>
  <c r="BH41" s="1"/>
  <c r="AQ44"/>
  <c r="BP44" s="1"/>
  <c r="AL47"/>
  <c r="BK47" s="1"/>
  <c r="AO49"/>
  <c r="BN49" s="1"/>
  <c r="AL54"/>
  <c r="BK54" s="1"/>
  <c r="AQ55"/>
  <c r="BP55" s="1"/>
  <c r="AJ56"/>
  <c r="BI56" s="1"/>
  <c r="AK57"/>
  <c r="BJ57" s="1"/>
  <c r="AH58"/>
  <c r="BG58" s="1"/>
  <c r="AO58"/>
  <c r="BN58" s="1"/>
  <c r="AV60"/>
  <c r="BU60" s="1"/>
  <c r="AN64"/>
  <c r="BM64" s="1"/>
  <c r="BA66"/>
  <c r="BZ66" s="1"/>
  <c r="AL78"/>
  <c r="BK78" s="1"/>
  <c r="AL79"/>
  <c r="BK79" s="1"/>
  <c r="AM79"/>
  <c r="BL79" s="1"/>
  <c r="AP80"/>
  <c r="BO80" s="1"/>
  <c r="AS81"/>
  <c r="BR81" s="1"/>
  <c r="AG82"/>
  <c r="BF82" s="1"/>
  <c r="AP83"/>
  <c r="BO83" s="1"/>
  <c r="AI84"/>
  <c r="BH84" s="1"/>
  <c r="AZ84"/>
  <c r="BY84" s="1"/>
  <c r="AY85"/>
  <c r="BX85" s="1"/>
  <c r="AT86"/>
  <c r="BS86" s="1"/>
  <c r="AX87"/>
  <c r="BW87" s="1"/>
  <c r="AO87"/>
  <c r="BN87" s="1"/>
  <c r="AZ89"/>
  <c r="BY89" s="1"/>
  <c r="AG89"/>
  <c r="BF89" s="1"/>
  <c r="AL90"/>
  <c r="BK90" s="1"/>
  <c r="AQ91"/>
  <c r="BP91" s="1"/>
  <c r="AU92"/>
  <c r="BT92" s="1"/>
  <c r="AR104"/>
  <c r="BQ104" s="1"/>
  <c r="AN105"/>
  <c r="BM105" s="1"/>
  <c r="AK105"/>
  <c r="BJ105" s="1"/>
  <c r="AO105"/>
  <c r="BN105" s="1"/>
  <c r="AW105"/>
  <c r="BV105" s="1"/>
  <c r="AO106"/>
  <c r="BN106" s="1"/>
  <c r="AH106"/>
  <c r="BG106" s="1"/>
  <c r="AV106"/>
  <c r="BU106" s="1"/>
  <c r="AP107"/>
  <c r="BO107" s="1"/>
  <c r="AW107"/>
  <c r="BV107" s="1"/>
  <c r="AU107"/>
  <c r="BT107" s="1"/>
  <c r="AM108"/>
  <c r="BL108" s="1"/>
  <c r="AP108"/>
  <c r="BO108" s="1"/>
  <c r="AZ108"/>
  <c r="BY108" s="1"/>
  <c r="BB108"/>
  <c r="CA108" s="1"/>
  <c r="AV109"/>
  <c r="BU109" s="1"/>
  <c r="AM109"/>
  <c r="BL109" s="1"/>
  <c r="AG109"/>
  <c r="BF109" s="1"/>
  <c r="AG110"/>
  <c r="BF110" s="1"/>
  <c r="AL110"/>
  <c r="BK110" s="1"/>
  <c r="AL111"/>
  <c r="BK111" s="1"/>
  <c r="BB111"/>
  <c r="CA111" s="1"/>
  <c r="AU111"/>
  <c r="BT111" s="1"/>
  <c r="AQ112"/>
  <c r="BP112" s="1"/>
  <c r="AR112"/>
  <c r="BQ112" s="1"/>
  <c r="AM113"/>
  <c r="BL113" s="1"/>
  <c r="AW113"/>
  <c r="BV113" s="1"/>
  <c r="AI113"/>
  <c r="BH113" s="1"/>
  <c r="AL114"/>
  <c r="BK114" s="1"/>
  <c r="AX114"/>
  <c r="BW114" s="1"/>
  <c r="AH115"/>
  <c r="BG115" s="1"/>
  <c r="BB115"/>
  <c r="CA115" s="1"/>
  <c r="AS115"/>
  <c r="BR115" s="1"/>
  <c r="AQ115"/>
  <c r="BP115" s="1"/>
  <c r="AY116"/>
  <c r="BX116" s="1"/>
  <c r="AL116"/>
  <c r="BK116" s="1"/>
  <c r="AP116"/>
  <c r="BO116" s="1"/>
  <c r="AN117"/>
  <c r="BM117" s="1"/>
  <c r="AH10"/>
  <c r="BG10" s="1"/>
  <c r="AY16"/>
  <c r="BX16" s="1"/>
  <c r="AS21"/>
  <c r="BR21" s="1"/>
  <c r="AT27"/>
  <c r="BS27" s="1"/>
  <c r="AK33"/>
  <c r="BJ33" s="1"/>
  <c r="AU39"/>
  <c r="BT39" s="1"/>
  <c r="AR48"/>
  <c r="BQ48" s="1"/>
  <c r="AS53"/>
  <c r="BR53" s="1"/>
  <c r="AW55"/>
  <c r="BV55" s="1"/>
  <c r="BA57"/>
  <c r="BZ57" s="1"/>
  <c r="AN58"/>
  <c r="BM58" s="1"/>
  <c r="AT59"/>
  <c r="BS59" s="1"/>
  <c r="AI60"/>
  <c r="BH60" s="1"/>
  <c r="AS62"/>
  <c r="BR62" s="1"/>
  <c r="AR65"/>
  <c r="BQ65" s="1"/>
  <c r="AN66"/>
  <c r="BM66" s="1"/>
  <c r="AI68"/>
  <c r="BH68" s="1"/>
  <c r="AJ69"/>
  <c r="BI69" s="1"/>
  <c r="BA69"/>
  <c r="BZ69" s="1"/>
  <c r="BA70"/>
  <c r="BZ70" s="1"/>
  <c r="AH71"/>
  <c r="BG71" s="1"/>
  <c r="BA71"/>
  <c r="BZ71" s="1"/>
  <c r="AP72"/>
  <c r="BO72" s="1"/>
  <c r="AV73"/>
  <c r="BU73" s="1"/>
  <c r="AW73"/>
  <c r="BV73" s="1"/>
  <c r="AP74"/>
  <c r="BO74" s="1"/>
  <c r="BB75"/>
  <c r="CA75" s="1"/>
  <c r="AI75"/>
  <c r="BH75" s="1"/>
  <c r="AZ77"/>
  <c r="BY77" s="1"/>
  <c r="AQ77"/>
  <c r="BP77" s="1"/>
  <c r="AX78"/>
  <c r="BW78" s="1"/>
  <c r="AP78"/>
  <c r="BO78" s="1"/>
  <c r="AW79"/>
  <c r="BV79" s="1"/>
  <c r="AU80"/>
  <c r="BT80" s="1"/>
  <c r="AX80"/>
  <c r="BW80" s="1"/>
  <c r="AJ81"/>
  <c r="BI81" s="1"/>
  <c r="BA81"/>
  <c r="BZ81" s="1"/>
  <c r="BB82"/>
  <c r="CA82" s="1"/>
  <c r="AL83"/>
  <c r="BK83" s="1"/>
  <c r="AY83"/>
  <c r="BX83" s="1"/>
  <c r="AP84"/>
  <c r="BO84" s="1"/>
  <c r="AK85"/>
  <c r="BJ85" s="1"/>
  <c r="AP86"/>
  <c r="BO86" s="1"/>
  <c r="AH86"/>
  <c r="BG86" s="1"/>
  <c r="AW87"/>
  <c r="BV87" s="1"/>
  <c r="AJ89"/>
  <c r="BI89" s="1"/>
  <c r="AS89"/>
  <c r="BR89" s="1"/>
  <c r="AT90"/>
  <c r="BS90" s="1"/>
  <c r="AK91"/>
  <c r="BJ91" s="1"/>
  <c r="AU91"/>
  <c r="BT91" s="1"/>
  <c r="AX92"/>
  <c r="BW92" s="1"/>
  <c r="AI93"/>
  <c r="BH93" s="1"/>
  <c r="AW94"/>
  <c r="BV94" s="1"/>
  <c r="AX94"/>
  <c r="BW94" s="1"/>
  <c r="AT94"/>
  <c r="BS94" s="1"/>
  <c r="AP95"/>
  <c r="BO95" s="1"/>
  <c r="AO95"/>
  <c r="BN95" s="1"/>
  <c r="AY95"/>
  <c r="BX95" s="1"/>
  <c r="AJ96"/>
  <c r="BI96" s="1"/>
  <c r="AR96"/>
  <c r="BQ96" s="1"/>
  <c r="AN97"/>
  <c r="BM97" s="1"/>
  <c r="AM97"/>
  <c r="BL97" s="1"/>
  <c r="AW97"/>
  <c r="BV97" s="1"/>
  <c r="AK97"/>
  <c r="BJ97" s="1"/>
  <c r="AW98"/>
  <c r="BV98" s="1"/>
  <c r="BB98"/>
  <c r="CA98" s="1"/>
  <c r="AR98"/>
  <c r="BQ98" s="1"/>
  <c r="AX99"/>
  <c r="BW99" s="1"/>
  <c r="AS99"/>
  <c r="BR99" s="1"/>
  <c r="AM99"/>
  <c r="BL99" s="1"/>
  <c r="AY100"/>
  <c r="BX100" s="1"/>
  <c r="BB100"/>
  <c r="CA100" s="1"/>
  <c r="AN101"/>
  <c r="BM101" s="1"/>
  <c r="AG101"/>
  <c r="BF101" s="1"/>
  <c r="AI101"/>
  <c r="BH101" s="1"/>
  <c r="AP102"/>
  <c r="BO102" s="1"/>
  <c r="AH102"/>
  <c r="BG102" s="1"/>
  <c r="AH103"/>
  <c r="BG103" s="1"/>
  <c r="BA103"/>
  <c r="BZ103" s="1"/>
  <c r="AH104"/>
  <c r="BG104" s="1"/>
  <c r="AU105"/>
  <c r="BT105" s="1"/>
  <c r="AS105"/>
  <c r="BR105" s="1"/>
  <c r="AR106"/>
  <c r="BQ106" s="1"/>
  <c r="BB107"/>
  <c r="CA107" s="1"/>
  <c r="AS107"/>
  <c r="BR107" s="1"/>
  <c r="AV108"/>
  <c r="BU108" s="1"/>
  <c r="AX108"/>
  <c r="BW108" s="1"/>
  <c r="AS109"/>
  <c r="BR109" s="1"/>
  <c r="AK110"/>
  <c r="BJ110" s="1"/>
  <c r="AP111"/>
  <c r="BO111" s="1"/>
  <c r="AM111"/>
  <c r="BL111" s="1"/>
  <c r="AR113"/>
  <c r="BQ113" s="1"/>
  <c r="AY113"/>
  <c r="BX113" s="1"/>
  <c r="BB114"/>
  <c r="CA114" s="1"/>
  <c r="AL115"/>
  <c r="BK115" s="1"/>
  <c r="AY115"/>
  <c r="BX115" s="1"/>
  <c r="AH116"/>
  <c r="BG116" s="1"/>
  <c r="AZ116"/>
  <c r="BY116" s="1"/>
  <c r="AS41"/>
  <c r="BR41" s="1"/>
  <c r="AY55"/>
  <c r="BX55" s="1"/>
  <c r="AO57"/>
  <c r="BN57" s="1"/>
  <c r="AS58"/>
  <c r="BR58" s="1"/>
  <c r="AY59"/>
  <c r="BX59" s="1"/>
  <c r="AZ60"/>
  <c r="BY60" s="1"/>
  <c r="AO61"/>
  <c r="BN61" s="1"/>
  <c r="AY65"/>
  <c r="BX65" s="1"/>
  <c r="AZ66"/>
  <c r="BY66" s="1"/>
  <c r="AM67"/>
  <c r="BL67" s="1"/>
  <c r="AT68"/>
  <c r="BS68" s="1"/>
  <c r="AQ69"/>
  <c r="BP69" s="1"/>
  <c r="AO70"/>
  <c r="BN70" s="1"/>
  <c r="BB70"/>
  <c r="CA70" s="1"/>
  <c r="AM71"/>
  <c r="BL71" s="1"/>
  <c r="AL72"/>
  <c r="BK72" s="1"/>
  <c r="AJ73"/>
  <c r="BI73" s="1"/>
  <c r="AQ73"/>
  <c r="BP73" s="1"/>
  <c r="AR74"/>
  <c r="BQ74" s="1"/>
  <c r="AP75"/>
  <c r="BO75" s="1"/>
  <c r="AY75"/>
  <c r="BX75" s="1"/>
  <c r="AR77"/>
  <c r="BQ77" s="1"/>
  <c r="AU77"/>
  <c r="BT77" s="1"/>
  <c r="AH78"/>
  <c r="BG78" s="1"/>
  <c r="AT78"/>
  <c r="BS78" s="1"/>
  <c r="AY79"/>
  <c r="BX79" s="1"/>
  <c r="AQ80"/>
  <c r="BP80" s="1"/>
  <c r="AN80"/>
  <c r="BM80" s="1"/>
  <c r="AR80"/>
  <c r="BQ80" s="1"/>
  <c r="AU81"/>
  <c r="BT81" s="1"/>
  <c r="AL82"/>
  <c r="BK82" s="1"/>
  <c r="AH83"/>
  <c r="BG83" s="1"/>
  <c r="AI83"/>
  <c r="BH83" s="1"/>
  <c r="BB84"/>
  <c r="CA84" s="1"/>
  <c r="AG85"/>
  <c r="BF85" s="1"/>
  <c r="BA86"/>
  <c r="BZ86" s="1"/>
  <c r="AL86"/>
  <c r="BK86" s="1"/>
  <c r="AM87"/>
  <c r="BL87" s="1"/>
  <c r="BB88"/>
  <c r="CA88" s="1"/>
  <c r="AW89"/>
  <c r="BV89" s="1"/>
  <c r="AN90"/>
  <c r="BM90" s="1"/>
  <c r="AW91"/>
  <c r="BV91" s="1"/>
  <c r="AY91"/>
  <c r="BX91" s="1"/>
  <c r="BB92"/>
  <c r="CA92" s="1"/>
  <c r="AR93"/>
  <c r="BQ93" s="1"/>
  <c r="AS94"/>
  <c r="BR94" s="1"/>
  <c r="AR94"/>
  <c r="BQ94" s="1"/>
  <c r="AJ94"/>
  <c r="BI94" s="1"/>
  <c r="AL95"/>
  <c r="BK95" s="1"/>
  <c r="BA95"/>
  <c r="BZ95" s="1"/>
  <c r="AS95"/>
  <c r="BR95" s="1"/>
  <c r="AM96"/>
  <c r="BL96" s="1"/>
  <c r="AV96"/>
  <c r="BU96" s="1"/>
  <c r="AJ97"/>
  <c r="BI97" s="1"/>
  <c r="AZ97"/>
  <c r="BY97" s="1"/>
  <c r="AQ97"/>
  <c r="BP97" s="1"/>
  <c r="AY97"/>
  <c r="BX97" s="1"/>
  <c r="AS98"/>
  <c r="BR98" s="1"/>
  <c r="AV98"/>
  <c r="BU98" s="1"/>
  <c r="AH98"/>
  <c r="BG98" s="1"/>
  <c r="AH99"/>
  <c r="BG99" s="1"/>
  <c r="AI99"/>
  <c r="BH99" s="1"/>
  <c r="BA99"/>
  <c r="BZ99" s="1"/>
  <c r="AQ100"/>
  <c r="BP100" s="1"/>
  <c r="AL100"/>
  <c r="BK100" s="1"/>
  <c r="AT100"/>
  <c r="BS100" s="1"/>
  <c r="AZ101"/>
  <c r="BY101" s="1"/>
  <c r="BA101"/>
  <c r="BZ101" s="1"/>
  <c r="AS102"/>
  <c r="BR102" s="1"/>
  <c r="AV102"/>
  <c r="BU102" s="1"/>
  <c r="AX102"/>
  <c r="BW102" s="1"/>
  <c r="AG103"/>
  <c r="BF103" s="1"/>
  <c r="AU104"/>
  <c r="BT104" s="1"/>
  <c r="AJ104"/>
  <c r="BI104" s="1"/>
  <c r="AV105"/>
  <c r="BU105" s="1"/>
  <c r="AI105"/>
  <c r="BH105" s="1"/>
  <c r="AQ105"/>
  <c r="BP105" s="1"/>
  <c r="AK106"/>
  <c r="BJ106" s="1"/>
  <c r="BA106"/>
  <c r="BZ106" s="1"/>
  <c r="AL106"/>
  <c r="BK106" s="1"/>
  <c r="AH107"/>
  <c r="BG107" s="1"/>
  <c r="AM107"/>
  <c r="BL107" s="1"/>
  <c r="AQ107"/>
  <c r="BP107" s="1"/>
  <c r="AI108"/>
  <c r="BH108" s="1"/>
  <c r="AU108"/>
  <c r="BT108" s="1"/>
  <c r="AT108"/>
  <c r="BS108" s="1"/>
  <c r="AH108"/>
  <c r="BG108" s="1"/>
  <c r="AR109"/>
  <c r="BQ109" s="1"/>
  <c r="AO109"/>
  <c r="BN109" s="1"/>
  <c r="AU109"/>
  <c r="BT109" s="1"/>
  <c r="BA109"/>
  <c r="BZ109" s="1"/>
  <c r="AR110"/>
  <c r="BQ110" s="1"/>
  <c r="AN110"/>
  <c r="BM110" s="1"/>
  <c r="AX111"/>
  <c r="BW111" s="1"/>
  <c r="AQ111"/>
  <c r="BP111" s="1"/>
  <c r="AI112"/>
  <c r="BH112" s="1"/>
  <c r="AP112"/>
  <c r="BO112" s="1"/>
  <c r="AZ113"/>
  <c r="BY113" s="1"/>
  <c r="AG113"/>
  <c r="BF113" s="1"/>
  <c r="AU113"/>
  <c r="BT113" s="1"/>
  <c r="AG114"/>
  <c r="BF114" s="1"/>
  <c r="AZ114"/>
  <c r="BY114" s="1"/>
  <c r="AR114"/>
  <c r="BQ114" s="1"/>
  <c r="AT115"/>
  <c r="BS115" s="1"/>
  <c r="AU115"/>
  <c r="BT115" s="1"/>
  <c r="AG115"/>
  <c r="BF115" s="1"/>
  <c r="AI116"/>
  <c r="BH116" s="1"/>
  <c r="AX116"/>
  <c r="BW116" s="1"/>
  <c r="BB116"/>
  <c r="CA116" s="1"/>
  <c r="AJ117"/>
  <c r="BI117" s="1"/>
  <c r="AV117"/>
  <c r="BU117" s="1"/>
  <c r="AW117"/>
  <c r="BV117" s="1"/>
  <c r="AU117"/>
  <c r="BT117" s="1"/>
  <c r="AY117"/>
  <c r="BX117" s="1"/>
  <c r="AI117"/>
  <c r="BH117" s="1"/>
  <c r="AK118"/>
  <c r="BJ118" s="1"/>
  <c r="AZ118"/>
  <c r="BY118" s="1"/>
  <c r="AT118"/>
  <c r="BS118" s="1"/>
  <c r="AV118"/>
  <c r="BU118" s="1"/>
  <c r="AH118"/>
  <c r="BG118" s="1"/>
  <c r="AI119"/>
  <c r="BH119" s="1"/>
  <c r="AQ119"/>
  <c r="BP119" s="1"/>
  <c r="AY119"/>
  <c r="BX119" s="1"/>
  <c r="AL119"/>
  <c r="BK119" s="1"/>
  <c r="AT119"/>
  <c r="BS119" s="1"/>
  <c r="BB119"/>
  <c r="CA119" s="1"/>
  <c r="AS119"/>
  <c r="BR119" s="1"/>
  <c r="AW119"/>
  <c r="BV119" s="1"/>
  <c r="AI65"/>
  <c r="BH65" s="1"/>
  <c r="AN120"/>
  <c r="BM120" s="1"/>
  <c r="AV120"/>
  <c r="BU120" s="1"/>
  <c r="AU120"/>
  <c r="BT120" s="1"/>
  <c r="AT120"/>
  <c r="BS120" s="1"/>
  <c r="AH120"/>
  <c r="BG120" s="1"/>
  <c r="AP120"/>
  <c r="BO120" s="1"/>
  <c r="AK121"/>
  <c r="BJ121" s="1"/>
  <c r="AN121"/>
  <c r="BM121" s="1"/>
  <c r="AH122"/>
  <c r="BG122" s="1"/>
  <c r="AT122"/>
  <c r="BS122" s="1"/>
  <c r="BB122"/>
  <c r="CA122" s="1"/>
  <c r="AO122"/>
  <c r="BN122" s="1"/>
  <c r="AW122"/>
  <c r="BV122" s="1"/>
  <c r="AM123"/>
  <c r="BL123" s="1"/>
  <c r="AH123"/>
  <c r="BG123" s="1"/>
  <c r="AT123"/>
  <c r="BS123" s="1"/>
  <c r="BB123"/>
  <c r="CA123" s="1"/>
  <c r="AS123"/>
  <c r="BR123" s="1"/>
  <c r="AJ124"/>
  <c r="BI124" s="1"/>
  <c r="AY124"/>
  <c r="BX124" s="1"/>
  <c r="BB124"/>
  <c r="CA124" s="1"/>
  <c r="AG125"/>
  <c r="BF125" s="1"/>
  <c r="AS125"/>
  <c r="BR125" s="1"/>
  <c r="BA125"/>
  <c r="BZ125" s="1"/>
  <c r="AN125"/>
  <c r="BM125" s="1"/>
  <c r="AI125"/>
  <c r="BH125" s="1"/>
  <c r="AL126"/>
  <c r="BK126" s="1"/>
  <c r="BB126"/>
  <c r="CA126" s="1"/>
  <c r="AV126"/>
  <c r="BU126" s="1"/>
  <c r="AU127"/>
  <c r="BT127" s="1"/>
  <c r="AX127"/>
  <c r="BW127" s="1"/>
  <c r="BA127"/>
  <c r="BZ127" s="1"/>
  <c r="AJ128"/>
  <c r="BI128" s="1"/>
  <c r="AI128"/>
  <c r="BH128" s="1"/>
  <c r="AY128"/>
  <c r="BX128" s="1"/>
  <c r="AP128"/>
  <c r="BO128" s="1"/>
  <c r="AS129"/>
  <c r="BR129" s="1"/>
  <c r="AR129"/>
  <c r="BQ129" s="1"/>
  <c r="AP130"/>
  <c r="BO130" s="1"/>
  <c r="AK130"/>
  <c r="BJ130" s="1"/>
  <c r="BA130"/>
  <c r="BZ130" s="1"/>
  <c r="AJ130"/>
  <c r="BI130" s="1"/>
  <c r="AG131"/>
  <c r="BF131" s="1"/>
  <c r="AV132"/>
  <c r="BU132" s="1"/>
  <c r="AY132"/>
  <c r="BX132" s="1"/>
  <c r="AL132"/>
  <c r="BK132" s="1"/>
  <c r="AQ133"/>
  <c r="BP133" s="1"/>
  <c r="AX134"/>
  <c r="BW134" s="1"/>
  <c r="AO134"/>
  <c r="BN134" s="1"/>
  <c r="AZ134"/>
  <c r="BY134" s="1"/>
  <c r="AM135"/>
  <c r="BL135" s="1"/>
  <c r="AL135"/>
  <c r="BK135" s="1"/>
  <c r="BA135"/>
  <c r="BZ135" s="1"/>
  <c r="AJ136"/>
  <c r="BI136" s="1"/>
  <c r="AM136"/>
  <c r="BL136" s="1"/>
  <c r="AT136"/>
  <c r="BS136" s="1"/>
  <c r="AK137"/>
  <c r="BJ137" s="1"/>
  <c r="BA137"/>
  <c r="BZ137" s="1"/>
  <c r="AG13"/>
  <c r="BF13" s="1"/>
  <c r="AY24"/>
  <c r="BX24" s="1"/>
  <c r="AR36"/>
  <c r="BQ36" s="1"/>
  <c r="AV44"/>
  <c r="BU44" s="1"/>
  <c r="AG54"/>
  <c r="BF54" s="1"/>
  <c r="AX58"/>
  <c r="BW58" s="1"/>
  <c r="AL59"/>
  <c r="BK59" s="1"/>
  <c r="BB66"/>
  <c r="CA66" s="1"/>
  <c r="AR68"/>
  <c r="BQ68" s="1"/>
  <c r="AG70"/>
  <c r="BF70" s="1"/>
  <c r="AY71"/>
  <c r="BX71" s="1"/>
  <c r="AJ72"/>
  <c r="BI72" s="1"/>
  <c r="BA74"/>
  <c r="BZ74" s="1"/>
  <c r="AQ75"/>
  <c r="BP75" s="1"/>
  <c r="AS77"/>
  <c r="BR77" s="1"/>
  <c r="AQ79"/>
  <c r="BP79" s="1"/>
  <c r="AT80"/>
  <c r="BS80" s="1"/>
  <c r="AZ81"/>
  <c r="BY81" s="1"/>
  <c r="AN84"/>
  <c r="BM84" s="1"/>
  <c r="AO85"/>
  <c r="BN85" s="1"/>
  <c r="AY87"/>
  <c r="BX87" s="1"/>
  <c r="AV89"/>
  <c r="BU89" s="1"/>
  <c r="BB91"/>
  <c r="CA91" s="1"/>
  <c r="AQ92"/>
  <c r="BP92" s="1"/>
  <c r="AN93"/>
  <c r="BM93" s="1"/>
  <c r="AH94"/>
  <c r="BG94" s="1"/>
  <c r="AH95"/>
  <c r="BG95" s="1"/>
  <c r="AI95"/>
  <c r="BH95" s="1"/>
  <c r="AX96"/>
  <c r="BW96" s="1"/>
  <c r="AV97"/>
  <c r="BU97" s="1"/>
  <c r="AO97"/>
  <c r="BN97" s="1"/>
  <c r="AL98"/>
  <c r="BK98" s="1"/>
  <c r="AT98"/>
  <c r="BS98" s="1"/>
  <c r="AQ99"/>
  <c r="BP99" s="1"/>
  <c r="AN100"/>
  <c r="BM100" s="1"/>
  <c r="AV101"/>
  <c r="BU101" s="1"/>
  <c r="AO101"/>
  <c r="BN101" s="1"/>
  <c r="BB102"/>
  <c r="CA102" s="1"/>
  <c r="AQ104"/>
  <c r="BP104" s="1"/>
  <c r="AY105"/>
  <c r="BX105" s="1"/>
  <c r="BB106"/>
  <c r="CA106" s="1"/>
  <c r="AQ108"/>
  <c r="BP108" s="1"/>
  <c r="AZ109"/>
  <c r="BY109" s="1"/>
  <c r="AP110"/>
  <c r="BO110" s="1"/>
  <c r="AH112"/>
  <c r="BG112" s="1"/>
  <c r="BA113"/>
  <c r="BZ113" s="1"/>
  <c r="AO115"/>
  <c r="BN115" s="1"/>
  <c r="AR116"/>
  <c r="BQ116" s="1"/>
  <c r="AQ125"/>
  <c r="BP125" s="1"/>
  <c r="AO126"/>
  <c r="BN126" s="1"/>
  <c r="AY127"/>
  <c r="BX127" s="1"/>
  <c r="AG127"/>
  <c r="BF127" s="1"/>
  <c r="AM128"/>
  <c r="BL128" s="1"/>
  <c r="AX128"/>
  <c r="BW128" s="1"/>
  <c r="AV129"/>
  <c r="BU129" s="1"/>
  <c r="AO130"/>
  <c r="BN130" s="1"/>
  <c r="AH131"/>
  <c r="BG131" s="1"/>
  <c r="AI132"/>
  <c r="BH132" s="1"/>
  <c r="BB132"/>
  <c r="CA132" s="1"/>
  <c r="BB134"/>
  <c r="CA134" s="1"/>
  <c r="AV134"/>
  <c r="BU134" s="1"/>
  <c r="AX135"/>
  <c r="BW135" s="1"/>
  <c r="AN136"/>
  <c r="BM136" s="1"/>
  <c r="BB136"/>
  <c r="CA136" s="1"/>
  <c r="AJ137"/>
  <c r="BI137" s="1"/>
  <c r="AU44"/>
  <c r="BT44" s="1"/>
  <c r="AT54"/>
  <c r="BS54" s="1"/>
  <c r="AL58"/>
  <c r="BK58" s="1"/>
  <c r="AH59"/>
  <c r="BG59" s="1"/>
  <c r="AR62"/>
  <c r="BQ62" s="1"/>
  <c r="AH68"/>
  <c r="BG68" s="1"/>
  <c r="AS69"/>
  <c r="BR69" s="1"/>
  <c r="BB71"/>
  <c r="CA71" s="1"/>
  <c r="AZ72"/>
  <c r="BY72" s="1"/>
  <c r="AG74"/>
  <c r="BF74" s="1"/>
  <c r="AM75"/>
  <c r="BL75" s="1"/>
  <c r="AY77"/>
  <c r="BX77" s="1"/>
  <c r="AK79"/>
  <c r="BJ79" s="1"/>
  <c r="AJ80"/>
  <c r="BI80" s="1"/>
  <c r="AR81"/>
  <c r="BQ81" s="1"/>
  <c r="AY84"/>
  <c r="BX84" s="1"/>
  <c r="BA85"/>
  <c r="BZ85" s="1"/>
  <c r="AS87"/>
  <c r="BR87" s="1"/>
  <c r="AR89"/>
  <c r="BQ89" s="1"/>
  <c r="AX91"/>
  <c r="BW91" s="1"/>
  <c r="AM92"/>
  <c r="BL92" s="1"/>
  <c r="AL92"/>
  <c r="BK92" s="1"/>
  <c r="BA94"/>
  <c r="BZ94" s="1"/>
  <c r="AP94"/>
  <c r="BO94" s="1"/>
  <c r="AW95"/>
  <c r="BV95" s="1"/>
  <c r="AN96"/>
  <c r="BM96" s="1"/>
  <c r="AR97"/>
  <c r="BQ97" s="1"/>
  <c r="BA97"/>
  <c r="BZ97" s="1"/>
  <c r="BA98"/>
  <c r="BZ98" s="1"/>
  <c r="AN98"/>
  <c r="BM98" s="1"/>
  <c r="AY99"/>
  <c r="BX99" s="1"/>
  <c r="AH100"/>
  <c r="BG100" s="1"/>
  <c r="AR101"/>
  <c r="BQ101" s="1"/>
  <c r="AS101"/>
  <c r="BR101" s="1"/>
  <c r="AR102"/>
  <c r="BQ102" s="1"/>
  <c r="AM104"/>
  <c r="BL104" s="1"/>
  <c r="AX104"/>
  <c r="BW104" s="1"/>
  <c r="AZ105"/>
  <c r="BY105" s="1"/>
  <c r="AG106"/>
  <c r="BF106" s="1"/>
  <c r="AT106"/>
  <c r="BS106" s="1"/>
  <c r="AG107"/>
  <c r="BF107" s="1"/>
  <c r="BA107"/>
  <c r="BZ107" s="1"/>
  <c r="AJ108"/>
  <c r="BI108" s="1"/>
  <c r="AR108"/>
  <c r="BQ108" s="1"/>
  <c r="AK109"/>
  <c r="BJ109" s="1"/>
  <c r="AW109"/>
  <c r="BV109" s="1"/>
  <c r="AT111"/>
  <c r="BS111" s="1"/>
  <c r="AO111"/>
  <c r="BN111" s="1"/>
  <c r="AV113"/>
  <c r="BU113" s="1"/>
  <c r="AQ113"/>
  <c r="BP113" s="1"/>
  <c r="AP114"/>
  <c r="BO114" s="1"/>
  <c r="AN114"/>
  <c r="BM114" s="1"/>
  <c r="AK115"/>
  <c r="BJ115" s="1"/>
  <c r="AU116"/>
  <c r="BT116" s="1"/>
  <c r="AV116"/>
  <c r="BU116" s="1"/>
  <c r="AG117"/>
  <c r="BF117" s="1"/>
  <c r="AO117"/>
  <c r="BN117" s="1"/>
  <c r="AG118"/>
  <c r="BF118" s="1"/>
  <c r="AN118"/>
  <c r="BM118" s="1"/>
  <c r="AL118"/>
  <c r="BK118" s="1"/>
  <c r="AM119"/>
  <c r="BL119" s="1"/>
  <c r="AG119"/>
  <c r="BF119" s="1"/>
  <c r="AX119"/>
  <c r="BW119" s="1"/>
  <c r="BA119"/>
  <c r="BZ119" s="1"/>
  <c r="AJ120"/>
  <c r="BI120" s="1"/>
  <c r="AZ120"/>
  <c r="BY120" s="1"/>
  <c r="BB120"/>
  <c r="CA120" s="1"/>
  <c r="AG121"/>
  <c r="BF121" s="1"/>
  <c r="AR121"/>
  <c r="BQ121" s="1"/>
  <c r="AX122"/>
  <c r="BW122" s="1"/>
  <c r="AS122"/>
  <c r="BR122" s="1"/>
  <c r="AY123"/>
  <c r="BX123" s="1"/>
  <c r="AX123"/>
  <c r="BW123" s="1"/>
  <c r="AK123"/>
  <c r="BJ123" s="1"/>
  <c r="AP124"/>
  <c r="BO124" s="1"/>
  <c r="AK125"/>
  <c r="BJ125" s="1"/>
  <c r="AJ125"/>
  <c r="BI125" s="1"/>
  <c r="AH126"/>
  <c r="BG126" s="1"/>
  <c r="AT126"/>
  <c r="BS126" s="1"/>
  <c r="AJ126"/>
  <c r="BI126" s="1"/>
  <c r="AI127"/>
  <c r="BH127" s="1"/>
  <c r="AL127"/>
  <c r="BK127" s="1"/>
  <c r="AK127"/>
  <c r="BJ127" s="1"/>
  <c r="AO127"/>
  <c r="BN127" s="1"/>
  <c r="AR128"/>
  <c r="BQ128" s="1"/>
  <c r="AU128"/>
  <c r="BT128" s="1"/>
  <c r="BB128"/>
  <c r="CA128" s="1"/>
  <c r="AO129"/>
  <c r="BN129" s="1"/>
  <c r="BA129"/>
  <c r="BZ129" s="1"/>
  <c r="AL130"/>
  <c r="BK130" s="1"/>
  <c r="AX130"/>
  <c r="BW130" s="1"/>
  <c r="AW130"/>
  <c r="BV130" s="1"/>
  <c r="AV130"/>
  <c r="BU130" s="1"/>
  <c r="BB131"/>
  <c r="CA131" s="1"/>
  <c r="AN132"/>
  <c r="BM132" s="1"/>
  <c r="AU132"/>
  <c r="BT132" s="1"/>
  <c r="AX132"/>
  <c r="BW132" s="1"/>
  <c r="AK133"/>
  <c r="BJ133" s="1"/>
  <c r="AH134"/>
  <c r="BG134" s="1"/>
  <c r="AK134"/>
  <c r="BJ134" s="1"/>
  <c r="BA134"/>
  <c r="BZ134" s="1"/>
  <c r="AI135"/>
  <c r="BH135" s="1"/>
  <c r="AY135"/>
  <c r="BX135" s="1"/>
  <c r="AS135"/>
  <c r="BR135" s="1"/>
  <c r="AG135"/>
  <c r="BF135" s="1"/>
  <c r="AI136"/>
  <c r="BH136" s="1"/>
  <c r="AU136"/>
  <c r="BT136" s="1"/>
  <c r="AG137"/>
  <c r="BF137" s="1"/>
  <c r="AS137"/>
  <c r="BR137" s="1"/>
  <c r="AV137"/>
  <c r="BU137" s="1"/>
  <c r="AM137"/>
  <c r="BL137" s="1"/>
  <c r="AQ137"/>
  <c r="BP137" s="1"/>
  <c r="AI137"/>
  <c r="BH137" s="1"/>
  <c r="AL138"/>
  <c r="BK138" s="1"/>
  <c r="BB138"/>
  <c r="CA138" s="1"/>
  <c r="AS138"/>
  <c r="BR138" s="1"/>
  <c r="BA138"/>
  <c r="BZ138" s="1"/>
  <c r="AR138"/>
  <c r="BQ138" s="1"/>
  <c r="AU139"/>
  <c r="BT139" s="1"/>
  <c r="AP139"/>
  <c r="BO139" s="1"/>
  <c r="AW139"/>
  <c r="BV139" s="1"/>
  <c r="AN140"/>
  <c r="BM140" s="1"/>
  <c r="AI140"/>
  <c r="BH140" s="1"/>
  <c r="AH140"/>
  <c r="BG140" s="1"/>
  <c r="BB140"/>
  <c r="CA140" s="1"/>
  <c r="AN141"/>
  <c r="BM141" s="1"/>
  <c r="AS141"/>
  <c r="BR141" s="1"/>
  <c r="AU141"/>
  <c r="BT141" s="1"/>
  <c r="AK142"/>
  <c r="BJ142" s="1"/>
  <c r="AV142"/>
  <c r="BU142" s="1"/>
  <c r="AZ142"/>
  <c r="BY142" s="1"/>
  <c r="AR142"/>
  <c r="BQ142" s="1"/>
  <c r="AP143"/>
  <c r="BO143" s="1"/>
  <c r="AI143"/>
  <c r="BH143" s="1"/>
  <c r="AM143"/>
  <c r="BL143" s="1"/>
  <c r="AI144"/>
  <c r="BH144" s="1"/>
  <c r="AY144"/>
  <c r="BX144" s="1"/>
  <c r="AL144"/>
  <c r="BK144" s="1"/>
  <c r="AZ144"/>
  <c r="BY144" s="1"/>
  <c r="AZ145"/>
  <c r="BY145" s="1"/>
  <c r="AK145"/>
  <c r="BJ145" s="1"/>
  <c r="AI145"/>
  <c r="BH145" s="1"/>
  <c r="AO146"/>
  <c r="BN146" s="1"/>
  <c r="AN146"/>
  <c r="BM146" s="1"/>
  <c r="AR146"/>
  <c r="BQ146" s="1"/>
  <c r="AP147"/>
  <c r="BO147" s="1"/>
  <c r="AY147"/>
  <c r="BX147" s="1"/>
  <c r="AQ147"/>
  <c r="BP147" s="1"/>
  <c r="AU148"/>
  <c r="BT148" s="1"/>
  <c r="BB148"/>
  <c r="CA148" s="1"/>
  <c r="AH148"/>
  <c r="BG148" s="1"/>
  <c r="AJ149"/>
  <c r="BI149" s="1"/>
  <c r="AU149"/>
  <c r="BT149" s="1"/>
  <c r="AY149"/>
  <c r="BX149" s="1"/>
  <c r="AW149"/>
  <c r="BV149" s="1"/>
  <c r="AS150"/>
  <c r="BR150" s="1"/>
  <c r="AR150"/>
  <c r="BQ150" s="1"/>
  <c r="AP150"/>
  <c r="BO150" s="1"/>
  <c r="AL151"/>
  <c r="BK151" s="1"/>
  <c r="AG151"/>
  <c r="BF151" s="1"/>
  <c r="AO151"/>
  <c r="BN151" s="1"/>
  <c r="AU152"/>
  <c r="BT152" s="1"/>
  <c r="AJ152"/>
  <c r="BI152" s="1"/>
  <c r="AH152"/>
  <c r="BG152" s="1"/>
  <c r="AJ153"/>
  <c r="BI153" s="1"/>
  <c r="AG153"/>
  <c r="BF153" s="1"/>
  <c r="AO154"/>
  <c r="BN154" s="1"/>
  <c r="AR154"/>
  <c r="BQ154" s="1"/>
  <c r="BB154"/>
  <c r="CA154" s="1"/>
  <c r="AT18"/>
  <c r="BS18" s="1"/>
  <c r="AZ40"/>
  <c r="BY40" s="1"/>
  <c r="AZ56"/>
  <c r="BY56" s="1"/>
  <c r="AJ61"/>
  <c r="BI61" s="1"/>
  <c r="AV70"/>
  <c r="BU70" s="1"/>
  <c r="BA73"/>
  <c r="BZ73" s="1"/>
  <c r="AL76"/>
  <c r="BK76" s="1"/>
  <c r="AH79"/>
  <c r="BG79" s="1"/>
  <c r="AR82"/>
  <c r="BQ82" s="1"/>
  <c r="AT87"/>
  <c r="BS87" s="1"/>
  <c r="AO89"/>
  <c r="BN89" s="1"/>
  <c r="AK93"/>
  <c r="BJ93" s="1"/>
  <c r="AQ95"/>
  <c r="BP95" s="1"/>
  <c r="AP96"/>
  <c r="BO96" s="1"/>
  <c r="AK98"/>
  <c r="BJ98" s="1"/>
  <c r="AU99"/>
  <c r="BT99" s="1"/>
  <c r="AV100"/>
  <c r="BU100" s="1"/>
  <c r="AL102"/>
  <c r="BK102" s="1"/>
  <c r="AS106"/>
  <c r="BR106" s="1"/>
  <c r="AL108"/>
  <c r="BK108" s="1"/>
  <c r="AK111"/>
  <c r="BJ111" s="1"/>
  <c r="AH114"/>
  <c r="BG114" s="1"/>
  <c r="AR117"/>
  <c r="BQ117" s="1"/>
  <c r="AP126"/>
  <c r="BO126" s="1"/>
  <c r="BB127"/>
  <c r="CA127" s="1"/>
  <c r="AL128"/>
  <c r="BK128" s="1"/>
  <c r="AT130"/>
  <c r="BS130" s="1"/>
  <c r="AJ132"/>
  <c r="BI132" s="1"/>
  <c r="AM133"/>
  <c r="BL133" s="1"/>
  <c r="AQ135"/>
  <c r="BP135" s="1"/>
  <c r="AQ136"/>
  <c r="BP136" s="1"/>
  <c r="AI139"/>
  <c r="BH139" s="1"/>
  <c r="BB139"/>
  <c r="CA139" s="1"/>
  <c r="AR140"/>
  <c r="BQ140" s="1"/>
  <c r="AP140"/>
  <c r="BO140" s="1"/>
  <c r="AR141"/>
  <c r="BQ141" s="1"/>
  <c r="AY141"/>
  <c r="BX141" s="1"/>
  <c r="BB142"/>
  <c r="CA142" s="1"/>
  <c r="AX142"/>
  <c r="BW142" s="1"/>
  <c r="AS143"/>
  <c r="BR143" s="1"/>
  <c r="AM144"/>
  <c r="BL144" s="1"/>
  <c r="AR144"/>
  <c r="BQ144" s="1"/>
  <c r="AG145"/>
  <c r="BF145" s="1"/>
  <c r="AM145"/>
  <c r="BL145" s="1"/>
  <c r="AT146"/>
  <c r="BS146" s="1"/>
  <c r="AT147"/>
  <c r="BS147" s="1"/>
  <c r="AO147"/>
  <c r="BN147" s="1"/>
  <c r="AP148"/>
  <c r="BO148" s="1"/>
  <c r="AV149"/>
  <c r="BU149" s="1"/>
  <c r="AM149"/>
  <c r="BL149" s="1"/>
  <c r="AN150"/>
  <c r="BM150" s="1"/>
  <c r="AZ150"/>
  <c r="BY150" s="1"/>
  <c r="AM151"/>
  <c r="BL151" s="1"/>
  <c r="AY152"/>
  <c r="BX152" s="1"/>
  <c r="AL152"/>
  <c r="BK152" s="1"/>
  <c r="AK153"/>
  <c r="BJ153" s="1"/>
  <c r="AX154"/>
  <c r="BW154" s="1"/>
  <c r="BA49"/>
  <c r="BZ49" s="1"/>
  <c r="AG58"/>
  <c r="BF58" s="1"/>
  <c r="AS65"/>
  <c r="BR65" s="1"/>
  <c r="AR69"/>
  <c r="BQ69" s="1"/>
  <c r="AM72"/>
  <c r="BL72" s="1"/>
  <c r="AJ74"/>
  <c r="BI74" s="1"/>
  <c r="AG78"/>
  <c r="BF78" s="1"/>
  <c r="AW81"/>
  <c r="BV81" s="1"/>
  <c r="AG83"/>
  <c r="BF83" s="1"/>
  <c r="AK86"/>
  <c r="BJ86" s="1"/>
  <c r="BB90"/>
  <c r="CA90" s="1"/>
  <c r="AZ92"/>
  <c r="BY92" s="1"/>
  <c r="AL94"/>
  <c r="BK94" s="1"/>
  <c r="AG95"/>
  <c r="BF95" s="1"/>
  <c r="AS97"/>
  <c r="BR97" s="1"/>
  <c r="AJ98"/>
  <c r="BI98" s="1"/>
  <c r="AW99"/>
  <c r="BV99" s="1"/>
  <c r="AW101"/>
  <c r="BV101" s="1"/>
  <c r="AL103"/>
  <c r="BK103" s="1"/>
  <c r="AM105"/>
  <c r="BL105" s="1"/>
  <c r="AY108"/>
  <c r="BX108" s="1"/>
  <c r="AH111"/>
  <c r="BG111" s="1"/>
  <c r="AO114"/>
  <c r="BN114" s="1"/>
  <c r="AT116"/>
  <c r="BS116" s="1"/>
  <c r="AK117"/>
  <c r="BJ117" s="1"/>
  <c r="AP118"/>
  <c r="BO118" s="1"/>
  <c r="AH119"/>
  <c r="BG119" s="1"/>
  <c r="AP119"/>
  <c r="BO119" s="1"/>
  <c r="AO119"/>
  <c r="BN119" s="1"/>
  <c r="AY120"/>
  <c r="BX120" s="1"/>
  <c r="AJ121"/>
  <c r="BI121" s="1"/>
  <c r="AK122"/>
  <c r="BJ122" s="1"/>
  <c r="AL123"/>
  <c r="BK123" s="1"/>
  <c r="AV124"/>
  <c r="BU124" s="1"/>
  <c r="AW125"/>
  <c r="BV125" s="1"/>
  <c r="AX126"/>
  <c r="BW126" s="1"/>
  <c r="AS127"/>
  <c r="BR127" s="1"/>
  <c r="AH128"/>
  <c r="BG128" s="1"/>
  <c r="BB130"/>
  <c r="CA130" s="1"/>
  <c r="AR132"/>
  <c r="BQ132" s="1"/>
  <c r="AP134"/>
  <c r="BO134" s="1"/>
  <c r="AH135"/>
  <c r="BG135" s="1"/>
  <c r="AL136"/>
  <c r="BK136" s="1"/>
  <c r="AZ138"/>
  <c r="BY138" s="1"/>
  <c r="AL139"/>
  <c r="BK139" s="1"/>
  <c r="AK139"/>
  <c r="BJ139" s="1"/>
  <c r="AY140"/>
  <c r="BX140" s="1"/>
  <c r="AO141"/>
  <c r="BN141" s="1"/>
  <c r="AW141"/>
  <c r="BV141" s="1"/>
  <c r="AL142"/>
  <c r="BK142" s="1"/>
  <c r="AH142"/>
  <c r="BG142" s="1"/>
  <c r="AU143"/>
  <c r="BT143" s="1"/>
  <c r="AK143"/>
  <c r="BJ143" s="1"/>
  <c r="AX144"/>
  <c r="BW144" s="1"/>
  <c r="AJ144"/>
  <c r="BI144" s="1"/>
  <c r="AY145"/>
  <c r="BX145" s="1"/>
  <c r="AZ146"/>
  <c r="BY146" s="1"/>
  <c r="AL147"/>
  <c r="BK147" s="1"/>
  <c r="AK147"/>
  <c r="BJ147" s="1"/>
  <c r="AR148"/>
  <c r="BQ148" s="1"/>
  <c r="AX148"/>
  <c r="BW148" s="1"/>
  <c r="AO149"/>
  <c r="BN149" s="1"/>
  <c r="AO150"/>
  <c r="BN150" s="1"/>
  <c r="AL150"/>
  <c r="BK150" s="1"/>
  <c r="BB151"/>
  <c r="CA151" s="1"/>
  <c r="AQ152"/>
  <c r="BP152" s="1"/>
  <c r="AX152"/>
  <c r="BW152" s="1"/>
  <c r="AM153"/>
  <c r="BL153" s="1"/>
  <c r="AH154"/>
  <c r="BG154" s="1"/>
  <c r="AT196"/>
  <c r="BS196" s="1"/>
  <c r="AV197"/>
  <c r="BU197" s="1"/>
  <c r="BA197"/>
  <c r="BZ197" s="1"/>
  <c r="AY197"/>
  <c r="BX197" s="1"/>
  <c r="AG197"/>
  <c r="BF197" s="1"/>
  <c r="AS198"/>
  <c r="BR198" s="1"/>
  <c r="AH198"/>
  <c r="BG198" s="1"/>
  <c r="AL198"/>
  <c r="BK198" s="1"/>
  <c r="AU198"/>
  <c r="BT198" s="1"/>
  <c r="AX199"/>
  <c r="BW199" s="1"/>
  <c r="AW199"/>
  <c r="BV199" s="1"/>
  <c r="BA199"/>
  <c r="BZ199" s="1"/>
  <c r="AY199"/>
  <c r="BX199" s="1"/>
  <c r="AY200"/>
  <c r="BX200" s="1"/>
  <c r="AT200"/>
  <c r="BS200" s="1"/>
  <c r="BB200"/>
  <c r="CA200" s="1"/>
  <c r="AR201"/>
  <c r="BQ201" s="1"/>
  <c r="AM201"/>
  <c r="BL201" s="1"/>
  <c r="AK202"/>
  <c r="BJ202" s="1"/>
  <c r="AR202"/>
  <c r="BQ202" s="1"/>
  <c r="AP202"/>
  <c r="BO202" s="1"/>
  <c r="AH203"/>
  <c r="BG203" s="1"/>
  <c r="AX203"/>
  <c r="BW203" s="1"/>
  <c r="AV203"/>
  <c r="BU203" s="1"/>
  <c r="AN203"/>
  <c r="BM203" s="1"/>
  <c r="AW203"/>
  <c r="BV203" s="1"/>
  <c r="AM204"/>
  <c r="BL204" s="1"/>
  <c r="AZ204"/>
  <c r="BY204" s="1"/>
  <c r="AL204"/>
  <c r="BK204" s="1"/>
  <c r="BB204"/>
  <c r="CA204" s="1"/>
  <c r="AR205"/>
  <c r="BQ205" s="1"/>
  <c r="AQ205"/>
  <c r="BP205" s="1"/>
  <c r="AO205"/>
  <c r="BN205" s="1"/>
  <c r="AQ206"/>
  <c r="BP206" s="1"/>
  <c r="AH206"/>
  <c r="BG206" s="1"/>
  <c r="AP207"/>
  <c r="BO207" s="1"/>
  <c r="AO207"/>
  <c r="BN207" s="1"/>
  <c r="AY207"/>
  <c r="BX207" s="1"/>
  <c r="BA207"/>
  <c r="BZ207" s="1"/>
  <c r="AI208"/>
  <c r="BH208" s="1"/>
  <c r="AH208"/>
  <c r="BG208" s="1"/>
  <c r="AR208"/>
  <c r="BQ208" s="1"/>
  <c r="BA208"/>
  <c r="BZ208" s="1"/>
  <c r="AT208"/>
  <c r="BS208" s="1"/>
  <c r="AR209"/>
  <c r="BQ209" s="1"/>
  <c r="AQ209"/>
  <c r="BP209" s="1"/>
  <c r="AU209"/>
  <c r="BT209" s="1"/>
  <c r="AM209"/>
  <c r="BL209" s="1"/>
  <c r="AH209"/>
  <c r="BG209" s="1"/>
  <c r="BB210"/>
  <c r="CA210" s="1"/>
  <c r="AT60"/>
  <c r="BS60" s="1"/>
  <c r="AN70"/>
  <c r="BM70" s="1"/>
  <c r="AU76"/>
  <c r="BT76" s="1"/>
  <c r="AI89"/>
  <c r="BH89" s="1"/>
  <c r="AO93"/>
  <c r="BN93" s="1"/>
  <c r="BB96"/>
  <c r="CA96" s="1"/>
  <c r="BB99"/>
  <c r="CA99" s="1"/>
  <c r="AZ102"/>
  <c r="BY102" s="1"/>
  <c r="BA105"/>
  <c r="BZ105" s="1"/>
  <c r="AL107"/>
  <c r="BK107" s="1"/>
  <c r="AH110"/>
  <c r="BG110" s="1"/>
  <c r="AV112"/>
  <c r="BU112" s="1"/>
  <c r="AN116"/>
  <c r="BM116" s="1"/>
  <c r="AM117"/>
  <c r="BL117" s="1"/>
  <c r="AU119"/>
  <c r="BT119" s="1"/>
  <c r="AR120"/>
  <c r="BQ120" s="1"/>
  <c r="AL122"/>
  <c r="BK122" s="1"/>
  <c r="AW123"/>
  <c r="BV123" s="1"/>
  <c r="AR125"/>
  <c r="BQ125" s="1"/>
  <c r="AS126"/>
  <c r="BR126" s="1"/>
  <c r="AZ128"/>
  <c r="BY128" s="1"/>
  <c r="AK129"/>
  <c r="BJ129" s="1"/>
  <c r="AR130"/>
  <c r="BQ130" s="1"/>
  <c r="AM132"/>
  <c r="BL132" s="1"/>
  <c r="AR134"/>
  <c r="BQ134" s="1"/>
  <c r="BB135"/>
  <c r="CA135" s="1"/>
  <c r="AW137"/>
  <c r="BV137" s="1"/>
  <c r="AY137"/>
  <c r="BX137" s="1"/>
  <c r="AW138"/>
  <c r="BV138" s="1"/>
  <c r="AH139"/>
  <c r="BG139" s="1"/>
  <c r="AO139"/>
  <c r="BN139" s="1"/>
  <c r="AQ140"/>
  <c r="BP140" s="1"/>
  <c r="AL140"/>
  <c r="BK140" s="1"/>
  <c r="AQ141"/>
  <c r="BP141" s="1"/>
  <c r="AG142"/>
  <c r="BF142" s="1"/>
  <c r="AN142"/>
  <c r="BM142" s="1"/>
  <c r="AL143"/>
  <c r="BK143" s="1"/>
  <c r="BA143"/>
  <c r="BZ143" s="1"/>
  <c r="AU144"/>
  <c r="BT144" s="1"/>
  <c r="AT144"/>
  <c r="BS144" s="1"/>
  <c r="AW145"/>
  <c r="BV145" s="1"/>
  <c r="AP146"/>
  <c r="BO146" s="1"/>
  <c r="AL146"/>
  <c r="BK146" s="1"/>
  <c r="AW147"/>
  <c r="BV147" s="1"/>
  <c r="AQ148"/>
  <c r="BP148" s="1"/>
  <c r="AN148"/>
  <c r="BM148" s="1"/>
  <c r="AK149"/>
  <c r="BJ149" s="1"/>
  <c r="AK150"/>
  <c r="BJ150" s="1"/>
  <c r="AH150"/>
  <c r="BG150" s="1"/>
  <c r="AX151"/>
  <c r="BW151" s="1"/>
  <c r="BA151"/>
  <c r="BZ151" s="1"/>
  <c r="AZ152"/>
  <c r="BY152" s="1"/>
  <c r="AR152"/>
  <c r="BQ152" s="1"/>
  <c r="AW154"/>
  <c r="BV154" s="1"/>
  <c r="AV154"/>
  <c r="BU154" s="1"/>
  <c r="AP154"/>
  <c r="BO154" s="1"/>
  <c r="AQ155"/>
  <c r="BP155" s="1"/>
  <c r="BB156"/>
  <c r="CA156" s="1"/>
  <c r="AM157"/>
  <c r="BL157" s="1"/>
  <c r="AY157"/>
  <c r="BX157" s="1"/>
  <c r="AK158"/>
  <c r="BJ158" s="1"/>
  <c r="AH158"/>
  <c r="BG158" s="1"/>
  <c r="BB159"/>
  <c r="CA159" s="1"/>
  <c r="AS159"/>
  <c r="BR159" s="1"/>
  <c r="AG159"/>
  <c r="BF159" s="1"/>
  <c r="AI160"/>
  <c r="BH160" s="1"/>
  <c r="AN160"/>
  <c r="BM160" s="1"/>
  <c r="AJ160"/>
  <c r="BI160" s="1"/>
  <c r="AJ161"/>
  <c r="BI161" s="1"/>
  <c r="AG161"/>
  <c r="BF161" s="1"/>
  <c r="AU161"/>
  <c r="BT161" s="1"/>
  <c r="AS161"/>
  <c r="BR161" s="1"/>
  <c r="AP162"/>
  <c r="BO162" s="1"/>
  <c r="AH163"/>
  <c r="BG163" s="1"/>
  <c r="BA163"/>
  <c r="BZ163" s="1"/>
  <c r="AM164"/>
  <c r="BL164" s="1"/>
  <c r="AV164"/>
  <c r="BU164" s="1"/>
  <c r="AX164"/>
  <c r="BW164" s="1"/>
  <c r="AN165"/>
  <c r="BM165" s="1"/>
  <c r="AK165"/>
  <c r="BJ165" s="1"/>
  <c r="AO165"/>
  <c r="BN165" s="1"/>
  <c r="AW165"/>
  <c r="BV165" s="1"/>
  <c r="AS166"/>
  <c r="BR166" s="1"/>
  <c r="AT166"/>
  <c r="BS166" s="1"/>
  <c r="AV166"/>
  <c r="BU166" s="1"/>
  <c r="AP166"/>
  <c r="BO166" s="1"/>
  <c r="BB167"/>
  <c r="CA167" s="1"/>
  <c r="AK167"/>
  <c r="BJ167" s="1"/>
  <c r="AO167"/>
  <c r="BN167" s="1"/>
  <c r="AI168"/>
  <c r="BH168" s="1"/>
  <c r="AV168"/>
  <c r="BU168" s="1"/>
  <c r="AH168"/>
  <c r="BG168" s="1"/>
  <c r="AX168"/>
  <c r="BW168" s="1"/>
  <c r="AZ169"/>
  <c r="BY169" s="1"/>
  <c r="AM169"/>
  <c r="BL169" s="1"/>
  <c r="AW169"/>
  <c r="BV169" s="1"/>
  <c r="AR170"/>
  <c r="BQ170" s="1"/>
  <c r="AJ170"/>
  <c r="BI170" s="1"/>
  <c r="AP171"/>
  <c r="BO171" s="1"/>
  <c r="AO171"/>
  <c r="BN171" s="1"/>
  <c r="AW171"/>
  <c r="BV171" s="1"/>
  <c r="AM172"/>
  <c r="BL172" s="1"/>
  <c r="AJ172"/>
  <c r="BI172" s="1"/>
  <c r="AX172"/>
  <c r="BW172" s="1"/>
  <c r="AP172"/>
  <c r="BO172" s="1"/>
  <c r="AZ173"/>
  <c r="BY173" s="1"/>
  <c r="AU173"/>
  <c r="BT173" s="1"/>
  <c r="AO173"/>
  <c r="BN173" s="1"/>
  <c r="AS174"/>
  <c r="BR174" s="1"/>
  <c r="AV174"/>
  <c r="BU174" s="1"/>
  <c r="AT174"/>
  <c r="BS174" s="1"/>
  <c r="AX174"/>
  <c r="BW174" s="1"/>
  <c r="BB175"/>
  <c r="CA175" s="1"/>
  <c r="AQ175"/>
  <c r="BP175" s="1"/>
  <c r="AM176"/>
  <c r="BL176" s="1"/>
  <c r="AX176"/>
  <c r="BW176" s="1"/>
  <c r="AP176"/>
  <c r="BO176" s="1"/>
  <c r="AV177"/>
  <c r="BU177" s="1"/>
  <c r="AW177"/>
  <c r="BV177" s="1"/>
  <c r="AO177"/>
  <c r="BN177" s="1"/>
  <c r="AS177"/>
  <c r="BR177" s="1"/>
  <c r="AS178"/>
  <c r="BR178" s="1"/>
  <c r="AZ178"/>
  <c r="BY178" s="1"/>
  <c r="AV178"/>
  <c r="BU178" s="1"/>
  <c r="AT179"/>
  <c r="BS179" s="1"/>
  <c r="AS179"/>
  <c r="BR179" s="1"/>
  <c r="AK179"/>
  <c r="BJ179" s="1"/>
  <c r="AI180"/>
  <c r="BH180" s="1"/>
  <c r="AL180"/>
  <c r="BK180" s="1"/>
  <c r="AV180"/>
  <c r="BU180" s="1"/>
  <c r="AZ180"/>
  <c r="BY180" s="1"/>
  <c r="AR181"/>
  <c r="BQ181" s="1"/>
  <c r="BA181"/>
  <c r="BZ181" s="1"/>
  <c r="AS181"/>
  <c r="BR181" s="1"/>
  <c r="AW181"/>
  <c r="BV181" s="1"/>
  <c r="AR182"/>
  <c r="BQ182" s="1"/>
  <c r="AV182"/>
  <c r="BU182" s="1"/>
  <c r="AP183"/>
  <c r="BO183" s="1"/>
  <c r="AG183"/>
  <c r="BF183" s="1"/>
  <c r="AQ183"/>
  <c r="BP183" s="1"/>
  <c r="AY183"/>
  <c r="BX183" s="1"/>
  <c r="AM184"/>
  <c r="BL184" s="1"/>
  <c r="AJ184"/>
  <c r="BI184" s="1"/>
  <c r="AH184"/>
  <c r="BG184" s="1"/>
  <c r="AN185"/>
  <c r="BM185" s="1"/>
  <c r="AI185"/>
  <c r="BH185" s="1"/>
  <c r="AW185"/>
  <c r="BV185" s="1"/>
  <c r="AG185"/>
  <c r="BF185" s="1"/>
  <c r="AS186"/>
  <c r="BR186" s="1"/>
  <c r="AX186"/>
  <c r="BW186" s="1"/>
  <c r="AJ186"/>
  <c r="BI186" s="1"/>
  <c r="AN186"/>
  <c r="BM186" s="1"/>
  <c r="AT187"/>
  <c r="BS187" s="1"/>
  <c r="AO187"/>
  <c r="BN187" s="1"/>
  <c r="AG187"/>
  <c r="BF187" s="1"/>
  <c r="AU188"/>
  <c r="BT188" s="1"/>
  <c r="AZ188"/>
  <c r="BY188" s="1"/>
  <c r="AR188"/>
  <c r="BQ188" s="1"/>
  <c r="AN189"/>
  <c r="BM189" s="1"/>
  <c r="AS189"/>
  <c r="BR189" s="1"/>
  <c r="AO189"/>
  <c r="BN189" s="1"/>
  <c r="AK190"/>
  <c r="BJ190" s="1"/>
  <c r="BA190"/>
  <c r="BZ190" s="1"/>
  <c r="AJ190"/>
  <c r="BI190" s="1"/>
  <c r="AX190"/>
  <c r="BW190" s="1"/>
  <c r="AL191"/>
  <c r="BK191" s="1"/>
  <c r="AO191"/>
  <c r="BN191" s="1"/>
  <c r="AY191"/>
  <c r="BX191" s="1"/>
  <c r="AK191"/>
  <c r="BJ191" s="1"/>
  <c r="AQ192"/>
  <c r="BP192" s="1"/>
  <c r="AL192"/>
  <c r="BK192" s="1"/>
  <c r="AJ192"/>
  <c r="BI192" s="1"/>
  <c r="AJ193"/>
  <c r="BI193" s="1"/>
  <c r="AW193"/>
  <c r="BV193" s="1"/>
  <c r="AY193"/>
  <c r="BX193" s="1"/>
  <c r="AK194"/>
  <c r="BJ194" s="1"/>
  <c r="BA194"/>
  <c r="BZ194" s="1"/>
  <c r="AN194"/>
  <c r="BM194" s="1"/>
  <c r="AV194"/>
  <c r="BU194" s="1"/>
  <c r="AX195"/>
  <c r="BW195" s="1"/>
  <c r="AI196"/>
  <c r="BH196" s="1"/>
  <c r="AY196"/>
  <c r="BX196" s="1"/>
  <c r="AP196"/>
  <c r="BO196" s="1"/>
  <c r="AN196"/>
  <c r="BM196" s="1"/>
  <c r="AH196"/>
  <c r="BG196" s="1"/>
  <c r="AI197"/>
  <c r="BH197" s="1"/>
  <c r="AG198"/>
  <c r="BF198" s="1"/>
  <c r="AM198"/>
  <c r="BL198" s="1"/>
  <c r="AP198"/>
  <c r="BO198" s="1"/>
  <c r="AK199"/>
  <c r="BJ199" s="1"/>
  <c r="AI200"/>
  <c r="BH200" s="1"/>
  <c r="AZ200"/>
  <c r="BY200" s="1"/>
  <c r="AI201"/>
  <c r="BH201" s="1"/>
  <c r="AS202"/>
  <c r="BR202" s="1"/>
  <c r="AZ202"/>
  <c r="BY202" s="1"/>
  <c r="BB203"/>
  <c r="CA203" s="1"/>
  <c r="AY203"/>
  <c r="BX203" s="1"/>
  <c r="AY204"/>
  <c r="BX204" s="1"/>
  <c r="AR204"/>
  <c r="BQ204" s="1"/>
  <c r="AV205"/>
  <c r="BU205" s="1"/>
  <c r="AG206"/>
  <c r="BF206" s="1"/>
  <c r="AR206"/>
  <c r="BQ206" s="1"/>
  <c r="AU207"/>
  <c r="BT207" s="1"/>
  <c r="AW207"/>
  <c r="BV207" s="1"/>
  <c r="AN208"/>
  <c r="BM208" s="1"/>
  <c r="AK208"/>
  <c r="BJ208" s="1"/>
  <c r="AV209"/>
  <c r="BU209" s="1"/>
  <c r="BA209"/>
  <c r="BZ209" s="1"/>
  <c r="AJ210"/>
  <c r="BI210" s="1"/>
  <c r="AJ8"/>
  <c r="BI8" s="1"/>
  <c r="AQ65"/>
  <c r="BP65" s="1"/>
  <c r="AU72"/>
  <c r="BT72" s="1"/>
  <c r="AK78"/>
  <c r="BJ78" s="1"/>
  <c r="AO81"/>
  <c r="BN81" s="1"/>
  <c r="AS86"/>
  <c r="BR86" s="1"/>
  <c r="AZ90"/>
  <c r="BY90" s="1"/>
  <c r="BB94"/>
  <c r="CA94" s="1"/>
  <c r="AG97"/>
  <c r="BF97" s="1"/>
  <c r="AI100"/>
  <c r="BH100" s="1"/>
  <c r="AP103"/>
  <c r="BO103" s="1"/>
  <c r="AK107"/>
  <c r="BJ107" s="1"/>
  <c r="AN108"/>
  <c r="BM108" s="1"/>
  <c r="AS113"/>
  <c r="BR113" s="1"/>
  <c r="AP115"/>
  <c r="BO115" s="1"/>
  <c r="AM125"/>
  <c r="BL125" s="1"/>
  <c r="AN126"/>
  <c r="BM126" s="1"/>
  <c r="AQ128"/>
  <c r="BP128" s="1"/>
  <c r="AW129"/>
  <c r="BV129" s="1"/>
  <c r="AX131"/>
  <c r="BW131" s="1"/>
  <c r="AH132"/>
  <c r="BG132" s="1"/>
  <c r="AN134"/>
  <c r="BM134" s="1"/>
  <c r="AO135"/>
  <c r="BN135" s="1"/>
  <c r="AN137"/>
  <c r="BM137" s="1"/>
  <c r="AH138"/>
  <c r="BG138" s="1"/>
  <c r="AN138"/>
  <c r="BM138" s="1"/>
  <c r="AM139"/>
  <c r="BL139" s="1"/>
  <c r="AS139"/>
  <c r="BR139" s="1"/>
  <c r="AV140"/>
  <c r="BU140" s="1"/>
  <c r="AT140"/>
  <c r="BS140" s="1"/>
  <c r="AV141"/>
  <c r="BU141" s="1"/>
  <c r="AW142"/>
  <c r="BV142" s="1"/>
  <c r="AJ142"/>
  <c r="BI142" s="1"/>
  <c r="AT143"/>
  <c r="BS143" s="1"/>
  <c r="AY143"/>
  <c r="BX143" s="1"/>
  <c r="AH144"/>
  <c r="BG144" s="1"/>
  <c r="BB144"/>
  <c r="CA144" s="1"/>
  <c r="AU145"/>
  <c r="BT145" s="1"/>
  <c r="AS145"/>
  <c r="BR145" s="1"/>
  <c r="BB146"/>
  <c r="CA146" s="1"/>
  <c r="AX147"/>
  <c r="BW147" s="1"/>
  <c r="AY148"/>
  <c r="BX148" s="1"/>
  <c r="AV148"/>
  <c r="BU148" s="1"/>
  <c r="BA149"/>
  <c r="BZ149" s="1"/>
  <c r="AG149"/>
  <c r="BF149" s="1"/>
  <c r="AX150"/>
  <c r="BW150" s="1"/>
  <c r="AV150"/>
  <c r="BU150" s="1"/>
  <c r="AU151"/>
  <c r="BT151" s="1"/>
  <c r="AP152"/>
  <c r="BO152" s="1"/>
  <c r="AI153"/>
  <c r="BH153" s="1"/>
  <c r="AG154"/>
  <c r="BF154" s="1"/>
  <c r="AJ154"/>
  <c r="BI154" s="1"/>
  <c r="AN154"/>
  <c r="BM154" s="1"/>
  <c r="AM155"/>
  <c r="BL155" s="1"/>
  <c r="AL156"/>
  <c r="BK156" s="1"/>
  <c r="AS157"/>
  <c r="BR157" s="1"/>
  <c r="AU157"/>
  <c r="BT157" s="1"/>
  <c r="AL158"/>
  <c r="BK158" s="1"/>
  <c r="AP159"/>
  <c r="BO159" s="1"/>
  <c r="AO159"/>
  <c r="BN159" s="1"/>
  <c r="AY159"/>
  <c r="BX159" s="1"/>
  <c r="AK159"/>
  <c r="BJ159" s="1"/>
  <c r="AM160"/>
  <c r="BL160" s="1"/>
  <c r="AX160"/>
  <c r="BW160" s="1"/>
  <c r="AT160"/>
  <c r="BS160" s="1"/>
  <c r="AN161"/>
  <c r="BM161" s="1"/>
  <c r="AQ161"/>
  <c r="BP161" s="1"/>
  <c r="BA161"/>
  <c r="BZ161" s="1"/>
  <c r="AO161"/>
  <c r="BN161" s="1"/>
  <c r="AN162"/>
  <c r="BM162" s="1"/>
  <c r="BB163"/>
  <c r="CA163" s="1"/>
  <c r="AO163"/>
  <c r="BN163" s="1"/>
  <c r="AL164"/>
  <c r="BK164" s="1"/>
  <c r="AZ164"/>
  <c r="BY164" s="1"/>
  <c r="AJ164"/>
  <c r="BI164" s="1"/>
  <c r="AR165"/>
  <c r="BQ165" s="1"/>
  <c r="AU165"/>
  <c r="BT165" s="1"/>
  <c r="AY165"/>
  <c r="BX165" s="1"/>
  <c r="AG165"/>
  <c r="BF165" s="1"/>
  <c r="AW166"/>
  <c r="BV166" s="1"/>
  <c r="AH166"/>
  <c r="BG166" s="1"/>
  <c r="AJ166"/>
  <c r="BI166" s="1"/>
  <c r="AH167"/>
  <c r="BG167" s="1"/>
  <c r="AG167"/>
  <c r="BF167" s="1"/>
  <c r="AQ167"/>
  <c r="BP167" s="1"/>
  <c r="AI167"/>
  <c r="BH167" s="1"/>
  <c r="AM168"/>
  <c r="BL168" s="1"/>
  <c r="AJ168"/>
  <c r="BI168" s="1"/>
  <c r="AN168"/>
  <c r="BM168" s="1"/>
  <c r="AL168"/>
  <c r="BK168" s="1"/>
  <c r="AI169"/>
  <c r="BH169" s="1"/>
  <c r="AS169"/>
  <c r="BR169" s="1"/>
  <c r="AU169"/>
  <c r="BT169" s="1"/>
  <c r="AL170"/>
  <c r="BK170" s="1"/>
  <c r="AN170"/>
  <c r="BM170" s="1"/>
  <c r="BB171"/>
  <c r="CA171" s="1"/>
  <c r="AU171"/>
  <c r="BT171" s="1"/>
  <c r="AS171"/>
  <c r="BR171" s="1"/>
  <c r="AQ172"/>
  <c r="BP172" s="1"/>
  <c r="AZ172"/>
  <c r="BY172" s="1"/>
  <c r="AL172"/>
  <c r="BK172" s="1"/>
  <c r="AJ173"/>
  <c r="BI173" s="1"/>
  <c r="AM173"/>
  <c r="BL173" s="1"/>
  <c r="BA173"/>
  <c r="BZ173" s="1"/>
  <c r="AG174"/>
  <c r="BF174" s="1"/>
  <c r="AW174"/>
  <c r="BV174" s="1"/>
  <c r="AJ174"/>
  <c r="BI174" s="1"/>
  <c r="AH174"/>
  <c r="BG174" s="1"/>
  <c r="AL175"/>
  <c r="BK175" s="1"/>
  <c r="AO175"/>
  <c r="BN175" s="1"/>
  <c r="BA175"/>
  <c r="BZ175" s="1"/>
  <c r="AQ176"/>
  <c r="BP176" s="1"/>
  <c r="AL176"/>
  <c r="BK176" s="1"/>
  <c r="AV176"/>
  <c r="BU176" s="1"/>
  <c r="AZ177"/>
  <c r="BY177" s="1"/>
  <c r="AK177"/>
  <c r="BJ177" s="1"/>
  <c r="AY177"/>
  <c r="BX177" s="1"/>
  <c r="AG178"/>
  <c r="BF178" s="1"/>
  <c r="AW178"/>
  <c r="BV178" s="1"/>
  <c r="AX178"/>
  <c r="BW178" s="1"/>
  <c r="AH178"/>
  <c r="BG178" s="1"/>
  <c r="AX179"/>
  <c r="BW179" s="1"/>
  <c r="AY179"/>
  <c r="BX179" s="1"/>
  <c r="AU179"/>
  <c r="BT179" s="1"/>
  <c r="AM180"/>
  <c r="BL180" s="1"/>
  <c r="AR180"/>
  <c r="BQ180" s="1"/>
  <c r="AJ180"/>
  <c r="BI180" s="1"/>
  <c r="AX180"/>
  <c r="BW180" s="1"/>
  <c r="AV181"/>
  <c r="BU181" s="1"/>
  <c r="AI181"/>
  <c r="BH181" s="1"/>
  <c r="AM181"/>
  <c r="BL181" s="1"/>
  <c r="AG182"/>
  <c r="BF182" s="1"/>
  <c r="AL182"/>
  <c r="BK182" s="1"/>
  <c r="AJ182"/>
  <c r="BI182" s="1"/>
  <c r="AT183"/>
  <c r="BS183" s="1"/>
  <c r="AM183"/>
  <c r="BL183" s="1"/>
  <c r="BA183"/>
  <c r="BZ183" s="1"/>
  <c r="AS183"/>
  <c r="BR183" s="1"/>
  <c r="AU184"/>
  <c r="BT184" s="1"/>
  <c r="AT184"/>
  <c r="BS184" s="1"/>
  <c r="BB184"/>
  <c r="CA184" s="1"/>
  <c r="AR185"/>
  <c r="BQ185" s="1"/>
  <c r="AO185"/>
  <c r="BN185" s="1"/>
  <c r="AQ185"/>
  <c r="BP185" s="1"/>
  <c r="BA185"/>
  <c r="BZ185" s="1"/>
  <c r="AW186"/>
  <c r="BV186" s="1"/>
  <c r="AL186"/>
  <c r="BK186" s="1"/>
  <c r="AP186"/>
  <c r="BO186" s="1"/>
  <c r="AH187"/>
  <c r="BG187" s="1"/>
  <c r="AK187"/>
  <c r="BJ187" s="1"/>
  <c r="AU187"/>
  <c r="BT187" s="1"/>
  <c r="AY187"/>
  <c r="BX187" s="1"/>
  <c r="AY188"/>
  <c r="BX188" s="1"/>
  <c r="AH188"/>
  <c r="BG188" s="1"/>
  <c r="BB188"/>
  <c r="CA188" s="1"/>
  <c r="AV189"/>
  <c r="BU189" s="1"/>
  <c r="AG189"/>
  <c r="BF189" s="1"/>
  <c r="AY189"/>
  <c r="BX189" s="1"/>
  <c r="AO190"/>
  <c r="BN190" s="1"/>
  <c r="AL190"/>
  <c r="BK190" s="1"/>
  <c r="AP190"/>
  <c r="BO190" s="1"/>
  <c r="AT190"/>
  <c r="BS190" s="1"/>
  <c r="AP191"/>
  <c r="BO191" s="1"/>
  <c r="AU191"/>
  <c r="BT191" s="1"/>
  <c r="AM191"/>
  <c r="BL191" s="1"/>
  <c r="BA191"/>
  <c r="BZ191" s="1"/>
  <c r="AY192"/>
  <c r="BX192" s="1"/>
  <c r="AR192"/>
  <c r="BQ192" s="1"/>
  <c r="AT192"/>
  <c r="BS192" s="1"/>
  <c r="AV193"/>
  <c r="BU193" s="1"/>
  <c r="AK193"/>
  <c r="BJ193" s="1"/>
  <c r="AS193"/>
  <c r="BR193" s="1"/>
  <c r="AO194"/>
  <c r="BN194" s="1"/>
  <c r="AJ194"/>
  <c r="BI194" s="1"/>
  <c r="AT194"/>
  <c r="BS194" s="1"/>
  <c r="AL194"/>
  <c r="BK194" s="1"/>
  <c r="BB195"/>
  <c r="CA195" s="1"/>
  <c r="AM196"/>
  <c r="BL196" s="1"/>
  <c r="AL196"/>
  <c r="BK196" s="1"/>
  <c r="AV196"/>
  <c r="BU196" s="1"/>
  <c r="AX196"/>
  <c r="BW196" s="1"/>
  <c r="AU197"/>
  <c r="BT197" s="1"/>
  <c r="AQ197"/>
  <c r="BP197" s="1"/>
  <c r="AT198"/>
  <c r="BS198" s="1"/>
  <c r="AJ198"/>
  <c r="BI198" s="1"/>
  <c r="AM199"/>
  <c r="BL199" s="1"/>
  <c r="AS199"/>
  <c r="BR199" s="1"/>
  <c r="AO200"/>
  <c r="BN200" s="1"/>
  <c r="AN201"/>
  <c r="BM201" s="1"/>
  <c r="AG202"/>
  <c r="BF202" s="1"/>
  <c r="BB202"/>
  <c r="CA202" s="1"/>
  <c r="AT203"/>
  <c r="BS203" s="1"/>
  <c r="AU203"/>
  <c r="BT203" s="1"/>
  <c r="AI204"/>
  <c r="BH204" s="1"/>
  <c r="AX204"/>
  <c r="BW204" s="1"/>
  <c r="AN205"/>
  <c r="BM205" s="1"/>
  <c r="AY205"/>
  <c r="BX205" s="1"/>
  <c r="AN206"/>
  <c r="BM206" s="1"/>
  <c r="BB207"/>
  <c r="CA207" s="1"/>
  <c r="AQ207"/>
  <c r="BP207" s="1"/>
  <c r="AY208"/>
  <c r="BX208" s="1"/>
  <c r="AP208"/>
  <c r="BO208" s="1"/>
  <c r="AN209"/>
  <c r="BM209" s="1"/>
  <c r="AP209"/>
  <c r="BO209" s="1"/>
  <c r="AS209"/>
  <c r="BR209" s="1"/>
  <c r="AM62"/>
  <c r="BL62" s="1"/>
  <c r="AQ9"/>
  <c r="BP9" s="1"/>
  <c r="AL12"/>
  <c r="BK12" s="1"/>
  <c r="AP16"/>
  <c r="BO16" s="1"/>
  <c r="AK19"/>
  <c r="BJ19" s="1"/>
  <c r="AX24"/>
  <c r="BW24" s="1"/>
  <c r="AS27"/>
  <c r="BR27" s="1"/>
  <c r="AN30"/>
  <c r="BM30" s="1"/>
  <c r="AI33"/>
  <c r="BH33" s="1"/>
  <c r="AM37"/>
  <c r="BL37" s="1"/>
  <c r="AP40"/>
  <c r="BO40" s="1"/>
  <c r="AY49"/>
  <c r="BX49" s="1"/>
  <c r="AH56"/>
  <c r="BG56" s="1"/>
  <c r="AU69"/>
  <c r="BT69" s="1"/>
  <c r="AO79"/>
  <c r="BN79" s="1"/>
  <c r="AN94"/>
  <c r="BM94" s="1"/>
  <c r="AP104"/>
  <c r="BO104" s="1"/>
  <c r="AV138"/>
  <c r="BU138" s="1"/>
  <c r="AP168"/>
  <c r="BO168" s="1"/>
  <c r="AO199"/>
  <c r="BN199" s="1"/>
  <c r="AU215"/>
  <c r="BT215" s="1"/>
  <c r="AX213"/>
  <c r="BW213" s="1"/>
  <c r="AG212"/>
  <c r="BF212" s="1"/>
  <c r="AQ208"/>
  <c r="BP208" s="1"/>
  <c r="BB205"/>
  <c r="CA205" s="1"/>
  <c r="AU204"/>
  <c r="BT204" s="1"/>
  <c r="BA202"/>
  <c r="BZ202" s="1"/>
  <c r="AJ201"/>
  <c r="BI201" s="1"/>
  <c r="AP199"/>
  <c r="BO199" s="1"/>
  <c r="AX197"/>
  <c r="BW197" s="1"/>
  <c r="AS196"/>
  <c r="BR196" s="1"/>
  <c r="AG194"/>
  <c r="BF194" s="1"/>
  <c r="AS192"/>
  <c r="BR192" s="1"/>
  <c r="AR191"/>
  <c r="BQ191" s="1"/>
  <c r="BB189"/>
  <c r="CA189" s="1"/>
  <c r="AW188"/>
  <c r="BV188" s="1"/>
  <c r="AN187"/>
  <c r="BM187" s="1"/>
  <c r="AK186"/>
  <c r="BJ186" s="1"/>
  <c r="AH185"/>
  <c r="BG185" s="1"/>
  <c r="AK184"/>
  <c r="BJ184" s="1"/>
  <c r="BB182"/>
  <c r="CA182" s="1"/>
  <c r="AK182"/>
  <c r="BJ182" s="1"/>
  <c r="AH181"/>
  <c r="BG181" s="1"/>
  <c r="AG180"/>
  <c r="BF180" s="1"/>
  <c r="BA178"/>
  <c r="BZ178" s="1"/>
  <c r="AX177"/>
  <c r="BW177" s="1"/>
  <c r="AY176"/>
  <c r="BX176" s="1"/>
  <c r="AY174"/>
  <c r="BX174" s="1"/>
  <c r="AS173"/>
  <c r="BR173" s="1"/>
  <c r="AS172"/>
  <c r="BR172" s="1"/>
  <c r="AT171"/>
  <c r="BS171" s="1"/>
  <c r="AL169"/>
  <c r="BK169" s="1"/>
  <c r="AO168"/>
  <c r="BN168" s="1"/>
  <c r="AN167"/>
  <c r="BM167" s="1"/>
  <c r="AK166"/>
  <c r="BJ166" s="1"/>
  <c r="AH165"/>
  <c r="BG165" s="1"/>
  <c r="AG164"/>
  <c r="BF164" s="1"/>
  <c r="BB161"/>
  <c r="CA161" s="1"/>
  <c r="AW160"/>
  <c r="BV160" s="1"/>
  <c r="AZ159"/>
  <c r="BY159" s="1"/>
  <c r="AX157"/>
  <c r="BW157" s="1"/>
  <c r="AH155"/>
  <c r="BG155" s="1"/>
  <c r="BB153"/>
  <c r="CA153" s="1"/>
  <c r="AN152"/>
  <c r="BM152" s="1"/>
  <c r="AY150"/>
  <c r="BX150" s="1"/>
  <c r="AT149"/>
  <c r="BS149" s="1"/>
  <c r="AW148"/>
  <c r="BV148" s="1"/>
  <c r="AV147"/>
  <c r="BU147" s="1"/>
  <c r="AP145"/>
  <c r="BO145" s="1"/>
  <c r="AO144"/>
  <c r="BN144" s="1"/>
  <c r="AR143"/>
  <c r="BQ143" s="1"/>
  <c r="AO142"/>
  <c r="BN142" s="1"/>
  <c r="AK141"/>
  <c r="BJ141" s="1"/>
  <c r="AK140"/>
  <c r="BJ140" s="1"/>
  <c r="AJ139"/>
  <c r="BI139" s="1"/>
  <c r="AK138"/>
  <c r="BJ138" s="1"/>
  <c r="AS136"/>
  <c r="BR136" s="1"/>
  <c r="AR135"/>
  <c r="BQ135" s="1"/>
  <c r="AT134"/>
  <c r="BS134" s="1"/>
  <c r="AJ133"/>
  <c r="BI133" s="1"/>
  <c r="BB129"/>
  <c r="CA129" s="1"/>
  <c r="AG129"/>
  <c r="BF129" s="1"/>
  <c r="AK128"/>
  <c r="BJ128" s="1"/>
  <c r="AM127"/>
  <c r="BL127" s="1"/>
  <c r="AI126"/>
  <c r="BH126" s="1"/>
  <c r="AP125"/>
  <c r="BO125" s="1"/>
  <c r="AO124"/>
  <c r="BN124" s="1"/>
  <c r="AQ123"/>
  <c r="BP123" s="1"/>
  <c r="AU122"/>
  <c r="BT122" s="1"/>
  <c r="AL121"/>
  <c r="BK121" s="1"/>
  <c r="AL120"/>
  <c r="BK120" s="1"/>
  <c r="AJ119"/>
  <c r="BI119" s="1"/>
  <c r="AS117"/>
  <c r="BR117" s="1"/>
  <c r="AQ116"/>
  <c r="BP116" s="1"/>
  <c r="AV115"/>
  <c r="BU115" s="1"/>
  <c r="AM114"/>
  <c r="BL114" s="1"/>
  <c r="AL113"/>
  <c r="BK113" s="1"/>
  <c r="AR111"/>
  <c r="BQ111" s="1"/>
  <c r="AI110"/>
  <c r="BH110" s="1"/>
  <c r="AI109"/>
  <c r="BH109" s="1"/>
  <c r="AG108"/>
  <c r="BF108" s="1"/>
  <c r="AN107"/>
  <c r="BM107" s="1"/>
  <c r="AP106"/>
  <c r="BO106" s="1"/>
  <c r="AG105"/>
  <c r="BF105" s="1"/>
  <c r="AS104"/>
  <c r="BR104" s="1"/>
  <c r="AU102"/>
  <c r="BT102" s="1"/>
  <c r="BB101"/>
  <c r="CA101" s="1"/>
  <c r="BA100"/>
  <c r="BZ100" s="1"/>
  <c r="AL99"/>
  <c r="BK99" s="1"/>
  <c r="AO98"/>
  <c r="BN98" s="1"/>
  <c r="AP97"/>
  <c r="BO97" s="1"/>
  <c r="AT96"/>
  <c r="BS96" s="1"/>
  <c r="AV95"/>
  <c r="BU95" s="1"/>
  <c r="AQ94"/>
  <c r="BP94" s="1"/>
  <c r="AP92"/>
  <c r="BO92" s="1"/>
  <c r="AV91"/>
  <c r="BU91" s="1"/>
  <c r="BA90"/>
  <c r="BZ90" s="1"/>
  <c r="AP89"/>
  <c r="BO89" s="1"/>
  <c r="AQ88"/>
  <c r="BP88" s="1"/>
  <c r="AN87"/>
  <c r="BM87" s="1"/>
  <c r="AQ86"/>
  <c r="BP86" s="1"/>
  <c r="AR85"/>
  <c r="BQ85" s="1"/>
  <c r="AW84"/>
  <c r="BV84" s="1"/>
  <c r="AG84"/>
  <c r="BF84" s="1"/>
  <c r="BA82"/>
  <c r="BZ82" s="1"/>
  <c r="AQ82"/>
  <c r="BP82" s="1"/>
  <c r="AP81"/>
  <c r="BO81" s="1"/>
  <c r="AW80"/>
  <c r="BV80" s="1"/>
  <c r="AZ79"/>
  <c r="BY79" s="1"/>
  <c r="BA78"/>
  <c r="BZ78" s="1"/>
  <c r="BB77"/>
  <c r="CA77" s="1"/>
  <c r="AI77"/>
  <c r="BH77" s="1"/>
  <c r="AY74"/>
  <c r="BX74" s="1"/>
  <c r="AK74"/>
  <c r="BJ74" s="1"/>
  <c r="AN73"/>
  <c r="BM73" s="1"/>
  <c r="AS72"/>
  <c r="BR72" s="1"/>
  <c r="AT71"/>
  <c r="BS71" s="1"/>
  <c r="AQ70"/>
  <c r="BP70" s="1"/>
  <c r="AW69"/>
  <c r="BV69" s="1"/>
  <c r="AX68"/>
  <c r="BW68" s="1"/>
  <c r="AZ67"/>
  <c r="BY67" s="1"/>
  <c r="AG66"/>
  <c r="BF66" s="1"/>
  <c r="AO65"/>
  <c r="BN65" s="1"/>
  <c r="BB61"/>
  <c r="CA61" s="1"/>
  <c r="AS60"/>
  <c r="BR60" s="1"/>
  <c r="AH60"/>
  <c r="BG60" s="1"/>
  <c r="AG59"/>
  <c r="BF59" s="1"/>
  <c r="AM58"/>
  <c r="BL58" s="1"/>
  <c r="AR57"/>
  <c r="BQ57" s="1"/>
  <c r="AU56"/>
  <c r="BT56" s="1"/>
  <c r="AI56"/>
  <c r="BH56" s="1"/>
  <c r="AN55"/>
  <c r="BM55" s="1"/>
  <c r="BA54"/>
  <c r="BZ54" s="1"/>
  <c r="AM54"/>
  <c r="BL54" s="1"/>
  <c r="AT53"/>
  <c r="BS53" s="1"/>
  <c r="BA52"/>
  <c r="BZ52" s="1"/>
  <c r="AY50"/>
  <c r="BX50" s="1"/>
  <c r="AI50"/>
  <c r="BH50" s="1"/>
  <c r="AT49"/>
  <c r="BS49" s="1"/>
  <c r="AH49"/>
  <c r="BG49" s="1"/>
  <c r="AM59"/>
  <c r="BL59" s="1"/>
  <c r="AH75"/>
  <c r="BG75" s="1"/>
  <c r="AM83"/>
  <c r="BL83" s="1"/>
  <c r="AR92"/>
  <c r="BQ92" s="1"/>
  <c r="AP98"/>
  <c r="BO98" s="1"/>
  <c r="AR105"/>
  <c r="BQ105" s="1"/>
  <c r="AW111"/>
  <c r="BV111" s="1"/>
  <c r="AM115"/>
  <c r="BL115" s="1"/>
  <c r="AH127"/>
  <c r="BG127" s="1"/>
  <c r="AN130"/>
  <c r="BM130" s="1"/>
  <c r="AG133"/>
  <c r="BF133" s="1"/>
  <c r="AO137"/>
  <c r="BN137" s="1"/>
  <c r="AG138"/>
  <c r="BF138" s="1"/>
  <c r="AY139"/>
  <c r="BX139" s="1"/>
  <c r="AX140"/>
  <c r="BW140" s="1"/>
  <c r="AI141"/>
  <c r="BH141" s="1"/>
  <c r="AH143"/>
  <c r="BG143" s="1"/>
  <c r="AQ143"/>
  <c r="BP143" s="1"/>
  <c r="AQ145"/>
  <c r="BP145" s="1"/>
  <c r="BA146"/>
  <c r="BZ146" s="1"/>
  <c r="AM148"/>
  <c r="BL148" s="1"/>
  <c r="AZ148"/>
  <c r="BY148" s="1"/>
  <c r="AT150"/>
  <c r="BS150" s="1"/>
  <c r="AT151"/>
  <c r="BS151" s="1"/>
  <c r="BB152"/>
  <c r="CA152" s="1"/>
  <c r="AS154"/>
  <c r="BR154" s="1"/>
  <c r="AT154"/>
  <c r="BS154" s="1"/>
  <c r="AJ156"/>
  <c r="BI156" s="1"/>
  <c r="AO157"/>
  <c r="BN157" s="1"/>
  <c r="AT158"/>
  <c r="BS158" s="1"/>
  <c r="AI159"/>
  <c r="BH159" s="1"/>
  <c r="BA159"/>
  <c r="BZ159" s="1"/>
  <c r="AR160"/>
  <c r="BQ160" s="1"/>
  <c r="AV161"/>
  <c r="BU161" s="1"/>
  <c r="AY161"/>
  <c r="BX161" s="1"/>
  <c r="AL162"/>
  <c r="BK162" s="1"/>
  <c r="AI164"/>
  <c r="BH164" s="1"/>
  <c r="AN164"/>
  <c r="BM164" s="1"/>
  <c r="AZ165"/>
  <c r="BY165" s="1"/>
  <c r="AS165"/>
  <c r="BR165" s="1"/>
  <c r="AN166"/>
  <c r="BM166" s="1"/>
  <c r="AZ166"/>
  <c r="BY166" s="1"/>
  <c r="AW167"/>
  <c r="BV167" s="1"/>
  <c r="AY167"/>
  <c r="BX167" s="1"/>
  <c r="AZ168"/>
  <c r="BY168" s="1"/>
  <c r="AN169"/>
  <c r="BM169" s="1"/>
  <c r="BA169"/>
  <c r="BZ169" s="1"/>
  <c r="AP170"/>
  <c r="BO170" s="1"/>
  <c r="BA171"/>
  <c r="BZ171" s="1"/>
  <c r="AI172"/>
  <c r="BH172" s="1"/>
  <c r="AN172"/>
  <c r="BM172" s="1"/>
  <c r="AV173"/>
  <c r="BU173" s="1"/>
  <c r="AY173"/>
  <c r="BX173" s="1"/>
  <c r="AL174"/>
  <c r="BK174" s="1"/>
  <c r="AN174"/>
  <c r="BM174" s="1"/>
  <c r="AG175"/>
  <c r="BF175" s="1"/>
  <c r="AN176"/>
  <c r="BM176" s="1"/>
  <c r="AR177"/>
  <c r="BQ177" s="1"/>
  <c r="BA177"/>
  <c r="BZ177" s="1"/>
  <c r="AO178"/>
  <c r="BN178" s="1"/>
  <c r="AL178"/>
  <c r="BK178" s="1"/>
  <c r="AI179"/>
  <c r="BH179" s="1"/>
  <c r="AO179"/>
  <c r="BN179" s="1"/>
  <c r="AP180"/>
  <c r="BO180" s="1"/>
  <c r="AN181"/>
  <c r="BM181" s="1"/>
  <c r="AY181"/>
  <c r="BX181" s="1"/>
  <c r="AT182"/>
  <c r="BS182" s="1"/>
  <c r="AL183"/>
  <c r="BK183" s="1"/>
  <c r="AK183"/>
  <c r="BJ183" s="1"/>
  <c r="AI184"/>
  <c r="BH184" s="1"/>
  <c r="AX184"/>
  <c r="BW184" s="1"/>
  <c r="AZ185"/>
  <c r="BY185" s="1"/>
  <c r="AU185"/>
  <c r="BT185" s="1"/>
  <c r="AR186"/>
  <c r="BQ186" s="1"/>
  <c r="AZ186"/>
  <c r="BY186" s="1"/>
  <c r="BA187"/>
  <c r="BZ187" s="1"/>
  <c r="AI188"/>
  <c r="BH188" s="1"/>
  <c r="AX188"/>
  <c r="BW188" s="1"/>
  <c r="AM189"/>
  <c r="BL189" s="1"/>
  <c r="AI189"/>
  <c r="BH189" s="1"/>
  <c r="BB190"/>
  <c r="CA190" s="1"/>
  <c r="AH191"/>
  <c r="BG191" s="1"/>
  <c r="AS191"/>
  <c r="BR191" s="1"/>
  <c r="AM192"/>
  <c r="BL192" s="1"/>
  <c r="AV192"/>
  <c r="BU192" s="1"/>
  <c r="AQ193"/>
  <c r="BP193" s="1"/>
  <c r="AM193"/>
  <c r="BL193" s="1"/>
  <c r="AZ194"/>
  <c r="BY194" s="1"/>
  <c r="AL195"/>
  <c r="BK195" s="1"/>
  <c r="AU196"/>
  <c r="BT196" s="1"/>
  <c r="AJ196"/>
  <c r="BI196" s="1"/>
  <c r="AR197"/>
  <c r="BQ197" s="1"/>
  <c r="AS197"/>
  <c r="BR197" s="1"/>
  <c r="AO198"/>
  <c r="BN198" s="1"/>
  <c r="BB198"/>
  <c r="CA198" s="1"/>
  <c r="AL199"/>
  <c r="BK199" s="1"/>
  <c r="AU199"/>
  <c r="BT199" s="1"/>
  <c r="AU200"/>
  <c r="BT200" s="1"/>
  <c r="AW200"/>
  <c r="BV200" s="1"/>
  <c r="AH201"/>
  <c r="BG201" s="1"/>
  <c r="AV202"/>
  <c r="BU202" s="1"/>
  <c r="AT202"/>
  <c r="BS202" s="1"/>
  <c r="AO203"/>
  <c r="BN203" s="1"/>
  <c r="AM203"/>
  <c r="BL203" s="1"/>
  <c r="AN204"/>
  <c r="BM204" s="1"/>
  <c r="AG204"/>
  <c r="BF204" s="1"/>
  <c r="AU205"/>
  <c r="BT205" s="1"/>
  <c r="AO206"/>
  <c r="BN206" s="1"/>
  <c r="AX207"/>
  <c r="BW207" s="1"/>
  <c r="AS207"/>
  <c r="BR207" s="1"/>
  <c r="AU208"/>
  <c r="BT208" s="1"/>
  <c r="AL208"/>
  <c r="BK208" s="1"/>
  <c r="AJ209"/>
  <c r="BI209" s="1"/>
  <c r="AG209"/>
  <c r="BF209" s="1"/>
  <c r="AI209"/>
  <c r="BH209" s="1"/>
  <c r="AH210"/>
  <c r="BG210" s="1"/>
  <c r="AT211"/>
  <c r="BS211" s="1"/>
  <c r="AN211"/>
  <c r="BM211" s="1"/>
  <c r="AM211"/>
  <c r="BL211" s="1"/>
  <c r="AQ211"/>
  <c r="BP211" s="1"/>
  <c r="AZ211"/>
  <c r="BY211" s="1"/>
  <c r="AY212"/>
  <c r="BX212" s="1"/>
  <c r="AK212"/>
  <c r="BJ212" s="1"/>
  <c r="AT212"/>
  <c r="BS212" s="1"/>
  <c r="AN212"/>
  <c r="BM212" s="1"/>
  <c r="AK213"/>
  <c r="BJ213" s="1"/>
  <c r="AM213"/>
  <c r="BL213" s="1"/>
  <c r="BA214"/>
  <c r="BZ214" s="1"/>
  <c r="AR214"/>
  <c r="BQ214" s="1"/>
  <c r="AP214"/>
  <c r="BO214" s="1"/>
  <c r="AL215"/>
  <c r="BK215" s="1"/>
  <c r="AM215"/>
  <c r="BL215" s="1"/>
  <c r="AQ215"/>
  <c r="BP215" s="1"/>
  <c r="AJ215"/>
  <c r="BI215" s="1"/>
  <c r="AS215"/>
  <c r="BR215" s="1"/>
  <c r="AP216"/>
  <c r="BO216" s="1"/>
  <c r="AT216"/>
  <c r="BS216" s="1"/>
  <c r="AS216"/>
  <c r="BR216" s="1"/>
  <c r="AI6"/>
  <c r="BH6" s="1"/>
  <c r="AY6"/>
  <c r="BX6" s="1"/>
  <c r="AO6"/>
  <c r="BN6" s="1"/>
  <c r="AG6"/>
  <c r="BF6" s="1"/>
  <c r="AH8"/>
  <c r="BG8" s="1"/>
  <c r="AG15"/>
  <c r="BF15" s="1"/>
  <c r="AT20"/>
  <c r="BS20" s="1"/>
  <c r="BB28"/>
  <c r="CA28" s="1"/>
  <c r="BA35"/>
  <c r="BZ35" s="1"/>
  <c r="AL44"/>
  <c r="BK44" s="1"/>
  <c r="BA59"/>
  <c r="BZ59" s="1"/>
  <c r="AQ89"/>
  <c r="BP89" s="1"/>
  <c r="AI121"/>
  <c r="BH121" s="1"/>
  <c r="AN178"/>
  <c r="BM178" s="1"/>
  <c r="AM214"/>
  <c r="BL214" s="1"/>
  <c r="BB209"/>
  <c r="CA209" s="1"/>
  <c r="AJ205"/>
  <c r="BI205" s="1"/>
  <c r="AM202"/>
  <c r="BL202" s="1"/>
  <c r="BA198"/>
  <c r="BZ198" s="1"/>
  <c r="AJ195"/>
  <c r="BI195" s="1"/>
  <c r="AG192"/>
  <c r="BF192" s="1"/>
  <c r="AP189"/>
  <c r="BO189" s="1"/>
  <c r="AY186"/>
  <c r="BX186" s="1"/>
  <c r="AS184"/>
  <c r="BR184" s="1"/>
  <c r="AU182"/>
  <c r="BT182" s="1"/>
  <c r="AS180"/>
  <c r="BR180" s="1"/>
  <c r="AQ178"/>
  <c r="BP178" s="1"/>
  <c r="AJ175"/>
  <c r="BI175" s="1"/>
  <c r="AK173"/>
  <c r="BJ173" s="1"/>
  <c r="AO170"/>
  <c r="BN170" s="1"/>
  <c r="AV167"/>
  <c r="BU167" s="1"/>
  <c r="AX165"/>
  <c r="BW165" s="1"/>
  <c r="AQ163"/>
  <c r="BP163" s="1"/>
  <c r="AQ160"/>
  <c r="BP160" s="1"/>
  <c r="AL157"/>
  <c r="BK157" s="1"/>
  <c r="BA152"/>
  <c r="BZ152" s="1"/>
  <c r="AM150"/>
  <c r="BL150" s="1"/>
  <c r="AI148"/>
  <c r="BH148" s="1"/>
  <c r="AH145"/>
  <c r="BG145" s="1"/>
  <c r="AY142"/>
  <c r="BX142" s="1"/>
  <c r="BA140"/>
  <c r="BZ140" s="1"/>
  <c r="AQ138"/>
  <c r="BP138" s="1"/>
  <c r="AZ135"/>
  <c r="BY135" s="1"/>
  <c r="AL134"/>
  <c r="BK134" s="1"/>
  <c r="AH61"/>
  <c r="BG61" s="1"/>
  <c r="AR59"/>
  <c r="BQ59" s="1"/>
  <c r="AX57"/>
  <c r="BW57" s="1"/>
  <c r="AO56"/>
  <c r="BN56" s="1"/>
  <c r="AJ55"/>
  <c r="BI55" s="1"/>
  <c r="AZ53"/>
  <c r="BY53" s="1"/>
  <c r="AI52"/>
  <c r="BH52" s="1"/>
  <c r="AX49"/>
  <c r="BW49" s="1"/>
  <c r="AW48"/>
  <c r="BV48" s="1"/>
  <c r="AN47"/>
  <c r="BM47" s="1"/>
  <c r="AR45"/>
  <c r="BQ45" s="1"/>
  <c r="AR43"/>
  <c r="BQ43" s="1"/>
  <c r="AX41"/>
  <c r="BW41" s="1"/>
  <c r="AV39"/>
  <c r="BU39" s="1"/>
  <c r="AU38"/>
  <c r="BT38" s="1"/>
  <c r="BA36"/>
  <c r="BZ36" s="1"/>
  <c r="AK36"/>
  <c r="BJ36" s="1"/>
  <c r="AI9"/>
  <c r="BH9" s="1"/>
  <c r="AP67"/>
  <c r="BO67" s="1"/>
  <c r="AN78"/>
  <c r="BM78" s="1"/>
  <c r="AP87"/>
  <c r="BO87" s="1"/>
  <c r="BB95"/>
  <c r="CA95" s="1"/>
  <c r="AZ100"/>
  <c r="BY100" s="1"/>
  <c r="AY109"/>
  <c r="BX109" s="1"/>
  <c r="AK113"/>
  <c r="BJ113" s="1"/>
  <c r="AK119"/>
  <c r="BJ119" s="1"/>
  <c r="AZ122"/>
  <c r="BY122" s="1"/>
  <c r="AW127"/>
  <c r="BV127" s="1"/>
  <c r="AN129"/>
  <c r="BM129" s="1"/>
  <c r="AG134"/>
  <c r="BF134" s="1"/>
  <c r="AW135"/>
  <c r="BV135" s="1"/>
  <c r="AZ137"/>
  <c r="BY137" s="1"/>
  <c r="AJ138"/>
  <c r="BI138" s="1"/>
  <c r="AZ140"/>
  <c r="BY140" s="1"/>
  <c r="AG141"/>
  <c r="BF141" s="1"/>
  <c r="AP142"/>
  <c r="BO142" s="1"/>
  <c r="AO143"/>
  <c r="BN143" s="1"/>
  <c r="AP144"/>
  <c r="BO144" s="1"/>
  <c r="BA145"/>
  <c r="BZ145" s="1"/>
  <c r="AS147"/>
  <c r="BR147" s="1"/>
  <c r="AL148"/>
  <c r="BK148" s="1"/>
  <c r="AQ149"/>
  <c r="BP149" s="1"/>
  <c r="BB150"/>
  <c r="CA150" s="1"/>
  <c r="AV152"/>
  <c r="BU152" s="1"/>
  <c r="AY153"/>
  <c r="BX153" s="1"/>
  <c r="BB155"/>
  <c r="CA155" s="1"/>
  <c r="AJ157"/>
  <c r="BI157" s="1"/>
  <c r="AI157"/>
  <c r="BH157" s="1"/>
  <c r="AT159"/>
  <c r="BS159" s="1"/>
  <c r="AM159"/>
  <c r="BL159" s="1"/>
  <c r="AY160"/>
  <c r="BX160" s="1"/>
  <c r="AP160"/>
  <c r="BO160" s="1"/>
  <c r="AW161"/>
  <c r="BV161" s="1"/>
  <c r="AM161"/>
  <c r="BL161" s="1"/>
  <c r="AI163"/>
  <c r="BH163" s="1"/>
  <c r="AR164"/>
  <c r="BQ164" s="1"/>
  <c r="AH164"/>
  <c r="BG164"/>
  <c r="BA165"/>
  <c r="BZ165" s="1"/>
  <c r="AQ165"/>
  <c r="BP165" s="1"/>
  <c r="AR166"/>
  <c r="BQ166" s="1"/>
  <c r="AL167"/>
  <c r="BK167" s="1"/>
  <c r="BA167"/>
  <c r="BZ167" s="1"/>
  <c r="AQ168"/>
  <c r="BP168" s="1"/>
  <c r="AR168"/>
  <c r="BQ168" s="1"/>
  <c r="AO169"/>
  <c r="BN169" s="1"/>
  <c r="AG170"/>
  <c r="BF170" s="1"/>
  <c r="AH171"/>
  <c r="BG171" s="1"/>
  <c r="AI171"/>
  <c r="BH171" s="1"/>
  <c r="AU172"/>
  <c r="BT172" s="1"/>
  <c r="AV172"/>
  <c r="BU172" s="1"/>
  <c r="AG173"/>
  <c r="BF173" s="1"/>
  <c r="AK174"/>
  <c r="BJ174" s="1"/>
  <c r="AP174"/>
  <c r="BO174" s="1"/>
  <c r="AP175"/>
  <c r="BO175" s="1"/>
  <c r="AK175"/>
  <c r="BJ175" s="1"/>
  <c r="AR176"/>
  <c r="BQ176" s="1"/>
  <c r="AG177"/>
  <c r="BF177" s="1"/>
  <c r="AM177"/>
  <c r="BL177" s="1"/>
  <c r="AJ178"/>
  <c r="BI178" s="1"/>
  <c r="AH179"/>
  <c r="BG179" s="1"/>
  <c r="AG179"/>
  <c r="BF179" s="1"/>
  <c r="AQ180"/>
  <c r="BP180" s="1"/>
  <c r="AT180"/>
  <c r="BS180" s="1"/>
  <c r="AZ181"/>
  <c r="BY181" s="1"/>
  <c r="AG181"/>
  <c r="BF181" s="1"/>
  <c r="AP182"/>
  <c r="BO182" s="1"/>
  <c r="AX183"/>
  <c r="BW183" s="1"/>
  <c r="AO183"/>
  <c r="BN183" s="1"/>
  <c r="AY184"/>
  <c r="BX184" s="1"/>
  <c r="AR184"/>
  <c r="BQ184" s="1"/>
  <c r="AM185"/>
  <c r="BL185" s="1"/>
  <c r="AG186"/>
  <c r="BF186" s="1"/>
  <c r="AV186"/>
  <c r="BU186" s="1"/>
  <c r="AL187"/>
  <c r="BK187" s="1"/>
  <c r="AI187"/>
  <c r="BH187" s="1"/>
  <c r="AJ188"/>
  <c r="BI188" s="1"/>
  <c r="AV188"/>
  <c r="BU188" s="1"/>
  <c r="AQ189"/>
  <c r="BP189" s="1"/>
  <c r="AS190"/>
  <c r="BR190" s="1"/>
  <c r="AZ190"/>
  <c r="BY190" s="1"/>
  <c r="AT191"/>
  <c r="BS191" s="1"/>
  <c r="AW191"/>
  <c r="BV191" s="1"/>
  <c r="AH192"/>
  <c r="BG192" s="1"/>
  <c r="AP192"/>
  <c r="BO192" s="1"/>
  <c r="BA193"/>
  <c r="BZ193" s="1"/>
  <c r="AS194"/>
  <c r="BR194" s="1"/>
  <c r="AR194"/>
  <c r="BQ194" s="1"/>
  <c r="AN195"/>
  <c r="BM195" s="1"/>
  <c r="AR196"/>
  <c r="BQ196" s="1"/>
  <c r="AZ197"/>
  <c r="BY197" s="1"/>
  <c r="AO197"/>
  <c r="BN197" s="1"/>
  <c r="AW198"/>
  <c r="BV198" s="1"/>
  <c r="AR198"/>
  <c r="BQ198" s="1"/>
  <c r="BB199"/>
  <c r="CA199" s="1"/>
  <c r="AQ199"/>
  <c r="BP199" s="1"/>
  <c r="AP200"/>
  <c r="BO200" s="1"/>
  <c r="AH200"/>
  <c r="BG200" s="1"/>
  <c r="AG201"/>
  <c r="BF201" s="1"/>
  <c r="AW202"/>
  <c r="BV202" s="1"/>
  <c r="AL203"/>
  <c r="BK203" s="1"/>
  <c r="AK203"/>
  <c r="BJ203" s="1"/>
  <c r="AI203"/>
  <c r="BH203" s="1"/>
  <c r="AO204"/>
  <c r="BN204" s="1"/>
  <c r="BA204"/>
  <c r="BZ204" s="1"/>
  <c r="AX205"/>
  <c r="BW205" s="1"/>
  <c r="BB206"/>
  <c r="CA206" s="1"/>
  <c r="AH207"/>
  <c r="BG207" s="1"/>
  <c r="AG207"/>
  <c r="BF207" s="1"/>
  <c r="AV207"/>
  <c r="BU207" s="1"/>
  <c r="AW208"/>
  <c r="BV208" s="1"/>
  <c r="AV208"/>
  <c r="BU208" s="1"/>
  <c r="AW209"/>
  <c r="BV209" s="1"/>
  <c r="AO209"/>
  <c r="BN209" s="1"/>
  <c r="AH211"/>
  <c r="BG211" s="1"/>
  <c r="AX211"/>
  <c r="BW211" s="1"/>
  <c r="AS211"/>
  <c r="BR211" s="1"/>
  <c r="AR211"/>
  <c r="BQ211" s="1"/>
  <c r="AJ211"/>
  <c r="BI211" s="1"/>
  <c r="AI212"/>
  <c r="BH212" s="1"/>
  <c r="AL212"/>
  <c r="BK212" s="1"/>
  <c r="AP212"/>
  <c r="BO212" s="1"/>
  <c r="AH212"/>
  <c r="BG212" s="1"/>
  <c r="AJ213"/>
  <c r="BI213" s="1"/>
  <c r="BA213"/>
  <c r="BZ213" s="1"/>
  <c r="AG213"/>
  <c r="BF213" s="1"/>
  <c r="AI214"/>
  <c r="BH214" s="1"/>
  <c r="AX214"/>
  <c r="BW214" s="1"/>
  <c r="AZ214"/>
  <c r="BY214" s="1"/>
  <c r="AP215"/>
  <c r="BO215" s="1"/>
  <c r="AR215"/>
  <c r="BQ215" s="1"/>
  <c r="AV215"/>
  <c r="BU215" s="1"/>
  <c r="AN215"/>
  <c r="BM215" s="1"/>
  <c r="AQ216"/>
  <c r="BP216" s="1"/>
  <c r="AV216"/>
  <c r="BU216" s="1"/>
  <c r="AN216"/>
  <c r="BM216" s="1"/>
  <c r="BB216"/>
  <c r="CA216" s="1"/>
  <c r="AM6"/>
  <c r="BL6" s="1"/>
  <c r="AK6"/>
  <c r="BJ6" s="1"/>
  <c r="AW6"/>
  <c r="BV6" s="1"/>
  <c r="AV6"/>
  <c r="BU6" s="1"/>
  <c r="BB45"/>
  <c r="CA45" s="1"/>
  <c r="AL45"/>
  <c r="BK45" s="1"/>
  <c r="AJ43"/>
  <c r="BI43" s="1"/>
  <c r="AP41"/>
  <c r="BO41" s="1"/>
  <c r="AP39"/>
  <c r="BO39" s="1"/>
  <c r="AQ38"/>
  <c r="BP38" s="1"/>
  <c r="AU36"/>
  <c r="BT36" s="1"/>
  <c r="AQ101"/>
  <c r="BP101" s="1"/>
  <c r="AH16"/>
  <c r="BG16" s="1"/>
  <c r="AZ18"/>
  <c r="BY18" s="1"/>
  <c r="AU21"/>
  <c r="BT21" s="1"/>
  <c r="AP24"/>
  <c r="BO24" s="1"/>
  <c r="AK27"/>
  <c r="BJ27" s="1"/>
  <c r="AJ34"/>
  <c r="BI34" s="1"/>
  <c r="BB36"/>
  <c r="CA36" s="1"/>
  <c r="AH40"/>
  <c r="BG40" s="1"/>
  <c r="AS43"/>
  <c r="BR43" s="1"/>
  <c r="AO47"/>
  <c r="BN47" s="1"/>
  <c r="BB52"/>
  <c r="CA52" s="1"/>
  <c r="AZ58"/>
  <c r="BY58" s="1"/>
  <c r="AY73"/>
  <c r="BX73" s="1"/>
  <c r="BA83"/>
  <c r="BZ83" s="1"/>
  <c r="AZ98"/>
  <c r="BY98" s="1"/>
  <c r="BA115"/>
  <c r="BZ115" s="1"/>
  <c r="AJ146"/>
  <c r="BI146" s="1"/>
  <c r="AM216"/>
  <c r="BL216" s="1"/>
  <c r="BB213"/>
  <c r="CA213" s="1"/>
  <c r="AM212"/>
  <c r="BL212" s="1"/>
  <c r="AS208"/>
  <c r="BR208" s="1"/>
  <c r="AL205"/>
  <c r="BK205" s="1"/>
  <c r="AK204"/>
  <c r="BJ204" s="1"/>
  <c r="AQ202"/>
  <c r="BP202" s="1"/>
  <c r="AL201"/>
  <c r="BK201" s="1"/>
  <c r="AR199"/>
  <c r="BQ199" s="1"/>
  <c r="AN197"/>
  <c r="BM197" s="1"/>
  <c r="AG196"/>
  <c r="BF196" s="1"/>
  <c r="AU194"/>
  <c r="BT194" s="1"/>
  <c r="AN193"/>
  <c r="BM193" s="1"/>
  <c r="AK192"/>
  <c r="BJ192" s="1"/>
  <c r="AJ191"/>
  <c r="BI191" s="1"/>
  <c r="AG190"/>
  <c r="BF190" s="1"/>
  <c r="BA188"/>
  <c r="BZ188" s="1"/>
  <c r="BB187"/>
  <c r="CA187" s="1"/>
  <c r="AM186"/>
  <c r="BL186" s="1"/>
  <c r="AL185"/>
  <c r="BK185" s="1"/>
  <c r="AN184"/>
  <c r="BM184" s="1"/>
  <c r="AW182"/>
  <c r="BV182" s="1"/>
  <c r="AK181"/>
  <c r="BJ181" s="1"/>
  <c r="AK180"/>
  <c r="BJ180" s="1"/>
  <c r="BB178"/>
  <c r="CA178" s="1"/>
  <c r="BB177"/>
  <c r="CA177" s="1"/>
  <c r="BA176"/>
  <c r="BZ176" s="1"/>
  <c r="AN175"/>
  <c r="BM175" s="1"/>
  <c r="AM174"/>
  <c r="BL174" s="1"/>
  <c r="AL173"/>
  <c r="BK173" s="1"/>
  <c r="AV171"/>
  <c r="BU171" s="1"/>
  <c r="AQ170"/>
  <c r="BP170" s="1"/>
  <c r="AP169"/>
  <c r="BO169" s="1"/>
  <c r="AZ167"/>
  <c r="BY167" s="1"/>
  <c r="AY166"/>
  <c r="BX166" s="1"/>
  <c r="BB165"/>
  <c r="CA165" s="1"/>
  <c r="AK164"/>
  <c r="BJ164" s="1"/>
  <c r="AG162"/>
  <c r="BF162" s="1"/>
  <c r="BA160"/>
  <c r="BZ160" s="1"/>
  <c r="AG160"/>
  <c r="BF160" s="1"/>
  <c r="AP157"/>
  <c r="BO157" s="1"/>
  <c r="AI155"/>
  <c r="BH155" s="1"/>
  <c r="AI154"/>
  <c r="BH154" s="1"/>
  <c r="AI152"/>
  <c r="BH152" s="1"/>
  <c r="BA150"/>
  <c r="BZ150" s="1"/>
  <c r="AX149"/>
  <c r="BW149" s="1"/>
  <c r="BA148"/>
  <c r="BZ148" s="1"/>
  <c r="AZ147"/>
  <c r="BY147" s="1"/>
  <c r="AW146"/>
  <c r="BV146" s="1"/>
  <c r="AT145"/>
  <c r="BS145" s="1"/>
  <c r="AV143"/>
  <c r="BU143" s="1"/>
  <c r="BB141"/>
  <c r="CA141" s="1"/>
  <c r="AO140"/>
  <c r="BN140" s="1"/>
  <c r="AN139"/>
  <c r="BM139" s="1"/>
  <c r="AG136"/>
  <c r="BF136" s="1"/>
  <c r="AK135"/>
  <c r="BJ135" s="1"/>
  <c r="AM134"/>
  <c r="BL134" s="1"/>
  <c r="AL133"/>
  <c r="BK133" s="1"/>
  <c r="AP132"/>
  <c r="BO132" s="1"/>
  <c r="AP131"/>
  <c r="BO131" s="1"/>
  <c r="AQ130"/>
  <c r="BP130" s="1"/>
  <c r="AH129"/>
  <c r="BG129" s="1"/>
  <c r="AO128"/>
  <c r="BN128" s="1"/>
  <c r="AN127"/>
  <c r="BM127" s="1"/>
  <c r="AM126"/>
  <c r="BL126" s="1"/>
  <c r="AT125"/>
  <c r="BS125" s="1"/>
  <c r="AQ124"/>
  <c r="BP124" s="1"/>
  <c r="AR123"/>
  <c r="BQ123" s="1"/>
  <c r="AY122"/>
  <c r="BX122" s="1"/>
  <c r="AX121"/>
  <c r="BW121" s="1"/>
  <c r="AW120"/>
  <c r="BV120" s="1"/>
  <c r="AG120"/>
  <c r="BF120" s="1"/>
  <c r="BA118"/>
  <c r="BZ118" s="1"/>
  <c r="AT117"/>
  <c r="BS117" s="1"/>
  <c r="AS116"/>
  <c r="BR116" s="1"/>
  <c r="AW115"/>
  <c r="BV115" s="1"/>
  <c r="AW114"/>
  <c r="BV114" s="1"/>
  <c r="AX113"/>
  <c r="BW113" s="1"/>
  <c r="BB112"/>
  <c r="CA112" s="1"/>
  <c r="AV111"/>
  <c r="BU111" s="1"/>
  <c r="AJ109"/>
  <c r="BI109" s="1"/>
  <c r="AK108"/>
  <c r="BJ108" s="1"/>
  <c r="AO107"/>
  <c r="BN107" s="1"/>
  <c r="AQ106"/>
  <c r="BP106" s="1"/>
  <c r="AT105"/>
  <c r="BS105" s="1"/>
  <c r="AT104"/>
  <c r="BS104" s="1"/>
  <c r="AK103"/>
  <c r="BJ103" s="1"/>
  <c r="AG102"/>
  <c r="BF102" s="1"/>
  <c r="AH101"/>
  <c r="BG101" s="1"/>
  <c r="AN99"/>
  <c r="BM99" s="1"/>
  <c r="AT97"/>
  <c r="BS97" s="1"/>
  <c r="AU96"/>
  <c r="BT96" s="1"/>
  <c r="AZ95"/>
  <c r="BY95" s="1"/>
  <c r="AJ95"/>
  <c r="BI95" s="1"/>
  <c r="AT93"/>
  <c r="BS93" s="1"/>
  <c r="AS92"/>
  <c r="BR92" s="1"/>
  <c r="AL91"/>
  <c r="BK91" s="1"/>
  <c r="AT89"/>
  <c r="BS89" s="1"/>
  <c r="BA87"/>
  <c r="BZ87" s="1"/>
  <c r="BB85"/>
  <c r="CA85" s="1"/>
  <c r="AN85"/>
  <c r="BM85" s="1"/>
  <c r="AQ84"/>
  <c r="BP84" s="1"/>
  <c r="AW82"/>
  <c r="BV82" s="1"/>
  <c r="AI82"/>
  <c r="BH82" s="1"/>
  <c r="AK81"/>
  <c r="BJ81" s="1"/>
  <c r="AK80"/>
  <c r="BJ80" s="1"/>
  <c r="AS79"/>
  <c r="BR79" s="1"/>
  <c r="AT77"/>
  <c r="BS77" s="1"/>
  <c r="AG76"/>
  <c r="BF76" s="1"/>
  <c r="AS74"/>
  <c r="BR74" s="1"/>
  <c r="BB73"/>
  <c r="CA73" s="1"/>
  <c r="AG73"/>
  <c r="BF73" s="1"/>
  <c r="AG72"/>
  <c r="BF72" s="1"/>
  <c r="AQ71"/>
  <c r="BP71" s="1"/>
  <c r="AS70"/>
  <c r="BR70" s="1"/>
  <c r="AX69"/>
  <c r="BW69" s="1"/>
  <c r="AY68"/>
  <c r="BX68" s="1"/>
  <c r="AG68"/>
  <c r="BF68" s="1"/>
  <c r="AT66"/>
  <c r="BS66" s="1"/>
  <c r="AZ65"/>
  <c r="BY65" s="1"/>
  <c r="AG64"/>
  <c r="BF64" s="1"/>
  <c r="AL61"/>
  <c r="BK61" s="1"/>
  <c r="AP60"/>
  <c r="BO60" s="1"/>
  <c r="AV59"/>
  <c r="BU59" s="1"/>
  <c r="AY58"/>
  <c r="BX58" s="1"/>
  <c r="AZ57"/>
  <c r="BY57" s="1"/>
  <c r="AL57"/>
  <c r="BK57" s="1"/>
  <c r="AQ56"/>
  <c r="BP56" s="1"/>
  <c r="AZ55"/>
  <c r="BY55" s="1"/>
  <c r="AK55"/>
  <c r="BJ55" s="1"/>
  <c r="AP54"/>
  <c r="BO54" s="1"/>
  <c r="AV53"/>
  <c r="BU53" s="1"/>
  <c r="AW52"/>
  <c r="BV52" s="1"/>
  <c r="AK52"/>
  <c r="BJ52" s="1"/>
  <c r="BA50"/>
  <c r="BZ50" s="1"/>
  <c r="AM50"/>
  <c r="BL50" s="1"/>
  <c r="AU49"/>
  <c r="BT49" s="1"/>
  <c r="AJ49"/>
  <c r="BI49" s="1"/>
  <c r="AO48"/>
  <c r="BN48" s="1"/>
  <c r="AJ47"/>
  <c r="BI47" s="1"/>
  <c r="AH46"/>
  <c r="BG46" s="1"/>
  <c r="AH45"/>
  <c r="BG45" s="1"/>
  <c r="AO44"/>
  <c r="BN44" s="1"/>
  <c r="AZ43"/>
  <c r="BY43" s="1"/>
  <c r="BB41"/>
  <c r="CA41" s="1"/>
  <c r="AM41"/>
  <c r="BL41" s="1"/>
  <c r="AY40"/>
  <c r="BX40" s="1"/>
  <c r="AG40"/>
  <c r="BF40" s="1"/>
  <c r="AR39"/>
  <c r="BQ39" s="1"/>
  <c r="AY38"/>
  <c r="BX38" s="1"/>
  <c r="AW37"/>
  <c r="BV37" s="1"/>
  <c r="AP73"/>
  <c r="BO73" s="1"/>
  <c r="AK11"/>
  <c r="BJ11" s="1"/>
  <c r="AS19"/>
  <c r="BR19" s="1"/>
  <c r="AI25"/>
  <c r="BH25" s="1"/>
  <c r="AV30"/>
  <c r="BU30" s="1"/>
  <c r="AL36"/>
  <c r="BK36" s="1"/>
  <c r="BB44"/>
  <c r="CA44" s="1"/>
  <c r="AT52"/>
  <c r="BS52" s="1"/>
  <c r="AK67"/>
  <c r="BJ67" s="1"/>
  <c r="AV86"/>
  <c r="BU86" s="1"/>
  <c r="AG111"/>
  <c r="BF111" s="1"/>
  <c r="AL188"/>
  <c r="BK188" s="1"/>
  <c r="AU211"/>
  <c r="BT211" s="1"/>
  <c r="AR203"/>
  <c r="BQ203" s="1"/>
  <c r="AS200"/>
  <c r="BR200" s="1"/>
  <c r="AP197"/>
  <c r="BO197" s="1"/>
  <c r="AY194"/>
  <c r="BX194" s="1"/>
  <c r="AX191"/>
  <c r="BW191" s="1"/>
  <c r="AW189"/>
  <c r="BV189" s="1"/>
  <c r="AV187"/>
  <c r="BU187" s="1"/>
  <c r="AP185"/>
  <c r="BO185" s="1"/>
  <c r="AJ183"/>
  <c r="BI183" s="1"/>
  <c r="AL181"/>
  <c r="BK181" s="1"/>
  <c r="AI178"/>
  <c r="BH178" s="1"/>
  <c r="AX173"/>
  <c r="BW173" s="1"/>
  <c r="AT169"/>
  <c r="BS169" s="1"/>
  <c r="AM166"/>
  <c r="BL166" s="1"/>
  <c r="AO164"/>
  <c r="BN164" s="1"/>
  <c r="AH161"/>
  <c r="BG161" s="1"/>
  <c r="AH159"/>
  <c r="BG159" s="1"/>
  <c r="BA154"/>
  <c r="BZ154" s="1"/>
  <c r="AU150"/>
  <c r="BT150" s="1"/>
  <c r="AO148"/>
  <c r="BN148" s="1"/>
  <c r="AQ146"/>
  <c r="BP146" s="1"/>
  <c r="AG144"/>
  <c r="BF144" s="1"/>
  <c r="AI142"/>
  <c r="BH142" s="1"/>
  <c r="AZ139"/>
  <c r="BY139" s="1"/>
  <c r="AU135"/>
  <c r="BT135" s="1"/>
  <c r="AI134"/>
  <c r="BH134" s="1"/>
  <c r="AL131"/>
  <c r="BK131" s="1"/>
  <c r="AL129"/>
  <c r="BK129" s="1"/>
  <c r="AP127"/>
  <c r="BO127" s="1"/>
  <c r="AV125"/>
  <c r="BU125" s="1"/>
  <c r="AV123"/>
  <c r="BU123" s="1"/>
  <c r="AI120"/>
  <c r="BH120" s="1"/>
  <c r="AI118"/>
  <c r="BH118" s="1"/>
  <c r="AM116"/>
  <c r="BL116" s="1"/>
  <c r="AS114"/>
  <c r="BR114" s="1"/>
  <c r="AZ111"/>
  <c r="BY111" s="1"/>
  <c r="AY107"/>
  <c r="BX107" s="1"/>
  <c r="AJ105"/>
  <c r="BI105" s="1"/>
  <c r="AV103"/>
  <c r="BU103" s="1"/>
  <c r="AK100"/>
  <c r="BJ100" s="1"/>
  <c r="AU98"/>
  <c r="BT98" s="1"/>
  <c r="AW96"/>
  <c r="BV96" s="1"/>
  <c r="AK95"/>
  <c r="BJ95" s="1"/>
  <c r="AW92"/>
  <c r="BV92" s="1"/>
  <c r="AI90"/>
  <c r="BH90" s="1"/>
  <c r="AU87"/>
  <c r="BT87" s="1"/>
  <c r="AV85"/>
  <c r="BU85" s="1"/>
  <c r="AJ83"/>
  <c r="BI83" s="1"/>
  <c r="AV81"/>
  <c r="BU81" s="1"/>
  <c r="BB79"/>
  <c r="CA79" s="1"/>
  <c r="AJ78"/>
  <c r="BI78" s="1"/>
  <c r="AV75"/>
  <c r="BU75" s="1"/>
  <c r="AH73"/>
  <c r="BG73" s="1"/>
  <c r="AR71"/>
  <c r="BQ71" s="1"/>
  <c r="AY69"/>
  <c r="BX69" s="1"/>
  <c r="AK68"/>
  <c r="BJ68" s="1"/>
  <c r="AT65"/>
  <c r="BS65" s="1"/>
  <c r="AN60"/>
  <c r="BM60" s="1"/>
  <c r="AU58"/>
  <c r="BT58" s="1"/>
  <c r="BB56"/>
  <c r="CA56" s="1"/>
  <c r="AU55"/>
  <c r="BT55" s="1"/>
  <c r="AR54"/>
  <c r="BQ54" s="1"/>
  <c r="AR52"/>
  <c r="BQ52" s="1"/>
  <c r="AW50"/>
  <c r="BV50" s="1"/>
  <c r="AS49"/>
  <c r="BR49" s="1"/>
  <c r="AL48"/>
  <c r="BK48" s="1"/>
  <c r="AR46"/>
  <c r="BQ46" s="1"/>
  <c r="AJ45"/>
  <c r="BI45" s="1"/>
  <c r="AO43"/>
  <c r="BN43" s="1"/>
  <c r="AK41"/>
  <c r="BJ41" s="1"/>
  <c r="BA39"/>
  <c r="BZ39" s="1"/>
  <c r="AT38"/>
  <c r="BS38" s="1"/>
  <c r="BA43"/>
  <c r="BZ43" s="1"/>
  <c r="AK73"/>
  <c r="BJ73" s="1"/>
  <c r="AL104"/>
  <c r="BK104" s="1"/>
  <c r="AX118"/>
  <c r="BW118" s="1"/>
  <c r="AT124"/>
  <c r="BS124" s="1"/>
  <c r="AT132"/>
  <c r="BS132" s="1"/>
  <c r="AP136"/>
  <c r="BO136" s="1"/>
  <c r="AQ139"/>
  <c r="BP139" s="1"/>
  <c r="BA142"/>
  <c r="BZ142" s="1"/>
  <c r="AG143"/>
  <c r="BF143" s="1"/>
  <c r="AH147"/>
  <c r="BG147" s="1"/>
  <c r="AJ148"/>
  <c r="BI148" s="1"/>
  <c r="AI151"/>
  <c r="BH151" s="1"/>
  <c r="AK154"/>
  <c r="BJ154" s="1"/>
  <c r="AI156"/>
  <c r="BH156" s="1"/>
  <c r="AN158"/>
  <c r="BM158" s="1"/>
  <c r="AQ159"/>
  <c r="BP159" s="1"/>
  <c r="AR161"/>
  <c r="BQ161" s="1"/>
  <c r="AH162"/>
  <c r="BG162" s="1"/>
  <c r="AT164"/>
  <c r="BS164" s="1"/>
  <c r="AM165"/>
  <c r="BL165" s="1"/>
  <c r="BB166"/>
  <c r="CA166" s="1"/>
  <c r="AS167"/>
  <c r="BR167" s="1"/>
  <c r="AJ169"/>
  <c r="BI169" s="1"/>
  <c r="BB170"/>
  <c r="CA170" s="1"/>
  <c r="AG171"/>
  <c r="BF171" s="1"/>
  <c r="AR173"/>
  <c r="BQ173" s="1"/>
  <c r="BA174"/>
  <c r="BZ174" s="1"/>
  <c r="AS175"/>
  <c r="BR175" s="1"/>
  <c r="AZ176"/>
  <c r="BY176" s="1"/>
  <c r="AK178"/>
  <c r="BJ178" s="1"/>
  <c r="BB179"/>
  <c r="CA179" s="1"/>
  <c r="BB180"/>
  <c r="CA180" s="1"/>
  <c r="AO181"/>
  <c r="BN181" s="1"/>
  <c r="AH183"/>
  <c r="BG183" s="1"/>
  <c r="AI183"/>
  <c r="BH183" s="1"/>
  <c r="AV185"/>
  <c r="BU185" s="1"/>
  <c r="BA186"/>
  <c r="BZ186" s="1"/>
  <c r="AQ187"/>
  <c r="BP187" s="1"/>
  <c r="AN188"/>
  <c r="BM188" s="1"/>
  <c r="AU189"/>
  <c r="BT189" s="1"/>
  <c r="AR190"/>
  <c r="BQ190" s="1"/>
  <c r="AI192"/>
  <c r="BH192" s="1"/>
  <c r="AG193"/>
  <c r="BF193" s="1"/>
  <c r="AP194"/>
  <c r="BO194" s="1"/>
  <c r="AQ196"/>
  <c r="BP196" s="1"/>
  <c r="AJ197"/>
  <c r="BI197" s="1"/>
  <c r="AM197"/>
  <c r="BL197" s="1"/>
  <c r="AZ198"/>
  <c r="BY198" s="1"/>
  <c r="AJ199"/>
  <c r="BI199" s="1"/>
  <c r="AO201"/>
  <c r="BN201" s="1"/>
  <c r="AX202"/>
  <c r="BW202" s="1"/>
  <c r="AS203"/>
  <c r="BR203" s="1"/>
  <c r="AH204"/>
  <c r="BG204" s="1"/>
  <c r="AK206"/>
  <c r="BJ206" s="1"/>
  <c r="AT207"/>
  <c r="BS207" s="1"/>
  <c r="AX208"/>
  <c r="BW208" s="1"/>
  <c r="AJ208"/>
  <c r="BI208" s="1"/>
  <c r="AP210"/>
  <c r="BO210" s="1"/>
  <c r="AI211"/>
  <c r="BH211" s="1"/>
  <c r="AK211"/>
  <c r="BJ211" s="1"/>
  <c r="AU212"/>
  <c r="BT212" s="1"/>
  <c r="AJ212"/>
  <c r="BI212" s="1"/>
  <c r="AZ213"/>
  <c r="BY213" s="1"/>
  <c r="AK214"/>
  <c r="BJ214" s="1"/>
  <c r="BB214"/>
  <c r="CA214" s="1"/>
  <c r="AG215"/>
  <c r="BF215" s="1"/>
  <c r="AO215"/>
  <c r="BN215" s="1"/>
  <c r="AY216"/>
  <c r="BX216" s="1"/>
  <c r="AL216"/>
  <c r="BK216" s="1"/>
  <c r="AU6"/>
  <c r="BT6" s="1"/>
  <c r="AZ6"/>
  <c r="BY6" s="1"/>
  <c r="AV128"/>
  <c r="BU128" s="1"/>
  <c r="AW124"/>
  <c r="BV124" s="1"/>
  <c r="AS120"/>
  <c r="BR120" s="1"/>
  <c r="AJ116"/>
  <c r="BI116" s="1"/>
  <c r="AT110"/>
  <c r="BS110" s="1"/>
  <c r="AX106"/>
  <c r="BW106" s="1"/>
  <c r="AK102"/>
  <c r="BJ102" s="1"/>
  <c r="BB97"/>
  <c r="CA97" s="1"/>
  <c r="AQ93"/>
  <c r="BP93" s="1"/>
  <c r="BA88"/>
  <c r="BZ88" s="1"/>
  <c r="AL85"/>
  <c r="BK85" s="1"/>
  <c r="BB81"/>
  <c r="CA81" s="1"/>
  <c r="AQ78"/>
  <c r="BP78" s="1"/>
  <c r="AX73"/>
  <c r="BW73" s="1"/>
  <c r="AH70"/>
  <c r="BG70" s="1"/>
  <c r="AX65"/>
  <c r="BW65" s="1"/>
  <c r="AG48"/>
  <c r="BF48" s="1"/>
  <c r="AK44"/>
  <c r="BJ44" s="1"/>
  <c r="BB39"/>
  <c r="CA39" s="1"/>
  <c r="BB37"/>
  <c r="CA37" s="1"/>
  <c r="BA11"/>
  <c r="BZ11" s="1"/>
  <c r="AM102"/>
  <c r="BL102" s="1"/>
  <c r="AT99"/>
  <c r="BS99" s="1"/>
  <c r="BA96"/>
  <c r="BZ96" s="1"/>
  <c r="AR95"/>
  <c r="BQ95" s="1"/>
  <c r="AH93"/>
  <c r="BG93" s="1"/>
  <c r="AG90"/>
  <c r="BF90" s="1"/>
  <c r="AR86"/>
  <c r="BQ86" s="1"/>
  <c r="BA84"/>
  <c r="BZ84" s="1"/>
  <c r="AS82"/>
  <c r="BR82" s="1"/>
  <c r="AZ80"/>
  <c r="BY80" s="1"/>
  <c r="AR78"/>
  <c r="BQ78" s="1"/>
  <c r="AR75"/>
  <c r="BQ75" s="1"/>
  <c r="AO73"/>
  <c r="BN73" s="1"/>
  <c r="AU71"/>
  <c r="BT71" s="1"/>
  <c r="AI70"/>
  <c r="BH70" s="1"/>
  <c r="AS68"/>
  <c r="BR68" s="1"/>
  <c r="AI66"/>
  <c r="BH66" s="1"/>
  <c r="AI62"/>
  <c r="BH62" s="1"/>
  <c r="AK60"/>
  <c r="BJ60" s="1"/>
  <c r="AQ58"/>
  <c r="BP58" s="1"/>
  <c r="AW56"/>
  <c r="BV56" s="1"/>
  <c r="AR55"/>
  <c r="BQ55" s="1"/>
  <c r="BB53"/>
  <c r="CA53" s="1"/>
  <c r="AP52"/>
  <c r="BO52" s="1"/>
  <c r="AU50"/>
  <c r="BT50" s="1"/>
  <c r="AP49"/>
  <c r="BO49" s="1"/>
  <c r="AI48"/>
  <c r="BH48" s="1"/>
  <c r="AN45"/>
  <c r="BM45" s="1"/>
  <c r="AH44"/>
  <c r="BG44" s="1"/>
  <c r="AT41"/>
  <c r="BS41" s="1"/>
  <c r="AR40"/>
  <c r="BQ40" s="1"/>
  <c r="AJ39"/>
  <c r="BI39" s="1"/>
  <c r="AL37"/>
  <c r="BK37" s="1"/>
  <c r="AO34"/>
  <c r="BN34" s="1"/>
  <c r="AM30"/>
  <c r="BL30" s="1"/>
  <c r="AZ27"/>
  <c r="BY27" s="1"/>
  <c r="AR25"/>
  <c r="BQ25" s="1"/>
  <c r="BB21"/>
  <c r="CA21" s="1"/>
  <c r="AR19"/>
  <c r="BQ19" s="1"/>
  <c r="AW16"/>
  <c r="BV16" s="1"/>
  <c r="BA12"/>
  <c r="BZ12" s="1"/>
  <c r="AI10"/>
  <c r="BH10" s="1"/>
  <c r="AR7"/>
  <c r="BQ7" s="1"/>
  <c r="AR26"/>
  <c r="BQ26" s="1"/>
  <c r="AZ215"/>
  <c r="BY215" s="1"/>
  <c r="BA196"/>
  <c r="BZ196" s="1"/>
  <c r="AQ174"/>
  <c r="BP174" s="1"/>
  <c r="AX143"/>
  <c r="BW143" s="1"/>
  <c r="BA128"/>
  <c r="BZ128" s="1"/>
  <c r="AK112"/>
  <c r="BJ112" s="1"/>
  <c r="AQ96"/>
  <c r="BP96" s="1"/>
  <c r="AL81"/>
  <c r="BK81" s="1"/>
  <c r="AV67"/>
  <c r="BU67" s="1"/>
  <c r="AM55"/>
  <c r="BL55" s="1"/>
  <c r="AP85"/>
  <c r="BO85" s="1"/>
  <c r="AZ82"/>
  <c r="BY82" s="1"/>
  <c r="AG104"/>
  <c r="BF104" s="1"/>
  <c r="AT101"/>
  <c r="BS101" s="1"/>
  <c r="AO96"/>
  <c r="BN96" s="1"/>
  <c r="AZ91"/>
  <c r="BY91" s="1"/>
  <c r="AT85"/>
  <c r="BS85" s="1"/>
  <c r="AT81"/>
  <c r="BS81" s="1"/>
  <c r="BA79"/>
  <c r="BZ79" s="1"/>
  <c r="AM74"/>
  <c r="BL74" s="1"/>
  <c r="AJ71"/>
  <c r="BI71" s="1"/>
  <c r="AG67"/>
  <c r="BF67" s="1"/>
  <c r="AU60"/>
  <c r="BT60" s="1"/>
  <c r="AT57"/>
  <c r="BS57" s="1"/>
  <c r="AW54"/>
  <c r="BV54" s="1"/>
  <c r="BB51"/>
  <c r="CA51" s="1"/>
  <c r="AZ48"/>
  <c r="BY48" s="1"/>
  <c r="AW44"/>
  <c r="BV44" s="1"/>
  <c r="AH41"/>
  <c r="BG41" s="1"/>
  <c r="AG38"/>
  <c r="BF38" s="1"/>
  <c r="AL29"/>
  <c r="BK29" s="1"/>
  <c r="AM24"/>
  <c r="BL24" s="1"/>
  <c r="AV15"/>
  <c r="BU15" s="1"/>
  <c r="AY8"/>
  <c r="BX8" s="1"/>
  <c r="AN62"/>
  <c r="BM62" s="1"/>
  <c r="AW184"/>
  <c r="BV184" s="1"/>
  <c r="AK136"/>
  <c r="BJ136" s="1"/>
  <c r="AX105"/>
  <c r="BW105" s="1"/>
  <c r="AN74"/>
  <c r="BM74" s="1"/>
  <c r="AZ69"/>
  <c r="BY69" s="1"/>
  <c r="AK101"/>
  <c r="BJ101" s="1"/>
  <c r="AQ109"/>
  <c r="BP109" s="1"/>
  <c r="AN128"/>
  <c r="BM128" s="1"/>
  <c r="AR136"/>
  <c r="BQ136" s="1"/>
  <c r="AM140"/>
  <c r="BL140" s="1"/>
  <c r="BB64"/>
  <c r="CA64" s="1"/>
  <c r="AV144"/>
  <c r="BU144" s="1"/>
  <c r="AH146"/>
  <c r="BG146" s="1"/>
  <c r="AG150"/>
  <c r="BF150" s="1"/>
  <c r="AQ151"/>
  <c r="BP151" s="1"/>
  <c r="AK155"/>
  <c r="BJ155" s="1"/>
  <c r="AG158"/>
  <c r="BF158" s="1"/>
  <c r="AW159"/>
  <c r="BV159" s="1"/>
  <c r="AZ160"/>
  <c r="BY160" s="1"/>
  <c r="AJ162"/>
  <c r="BI162" s="1"/>
  <c r="AP164"/>
  <c r="BO164" s="1"/>
  <c r="AI165"/>
  <c r="BH165" s="1"/>
  <c r="AX166"/>
  <c r="BW166" s="1"/>
  <c r="AU167"/>
  <c r="BT167" s="1"/>
  <c r="BB168"/>
  <c r="CA168" s="1"/>
  <c r="AH170"/>
  <c r="BG170" s="1"/>
  <c r="AM171"/>
  <c r="BL171" s="1"/>
  <c r="AR172"/>
  <c r="BQ172" s="1"/>
  <c r="AO174"/>
  <c r="BN174" s="1"/>
  <c r="AT175"/>
  <c r="BS175" s="1"/>
  <c r="BB176"/>
  <c r="CA176" s="1"/>
  <c r="AI177"/>
  <c r="BH177" s="1"/>
  <c r="AP179"/>
  <c r="BO179" s="1"/>
  <c r="AY180"/>
  <c r="BX180" s="1"/>
  <c r="AU181"/>
  <c r="BT181" s="1"/>
  <c r="AZ182"/>
  <c r="BY182" s="1"/>
  <c r="AU183"/>
  <c r="BT183" s="1"/>
  <c r="AJ185"/>
  <c r="BI185" s="1"/>
  <c r="AO186"/>
  <c r="BN186" s="1"/>
  <c r="AP187"/>
  <c r="BO187" s="1"/>
  <c r="AT188"/>
  <c r="BS188" s="1"/>
  <c r="AK189"/>
  <c r="BJ189" s="1"/>
  <c r="AN190"/>
  <c r="BM190" s="1"/>
  <c r="AG191"/>
  <c r="BF191" s="1"/>
  <c r="AZ192"/>
  <c r="BY192" s="1"/>
  <c r="AW194"/>
  <c r="BV194" s="1"/>
  <c r="AU195"/>
  <c r="BT195" s="1"/>
  <c r="AT197"/>
  <c r="BS197" s="1"/>
  <c r="AN198"/>
  <c r="BM198" s="1"/>
  <c r="AV199"/>
  <c r="BU199" s="1"/>
  <c r="AJ200"/>
  <c r="BI200" s="1"/>
  <c r="AH202"/>
  <c r="BG202" s="1"/>
  <c r="AP203"/>
  <c r="BO203" s="1"/>
  <c r="AT204"/>
  <c r="BS204" s="1"/>
  <c r="AP204"/>
  <c r="BO204" s="1"/>
  <c r="AL207"/>
  <c r="BK207" s="1"/>
  <c r="AM207"/>
  <c r="BL207" s="1"/>
  <c r="AZ208"/>
  <c r="BY208" s="1"/>
  <c r="AK209"/>
  <c r="BJ209" s="1"/>
  <c r="BB211"/>
  <c r="CA211" s="1"/>
  <c r="AW211"/>
  <c r="BV211" s="1"/>
  <c r="AQ212"/>
  <c r="BP212" s="1"/>
  <c r="AV212"/>
  <c r="BU212" s="1"/>
  <c r="AN213"/>
  <c r="BM213" s="1"/>
  <c r="AQ213"/>
  <c r="BP213" s="1"/>
  <c r="AQ214"/>
  <c r="BP214" s="1"/>
  <c r="BB215"/>
  <c r="CA215" s="1"/>
  <c r="BA215"/>
  <c r="BZ215" s="1"/>
  <c r="AU216"/>
  <c r="BT216" s="1"/>
  <c r="AH216"/>
  <c r="BG216" s="1"/>
  <c r="AQ6"/>
  <c r="BP6" s="1"/>
  <c r="AR6"/>
  <c r="BQ6" s="1"/>
  <c r="AZ10"/>
  <c r="BY10" s="1"/>
  <c r="AJ26"/>
  <c r="BI26" s="1"/>
  <c r="AV38"/>
  <c r="BU38" s="1"/>
  <c r="AZ74"/>
  <c r="BY74" s="1"/>
  <c r="AT148"/>
  <c r="BS148" s="1"/>
  <c r="AW212"/>
  <c r="BV212" s="1"/>
  <c r="AJ204"/>
  <c r="BI204" s="1"/>
  <c r="AL197"/>
  <c r="BK197" s="1"/>
  <c r="AM190"/>
  <c r="BL190" s="1"/>
  <c r="AX185"/>
  <c r="BW185" s="1"/>
  <c r="AT181"/>
  <c r="BS181" s="1"/>
  <c r="AL177"/>
  <c r="BK177" s="1"/>
  <c r="AZ171"/>
  <c r="BY171" s="1"/>
  <c r="AU166"/>
  <c r="BT166" s="1"/>
  <c r="AP161"/>
  <c r="BO161" s="1"/>
  <c r="AU154"/>
  <c r="BT154" s="1"/>
  <c r="AN149"/>
  <c r="BM149" s="1"/>
  <c r="BB143"/>
  <c r="CA143" s="1"/>
  <c r="AV139"/>
  <c r="BU139" s="1"/>
  <c r="AJ135"/>
  <c r="BI135" s="1"/>
  <c r="AT129"/>
  <c r="BS129" s="1"/>
  <c r="AY125"/>
  <c r="BX125" s="1"/>
  <c r="AG122"/>
  <c r="BF122" s="1"/>
  <c r="AH117"/>
  <c r="BG117" s="1"/>
  <c r="BA112"/>
  <c r="BZ112" s="1"/>
  <c r="AV107"/>
  <c r="BU107" s="1"/>
  <c r="BB103"/>
  <c r="CA103" s="1"/>
  <c r="AY98"/>
  <c r="BX98" s="1"/>
  <c r="AN95"/>
  <c r="BM95" s="1"/>
  <c r="BB89"/>
  <c r="CA89" s="1"/>
  <c r="AX85"/>
  <c r="BW85" s="1"/>
  <c r="AV82"/>
  <c r="BU82" s="1"/>
  <c r="AR79"/>
  <c r="BQ79" s="1"/>
  <c r="AQ74"/>
  <c r="BP74" s="1"/>
  <c r="AP71"/>
  <c r="BO71" s="1"/>
  <c r="AQ66"/>
  <c r="BP66" s="1"/>
  <c r="AO60"/>
  <c r="BN60" s="1"/>
  <c r="AH57"/>
  <c r="BG57" s="1"/>
  <c r="AU54"/>
  <c r="BT54" s="1"/>
  <c r="AS50"/>
  <c r="BR50" s="1"/>
  <c r="AM48"/>
  <c r="BL48" s="1"/>
  <c r="AS44"/>
  <c r="BR44" s="1"/>
  <c r="AO40"/>
  <c r="BN40" s="1"/>
  <c r="AK38"/>
  <c r="BJ38" s="1"/>
  <c r="AR10"/>
  <c r="BQ10" s="1"/>
  <c r="AL20"/>
  <c r="BK20" s="1"/>
  <c r="AY25"/>
  <c r="BX25" s="1"/>
  <c r="AS35"/>
  <c r="BR35" s="1"/>
  <c r="AY41"/>
  <c r="BX41" s="1"/>
  <c r="AI49"/>
  <c r="BH49" s="1"/>
  <c r="AM69"/>
  <c r="BL69" s="1"/>
  <c r="AU93"/>
  <c r="BT93" s="1"/>
  <c r="AH136"/>
  <c r="BG136" s="1"/>
  <c r="AX215"/>
  <c r="BW215" s="1"/>
  <c r="AG210"/>
  <c r="BF210" s="1"/>
  <c r="AW204"/>
  <c r="BV204" s="1"/>
  <c r="BB201"/>
  <c r="CA201" s="1"/>
  <c r="AI198"/>
  <c r="BH198" s="1"/>
  <c r="AR195"/>
  <c r="BQ195" s="1"/>
  <c r="AW192"/>
  <c r="BV192" s="1"/>
  <c r="AQ190"/>
  <c r="BP190" s="1"/>
  <c r="AO188"/>
  <c r="BN188" s="1"/>
  <c r="BB185"/>
  <c r="CA185" s="1"/>
  <c r="AV183"/>
  <c r="BU183" s="1"/>
  <c r="AU180"/>
  <c r="BT180" s="1"/>
  <c r="AT178"/>
  <c r="BS178" s="1"/>
  <c r="AG176"/>
  <c r="BF176" s="1"/>
  <c r="AT173"/>
  <c r="BS173" s="1"/>
  <c r="AJ171"/>
  <c r="BI171" s="1"/>
  <c r="AS168"/>
  <c r="BR168" s="1"/>
  <c r="AL166"/>
  <c r="BK166" s="1"/>
  <c r="AL163"/>
  <c r="BK163" s="1"/>
  <c r="AS160"/>
  <c r="BR160" s="1"/>
  <c r="AM156"/>
  <c r="BL156" s="1"/>
  <c r="AO152"/>
  <c r="BN152" s="1"/>
  <c r="AQ150"/>
  <c r="BP150" s="1"/>
  <c r="AK148"/>
  <c r="BJ148" s="1"/>
  <c r="AM146"/>
  <c r="BL146" s="1"/>
  <c r="AQ142"/>
  <c r="BP142" s="1"/>
  <c r="AX139"/>
  <c r="BW139" s="1"/>
  <c r="AT135"/>
  <c r="BS135" s="1"/>
  <c r="BB133"/>
  <c r="CA133" s="1"/>
  <c r="AZ131"/>
  <c r="BY131" s="1"/>
  <c r="AG130"/>
  <c r="BF130" s="1"/>
  <c r="AV127"/>
  <c r="BU127" s="1"/>
  <c r="AZ125"/>
  <c r="BY125" s="1"/>
  <c r="AH124"/>
  <c r="BG124" s="1"/>
  <c r="AI122"/>
  <c r="BH122" s="1"/>
  <c r="AM120"/>
  <c r="BL120" s="1"/>
  <c r="BB117"/>
  <c r="CA117" s="1"/>
  <c r="AK116"/>
  <c r="BJ116" s="1"/>
  <c r="AQ114"/>
  <c r="BP114" s="1"/>
  <c r="AG112"/>
  <c r="BF112" s="1"/>
  <c r="BA108"/>
  <c r="BZ108" s="1"/>
  <c r="AY106"/>
  <c r="BX106" s="1"/>
  <c r="AH105"/>
  <c r="BG105" s="1"/>
  <c r="AX16"/>
  <c r="BW16" s="1"/>
  <c r="BA27"/>
  <c r="BZ27" s="1"/>
  <c r="AG39"/>
  <c r="BF39" s="1"/>
  <c r="AI57"/>
  <c r="BH57" s="1"/>
  <c r="AI97"/>
  <c r="BH97" s="1"/>
  <c r="AO216"/>
  <c r="BN216" s="1"/>
  <c r="AI202"/>
  <c r="BH202" s="1"/>
  <c r="AK196"/>
  <c r="BJ196" s="1"/>
  <c r="AU190"/>
  <c r="BT190" s="1"/>
  <c r="AQ186"/>
  <c r="BP186" s="1"/>
  <c r="AO182"/>
  <c r="BN182" s="1"/>
  <c r="AH177"/>
  <c r="BG177" s="1"/>
  <c r="AW168"/>
  <c r="BV168" s="1"/>
  <c r="AN163"/>
  <c r="BM163" s="1"/>
  <c r="BA157"/>
  <c r="BZ157" s="1"/>
  <c r="AR149"/>
  <c r="BQ149" s="1"/>
  <c r="AL145"/>
  <c r="BK145" s="1"/>
  <c r="AH141"/>
  <c r="BG141" s="1"/>
  <c r="AY134"/>
  <c r="BX134" s="1"/>
  <c r="AH130"/>
  <c r="BG130" s="1"/>
  <c r="AQ126"/>
  <c r="BP126" s="1"/>
  <c r="BA120"/>
  <c r="BZ120" s="1"/>
  <c r="AP117"/>
  <c r="BO117" s="1"/>
  <c r="AO113"/>
  <c r="BN113" s="1"/>
  <c r="AM106"/>
  <c r="BL106" s="1"/>
  <c r="AJ101"/>
  <c r="BI101" s="1"/>
  <c r="AU97"/>
  <c r="BT97" s="1"/>
  <c r="AI94"/>
  <c r="BH94" s="1"/>
  <c r="AL89"/>
  <c r="BK89" s="1"/>
  <c r="AJ84"/>
  <c r="BI84" s="1"/>
  <c r="BA80"/>
  <c r="BZ80" s="1"/>
  <c r="AL77"/>
  <c r="BK77" s="1"/>
  <c r="AK72"/>
  <c r="BJ72" s="1"/>
  <c r="BA68"/>
  <c r="BZ68" s="1"/>
  <c r="BA60"/>
  <c r="BZ60" s="1"/>
  <c r="AV57"/>
  <c r="BU57" s="1"/>
  <c r="AI55"/>
  <c r="BH55" s="1"/>
  <c r="AH52"/>
  <c r="BG52" s="1"/>
  <c r="BB48"/>
  <c r="CA48" s="1"/>
  <c r="AY45"/>
  <c r="BX45" s="1"/>
  <c r="AW41"/>
  <c r="BV41" s="1"/>
  <c r="AN39"/>
  <c r="BM39" s="1"/>
  <c r="AQ37"/>
  <c r="BP37" s="1"/>
  <c r="AP35"/>
  <c r="BO35" s="1"/>
  <c r="AY34"/>
  <c r="BX34" s="1"/>
  <c r="AP33"/>
  <c r="BO33" s="1"/>
  <c r="AT31"/>
  <c r="BS31" s="1"/>
  <c r="AH31"/>
  <c r="BG31" s="1"/>
  <c r="AZ29"/>
  <c r="BY29" s="1"/>
  <c r="AY28"/>
  <c r="BX28" s="1"/>
  <c r="AM28"/>
  <c r="BL28" s="1"/>
  <c r="AN27"/>
  <c r="BM27" s="1"/>
  <c r="AQ26"/>
  <c r="BP26" s="1"/>
  <c r="AX25"/>
  <c r="BW25" s="1"/>
  <c r="AW24"/>
  <c r="BV24" s="1"/>
  <c r="AG24"/>
  <c r="BF24" s="1"/>
  <c r="AM22"/>
  <c r="BL22" s="1"/>
  <c r="AR21"/>
  <c r="BQ21" s="1"/>
  <c r="AQ20"/>
  <c r="BP20" s="1"/>
  <c r="BB19"/>
  <c r="CA19" s="1"/>
  <c r="AW18"/>
  <c r="BV18" s="1"/>
  <c r="AV17"/>
  <c r="BU17" s="1"/>
  <c r="AJ17"/>
  <c r="BI17" s="1"/>
  <c r="AK16"/>
  <c r="BJ16" s="1"/>
  <c r="AN15"/>
  <c r="BM15" s="1"/>
  <c r="BB13"/>
  <c r="CA13" s="1"/>
  <c r="AI12"/>
  <c r="BH12" s="1"/>
  <c r="AY10"/>
  <c r="BX10" s="1"/>
  <c r="AO10"/>
  <c r="BN10" s="1"/>
  <c r="AN9"/>
  <c r="BM9" s="1"/>
  <c r="AO8"/>
  <c r="BN8" s="1"/>
  <c r="AZ7"/>
  <c r="BY7" s="1"/>
  <c r="AX6"/>
  <c r="BW6" s="1"/>
  <c r="AY9"/>
  <c r="BX9" s="1"/>
  <c r="BB20"/>
  <c r="CA20" s="1"/>
  <c r="AK43"/>
  <c r="BJ43" s="1"/>
  <c r="AJ82"/>
  <c r="BI82" s="1"/>
  <c r="AQ173"/>
  <c r="BP173" s="1"/>
  <c r="AO212"/>
  <c r="BN212" s="1"/>
  <c r="AQ204"/>
  <c r="BP204" s="1"/>
  <c r="AT199"/>
  <c r="BS199" s="1"/>
  <c r="AH189"/>
  <c r="BG189" s="1"/>
  <c r="AY182"/>
  <c r="BX182" s="1"/>
  <c r="AU178"/>
  <c r="BT178" s="1"/>
  <c r="AK170"/>
  <c r="BJ170" s="1"/>
  <c r="AH149"/>
  <c r="BG149" s="1"/>
  <c r="AX145"/>
  <c r="BW145"/>
  <c r="AR139"/>
  <c r="BQ139" s="1"/>
  <c r="AQ134"/>
  <c r="BP134" s="1"/>
  <c r="AU130"/>
  <c r="BT130" s="1"/>
  <c r="AN123"/>
  <c r="BM123" s="1"/>
  <c r="AX117"/>
  <c r="BW117" s="1"/>
  <c r="BB113"/>
  <c r="CA113" s="1"/>
  <c r="AL109"/>
  <c r="BK109"/>
  <c r="AO102"/>
  <c r="BN102" s="1"/>
  <c r="AI98"/>
  <c r="BH98" s="1"/>
  <c r="AL93"/>
  <c r="BK93" s="1"/>
  <c r="AI86"/>
  <c r="BH86" s="1"/>
  <c r="AX82"/>
  <c r="BW82" s="1"/>
  <c r="AW77"/>
  <c r="BV77" s="1"/>
  <c r="AW72"/>
  <c r="BV72" s="1"/>
  <c r="AP69"/>
  <c r="BO69" s="1"/>
  <c r="AK64"/>
  <c r="BJ64" s="1"/>
  <c r="AI58"/>
  <c r="BH58" s="1"/>
  <c r="AG56"/>
  <c r="BF56" s="1"/>
  <c r="AZ52"/>
  <c r="BY52" s="1"/>
  <c r="AJ44"/>
  <c r="BI44" s="1"/>
  <c r="BB38"/>
  <c r="CA38" s="1"/>
  <c r="AM34"/>
  <c r="BL34" s="1"/>
  <c r="AZ30"/>
  <c r="BY30" s="1"/>
  <c r="AP27"/>
  <c r="BO27" s="1"/>
  <c r="AK24"/>
  <c r="BJ24" s="1"/>
  <c r="AH21"/>
  <c r="BG21" s="1"/>
  <c r="AU18"/>
  <c r="BT18" s="1"/>
  <c r="AM16"/>
  <c r="BL16" s="1"/>
  <c r="AG12"/>
  <c r="BF12" s="1"/>
  <c r="AT9"/>
  <c r="BS9" s="1"/>
  <c r="AH7"/>
  <c r="BG7" s="1"/>
  <c r="AW15"/>
  <c r="BV15" s="1"/>
  <c r="AQ41"/>
  <c r="BP41" s="1"/>
  <c r="AX56"/>
  <c r="BW56" s="1"/>
  <c r="AJ106"/>
  <c r="BI106" s="1"/>
  <c r="AT215"/>
  <c r="BS215" s="1"/>
  <c r="AH205"/>
  <c r="BG205" s="1"/>
  <c r="AO196"/>
  <c r="BN196" s="1"/>
  <c r="AY190"/>
  <c r="BX190" s="1"/>
  <c r="AU186"/>
  <c r="BT186" s="1"/>
  <c r="AQ182"/>
  <c r="BP182" s="1"/>
  <c r="AJ177"/>
  <c r="BI177" s="1"/>
  <c r="AH173"/>
  <c r="BG173" s="1"/>
  <c r="AT167"/>
  <c r="BS167" s="1"/>
  <c r="AM162"/>
  <c r="BL162" s="1"/>
  <c r="BB157"/>
  <c r="CA157" s="1"/>
  <c r="AS149"/>
  <c r="BR149" s="1"/>
  <c r="AN145"/>
  <c r="BM145" s="1"/>
  <c r="AJ141"/>
  <c r="BI141" s="1"/>
  <c r="AJ134"/>
  <c r="BI134" s="1"/>
  <c r="AI130"/>
  <c r="BH130" s="1"/>
  <c r="AU126"/>
  <c r="BT126" s="1"/>
  <c r="AG123"/>
  <c r="BF123" s="1"/>
  <c r="AQ117"/>
  <c r="BP117" s="1"/>
  <c r="AP113"/>
  <c r="BO113" s="1"/>
  <c r="AH109"/>
  <c r="BG109" s="1"/>
  <c r="AI103"/>
  <c r="BH103" s="1"/>
  <c r="AP99"/>
  <c r="BO99" s="1"/>
  <c r="AK96"/>
  <c r="BJ96" s="1"/>
  <c r="AG92"/>
  <c r="BF92" s="1"/>
  <c r="AV87"/>
  <c r="BU87" s="1"/>
  <c r="AN83"/>
  <c r="BM83" s="1"/>
  <c r="AG80"/>
  <c r="BF80" s="1"/>
  <c r="AW75"/>
  <c r="BV75" s="1"/>
  <c r="AO72"/>
  <c r="BN72" s="1"/>
  <c r="AO68"/>
  <c r="BN68" s="1"/>
  <c r="AP61"/>
  <c r="BO61" s="1"/>
  <c r="AZ59"/>
  <c r="BY59" s="1"/>
  <c r="BA55"/>
  <c r="BZ55" s="1"/>
  <c r="AX52"/>
  <c r="BW52" s="1"/>
  <c r="AL49"/>
  <c r="BK49" s="1"/>
  <c r="AP45"/>
  <c r="BO45" s="1"/>
  <c r="AN41"/>
  <c r="BM41" s="1"/>
  <c r="AZ38"/>
  <c r="BY38" s="1"/>
  <c r="AG36"/>
  <c r="BF36" s="1"/>
  <c r="AR35"/>
  <c r="BQ35" s="1"/>
  <c r="BB33"/>
  <c r="CA33" s="1"/>
  <c r="AQ32"/>
  <c r="BP32" s="1"/>
  <c r="AY30"/>
  <c r="BX30" s="1"/>
  <c r="AO29"/>
  <c r="BN29" s="1"/>
  <c r="AG28"/>
  <c r="BF28" s="1"/>
  <c r="BA26"/>
  <c r="BZ26" s="1"/>
  <c r="BA24"/>
  <c r="BZ24" s="1"/>
  <c r="AN23"/>
  <c r="BM23" s="1"/>
  <c r="AI22"/>
  <c r="BH22" s="1"/>
  <c r="AG21"/>
  <c r="BF21" s="1"/>
  <c r="AV19"/>
  <c r="BU19" s="1"/>
  <c r="AG19"/>
  <c r="BF19" s="1"/>
  <c r="AL17"/>
  <c r="BK17" s="1"/>
  <c r="AG16"/>
  <c r="BF16" s="1"/>
  <c r="AI14"/>
  <c r="BH14" s="1"/>
  <c r="AV11"/>
  <c r="BU11" s="1"/>
  <c r="AK10"/>
  <c r="BJ10" s="1"/>
  <c r="BA8"/>
  <c r="BZ8" s="1"/>
  <c r="AL7"/>
  <c r="BK7" s="1"/>
  <c r="AT12"/>
  <c r="BS12" s="1"/>
  <c r="AX40"/>
  <c r="BW40" s="1"/>
  <c r="BA91"/>
  <c r="BZ91" s="1"/>
  <c r="AP201"/>
  <c r="BO201" s="1"/>
  <c r="AH190"/>
  <c r="BG190" s="1"/>
  <c r="BB181"/>
  <c r="CA181" s="1"/>
  <c r="AN173"/>
  <c r="BM173" s="1"/>
  <c r="AG166"/>
  <c r="BF166" s="1"/>
  <c r="AU160"/>
  <c r="BT160" s="1"/>
  <c r="AX146"/>
  <c r="BW146" s="1"/>
  <c r="AO138"/>
  <c r="BN138" s="1"/>
  <c r="AZ127"/>
  <c r="BY127" s="1"/>
  <c r="AO120"/>
  <c r="BN120" s="1"/>
  <c r="AM110"/>
  <c r="BL110" s="1"/>
  <c r="AN103"/>
  <c r="BM103" s="1"/>
  <c r="AH97"/>
  <c r="BG97" s="1"/>
  <c r="AJ87"/>
  <c r="BI87" s="1"/>
  <c r="AJ75"/>
  <c r="BI75" s="1"/>
  <c r="AJ70"/>
  <c r="BI70" s="1"/>
  <c r="AU66"/>
  <c r="BT66" s="1"/>
  <c r="AT56"/>
  <c r="BS56" s="1"/>
  <c r="AQ50"/>
  <c r="BP50" s="1"/>
  <c r="AT48"/>
  <c r="BS48" s="1"/>
  <c r="AW43"/>
  <c r="BV43" s="1"/>
  <c r="AT39"/>
  <c r="BS39" s="1"/>
  <c r="AX35"/>
  <c r="BW35" s="1"/>
  <c r="AU34"/>
  <c r="BT34" s="1"/>
  <c r="AZ31"/>
  <c r="BY31" s="1"/>
  <c r="AW28"/>
  <c r="BV28" s="1"/>
  <c r="AL27"/>
  <c r="BK27" s="1"/>
  <c r="BB25"/>
  <c r="CA25" s="1"/>
  <c r="AQ24"/>
  <c r="BP24" s="1"/>
  <c r="AP21"/>
  <c r="BO21" s="1"/>
  <c r="AH20"/>
  <c r="BG20" s="1"/>
  <c r="BA18"/>
  <c r="BZ18" s="1"/>
  <c r="AT17"/>
  <c r="BS17" s="1"/>
  <c r="AI16"/>
  <c r="BH16" s="1"/>
  <c r="AJ14"/>
  <c r="BI14" s="1"/>
  <c r="AW11"/>
  <c r="BV11" s="1"/>
  <c r="AS10"/>
  <c r="BR10" s="1"/>
  <c r="AL9"/>
  <c r="BK9" s="1"/>
  <c r="BB7"/>
  <c r="CA7" s="1"/>
  <c r="AX8"/>
  <c r="BW8" s="1"/>
  <c r="AG31"/>
  <c r="BF31" s="1"/>
  <c r="AS91"/>
  <c r="BR91" s="1"/>
  <c r="AY198"/>
  <c r="BX198" s="1"/>
  <c r="BA184"/>
  <c r="BZ184" s="1"/>
  <c r="AW176"/>
  <c r="BV176" s="1"/>
  <c r="AK168"/>
  <c r="BJ168" s="1"/>
  <c r="AN155"/>
  <c r="BM155" s="1"/>
  <c r="AU142"/>
  <c r="BT142" s="1"/>
  <c r="AS134"/>
  <c r="BR134" s="1"/>
  <c r="AJ127"/>
  <c r="BI127" s="1"/>
  <c r="AV119"/>
  <c r="BU119" s="1"/>
  <c r="AS108"/>
  <c r="BR108" s="1"/>
  <c r="AM98"/>
  <c r="BL98" s="1"/>
  <c r="AR91"/>
  <c r="BQ91" s="1"/>
  <c r="AM81"/>
  <c r="BL81" s="1"/>
  <c r="AO74"/>
  <c r="BN74" s="1"/>
  <c r="AX67"/>
  <c r="BW67" s="1"/>
  <c r="AU57"/>
  <c r="BT57" s="1"/>
  <c r="AQ52"/>
  <c r="BP52" s="1"/>
  <c r="AK39"/>
  <c r="BJ39" s="1"/>
  <c r="AG34"/>
  <c r="BF34" s="1"/>
  <c r="AL30"/>
  <c r="BK30" s="1"/>
  <c r="AY27"/>
  <c r="BX27" s="1"/>
  <c r="AL24"/>
  <c r="BK24" s="1"/>
  <c r="AW21"/>
  <c r="BV21" s="1"/>
  <c r="AI19"/>
  <c r="BH19" s="1"/>
  <c r="AS15"/>
  <c r="BR15" s="1"/>
  <c r="AT10"/>
  <c r="BS10" s="1"/>
  <c r="AT6"/>
  <c r="BS6" s="1"/>
  <c r="AL28"/>
  <c r="BK28" s="1"/>
  <c r="AJ50"/>
  <c r="BI50" s="1"/>
  <c r="AK151"/>
  <c r="BJ151" s="1"/>
  <c r="BA205"/>
  <c r="BZ205" s="1"/>
  <c r="AM194"/>
  <c r="BL194" s="1"/>
  <c r="AI186"/>
  <c r="BH186" s="1"/>
  <c r="AT177"/>
  <c r="BS177" s="1"/>
  <c r="BA164"/>
  <c r="BZ164" s="1"/>
  <c r="AM152"/>
  <c r="BL152" s="1"/>
  <c r="AZ143"/>
  <c r="BY143" s="1"/>
  <c r="AP135"/>
  <c r="BO135" s="1"/>
  <c r="AG128"/>
  <c r="BF128" s="1"/>
  <c r="AQ120"/>
  <c r="BP120" s="1"/>
  <c r="AJ113"/>
  <c r="BI113" s="1"/>
  <c r="BB105"/>
  <c r="CA105" s="1"/>
  <c r="AJ99"/>
  <c r="BI99" s="1"/>
  <c r="AO92"/>
  <c r="BN92" s="1"/>
  <c r="AN82"/>
  <c r="BM82" s="1"/>
  <c r="AN75"/>
  <c r="BM75" s="1"/>
  <c r="AW68"/>
  <c r="BV68" s="1"/>
  <c r="AT58"/>
  <c r="BS58" s="1"/>
  <c r="AI53"/>
  <c r="BH53" s="1"/>
  <c r="AX45"/>
  <c r="BW45" s="1"/>
  <c r="AZ39"/>
  <c r="BY39" s="1"/>
  <c r="AU35"/>
  <c r="BT35" s="1"/>
  <c r="BA31"/>
  <c r="BZ31" s="1"/>
  <c r="AK28"/>
  <c r="BJ28" s="1"/>
  <c r="AV25"/>
  <c r="BU25" s="1"/>
  <c r="AK23"/>
  <c r="BJ23" s="1"/>
  <c r="AQ19"/>
  <c r="BP19" s="1"/>
  <c r="AH17"/>
  <c r="BG17" s="1"/>
  <c r="AH12"/>
  <c r="BG12" s="1"/>
  <c r="AU9"/>
  <c r="BT9" s="1"/>
  <c r="AJ7"/>
  <c r="BI7" s="1"/>
  <c r="AQ25"/>
  <c r="BP25" s="1"/>
  <c r="AO71"/>
  <c r="BN71" s="1"/>
  <c r="AR207"/>
  <c r="BQ207" s="1"/>
  <c r="AQ191"/>
  <c r="BP191" s="1"/>
  <c r="AY178"/>
  <c r="BX178" s="1"/>
  <c r="AM170"/>
  <c r="BL170" s="1"/>
  <c r="AZ161"/>
  <c r="BY161" s="1"/>
  <c r="AP153"/>
  <c r="BO153" s="1"/>
  <c r="BA144"/>
  <c r="BZ144" s="1"/>
  <c r="AO136"/>
  <c r="BN136" s="1"/>
  <c r="AL125"/>
  <c r="BK125" s="1"/>
  <c r="AI114"/>
  <c r="BH114" s="1"/>
  <c r="AW106"/>
  <c r="BV106" s="1"/>
  <c r="AZ99"/>
  <c r="BY99" s="1"/>
  <c r="AX89"/>
  <c r="BW89" s="1"/>
  <c r="AY82"/>
  <c r="BX82" s="1"/>
  <c r="AK76"/>
  <c r="BJ76" s="1"/>
  <c r="AT69"/>
  <c r="BS69" s="1"/>
  <c r="AN59"/>
  <c r="BM59" s="1"/>
  <c r="AX53"/>
  <c r="BW53" s="1"/>
  <c r="AQ46"/>
  <c r="BP46" s="1"/>
  <c r="AI38"/>
  <c r="BH38" s="1"/>
  <c r="AV34"/>
  <c r="BU34" s="1"/>
  <c r="AQ28"/>
  <c r="BP28" s="1"/>
  <c r="AV24"/>
  <c r="BU24" s="1"/>
  <c r="AZ19"/>
  <c r="BY19" s="1"/>
  <c r="AN17"/>
  <c r="BM17" s="1"/>
  <c r="AZ14"/>
  <c r="BY14" s="1"/>
  <c r="AI11"/>
  <c r="BH11" s="1"/>
  <c r="AQ7"/>
  <c r="BP7" s="1"/>
  <c r="AV22"/>
  <c r="BU22" s="1"/>
  <c r="AM101"/>
  <c r="BL101" s="1"/>
  <c r="AI216"/>
  <c r="BH216" s="1"/>
  <c r="AY202"/>
  <c r="BX202" s="1"/>
  <c r="AO192"/>
  <c r="BN192" s="1"/>
  <c r="AG184"/>
  <c r="BF184" s="1"/>
  <c r="AJ167"/>
  <c r="BI167" s="1"/>
  <c r="AI150"/>
  <c r="BH150" s="1"/>
  <c r="AZ129"/>
  <c r="BY129" s="1"/>
  <c r="AQ122"/>
  <c r="BP122" s="1"/>
  <c r="BA114"/>
  <c r="BZ114" s="1"/>
  <c r="AO104"/>
  <c r="BN104" s="1"/>
  <c r="AL97"/>
  <c r="BK97" s="1"/>
  <c r="AL87"/>
  <c r="BK87" s="1"/>
  <c r="AS80"/>
  <c r="BR80" s="1"/>
  <c r="AT73"/>
  <c r="BS73" s="1"/>
  <c r="AY66"/>
  <c r="BX66" s="1"/>
  <c r="BA56"/>
  <c r="BZ56" s="1"/>
  <c r="AG52"/>
  <c r="BF52" s="1"/>
  <c r="BA46"/>
  <c r="BZ46" s="1"/>
  <c r="AJ41"/>
  <c r="BI41" s="1"/>
  <c r="AJ36"/>
  <c r="BI36" s="1"/>
  <c r="AX33"/>
  <c r="BW33" s="1"/>
  <c r="AH30"/>
  <c r="BG30" s="1"/>
  <c r="AG25"/>
  <c r="BF25" s="1"/>
  <c r="AI20"/>
  <c r="BH20" s="1"/>
  <c r="AU17"/>
  <c r="BT17" s="1"/>
  <c r="AK15"/>
  <c r="BJ15" s="1"/>
  <c r="AR11"/>
  <c r="BQ11" s="1"/>
  <c r="AX7"/>
  <c r="BW7" s="1"/>
  <c r="AM182"/>
  <c r="BL182" s="1"/>
  <c r="AZ70"/>
  <c r="BY70" s="1"/>
  <c r="AN157"/>
  <c r="BM157" s="1"/>
  <c r="AV156"/>
  <c r="BU156" s="1"/>
  <c r="AP53"/>
  <c r="BO53" s="1"/>
  <c r="AJ103"/>
  <c r="BI103" s="1"/>
  <c r="AJ90"/>
  <c r="BI90" s="1"/>
  <c r="AV104"/>
  <c r="BU104" s="1"/>
  <c r="AU30"/>
  <c r="BT30" s="1"/>
  <c r="AI61"/>
  <c r="BH61" s="1"/>
  <c r="AS29"/>
  <c r="BR29" s="1"/>
  <c r="AL68"/>
  <c r="BK68" s="1"/>
  <c r="AI36"/>
  <c r="BH36" s="1"/>
  <c r="AQ200"/>
  <c r="BP200" s="1"/>
  <c r="AL210"/>
  <c r="BK210" s="1"/>
  <c r="AT133"/>
  <c r="BS133" s="1"/>
  <c r="AR103"/>
  <c r="BQ103" s="1"/>
  <c r="AR87"/>
  <c r="BQ87" s="1"/>
  <c r="AU51"/>
  <c r="BT51" s="1"/>
  <c r="AS170"/>
  <c r="BR170" s="1"/>
  <c r="AS205"/>
  <c r="BR205" s="1"/>
  <c r="AK13"/>
  <c r="BJ13" s="1"/>
  <c r="AR210"/>
  <c r="BQ210" s="1"/>
  <c r="AU201"/>
  <c r="BT201" s="1"/>
  <c r="AU193"/>
  <c r="BT193" s="1"/>
  <c r="AZ170"/>
  <c r="BY170" s="1"/>
  <c r="AZ158"/>
  <c r="BY158" s="1"/>
  <c r="BA155"/>
  <c r="BZ155" s="1"/>
  <c r="AV146"/>
  <c r="BU146" s="1"/>
  <c r="AS131"/>
  <c r="BR131" s="1"/>
  <c r="AU125"/>
  <c r="BT125" s="1"/>
  <c r="AJ122"/>
  <c r="BI122" s="1"/>
  <c r="AT112"/>
  <c r="BS112" s="1"/>
  <c r="AY93"/>
  <c r="BX93" s="1"/>
  <c r="AO75"/>
  <c r="BN75" s="1"/>
  <c r="AU61"/>
  <c r="BT61" s="1"/>
  <c r="AJ100"/>
  <c r="BI100" s="1"/>
  <c r="AR76"/>
  <c r="BQ76" s="1"/>
  <c r="AV51"/>
  <c r="BU51" s="1"/>
  <c r="AZ35"/>
  <c r="BY35" s="1"/>
  <c r="AZ163"/>
  <c r="BY163" s="1"/>
  <c r="AI158"/>
  <c r="BH158" s="1"/>
  <c r="AM206"/>
  <c r="BL206" s="1"/>
  <c r="AJ179"/>
  <c r="BI179" s="1"/>
  <c r="AN112"/>
  <c r="BM112" s="1"/>
  <c r="BA141"/>
  <c r="BZ141" s="1"/>
  <c r="AQ118"/>
  <c r="BP118" s="1"/>
  <c r="AW64"/>
  <c r="BV64" s="1"/>
  <c r="AP14"/>
  <c r="BO14" s="1"/>
  <c r="AR155"/>
  <c r="BQ155" s="1"/>
  <c r="AZ201"/>
  <c r="BY201" s="1"/>
  <c r="AY175"/>
  <c r="BX175" s="1"/>
  <c r="AV32"/>
  <c r="BU32" s="1"/>
  <c r="AT153"/>
  <c r="BS153" s="1"/>
  <c r="AK84"/>
  <c r="BJ84" s="1"/>
  <c r="AZ32"/>
  <c r="BY32" s="1"/>
  <c r="AU153"/>
  <c r="BT153" s="1"/>
  <c r="AX137"/>
  <c r="BW137" s="1"/>
  <c r="AU123"/>
  <c r="BT123" s="1"/>
  <c r="AV92"/>
  <c r="BU92" s="1"/>
  <c r="AZ64"/>
  <c r="BY64" s="1"/>
  <c r="AV47"/>
  <c r="BU47" s="1"/>
  <c r="AW29"/>
  <c r="BV29" s="1"/>
  <c r="AV163"/>
  <c r="BU163" s="1"/>
  <c r="AW210"/>
  <c r="BV210" s="1"/>
  <c r="AW197"/>
  <c r="BV197" s="1"/>
  <c r="AZ175"/>
  <c r="BY175" s="1"/>
  <c r="AG172"/>
  <c r="BF172" s="1"/>
  <c r="AK51"/>
  <c r="BJ51" s="1"/>
  <c r="AJ46"/>
  <c r="BI46" s="1"/>
  <c r="AK35"/>
  <c r="BJ35" s="1"/>
  <c r="AR30"/>
  <c r="BQ30" s="1"/>
  <c r="AS23"/>
  <c r="BR23" s="1"/>
  <c r="AY13"/>
  <c r="BX13" s="1"/>
  <c r="AW214"/>
  <c r="BV214" s="1"/>
  <c r="AW206"/>
  <c r="BV206" s="1"/>
  <c r="AR189"/>
  <c r="BQ189" s="1"/>
  <c r="AV169"/>
  <c r="BU169" s="1"/>
  <c r="AS162"/>
  <c r="BR162" s="1"/>
  <c r="AT155"/>
  <c r="BS155" s="1"/>
  <c r="AV145"/>
  <c r="BU145" s="1"/>
  <c r="AN133"/>
  <c r="BM133" s="1"/>
  <c r="BC115"/>
  <c r="CB115" s="1"/>
  <c r="AM112"/>
  <c r="BL112" s="1"/>
  <c r="AU100"/>
  <c r="BT100" s="1"/>
  <c r="AU88"/>
  <c r="BT88" s="1"/>
  <c r="AM76"/>
  <c r="BL76" s="1"/>
  <c r="BA62"/>
  <c r="BZ62" s="1"/>
  <c r="AJ57"/>
  <c r="BI57" s="1"/>
  <c r="AX47"/>
  <c r="BW47" s="1"/>
  <c r="AZ45"/>
  <c r="BY45" s="1"/>
  <c r="AI32"/>
  <c r="BH32" s="1"/>
  <c r="BB23"/>
  <c r="CA23" s="1"/>
  <c r="AV13"/>
  <c r="BU13" s="1"/>
  <c r="AX93"/>
  <c r="BW93" s="1"/>
  <c r="AI78"/>
  <c r="BH78" s="1"/>
  <c r="BB68"/>
  <c r="CA68" s="1"/>
  <c r="AQ11"/>
  <c r="BP11" s="1"/>
  <c r="AI47"/>
  <c r="BH47" s="1"/>
  <c r="AS93"/>
  <c r="BR93" s="1"/>
  <c r="AP88"/>
  <c r="BO88" s="1"/>
  <c r="AI102"/>
  <c r="BH102" s="1"/>
  <c r="AQ23"/>
  <c r="BP23" s="1"/>
  <c r="AM93"/>
  <c r="BL93" s="1"/>
  <c r="AY18"/>
  <c r="BX18" s="1"/>
  <c r="BB162"/>
  <c r="CA162" s="1"/>
  <c r="BB197"/>
  <c r="CA197" s="1"/>
  <c r="AX201"/>
  <c r="BW201" s="1"/>
  <c r="AQ131"/>
  <c r="BP131" s="1"/>
  <c r="AX95"/>
  <c r="BW95" s="1"/>
  <c r="AX62"/>
  <c r="BW62" s="1"/>
  <c r="AK37"/>
  <c r="BJ37" s="1"/>
  <c r="AK94"/>
  <c r="BJ94" s="1"/>
  <c r="AT70"/>
  <c r="BS70" s="1"/>
  <c r="AU213"/>
  <c r="BT213" s="1"/>
  <c r="AI205"/>
  <c r="BH205" s="1"/>
  <c r="AO195"/>
  <c r="BN195" s="1"/>
  <c r="AW175"/>
  <c r="BV175" s="1"/>
  <c r="AZ162"/>
  <c r="BY162" s="1"/>
  <c r="AX156"/>
  <c r="BW156" s="1"/>
  <c r="AW151"/>
  <c r="BV151" s="1"/>
  <c r="AI133"/>
  <c r="BH133" s="1"/>
  <c r="AQ129"/>
  <c r="BP129" s="1"/>
  <c r="AV122"/>
  <c r="BU122" s="1"/>
  <c r="AJ118"/>
  <c r="BI118" s="1"/>
  <c r="AJ110"/>
  <c r="BI110" s="1"/>
  <c r="AW83"/>
  <c r="BV83" s="1"/>
  <c r="AH64"/>
  <c r="BG64" s="1"/>
  <c r="AM103"/>
  <c r="BL103" s="1"/>
  <c r="AS85"/>
  <c r="BR85" s="1"/>
  <c r="AX61"/>
  <c r="BW61" s="1"/>
  <c r="AI46"/>
  <c r="BH46" s="1"/>
  <c r="AL18"/>
  <c r="BK18" s="1"/>
  <c r="AI162"/>
  <c r="BH162" s="1"/>
  <c r="AY210"/>
  <c r="BX210" s="1"/>
  <c r="AX182"/>
  <c r="BW182" s="1"/>
  <c r="AU170"/>
  <c r="BT170" s="1"/>
  <c r="AU175"/>
  <c r="BT175" s="1"/>
  <c r="AH153"/>
  <c r="BG153" s="1"/>
  <c r="AZ88"/>
  <c r="BY88" s="1"/>
  <c r="AQ51"/>
  <c r="BP51" s="1"/>
  <c r="AU163"/>
  <c r="BT163" s="1"/>
  <c r="AM210"/>
  <c r="BL210" s="1"/>
  <c r="AX194"/>
  <c r="BW194" s="1"/>
  <c r="AU83"/>
  <c r="BT83" s="1"/>
  <c r="AO153"/>
  <c r="BN153" s="1"/>
  <c r="AY111"/>
  <c r="BX111" s="1"/>
  <c r="AI51"/>
  <c r="BH51" s="1"/>
  <c r="AV7"/>
  <c r="BU7" s="1"/>
  <c r="AY138"/>
  <c r="BX138" s="1"/>
  <c r="AV131"/>
  <c r="BU131" s="1"/>
  <c r="AY103"/>
  <c r="BX103" s="1"/>
  <c r="AN76"/>
  <c r="BM76" s="1"/>
  <c r="AZ51"/>
  <c r="BY51" s="1"/>
  <c r="AO36"/>
  <c r="BN36" s="1"/>
  <c r="AP13"/>
  <c r="BO13" s="1"/>
  <c r="AZ156"/>
  <c r="BY156" s="1"/>
  <c r="AI210"/>
  <c r="BH210" s="1"/>
  <c r="AZ195"/>
  <c r="BY195" s="1"/>
  <c r="AM175"/>
  <c r="BL175" s="1"/>
  <c r="AY53"/>
  <c r="BX53" s="1"/>
  <c r="AG51"/>
  <c r="BF51" s="1"/>
  <c r="AQ45"/>
  <c r="BP45" s="1"/>
  <c r="AR34"/>
  <c r="BQ34" s="1"/>
  <c r="AY29"/>
  <c r="BX29" s="1"/>
  <c r="AO23"/>
  <c r="BN23" s="1"/>
  <c r="AU13"/>
  <c r="BT13" s="1"/>
  <c r="AS214"/>
  <c r="BR214" s="1"/>
  <c r="AS206"/>
  <c r="BR206" s="1"/>
  <c r="BA182"/>
  <c r="BZ182" s="1"/>
  <c r="AR169"/>
  <c r="BQ169" s="1"/>
  <c r="AO162"/>
  <c r="BN162" s="1"/>
  <c r="AP155"/>
  <c r="BO155" s="1"/>
  <c r="AR145"/>
  <c r="BQ145" s="1"/>
  <c r="AQ132"/>
  <c r="BP132" s="1"/>
  <c r="AK114"/>
  <c r="BJ114" s="1"/>
  <c r="AT103"/>
  <c r="BS103" s="1"/>
  <c r="AS90"/>
  <c r="BR90" s="1"/>
  <c r="AT83"/>
  <c r="BS83" s="1"/>
  <c r="AY64"/>
  <c r="BX64" s="1"/>
  <c r="AV61"/>
  <c r="BU61" s="1"/>
  <c r="AL51"/>
  <c r="BK51" s="1"/>
  <c r="AO46"/>
  <c r="BN46" s="1"/>
  <c r="AY32"/>
  <c r="BX32" s="1"/>
  <c r="AX23"/>
  <c r="BW23" s="1"/>
  <c r="AR13"/>
  <c r="BQ13" s="1"/>
  <c r="BC77"/>
  <c r="CB77" s="1"/>
  <c r="BC144"/>
  <c r="CB144" s="1"/>
  <c r="BC208"/>
  <c r="CB208" s="1"/>
  <c r="BC66"/>
  <c r="CB66" s="1"/>
  <c r="AO112"/>
  <c r="BN112" s="1"/>
  <c r="AV74"/>
  <c r="BU74" s="1"/>
  <c r="AK169"/>
  <c r="BJ169" s="1"/>
  <c r="AP76"/>
  <c r="BO76" s="1"/>
  <c r="AL206"/>
  <c r="BK206" s="1"/>
  <c r="AX90"/>
  <c r="BW90" s="1"/>
  <c r="AS201"/>
  <c r="BR201" s="1"/>
  <c r="AJ140"/>
  <c r="BI140" s="1"/>
  <c r="AO76"/>
  <c r="BN76" s="1"/>
  <c r="AS13"/>
  <c r="BR13" s="1"/>
  <c r="AG45"/>
  <c r="BF45" s="1"/>
  <c r="AJ202"/>
  <c r="BI202" s="1"/>
  <c r="BB172"/>
  <c r="CA172" s="1"/>
  <c r="AT156"/>
  <c r="BS156" s="1"/>
  <c r="BA131"/>
  <c r="BZ131" s="1"/>
  <c r="AR122"/>
  <c r="BQ122" s="1"/>
  <c r="AS103"/>
  <c r="BR103" s="1"/>
  <c r="AZ62"/>
  <c r="BY62" s="1"/>
  <c r="AW78"/>
  <c r="BV78" s="1"/>
  <c r="AM14"/>
  <c r="BL14" s="1"/>
  <c r="AT210"/>
  <c r="BS210" s="1"/>
  <c r="AI213"/>
  <c r="BH213" s="1"/>
  <c r="AJ88"/>
  <c r="BI88" s="1"/>
  <c r="AM163"/>
  <c r="BL163" s="1"/>
  <c r="AJ176"/>
  <c r="BI176" s="1"/>
  <c r="AN124"/>
  <c r="BM124" s="1"/>
  <c r="AL34"/>
  <c r="BK34" s="1"/>
  <c r="AO125"/>
  <c r="BN125" s="1"/>
  <c r="AU67"/>
  <c r="BT67" s="1"/>
  <c r="AX30"/>
  <c r="BW30" s="1"/>
  <c r="AU155"/>
  <c r="BT155" s="1"/>
  <c r="AQ194"/>
  <c r="BP194" s="1"/>
  <c r="AU53"/>
  <c r="BT53" s="1"/>
  <c r="AM45"/>
  <c r="BL45" s="1"/>
  <c r="AQ29"/>
  <c r="BP29" s="1"/>
  <c r="AQ13"/>
  <c r="BP13" s="1"/>
  <c r="AZ205"/>
  <c r="BY205" s="1"/>
  <c r="AQ164"/>
  <c r="BP164" s="1"/>
  <c r="AL155"/>
  <c r="BK155" s="1"/>
  <c r="AJ129"/>
  <c r="BI129" s="1"/>
  <c r="BA102"/>
  <c r="BZ102" s="1"/>
  <c r="AO78"/>
  <c r="BN78" s="1"/>
  <c r="AR61"/>
  <c r="BQ61" s="1"/>
  <c r="AK46"/>
  <c r="BJ46" s="1"/>
  <c r="AN25"/>
  <c r="BM25" s="1"/>
  <c r="BC60"/>
  <c r="CB60" s="1"/>
  <c r="AM61"/>
  <c r="BL61" s="1"/>
  <c r="AH137"/>
  <c r="BG137" s="1"/>
  <c r="AW103"/>
  <c r="BV103" s="1"/>
  <c r="AW153"/>
  <c r="BV153" s="1"/>
  <c r="AK45"/>
  <c r="BJ45" s="1"/>
  <c r="AM147"/>
  <c r="BL147" s="1"/>
  <c r="AN151"/>
  <c r="BM151" s="1"/>
  <c r="AT61"/>
  <c r="BS61" s="1"/>
  <c r="AY158"/>
  <c r="BX158" s="1"/>
  <c r="BB169"/>
  <c r="CA169" s="1"/>
  <c r="AX32"/>
  <c r="BW32" s="1"/>
  <c r="AV213"/>
  <c r="BU213" s="1"/>
  <c r="AS158"/>
  <c r="BR158" s="1"/>
  <c r="AW126"/>
  <c r="BV126" s="1"/>
  <c r="AQ76"/>
  <c r="BP76" s="1"/>
  <c r="AG46"/>
  <c r="BF46" s="1"/>
  <c r="BC215"/>
  <c r="CB215" s="1"/>
  <c r="AW32"/>
  <c r="BV32" s="1"/>
  <c r="AH88"/>
  <c r="BG88" s="1"/>
  <c r="AL13"/>
  <c r="BK13" s="1"/>
  <c r="AY76"/>
  <c r="BX76" s="1"/>
  <c r="AY7"/>
  <c r="BX7" s="1"/>
  <c r="AM158"/>
  <c r="BL158" s="1"/>
  <c r="AU214"/>
  <c r="BT214" s="1"/>
  <c r="AO121"/>
  <c r="BN121" s="1"/>
  <c r="AS110"/>
  <c r="BR110" s="1"/>
  <c r="AQ47"/>
  <c r="BP47" s="1"/>
  <c r="AV155"/>
  <c r="BU155" s="1"/>
  <c r="AV206"/>
  <c r="BU206" s="1"/>
  <c r="AW179"/>
  <c r="BV179" s="1"/>
  <c r="AJ158"/>
  <c r="BI158" s="1"/>
  <c r="AY133"/>
  <c r="BX133" s="1"/>
  <c r="BA123"/>
  <c r="BZ123" s="1"/>
  <c r="AZ110"/>
  <c r="BY110" s="1"/>
  <c r="AP64"/>
  <c r="BO64" s="1"/>
  <c r="AK92"/>
  <c r="BJ92" s="1"/>
  <c r="AR47"/>
  <c r="BQ47" s="1"/>
  <c r="AY162"/>
  <c r="BX162" s="1"/>
  <c r="AI175"/>
  <c r="BH175" s="1"/>
  <c r="AS121"/>
  <c r="BR121" s="1"/>
  <c r="AS61"/>
  <c r="BR61" s="1"/>
  <c r="AZ155"/>
  <c r="BY155" s="1"/>
  <c r="AL189"/>
  <c r="BK189" s="1"/>
  <c r="AO133"/>
  <c r="BN133" s="1"/>
  <c r="AW49"/>
  <c r="BV49" s="1"/>
  <c r="AK126"/>
  <c r="BJ126" s="1"/>
  <c r="AV68"/>
  <c r="BU68" s="1"/>
  <c r="AS32"/>
  <c r="BR32" s="1"/>
  <c r="AN156"/>
  <c r="BM156" s="1"/>
  <c r="AI199"/>
  <c r="BH199" s="1"/>
  <c r="AG200"/>
  <c r="BF200" s="1"/>
  <c r="AN56"/>
  <c r="BM56" s="1"/>
  <c r="AG98"/>
  <c r="BF98" s="1"/>
  <c r="AI107"/>
  <c r="BH107" s="1"/>
  <c r="AI115"/>
  <c r="BH115" s="1"/>
  <c r="AX120"/>
  <c r="BW120" s="1"/>
  <c r="AQ127"/>
  <c r="BP127" s="1"/>
  <c r="AS130"/>
  <c r="BR130" s="1"/>
  <c r="AX138"/>
  <c r="BW138" s="1"/>
  <c r="BA139"/>
  <c r="BZ139" s="1"/>
  <c r="AZ141"/>
  <c r="BY141" s="1"/>
  <c r="AN144"/>
  <c r="BM144" s="1"/>
  <c r="AG146"/>
  <c r="BF146" s="1"/>
  <c r="AI149"/>
  <c r="BH149" s="1"/>
  <c r="AJ150"/>
  <c r="BI150" s="1"/>
  <c r="AZ154"/>
  <c r="BY154" s="1"/>
  <c r="AG157"/>
  <c r="BF157" s="1"/>
  <c r="AU159"/>
  <c r="BT159" s="1"/>
  <c r="AL160"/>
  <c r="BK160" s="1"/>
  <c r="AI161"/>
  <c r="BH161" s="1"/>
  <c r="AK163"/>
  <c r="BJ163" s="1"/>
  <c r="AV165"/>
  <c r="BU165" s="1"/>
  <c r="BA166"/>
  <c r="BZ166" s="1"/>
  <c r="AM167"/>
  <c r="BL167"/>
  <c r="AT168"/>
  <c r="BS168" s="1"/>
  <c r="AQ169"/>
  <c r="BP169" s="1"/>
  <c r="AK171"/>
  <c r="BJ171" s="1"/>
  <c r="AH172"/>
  <c r="BG172" s="1"/>
  <c r="AI173"/>
  <c r="BH173" s="1"/>
  <c r="AR174"/>
  <c r="BQ174" s="1"/>
  <c r="AH176"/>
  <c r="BG176" s="1"/>
  <c r="AU177"/>
  <c r="BT177" s="1"/>
  <c r="AR178"/>
  <c r="BQ178" s="1"/>
  <c r="BA179"/>
  <c r="BZ179" s="1"/>
  <c r="AJ181"/>
  <c r="BI181" s="1"/>
  <c r="AN182"/>
  <c r="BM182" s="1"/>
  <c r="AW183"/>
  <c r="BV183" s="1"/>
  <c r="AZ184"/>
  <c r="BY184" s="1"/>
  <c r="AK185"/>
  <c r="BJ185" s="1"/>
  <c r="AT186"/>
  <c r="BS186" s="1"/>
  <c r="AW187"/>
  <c r="BV187" s="1"/>
  <c r="AZ189"/>
  <c r="BY189" s="1"/>
  <c r="AV190"/>
  <c r="BU190" s="1"/>
  <c r="AI191"/>
  <c r="BH191" s="1"/>
  <c r="BB192"/>
  <c r="CA192" s="1"/>
  <c r="AO193"/>
  <c r="BN193" s="1"/>
  <c r="AH195"/>
  <c r="BG195" s="1"/>
  <c r="AZ196"/>
  <c r="BY196" s="1"/>
  <c r="AK198"/>
  <c r="BJ198" s="1"/>
  <c r="AV198"/>
  <c r="BU198" s="1"/>
  <c r="AM200"/>
  <c r="BL200" s="1"/>
  <c r="AN200"/>
  <c r="BM200" s="1"/>
  <c r="AN202"/>
  <c r="BM202" s="1"/>
  <c r="BA203"/>
  <c r="BZ203" s="1"/>
  <c r="AV204"/>
  <c r="BU204" s="1"/>
  <c r="AK205"/>
  <c r="BJ205" s="1"/>
  <c r="AI207"/>
  <c r="BH207" s="1"/>
  <c r="AM208"/>
  <c r="BL208" s="1"/>
  <c r="AZ209"/>
  <c r="BY209" s="1"/>
  <c r="AX209"/>
  <c r="BW209" s="1"/>
  <c r="AP211"/>
  <c r="BO211" s="1"/>
  <c r="AG211"/>
  <c r="BF211" s="1"/>
  <c r="AO211"/>
  <c r="BN211" s="1"/>
  <c r="BB212"/>
  <c r="CA212" s="1"/>
  <c r="AX212"/>
  <c r="BW212" s="1"/>
  <c r="AH213"/>
  <c r="BG213" s="1"/>
  <c r="AH214"/>
  <c r="BG214" s="1"/>
  <c r="AH215"/>
  <c r="BG215" s="1"/>
  <c r="AK215"/>
  <c r="BJ215" s="1"/>
  <c r="AI215"/>
  <c r="BH215" s="1"/>
  <c r="AJ216"/>
  <c r="BI216" s="1"/>
  <c r="AG216"/>
  <c r="BF216" s="1"/>
  <c r="BA6"/>
  <c r="BZ6" s="1"/>
  <c r="AO132"/>
  <c r="BN132" s="1"/>
  <c r="AM130"/>
  <c r="BL130" s="1"/>
  <c r="AY126"/>
  <c r="BX126" s="1"/>
  <c r="AI123"/>
  <c r="BH123" s="1"/>
  <c r="BA117"/>
  <c r="BZ117" s="1"/>
  <c r="AT113"/>
  <c r="BS113" s="1"/>
  <c r="AW108"/>
  <c r="BV108" s="1"/>
  <c r="AZ104"/>
  <c r="BY104" s="1"/>
  <c r="AR99"/>
  <c r="BQ99" s="1"/>
  <c r="AL96"/>
  <c r="BK96" s="1"/>
  <c r="AJ91"/>
  <c r="BI91" s="1"/>
  <c r="AZ86"/>
  <c r="BY86" s="1"/>
  <c r="AR83"/>
  <c r="BQ83" s="1"/>
  <c r="AI80"/>
  <c r="BH80" s="1"/>
  <c r="AZ75"/>
  <c r="BY75" s="1"/>
  <c r="AZ71"/>
  <c r="BY71" s="1"/>
  <c r="AP68"/>
  <c r="BO68" s="1"/>
  <c r="AX43"/>
  <c r="BW43" s="1"/>
  <c r="AW40"/>
  <c r="BV40"/>
  <c r="AJ37"/>
  <c r="BI37" s="1"/>
  <c r="AW7"/>
  <c r="BV7" s="1"/>
  <c r="AQ98"/>
  <c r="BP98" s="1"/>
  <c r="AU94"/>
  <c r="BT94" s="1"/>
  <c r="AH89"/>
  <c r="BG89" s="1"/>
  <c r="AV83"/>
  <c r="BU83" s="1"/>
  <c r="AJ77"/>
  <c r="BI77" s="1"/>
  <c r="AT72"/>
  <c r="BS72" s="1"/>
  <c r="AL69"/>
  <c r="BK69" s="1"/>
  <c r="AP65"/>
  <c r="BO65" s="1"/>
  <c r="AJ59"/>
  <c r="BI59" s="1"/>
  <c r="AK56"/>
  <c r="BJ56" s="1"/>
  <c r="AH53"/>
  <c r="BG53" s="1"/>
  <c r="BB49"/>
  <c r="CA49" s="1"/>
  <c r="AU46"/>
  <c r="BT46" s="1"/>
  <c r="AM43"/>
  <c r="BL43" s="1"/>
  <c r="AX39"/>
  <c r="BW39" s="1"/>
  <c r="AV35"/>
  <c r="BU35" s="1"/>
  <c r="BA32"/>
  <c r="BZ32" s="1"/>
  <c r="AY26"/>
  <c r="BX26" s="1"/>
  <c r="BA20"/>
  <c r="BZ20" s="1"/>
  <c r="AI18"/>
  <c r="BH18" s="1"/>
  <c r="AJ11"/>
  <c r="BI11" s="1"/>
  <c r="AN207"/>
  <c r="BM207" s="1"/>
  <c r="AR159"/>
  <c r="BQ159" s="1"/>
  <c r="AR119"/>
  <c r="BQ119" s="1"/>
  <c r="AU89"/>
  <c r="BT89" s="1"/>
  <c r="AG60"/>
  <c r="BF60" s="1"/>
  <c r="BB47"/>
  <c r="CA47" s="1"/>
  <c r="BB40"/>
  <c r="CA40" s="1"/>
  <c r="AI37"/>
  <c r="BH37" s="1"/>
  <c r="AK32"/>
  <c r="BJ32" s="1"/>
  <c r="AP28"/>
  <c r="BO28" s="1"/>
  <c r="AU25"/>
  <c r="BT25" s="1"/>
  <c r="AR22"/>
  <c r="BQ22" s="1"/>
  <c r="AW19"/>
  <c r="BV19" s="1"/>
  <c r="AM17"/>
  <c r="BL17" s="1"/>
  <c r="AJ15"/>
  <c r="BI15" s="1"/>
  <c r="AW10"/>
  <c r="BV10" s="1"/>
  <c r="AJ10"/>
  <c r="BI10" s="1"/>
  <c r="AZ26"/>
  <c r="BY26" s="1"/>
  <c r="AP48"/>
  <c r="BO48" s="1"/>
  <c r="AN86"/>
  <c r="BM86" s="1"/>
  <c r="AY185"/>
  <c r="BX185" s="1"/>
  <c r="AK210"/>
  <c r="BJ210" s="1"/>
  <c r="AL202"/>
  <c r="BK202" s="1"/>
  <c r="AH193"/>
  <c r="BG193" s="1"/>
  <c r="AS188"/>
  <c r="BR188" s="1"/>
  <c r="AQ184"/>
  <c r="BP184" s="1"/>
  <c r="AO180"/>
  <c r="BN180" s="1"/>
  <c r="AH175"/>
  <c r="BG175" s="1"/>
  <c r="AX169"/>
  <c r="BW169" s="1"/>
  <c r="AT165"/>
  <c r="BS165" s="1"/>
  <c r="AO160"/>
  <c r="BN160" s="1"/>
  <c r="AX153"/>
  <c r="BW153" s="1"/>
  <c r="AZ151"/>
  <c r="BY151" s="1"/>
  <c r="AR147"/>
  <c r="BQ147" s="1"/>
  <c r="AN143"/>
  <c r="BM143" s="1"/>
  <c r="AI138"/>
  <c r="BH138" s="1"/>
  <c r="AK132"/>
  <c r="BJ132" s="1"/>
  <c r="AT128"/>
  <c r="BS128" s="1"/>
  <c r="AS124"/>
  <c r="BR124" s="1"/>
  <c r="AH121"/>
  <c r="BG121" s="1"/>
  <c r="AR115"/>
  <c r="BQ115" s="1"/>
  <c r="BA111"/>
  <c r="BZ111" s="1"/>
  <c r="AJ107"/>
  <c r="BI107" s="1"/>
  <c r="AL105"/>
  <c r="BK105" s="1"/>
  <c r="AL101"/>
  <c r="BK101" s="1"/>
  <c r="AX97"/>
  <c r="BW97" s="1"/>
  <c r="AM94"/>
  <c r="BL94" s="1"/>
  <c r="AM90"/>
  <c r="BL90" s="1"/>
  <c r="AW85"/>
  <c r="BV85" s="1"/>
  <c r="AX81"/>
  <c r="BW81" s="1"/>
  <c r="AM78"/>
  <c r="BL78" s="1"/>
  <c r="AI74"/>
  <c r="BH74" s="1"/>
  <c r="AY70"/>
  <c r="BX70" s="1"/>
  <c r="AM66"/>
  <c r="BL66" s="1"/>
  <c r="BB57"/>
  <c r="CA57" s="1"/>
  <c r="AY54"/>
  <c r="BX54" s="1"/>
  <c r="AN50"/>
  <c r="BM50" s="1"/>
  <c r="AK47"/>
  <c r="BJ47" s="1"/>
  <c r="AI44"/>
  <c r="BH44" s="1"/>
  <c r="AK40"/>
  <c r="BJ40" s="1"/>
  <c r="AH37"/>
  <c r="BG37" s="1"/>
  <c r="BB34"/>
  <c r="CA34" s="1"/>
  <c r="AL33"/>
  <c r="BK33" s="1"/>
  <c r="AP31"/>
  <c r="BO31" s="1"/>
  <c r="AJ30"/>
  <c r="BI30" s="1"/>
  <c r="AU28"/>
  <c r="BT28" s="1"/>
  <c r="AO27"/>
  <c r="BN27" s="1"/>
  <c r="AZ25"/>
  <c r="BY25" s="1"/>
  <c r="AO24"/>
  <c r="BN24" s="1"/>
  <c r="AY22"/>
  <c r="BX22" s="1"/>
  <c r="AT21"/>
  <c r="BS21" s="1"/>
  <c r="AM20"/>
  <c r="BL20" s="1"/>
  <c r="AX17"/>
  <c r="BW17" s="1"/>
  <c r="AS16"/>
  <c r="BR16" s="1"/>
  <c r="AQ15"/>
  <c r="BP15" s="1"/>
  <c r="AK12"/>
  <c r="BJ12" s="1"/>
  <c r="AV10"/>
  <c r="BU10" s="1"/>
  <c r="AP9"/>
  <c r="BO9" s="1"/>
  <c r="AK8"/>
  <c r="BJ8" s="1"/>
  <c r="AL6"/>
  <c r="BK6" s="1"/>
  <c r="AM29"/>
  <c r="BL29" s="1"/>
  <c r="AV54"/>
  <c r="BU54" s="1"/>
  <c r="AQ153"/>
  <c r="BP153" s="1"/>
  <c r="AT195"/>
  <c r="BS195" s="1"/>
  <c r="AH186"/>
  <c r="BG186" s="1"/>
  <c r="AP177"/>
  <c r="BO177" s="1"/>
  <c r="AG169"/>
  <c r="BF169" s="1"/>
  <c r="AK152"/>
  <c r="BJ152" s="1"/>
  <c r="AS142"/>
  <c r="BR142" s="1"/>
  <c r="AR131"/>
  <c r="BQ131" s="1"/>
  <c r="AK124"/>
  <c r="BJ124" s="1"/>
  <c r="AY114"/>
  <c r="BX114" s="1"/>
  <c r="AU106"/>
  <c r="BT106" s="1"/>
  <c r="AW100"/>
  <c r="BV100" s="1"/>
  <c r="AN92"/>
  <c r="BM92" s="1"/>
  <c r="AO80"/>
  <c r="BN80" s="1"/>
  <c r="AZ106"/>
  <c r="BY106" s="1"/>
  <c r="AI129"/>
  <c r="BH129" s="1"/>
  <c r="AG147"/>
  <c r="BF147" s="1"/>
  <c r="AL154"/>
  <c r="BK154" s="1"/>
  <c r="AK161"/>
  <c r="BJ161" s="1"/>
  <c r="AX167"/>
  <c r="BW167" s="1"/>
  <c r="AY172"/>
  <c r="BX172" s="1"/>
  <c r="AQ177"/>
  <c r="BP177" s="1"/>
  <c r="AQ181"/>
  <c r="BP181" s="1"/>
  <c r="BB186"/>
  <c r="CA186" s="1"/>
  <c r="BB191"/>
  <c r="CA191" s="1"/>
  <c r="BB196"/>
  <c r="CA196" s="1"/>
  <c r="AG199"/>
  <c r="BF199" s="1"/>
  <c r="AG205"/>
  <c r="BF205" s="1"/>
  <c r="BB208"/>
  <c r="CA208" s="1"/>
  <c r="AY211"/>
  <c r="BX211" s="1"/>
  <c r="AY213"/>
  <c r="BX213" s="1"/>
  <c r="AY215"/>
  <c r="BX215" s="1"/>
  <c r="AN6"/>
  <c r="BM6" s="1"/>
  <c r="AK99"/>
  <c r="BJ99" s="1"/>
  <c r="AL193"/>
  <c r="BK193" s="1"/>
  <c r="AI174"/>
  <c r="BH174" s="1"/>
  <c r="AG152"/>
  <c r="BF152" s="1"/>
  <c r="AZ132"/>
  <c r="BY132" s="1"/>
  <c r="AV114"/>
  <c r="BU114" s="1"/>
  <c r="AZ96"/>
  <c r="BY96" s="1"/>
  <c r="AH81"/>
  <c r="BG81" s="1"/>
  <c r="BA64"/>
  <c r="BZ64" s="1"/>
  <c r="AN49"/>
  <c r="BM49" s="1"/>
  <c r="AG23"/>
  <c r="BF23" s="1"/>
  <c r="AO55"/>
  <c r="BN55" s="1"/>
  <c r="BA212"/>
  <c r="BZ212" s="1"/>
  <c r="AW196"/>
  <c r="BV196" s="1"/>
  <c r="AR187"/>
  <c r="BQ187" s="1"/>
  <c r="AN177"/>
  <c r="BM177" s="1"/>
  <c r="AP167"/>
  <c r="BO167" s="1"/>
  <c r="AY154"/>
  <c r="BX154" s="1"/>
  <c r="AS144"/>
  <c r="BR144" s="1"/>
  <c r="BA132"/>
  <c r="BZ132" s="1"/>
  <c r="BA124"/>
  <c r="BZ124" s="1"/>
  <c r="AL117"/>
  <c r="BK117" s="1"/>
  <c r="AX107"/>
  <c r="BW107" s="1"/>
  <c r="AN22"/>
  <c r="BM22" s="1"/>
  <c r="AW143"/>
  <c r="BV143" s="1"/>
  <c r="AQ188"/>
  <c r="BP188" s="1"/>
  <c r="AP165"/>
  <c r="BO165" s="1"/>
  <c r="AJ143"/>
  <c r="BI143" s="1"/>
  <c r="AR124"/>
  <c r="BQ124" s="1"/>
  <c r="AW104"/>
  <c r="BV104" s="1"/>
  <c r="AU86"/>
  <c r="BT86" s="1"/>
  <c r="AU70"/>
  <c r="BT70" s="1"/>
  <c r="AL53"/>
  <c r="BK53" s="1"/>
  <c r="AT40"/>
  <c r="BS40" s="1"/>
  <c r="AZ33"/>
  <c r="BY33" s="1"/>
  <c r="AT29"/>
  <c r="BS29" s="1"/>
  <c r="AG26"/>
  <c r="BF26" s="1"/>
  <c r="AX21"/>
  <c r="BW21" s="1"/>
  <c r="AQ18"/>
  <c r="BP18" s="1"/>
  <c r="AO14"/>
  <c r="BN14" s="1"/>
  <c r="AX9"/>
  <c r="BW9" s="1"/>
  <c r="AJ6"/>
  <c r="BI6" s="1"/>
  <c r="AZ130"/>
  <c r="BY130" s="1"/>
  <c r="AN191"/>
  <c r="BM191" s="1"/>
  <c r="AX161"/>
  <c r="BW161" s="1"/>
  <c r="AS132"/>
  <c r="BR132" s="1"/>
  <c r="AJ111"/>
  <c r="BI111" s="1"/>
  <c r="AN91"/>
  <c r="BM91" s="1"/>
  <c r="AK71"/>
  <c r="BJ71" s="1"/>
  <c r="AJ54"/>
  <c r="BI54" s="1"/>
  <c r="AL40"/>
  <c r="BK40" s="1"/>
  <c r="AR31"/>
  <c r="BQ31" s="1"/>
  <c r="AU24"/>
  <c r="BT24" s="1"/>
  <c r="AH19"/>
  <c r="BG19" s="1"/>
  <c r="AO12"/>
  <c r="BN12" s="1"/>
  <c r="AO7"/>
  <c r="BN7" s="1"/>
  <c r="AT44"/>
  <c r="BS44" s="1"/>
  <c r="BB160"/>
  <c r="CA160" s="1"/>
  <c r="AZ203"/>
  <c r="BY203" s="1"/>
  <c r="AX189"/>
  <c r="BW189" s="1"/>
  <c r="AP181"/>
  <c r="BO181" s="1"/>
  <c r="AY171"/>
  <c r="BX171" s="1"/>
  <c r="AL161"/>
  <c r="BK161" s="1"/>
  <c r="AW150"/>
  <c r="BV150" s="1"/>
  <c r="AM142"/>
  <c r="BL142" s="1"/>
  <c r="AN131"/>
  <c r="BM131" s="1"/>
  <c r="AZ123"/>
  <c r="BY123" s="1"/>
  <c r="AU114"/>
  <c r="BT114" s="1"/>
  <c r="AN106"/>
  <c r="BM106" s="1"/>
  <c r="AX98"/>
  <c r="BW98" s="1"/>
  <c r="AH91"/>
  <c r="BG91" s="1"/>
  <c r="AU82"/>
  <c r="BT82" s="1"/>
  <c r="AU74"/>
  <c r="BT74" s="1"/>
  <c r="AN67"/>
  <c r="BM67" s="1"/>
  <c r="AS56"/>
  <c r="BR56" s="1"/>
  <c r="AV49"/>
  <c r="BU49" s="1"/>
  <c r="AV43"/>
  <c r="BU43" s="1"/>
  <c r="AP36"/>
  <c r="BO36" s="1"/>
  <c r="AT33"/>
  <c r="BS33" s="1"/>
  <c r="AQ30"/>
  <c r="BP30" s="1"/>
  <c r="AV27"/>
  <c r="BU27" s="1"/>
  <c r="AT24"/>
  <c r="BS24" s="1"/>
  <c r="AY21"/>
  <c r="BX21" s="1"/>
  <c r="AN19"/>
  <c r="BM19" s="1"/>
  <c r="AL16"/>
  <c r="BK16" s="1"/>
  <c r="BB11"/>
  <c r="CA11" s="1"/>
  <c r="AJ9"/>
  <c r="BI9" s="1"/>
  <c r="AG7"/>
  <c r="BF7" s="1"/>
  <c r="AH72"/>
  <c r="BG72" s="1"/>
  <c r="AN192"/>
  <c r="BM192" s="1"/>
  <c r="AR175"/>
  <c r="BQ175" s="1"/>
  <c r="AJ155"/>
  <c r="BI155" s="1"/>
  <c r="AN135"/>
  <c r="BM135" s="1"/>
  <c r="AW116"/>
  <c r="BV116" s="1"/>
  <c r="AX101"/>
  <c r="BW101" s="1"/>
  <c r="AM82"/>
  <c r="BL82" s="1"/>
  <c r="AH65"/>
  <c r="BG65" s="1"/>
  <c r="AG43"/>
  <c r="BF43" s="1"/>
  <c r="AG30"/>
  <c r="BF30" s="1"/>
  <c r="AZ21"/>
  <c r="BY21" s="1"/>
  <c r="AT16"/>
  <c r="BS16"/>
  <c r="BB9"/>
  <c r="CA9" s="1"/>
  <c r="AN54"/>
  <c r="BM54" s="1"/>
  <c r="AO172"/>
  <c r="BN172" s="1"/>
  <c r="AY130"/>
  <c r="BX130" s="1"/>
  <c r="AZ94"/>
  <c r="BY94" s="1"/>
  <c r="AW60"/>
  <c r="BV60" s="1"/>
  <c r="AS31"/>
  <c r="BR31" s="1"/>
  <c r="AP20"/>
  <c r="BO20" s="1"/>
  <c r="AQ27"/>
  <c r="BP27" s="1"/>
  <c r="AS212"/>
  <c r="BR212" s="1"/>
  <c r="AP173"/>
  <c r="BO173" s="1"/>
  <c r="AT131"/>
  <c r="BS131" s="1"/>
  <c r="AQ102"/>
  <c r="BP102" s="1"/>
  <c r="AX71"/>
  <c r="BW71" s="1"/>
  <c r="AN43"/>
  <c r="BM43" s="1"/>
  <c r="AG27"/>
  <c r="BF27" s="1"/>
  <c r="BA15"/>
  <c r="BZ15" s="1"/>
  <c r="AT36"/>
  <c r="BS36" s="1"/>
  <c r="AU174"/>
  <c r="BT174" s="1"/>
  <c r="AW140"/>
  <c r="BV140" s="1"/>
  <c r="AQ103"/>
  <c r="BP103" s="1"/>
  <c r="BA72"/>
  <c r="BZ72" s="1"/>
  <c r="BB43"/>
  <c r="CA43" s="1"/>
  <c r="AL22"/>
  <c r="BK22" s="1"/>
  <c r="AW8"/>
  <c r="BV8" s="1"/>
  <c r="AT209"/>
  <c r="BS209" s="1"/>
  <c r="AQ154"/>
  <c r="BP154" s="1"/>
  <c r="AT107"/>
  <c r="BS107" s="1"/>
  <c r="AH77"/>
  <c r="BG77" s="1"/>
  <c r="AR49"/>
  <c r="BQ49" s="1"/>
  <c r="AL31"/>
  <c r="BK31" s="1"/>
  <c r="AN16"/>
  <c r="BM16" s="1"/>
  <c r="AS59"/>
  <c r="BR59" s="1"/>
  <c r="AI34"/>
  <c r="BH34" s="1"/>
  <c r="AY170"/>
  <c r="BX170" s="1"/>
  <c r="AH157"/>
  <c r="BG157" s="1"/>
  <c r="BC87"/>
  <c r="CB87" s="1"/>
  <c r="BA76"/>
  <c r="BZ76" s="1"/>
  <c r="AT176"/>
  <c r="BS176" s="1"/>
  <c r="AU133"/>
  <c r="BT133" s="1"/>
  <c r="AV110"/>
  <c r="BU110" s="1"/>
  <c r="AW88"/>
  <c r="BV88" s="1"/>
  <c r="AQ162"/>
  <c r="BP162" s="1"/>
  <c r="AM195"/>
  <c r="BL195" s="1"/>
  <c r="AS40"/>
  <c r="BR40" s="1"/>
  <c r="AP90"/>
  <c r="BO90" s="1"/>
  <c r="AO13"/>
  <c r="BN13" s="1"/>
  <c r="AZ76"/>
  <c r="BY76" s="1"/>
  <c r="AK157"/>
  <c r="BJ157" s="1"/>
  <c r="AL52"/>
  <c r="BK52" s="1"/>
  <c r="AT28"/>
  <c r="BS28" s="1"/>
  <c r="AV201"/>
  <c r="BU201" s="1"/>
  <c r="AV153"/>
  <c r="BU153" s="1"/>
  <c r="AX103"/>
  <c r="BW103" s="1"/>
  <c r="AZ61"/>
  <c r="BY61" s="1"/>
  <c r="AJ29"/>
  <c r="BI29" s="1"/>
  <c r="BC40"/>
  <c r="CB40" s="1"/>
  <c r="BA156"/>
  <c r="BZ156" s="1"/>
  <c r="AU7"/>
  <c r="BT7" s="1"/>
  <c r="AZ124"/>
  <c r="BY124" s="1"/>
  <c r="AU131"/>
  <c r="BT131" s="1"/>
  <c r="AW47"/>
  <c r="BV47" s="1"/>
  <c r="AN210"/>
  <c r="BM210" s="1"/>
  <c r="AV158"/>
  <c r="BU158" s="1"/>
  <c r="AX124"/>
  <c r="BW124" s="1"/>
  <c r="AO67"/>
  <c r="BN67" s="1"/>
  <c r="AN51"/>
  <c r="BM51" s="1"/>
  <c r="AK201"/>
  <c r="BJ201" s="1"/>
  <c r="AZ112"/>
  <c r="BY112" s="1"/>
  <c r="AV200"/>
  <c r="BU200" s="1"/>
  <c r="AQ83"/>
  <c r="BP83" s="1"/>
  <c r="AV121"/>
  <c r="BU121" s="1"/>
  <c r="AP25"/>
  <c r="BO25" s="1"/>
  <c r="AP193"/>
  <c r="BO193" s="1"/>
  <c r="AY37"/>
  <c r="BX37" s="1"/>
  <c r="AL8"/>
  <c r="BK8" s="1"/>
  <c r="AP163"/>
  <c r="BO163" s="1"/>
  <c r="AZ121"/>
  <c r="BY121" s="1"/>
  <c r="BC16"/>
  <c r="CB16" s="1"/>
  <c r="BC154"/>
  <c r="CB154" s="1"/>
  <c r="BA126"/>
  <c r="BZ126" s="1"/>
  <c r="AU47"/>
  <c r="BT47" s="1"/>
  <c r="BA158"/>
  <c r="BZ158" s="1"/>
  <c r="AU110"/>
  <c r="BT110" s="1"/>
  <c r="AO45"/>
  <c r="BN45" s="1"/>
  <c r="AZ210"/>
  <c r="BY210" s="1"/>
  <c r="AV162"/>
  <c r="BU162" s="1"/>
  <c r="AM129"/>
  <c r="BL129" s="1"/>
  <c r="AX76"/>
  <c r="BW76" s="1"/>
  <c r="AO53"/>
  <c r="BN53" s="1"/>
  <c r="AH182"/>
  <c r="BG182" s="1"/>
  <c r="BC173"/>
  <c r="CB173" s="1"/>
  <c r="BC139"/>
  <c r="CB139" s="1"/>
  <c r="BC199"/>
  <c r="CB199" s="1"/>
  <c r="BC79"/>
  <c r="CB79" s="1"/>
  <c r="BC117"/>
  <c r="CB117" s="1"/>
  <c r="BC30"/>
  <c r="CB30" s="1"/>
  <c r="BC53"/>
  <c r="CB53" s="1"/>
  <c r="BC26"/>
  <c r="CB26" s="1"/>
  <c r="BC59"/>
  <c r="CB59" s="1"/>
  <c r="BC184"/>
  <c r="CB184" s="1"/>
  <c r="BC67"/>
  <c r="CB67" s="1"/>
  <c r="BC95"/>
  <c r="CB95" s="1"/>
  <c r="BC21"/>
  <c r="CB21" s="1"/>
  <c r="BC136"/>
  <c r="CB136" s="1"/>
  <c r="BC111"/>
  <c r="CB111" s="1"/>
  <c r="BC76"/>
  <c r="CB76" s="1"/>
  <c r="BC214"/>
  <c r="CB214" s="1"/>
  <c r="BC11"/>
  <c r="CB11" s="1"/>
  <c r="BC92"/>
  <c r="CB92" s="1"/>
  <c r="BC147"/>
  <c r="CB147" s="1"/>
  <c r="BC210"/>
  <c r="CB210" s="1"/>
  <c r="BC195"/>
  <c r="CB195" s="1"/>
  <c r="BC138"/>
  <c r="CB138" s="1"/>
  <c r="BC141"/>
  <c r="CB141" s="1"/>
  <c r="BC122"/>
  <c r="CB122" s="1"/>
  <c r="BC163"/>
  <c r="CB163" s="1"/>
  <c r="BC155"/>
  <c r="CB155" s="1"/>
  <c r="BC189"/>
  <c r="CB189" s="1"/>
  <c r="BC25"/>
  <c r="CB25" s="1"/>
  <c r="BC8"/>
  <c r="CB8" s="1"/>
  <c r="BC158"/>
  <c r="CB158" s="1"/>
  <c r="BC151"/>
  <c r="CB151" s="1"/>
  <c r="BC194"/>
  <c r="CB194" s="1"/>
  <c r="BC68"/>
  <c r="CB68" s="1"/>
  <c r="BC52"/>
  <c r="CB52" s="1"/>
  <c r="BC125"/>
  <c r="CB125" s="1"/>
  <c r="BC37"/>
  <c r="CB37" s="1"/>
  <c r="BC169"/>
  <c r="CB169" s="1"/>
  <c r="BC172"/>
  <c r="CB172" s="1"/>
  <c r="BC34"/>
  <c r="CB34" s="1"/>
  <c r="BC49"/>
  <c r="CB49" s="1"/>
  <c r="BC62"/>
  <c r="CB62" s="1"/>
  <c r="BC114"/>
  <c r="CB114" s="1"/>
  <c r="BC123"/>
  <c r="CB123" s="1"/>
  <c r="BC51"/>
  <c r="CB51" s="1"/>
  <c r="BC182"/>
  <c r="CB182" s="1"/>
  <c r="BC102"/>
  <c r="CB102" s="1"/>
  <c r="BC140"/>
  <c r="CB140" s="1"/>
  <c r="BC137"/>
  <c r="CB137" s="1"/>
  <c r="BC164"/>
  <c r="CB164" s="1"/>
  <c r="BC85"/>
  <c r="CB85" s="1"/>
  <c r="BC205"/>
  <c r="CB205" s="1"/>
  <c r="BC50"/>
  <c r="CB50" s="1"/>
  <c r="BC32"/>
  <c r="CB32" s="1"/>
  <c r="BC64"/>
  <c r="CB64" s="1"/>
  <c r="BC153"/>
  <c r="CB153" s="1"/>
  <c r="BC192"/>
  <c r="CB192" s="1"/>
  <c r="BC78"/>
  <c r="CB78" s="1"/>
  <c r="BC156"/>
  <c r="CB156" s="1"/>
  <c r="BC36"/>
  <c r="CB36" s="1"/>
  <c r="BC57"/>
  <c r="CB57" s="1"/>
  <c r="BC35"/>
  <c r="CB35" s="1"/>
  <c r="BC176"/>
  <c r="CB176" s="1"/>
  <c r="BC31"/>
  <c r="CB31" s="1"/>
  <c r="BC200"/>
  <c r="CB200" s="1"/>
  <c r="BC86"/>
  <c r="CB86" s="1"/>
  <c r="BC18"/>
  <c r="CB18" s="1"/>
  <c r="BC75"/>
  <c r="CB75" s="1"/>
  <c r="BC90"/>
  <c r="CB90" s="1"/>
  <c r="BC157"/>
  <c r="CB157" s="1"/>
  <c r="BC179"/>
  <c r="CB179" s="1"/>
  <c r="BC112"/>
  <c r="CB112" s="1"/>
  <c r="BC132"/>
  <c r="CB132" s="1"/>
  <c r="BC83"/>
  <c r="CB83" s="1"/>
  <c r="BC103"/>
  <c r="CB103" s="1"/>
  <c r="BC46"/>
  <c r="CB46" s="1"/>
  <c r="BC110"/>
  <c r="CB110" s="1"/>
  <c r="BC191"/>
  <c r="CB191" s="1"/>
  <c r="AW30"/>
  <c r="BV30" s="1"/>
  <c r="AW134"/>
  <c r="BV134" s="1"/>
  <c r="AT142"/>
  <c r="BS142" s="1"/>
  <c r="AR157"/>
  <c r="BQ157" s="1"/>
  <c r="AU168"/>
  <c r="BT168" s="1"/>
  <c r="AP178"/>
  <c r="BO178" s="1"/>
  <c r="AS187"/>
  <c r="BR187" s="1"/>
  <c r="AK197"/>
  <c r="BJ197" s="1"/>
  <c r="AQ203"/>
  <c r="BP203" s="1"/>
  <c r="AT214"/>
  <c r="BS214" s="1"/>
  <c r="AY17"/>
  <c r="BX17" s="1"/>
  <c r="AM188"/>
  <c r="BL188" s="1"/>
  <c r="AU146"/>
  <c r="BT146" s="1"/>
  <c r="AP109"/>
  <c r="BO109" s="1"/>
  <c r="AP77"/>
  <c r="BO77" s="1"/>
  <c r="AO31"/>
  <c r="BN31" s="1"/>
  <c r="AJ207"/>
  <c r="BI207" s="1"/>
  <c r="AV184"/>
  <c r="BU184" s="1"/>
  <c r="BB174"/>
  <c r="CA174" s="1"/>
  <c r="AR151"/>
  <c r="BQ151" s="1"/>
  <c r="AJ131"/>
  <c r="BI131" s="1"/>
  <c r="AJ115"/>
  <c r="BI115" s="1"/>
  <c r="AQ33"/>
  <c r="BP33" s="1"/>
  <c r="AO184"/>
  <c r="BN184" s="1"/>
  <c r="BB137"/>
  <c r="CA137" s="1"/>
  <c r="AO99"/>
  <c r="BN99" s="1"/>
  <c r="AK66"/>
  <c r="BJ66" s="1"/>
  <c r="AJ38"/>
  <c r="BI38" s="1"/>
  <c r="AS28"/>
  <c r="BR28" s="1"/>
  <c r="AL21"/>
  <c r="BK21" s="1"/>
  <c r="AS12"/>
  <c r="BR12" s="1"/>
  <c r="AO15"/>
  <c r="BN15" s="1"/>
  <c r="AJ187"/>
  <c r="BI187" s="1"/>
  <c r="AH125"/>
  <c r="BG125" s="1"/>
  <c r="AR84"/>
  <c r="BQ84" s="1"/>
  <c r="AN52"/>
  <c r="BM52" s="1"/>
  <c r="AK30"/>
  <c r="BJ30" s="1"/>
  <c r="BB17"/>
  <c r="CA17" s="1"/>
  <c r="BB12"/>
  <c r="CA12" s="1"/>
  <c r="BA51"/>
  <c r="BZ51" s="1"/>
  <c r="AN199"/>
  <c r="BM199" s="1"/>
  <c r="AM178"/>
  <c r="BL178" s="1"/>
  <c r="AJ159"/>
  <c r="BI159" s="1"/>
  <c r="AG140"/>
  <c r="BF140" s="1"/>
  <c r="BB121"/>
  <c r="CA121" s="1"/>
  <c r="AY104"/>
  <c r="BX104" s="1"/>
  <c r="AY96"/>
  <c r="BX96" s="1"/>
  <c r="AM89"/>
  <c r="BL89" s="1"/>
  <c r="BB80"/>
  <c r="CA80" s="1"/>
  <c r="AL73"/>
  <c r="BK73" s="1"/>
  <c r="AL55"/>
  <c r="BK55" s="1"/>
  <c r="AS48"/>
  <c r="BR48" s="1"/>
  <c r="AW35"/>
  <c r="BV35" s="1"/>
  <c r="BB32"/>
  <c r="CA32" s="1"/>
  <c r="AJ27"/>
  <c r="BI27" s="1"/>
  <c r="AN21"/>
  <c r="BM21" s="1"/>
  <c r="AX15"/>
  <c r="BW15" s="1"/>
  <c r="AS8"/>
  <c r="BR8" s="1"/>
  <c r="AU101"/>
  <c r="BT101" s="1"/>
  <c r="AN171"/>
  <c r="BM171" s="1"/>
  <c r="AX129"/>
  <c r="BW129" s="1"/>
  <c r="AG99"/>
  <c r="BF99" s="1"/>
  <c r="AZ54"/>
  <c r="BY54" s="1"/>
  <c r="AH28"/>
  <c r="BG28" s="1"/>
  <c r="AR15"/>
  <c r="BQ15" s="1"/>
  <c r="AS204"/>
  <c r="BR204" s="1"/>
  <c r="AP123"/>
  <c r="BO123" s="1"/>
  <c r="AH55"/>
  <c r="BG55" s="1"/>
  <c r="AV16"/>
  <c r="BU16" s="1"/>
  <c r="AV160"/>
  <c r="BU160" s="1"/>
  <c r="AU95"/>
  <c r="BT95" s="1"/>
  <c r="AP37"/>
  <c r="BO37" s="1"/>
  <c r="AX10"/>
  <c r="BW10" s="1"/>
  <c r="AI166"/>
  <c r="BH166" s="1"/>
  <c r="AS96"/>
  <c r="BR96" s="1"/>
  <c r="AY35"/>
  <c r="BX35" s="1"/>
  <c r="AS11"/>
  <c r="BR11" s="1"/>
  <c r="BB145"/>
  <c r="CA145" s="1"/>
  <c r="AM70"/>
  <c r="BL70" s="1"/>
  <c r="AN26"/>
  <c r="BM26" s="1"/>
  <c r="AZ11"/>
  <c r="BY11" s="1"/>
  <c r="AV94"/>
  <c r="BU94" s="1"/>
  <c r="AS64"/>
  <c r="BR64" s="1"/>
  <c r="AS163"/>
  <c r="BR163" s="1"/>
  <c r="AH84"/>
  <c r="BG84" s="1"/>
  <c r="AR213"/>
  <c r="BQ213" s="1"/>
  <c r="AT157"/>
  <c r="BS157" s="1"/>
  <c r="AI146"/>
  <c r="BH146" s="1"/>
  <c r="AP205"/>
  <c r="BO205" s="1"/>
  <c r="AI21"/>
  <c r="BH21" s="1"/>
  <c r="AY136"/>
  <c r="BX136" s="1"/>
  <c r="AP51"/>
  <c r="BO51" s="1"/>
  <c r="BC96"/>
  <c r="CB96" s="1"/>
  <c r="BC48"/>
  <c r="CB48" s="1"/>
  <c r="AU14"/>
  <c r="BT14" s="1"/>
  <c r="AY151"/>
  <c r="BX151" s="1"/>
  <c r="AL200"/>
  <c r="BK200" s="1"/>
  <c r="AY121"/>
  <c r="BX121" s="1"/>
  <c r="AO32"/>
  <c r="BN32" s="1"/>
  <c r="AT62"/>
  <c r="BS62" s="1"/>
  <c r="AJ32"/>
  <c r="BI32" s="1"/>
  <c r="AU162"/>
  <c r="BT162" s="1"/>
  <c r="AP32"/>
  <c r="BO32" s="1"/>
  <c r="AZ157"/>
  <c r="BY157" s="1"/>
  <c r="AM88"/>
  <c r="BL88" s="1"/>
  <c r="AT47"/>
  <c r="BS47" s="1"/>
  <c r="BC120"/>
  <c r="CB120" s="1"/>
  <c r="BC14"/>
  <c r="CB14" s="1"/>
  <c r="AM47"/>
  <c r="BL47" s="1"/>
  <c r="AM138"/>
  <c r="BL138" s="1"/>
  <c r="AY206"/>
  <c r="BX206" s="1"/>
  <c r="AQ21"/>
  <c r="BP21" s="1"/>
  <c r="AJ145"/>
  <c r="BI145" s="1"/>
  <c r="AH51"/>
  <c r="BG51" s="1"/>
  <c r="BC39"/>
  <c r="CB39" s="1"/>
  <c r="C204"/>
  <c r="BC204"/>
  <c r="CB204" s="1"/>
  <c r="BC47"/>
  <c r="CB47" s="1"/>
  <c r="BC82"/>
  <c r="CB82" s="1"/>
  <c r="BC12"/>
  <c r="CB12" s="1"/>
  <c r="AX162"/>
  <c r="BW162" s="1"/>
  <c r="AU23"/>
  <c r="BT23" s="1"/>
  <c r="AL179"/>
  <c r="BK179" s="1"/>
  <c r="AJ25"/>
  <c r="BI25" s="1"/>
  <c r="BC159"/>
  <c r="CB159" s="1"/>
  <c r="AJ86"/>
  <c r="BI86" s="1"/>
  <c r="AT170"/>
  <c r="BS170" s="1"/>
  <c r="AV76"/>
  <c r="BU76" s="1"/>
  <c r="AW163"/>
  <c r="BV163" s="1"/>
  <c r="AT84"/>
  <c r="BS84" s="1"/>
  <c r="AY62"/>
  <c r="BX62" s="1"/>
  <c r="AS100"/>
  <c r="BR100" s="1"/>
  <c r="AV93"/>
  <c r="BU93" s="1"/>
  <c r="AH13"/>
  <c r="BG13" s="1"/>
  <c r="AO51"/>
  <c r="BN51" s="1"/>
  <c r="AW23"/>
  <c r="BV23" s="1"/>
  <c r="AU192"/>
  <c r="BT192" s="1"/>
  <c r="AK146"/>
  <c r="BJ146" s="1"/>
  <c r="AZ93"/>
  <c r="BY93" s="1"/>
  <c r="AT67"/>
  <c r="BS67" s="1"/>
  <c r="AT35"/>
  <c r="BS35" s="1"/>
  <c r="BC198"/>
  <c r="CB198" s="1"/>
  <c r="BC183"/>
  <c r="CB183" s="1"/>
  <c r="BC23"/>
  <c r="CB23" s="1"/>
  <c r="BC197"/>
  <c r="CB197" s="1"/>
  <c r="AX29"/>
  <c r="BW29" s="1"/>
  <c r="AJ112"/>
  <c r="BI112" s="1"/>
  <c r="AT206"/>
  <c r="BS206" s="1"/>
  <c r="AQ158"/>
  <c r="BP158" s="1"/>
  <c r="AV88"/>
  <c r="BU88" s="1"/>
  <c r="AW121"/>
  <c r="BV121" s="1"/>
  <c r="AL184"/>
  <c r="BK184" s="1"/>
  <c r="AX136"/>
  <c r="BW136" s="1"/>
  <c r="AS111"/>
  <c r="BR111" s="1"/>
  <c r="AG93"/>
  <c r="BF93" s="1"/>
  <c r="AJ163"/>
  <c r="BI163" s="1"/>
  <c r="AU158"/>
  <c r="BT158" s="1"/>
  <c r="AZ23"/>
  <c r="BY23" s="1"/>
  <c r="AI111"/>
  <c r="BH111" s="1"/>
  <c r="BA121"/>
  <c r="BZ121" s="1"/>
  <c r="BA133"/>
  <c r="BZ133" s="1"/>
  <c r="AM38"/>
  <c r="BL38" s="1"/>
  <c r="AT201"/>
  <c r="BS201" s="1"/>
  <c r="AS51"/>
  <c r="BR51" s="1"/>
  <c r="AU37"/>
  <c r="BT37" s="1"/>
  <c r="AS7"/>
  <c r="BR7" s="1"/>
  <c r="BA162"/>
  <c r="BZ162" s="1"/>
  <c r="AS118"/>
  <c r="BR118" s="1"/>
  <c r="AQ68"/>
  <c r="BP68" s="1"/>
  <c r="AZ37"/>
  <c r="BY37" s="1"/>
  <c r="BC127"/>
  <c r="CB127" s="1"/>
  <c r="BC17"/>
  <c r="CB17" s="1"/>
  <c r="BC126"/>
  <c r="CB126" s="1"/>
  <c r="AL46"/>
  <c r="BK46" s="1"/>
  <c r="AO145"/>
  <c r="BN145" s="1"/>
  <c r="AU156"/>
  <c r="BT156" s="1"/>
  <c r="AG195"/>
  <c r="BF195" s="1"/>
  <c r="AR162"/>
  <c r="BQ162" s="1"/>
  <c r="AR126"/>
  <c r="BQ126" s="1"/>
  <c r="AT76"/>
  <c r="BS76" s="1"/>
  <c r="AO52"/>
  <c r="BN52" s="1"/>
  <c r="AU206"/>
  <c r="BT206" s="1"/>
  <c r="AR67"/>
  <c r="BQ67" s="1"/>
  <c r="AP122"/>
  <c r="BO122" s="1"/>
  <c r="AT45"/>
  <c r="BS45" s="1"/>
  <c r="AX28"/>
  <c r="BW28" s="1"/>
  <c r="AR137"/>
  <c r="BQ137" s="1"/>
  <c r="AU48"/>
  <c r="BT48" s="1"/>
  <c r="C98"/>
  <c r="BC98"/>
  <c r="CB98" s="1"/>
  <c r="BC7"/>
  <c r="CB7" s="1"/>
  <c r="BC175"/>
  <c r="CB175" s="1"/>
  <c r="BC93"/>
  <c r="CB93" s="1"/>
  <c r="BC170"/>
  <c r="CB170" s="1"/>
  <c r="BC124"/>
  <c r="CB124" s="1"/>
  <c r="BC201"/>
  <c r="CB201" s="1"/>
  <c r="BC188"/>
  <c r="CB188" s="1"/>
  <c r="BC43"/>
  <c r="CB43" s="1"/>
  <c r="BC13"/>
  <c r="CB13" s="1"/>
  <c r="BC206"/>
  <c r="CB206"/>
  <c r="AI96"/>
  <c r="BH96" s="1"/>
  <c r="AG139"/>
  <c r="BF139" s="1"/>
  <c r="AT152"/>
  <c r="BS152" s="1"/>
  <c r="AH160"/>
  <c r="BG160" s="1"/>
  <c r="AO166"/>
  <c r="BN166" s="1"/>
  <c r="AL171"/>
  <c r="BK171" s="1"/>
  <c r="AI176"/>
  <c r="BH176" s="1"/>
  <c r="AH180"/>
  <c r="BG180" s="1"/>
  <c r="AS185"/>
  <c r="BR185" s="1"/>
  <c r="AW190"/>
  <c r="BV190" s="1"/>
  <c r="BB194"/>
  <c r="CA194" s="1"/>
  <c r="AX198"/>
  <c r="BW198" s="1"/>
  <c r="AQ201"/>
  <c r="BP201" s="1"/>
  <c r="AK207"/>
  <c r="BJ207" s="1"/>
  <c r="AL211"/>
  <c r="BK211" s="1"/>
  <c r="AZ212"/>
  <c r="BY212" s="1"/>
  <c r="AW215"/>
  <c r="BV215" s="1"/>
  <c r="AS6"/>
  <c r="BR6" s="1"/>
  <c r="AM53"/>
  <c r="BL53" s="1"/>
  <c r="AK200"/>
  <c r="BJ200" s="1"/>
  <c r="AN179"/>
  <c r="BM179" s="1"/>
  <c r="AL159"/>
  <c r="BK159" s="1"/>
  <c r="AT137"/>
  <c r="BS137" s="1"/>
  <c r="AZ119"/>
  <c r="BY119" s="1"/>
  <c r="AP101"/>
  <c r="BO101" s="1"/>
  <c r="AO84"/>
  <c r="BN84" s="1"/>
  <c r="AH69"/>
  <c r="BG69" s="1"/>
  <c r="AN53"/>
  <c r="BM53" s="1"/>
  <c r="AL41"/>
  <c r="BK41" s="1"/>
  <c r="AQ17"/>
  <c r="BP17" s="1"/>
  <c r="AU45"/>
  <c r="BT45" s="1"/>
  <c r="AH156"/>
  <c r="BG156" s="1"/>
  <c r="AR200"/>
  <c r="BQ200" s="1"/>
  <c r="AT189"/>
  <c r="BS189" s="1"/>
  <c r="AR179"/>
  <c r="BQ179" s="1"/>
  <c r="AI170"/>
  <c r="BH170" s="1"/>
  <c r="AN159"/>
  <c r="BM159" s="1"/>
  <c r="AJ147"/>
  <c r="BI147" s="1"/>
  <c r="AU134"/>
  <c r="BT134" s="1"/>
  <c r="AZ126"/>
  <c r="BY126" s="1"/>
  <c r="AN119"/>
  <c r="BM119" s="1"/>
  <c r="AT109"/>
  <c r="BS109" s="1"/>
  <c r="AP8"/>
  <c r="BO8" s="1"/>
  <c r="BB76"/>
  <c r="CA76" s="1"/>
  <c r="BA192"/>
  <c r="BZ192" s="1"/>
  <c r="BA172"/>
  <c r="BZ172" s="1"/>
  <c r="AN147"/>
  <c r="BM147" s="1"/>
  <c r="AS128"/>
  <c r="BR128" s="1"/>
  <c r="AX109"/>
  <c r="BW109" s="1"/>
  <c r="AG91"/>
  <c r="BF91" s="1"/>
  <c r="AT74"/>
  <c r="BS74" s="1"/>
  <c r="AM56"/>
  <c r="BL56" s="1"/>
  <c r="AR44"/>
  <c r="BQ44" s="1"/>
  <c r="AJ35"/>
  <c r="BI35" s="1"/>
  <c r="AI30"/>
  <c r="BH30" s="1"/>
  <c r="AH27"/>
  <c r="BG27" s="1"/>
  <c r="AW22"/>
  <c r="BV22" s="1"/>
  <c r="AJ19"/>
  <c r="BI19" s="1"/>
  <c r="BB15"/>
  <c r="CA15" s="1"/>
  <c r="AU10"/>
  <c r="BT10" s="1"/>
  <c r="AK7"/>
  <c r="BJ7" s="1"/>
  <c r="AR50"/>
  <c r="BQ50" s="1"/>
  <c r="AU202"/>
  <c r="BT202" s="1"/>
  <c r="AK172"/>
  <c r="BJ172" s="1"/>
  <c r="AL137"/>
  <c r="BK137" s="1"/>
  <c r="AZ115"/>
  <c r="BY115" s="1"/>
  <c r="AY94"/>
  <c r="BX94" s="1"/>
  <c r="AI76"/>
  <c r="BH76" s="1"/>
  <c r="AP57"/>
  <c r="BO57" s="1"/>
  <c r="AO41"/>
  <c r="BN41" s="1"/>
  <c r="AU33"/>
  <c r="BT33" s="1"/>
  <c r="AM26"/>
  <c r="BL26" s="1"/>
  <c r="AO20"/>
  <c r="BN20" s="1"/>
  <c r="AZ15"/>
  <c r="BY15" s="1"/>
  <c r="BB8"/>
  <c r="CA8" s="1"/>
  <c r="AU29"/>
  <c r="BT29" s="1"/>
  <c r="AH96"/>
  <c r="BG96" s="1"/>
  <c r="AO208"/>
  <c r="BN208" s="1"/>
  <c r="AZ191"/>
  <c r="BY191" s="1"/>
  <c r="AN183"/>
  <c r="BM183" s="1"/>
  <c r="BB173"/>
  <c r="CA173" s="1"/>
  <c r="AS164"/>
  <c r="BR164" s="1"/>
  <c r="AW152"/>
  <c r="BV152" s="1"/>
  <c r="AK144"/>
  <c r="BJ144" s="1"/>
  <c r="AH133"/>
  <c r="BG133" s="1"/>
  <c r="AX125"/>
  <c r="BW125" s="1"/>
  <c r="AO116"/>
  <c r="BN116" s="1"/>
  <c r="AZ107"/>
  <c r="BY107" s="1"/>
  <c r="AO100"/>
  <c r="BN100" s="1"/>
  <c r="AY92"/>
  <c r="BX92" s="1"/>
  <c r="AI85"/>
  <c r="BH85" s="1"/>
  <c r="AN77"/>
  <c r="BM77" s="1"/>
  <c r="BB69"/>
  <c r="CA69" s="1"/>
  <c r="BB58"/>
  <c r="CA58" s="1"/>
  <c r="AM52"/>
  <c r="BL52" s="1"/>
  <c r="AX44"/>
  <c r="BW44" s="1"/>
  <c r="AO38"/>
  <c r="BN38" s="1"/>
  <c r="AQ34"/>
  <c r="BP34" s="1"/>
  <c r="AJ31"/>
  <c r="BI31" s="1"/>
  <c r="AO28"/>
  <c r="BN28" s="1"/>
  <c r="AT25"/>
  <c r="BS25" s="1"/>
  <c r="AQ22"/>
  <c r="BP22" s="1"/>
  <c r="AG20"/>
  <c r="BF20" s="1"/>
  <c r="BA16"/>
  <c r="BZ16" s="1"/>
  <c r="AV12"/>
  <c r="BU12" s="1"/>
  <c r="BA9"/>
  <c r="BZ9" s="1"/>
  <c r="BB6"/>
  <c r="CA6" s="1"/>
  <c r="AG47"/>
  <c r="BF47" s="1"/>
  <c r="C198"/>
  <c r="AQ198"/>
  <c r="BP198" s="1"/>
  <c r="AV179"/>
  <c r="BU179" s="1"/>
  <c r="AY164"/>
  <c r="BX164" s="1"/>
  <c r="AS140"/>
  <c r="BR140" s="1"/>
  <c r="AM122"/>
  <c r="BL122" s="1"/>
  <c r="BB104"/>
  <c r="CA104" s="1"/>
  <c r="AV90"/>
  <c r="BU90" s="1"/>
  <c r="AU68"/>
  <c r="BT68" s="1"/>
  <c r="BA44"/>
  <c r="BZ44" s="1"/>
  <c r="AM33"/>
  <c r="BL33" s="1"/>
  <c r="BB24"/>
  <c r="CA24" s="1"/>
  <c r="AM18"/>
  <c r="BL18" s="1"/>
  <c r="AG11"/>
  <c r="BF11" s="1"/>
  <c r="BA19"/>
  <c r="BZ19" s="1"/>
  <c r="BA180"/>
  <c r="BZ180" s="1"/>
  <c r="AP138"/>
  <c r="BO138" s="1"/>
  <c r="AY101"/>
  <c r="BX101" s="1"/>
  <c r="AN71"/>
  <c r="BM71" s="1"/>
  <c r="AX36"/>
  <c r="BW36" s="1"/>
  <c r="BA22"/>
  <c r="BZ22" s="1"/>
  <c r="AM9"/>
  <c r="BL9" s="1"/>
  <c r="AI81"/>
  <c r="BH81" s="1"/>
  <c r="AI182"/>
  <c r="BH182" s="1"/>
  <c r="C139"/>
  <c r="AT139"/>
  <c r="BS139" s="1"/>
  <c r="AN109"/>
  <c r="BM109" s="1"/>
  <c r="AY78"/>
  <c r="BX78" s="1"/>
  <c r="AK48"/>
  <c r="BJ48" s="1"/>
  <c r="AT30"/>
  <c r="BS30" s="1"/>
  <c r="AN18"/>
  <c r="BM18" s="1"/>
  <c r="AN14"/>
  <c r="BM14" s="1"/>
  <c r="AM187"/>
  <c r="BL187" s="1"/>
  <c r="AL149"/>
  <c r="BK149" s="1"/>
  <c r="AQ110"/>
  <c r="BP110" s="1"/>
  <c r="AX79"/>
  <c r="BW79" s="1"/>
  <c r="BA48"/>
  <c r="BZ48" s="1"/>
  <c r="AM27"/>
  <c r="BL27" s="1"/>
  <c r="AP12"/>
  <c r="BO12" s="1"/>
  <c r="AN214"/>
  <c r="BM214" s="1"/>
  <c r="AR171"/>
  <c r="BQ171" s="1"/>
  <c r="AW118"/>
  <c r="BV118" s="1"/>
  <c r="AZ83"/>
  <c r="BY83" s="1"/>
  <c r="AQ54"/>
  <c r="BP54" s="1"/>
  <c r="AG35"/>
  <c r="BF35" s="1"/>
  <c r="BB18"/>
  <c r="CA18" s="1"/>
  <c r="AH6"/>
  <c r="BG6" s="1"/>
  <c r="AX38"/>
  <c r="BW38" s="1"/>
  <c r="AS76"/>
  <c r="BR76" s="1"/>
  <c r="AT121"/>
  <c r="BS121" s="1"/>
  <c r="AN111"/>
  <c r="BM111" s="1"/>
  <c r="C154"/>
  <c r="AM154"/>
  <c r="BL154" s="1"/>
  <c r="AS195"/>
  <c r="BR195" s="1"/>
  <c r="AG155"/>
  <c r="BF155" s="1"/>
  <c r="AR118"/>
  <c r="BQ118" s="1"/>
  <c r="AU103"/>
  <c r="BT103" s="1"/>
  <c r="BA21"/>
  <c r="BZ21" s="1"/>
  <c r="AQ171"/>
  <c r="BP171" s="1"/>
  <c r="AJ52"/>
  <c r="BI52" s="1"/>
  <c r="AI195"/>
  <c r="BH195" s="1"/>
  <c r="BA61"/>
  <c r="BZ61" s="1"/>
  <c r="AK104"/>
  <c r="BJ104" s="1"/>
  <c r="AX13"/>
  <c r="BW13" s="1"/>
  <c r="AR167"/>
  <c r="BQ167" s="1"/>
  <c r="AT32"/>
  <c r="BS32" s="1"/>
  <c r="BA210"/>
  <c r="BZ210"/>
  <c r="AO158"/>
  <c r="BN158" s="1"/>
  <c r="AX115"/>
  <c r="BW115" s="1"/>
  <c r="AL67"/>
  <c r="BK67" s="1"/>
  <c r="AK34"/>
  <c r="BJ34" s="1"/>
  <c r="BC113"/>
  <c r="CB113" s="1"/>
  <c r="C150"/>
  <c r="BC150"/>
  <c r="CB150" s="1"/>
  <c r="C119"/>
  <c r="BC119"/>
  <c r="CB119" s="1"/>
  <c r="BC161"/>
  <c r="CB161" s="1"/>
  <c r="AN102"/>
  <c r="BM102" s="1"/>
  <c r="AM51"/>
  <c r="BL51" s="1"/>
  <c r="AW45"/>
  <c r="BV45" s="1"/>
  <c r="AY156"/>
  <c r="BX156" s="1"/>
  <c r="AH85"/>
  <c r="BG85" s="1"/>
  <c r="AZ216"/>
  <c r="BY216" s="1"/>
  <c r="AV170"/>
  <c r="BU170" s="1"/>
  <c r="AO131"/>
  <c r="BN131" s="1"/>
  <c r="AX88"/>
  <c r="BW88" s="1"/>
  <c r="AQ67"/>
  <c r="BP67" s="1"/>
  <c r="AW156"/>
  <c r="BV156" s="1"/>
  <c r="AW136"/>
  <c r="BV136" s="1"/>
  <c r="AS156"/>
  <c r="BR156" s="1"/>
  <c r="AL153"/>
  <c r="BK153" s="1"/>
  <c r="AP137"/>
  <c r="BO137" s="1"/>
  <c r="AM46"/>
  <c r="BL46" s="1"/>
  <c r="BA201"/>
  <c r="BZ201" s="1"/>
  <c r="AZ46"/>
  <c r="BY46" s="1"/>
  <c r="AR18"/>
  <c r="BQ18" s="1"/>
  <c r="AX175"/>
  <c r="BW175" s="1"/>
  <c r="AZ133"/>
  <c r="BY133" s="1"/>
  <c r="BC71"/>
  <c r="CB71" s="1"/>
  <c r="BC212"/>
  <c r="CB212" s="1"/>
  <c r="BC190"/>
  <c r="CB190" s="1"/>
  <c r="BC106"/>
  <c r="CB106" s="1"/>
  <c r="BC100"/>
  <c r="CB100" s="1"/>
  <c r="BC121"/>
  <c r="CB121" s="1"/>
  <c r="BC70"/>
  <c r="CB70" s="1"/>
  <c r="BC145"/>
  <c r="CB145" s="1"/>
  <c r="AY112"/>
  <c r="BX112" s="1"/>
  <c r="C134"/>
  <c r="BC134"/>
  <c r="CB134" s="1"/>
  <c r="BC146"/>
  <c r="CB146" s="1"/>
  <c r="BC193"/>
  <c r="CB193" s="1"/>
  <c r="BC162"/>
  <c r="CB162" s="1"/>
  <c r="BC133"/>
  <c r="CB133" s="1"/>
  <c r="C215"/>
  <c r="AN46"/>
  <c r="BM46" s="1"/>
  <c r="AK31"/>
  <c r="BJ31" s="1"/>
  <c r="AR14"/>
  <c r="BQ14" s="1"/>
  <c r="BA206"/>
  <c r="BZ206" s="1"/>
  <c r="BA170"/>
  <c r="BZ170" s="1"/>
  <c r="AX155"/>
  <c r="BW155" s="1"/>
  <c r="AR133"/>
  <c r="BQ133" s="1"/>
  <c r="AI104"/>
  <c r="BH104" s="1"/>
  <c r="AO86"/>
  <c r="BN86" s="1"/>
  <c r="AK62"/>
  <c r="BJ62" s="1"/>
  <c r="AH47"/>
  <c r="BG47" s="1"/>
  <c r="AN29"/>
  <c r="BM29" s="1"/>
  <c r="AJ13"/>
  <c r="BI13" s="1"/>
  <c r="C73"/>
  <c r="BC73"/>
  <c r="CB73" s="1"/>
  <c r="BC165"/>
  <c r="CB165" s="1"/>
  <c r="BC20"/>
  <c r="CB20" s="1"/>
  <c r="C97"/>
  <c r="BC97"/>
  <c r="CB97" s="1"/>
  <c r="BC148"/>
  <c r="CB148" s="1"/>
  <c r="C142"/>
  <c r="BC142"/>
  <c r="CB142" s="1"/>
  <c r="C143"/>
  <c r="BC143"/>
  <c r="CB143" s="1"/>
  <c r="AZ47"/>
  <c r="BY47" s="1"/>
  <c r="AO83"/>
  <c r="BN83" s="1"/>
  <c r="AS153"/>
  <c r="BR153" s="1"/>
  <c r="AI124"/>
  <c r="BH124" s="1"/>
  <c r="AN32"/>
  <c r="BM32" s="1"/>
  <c r="AY51"/>
  <c r="BX51" s="1"/>
  <c r="AP133"/>
  <c r="BO133" s="1"/>
  <c r="AI147"/>
  <c r="BH147" s="1"/>
  <c r="AU118"/>
  <c r="BT118" s="1"/>
  <c r="AW61"/>
  <c r="BV61" s="1"/>
  <c r="AY163"/>
  <c r="BX163" s="1"/>
  <c r="AW201"/>
  <c r="BV201" s="1"/>
  <c r="BA195"/>
  <c r="BZ195" s="1"/>
  <c r="BB164"/>
  <c r="CA164" s="1"/>
  <c r="AS155"/>
  <c r="BR155" s="1"/>
  <c r="AK131"/>
  <c r="BJ131" s="1"/>
  <c r="AU121"/>
  <c r="BT121" s="1"/>
  <c r="AL88"/>
  <c r="BK88" s="1"/>
  <c r="AM57"/>
  <c r="BL57" s="1"/>
  <c r="AV64"/>
  <c r="BU64" s="1"/>
  <c r="AL25"/>
  <c r="BK25" s="1"/>
  <c r="AY155"/>
  <c r="BX155" s="1"/>
  <c r="AV175"/>
  <c r="BU175" s="1"/>
  <c r="AW133"/>
  <c r="BV133" s="1"/>
  <c r="AL62"/>
  <c r="BK62" s="1"/>
  <c r="AK156"/>
  <c r="BJ156" s="1"/>
  <c r="AQ195"/>
  <c r="BP195" s="1"/>
  <c r="AQ179"/>
  <c r="BP179" s="1"/>
  <c r="AO64"/>
  <c r="BN64" s="1"/>
  <c r="AY146"/>
  <c r="BX146" s="1"/>
  <c r="AW110"/>
  <c r="BV110" s="1"/>
  <c r="AR53"/>
  <c r="BQ53" s="1"/>
  <c r="AY14"/>
  <c r="BX14" s="1"/>
  <c r="AT213"/>
  <c r="BS213" s="1"/>
  <c r="AZ187"/>
  <c r="BY187" s="1"/>
  <c r="AV46"/>
  <c r="BU46" s="1"/>
  <c r="AL32"/>
  <c r="BK32" s="1"/>
  <c r="AV14"/>
  <c r="BU14" s="1"/>
  <c r="AO210"/>
  <c r="BN210" s="1"/>
  <c r="AX171"/>
  <c r="BW171" s="1"/>
  <c r="AQ156"/>
  <c r="BP156" s="1"/>
  <c r="AV133"/>
  <c r="BU133" s="1"/>
  <c r="AO110"/>
  <c r="BN110" s="1"/>
  <c r="AI88"/>
  <c r="BH88" s="1"/>
  <c r="AO62"/>
  <c r="BN62" s="1"/>
  <c r="AP47"/>
  <c r="BO47" s="1"/>
  <c r="AR29"/>
  <c r="BQ29" s="1"/>
  <c r="AN13"/>
  <c r="BM13" s="1"/>
  <c r="C101"/>
  <c r="BC101"/>
  <c r="CB101" s="1"/>
  <c r="BC166"/>
  <c r="CB166" s="1"/>
  <c r="BC54"/>
  <c r="CB54" s="1"/>
  <c r="BC128"/>
  <c r="CB128" s="1"/>
  <c r="BC88"/>
  <c r="CB88" s="1"/>
  <c r="C15"/>
  <c r="BC15"/>
  <c r="CB15" s="1"/>
  <c r="BC19"/>
  <c r="CB19" s="1"/>
  <c r="AX84"/>
  <c r="BW84" s="1"/>
  <c r="AW158"/>
  <c r="BV158" s="1"/>
  <c r="AR90"/>
  <c r="BQ90" s="1"/>
  <c r="AW170"/>
  <c r="BV170" s="1"/>
  <c r="AP62"/>
  <c r="BO62" s="1"/>
  <c r="AX210"/>
  <c r="BW210" s="1"/>
  <c r="AY201"/>
  <c r="BX201" s="1"/>
  <c r="AT172"/>
  <c r="BS172" s="1"/>
  <c r="AP156"/>
  <c r="BO156" s="1"/>
  <c r="AW131"/>
  <c r="BV131" s="1"/>
  <c r="AN122"/>
  <c r="BM122" s="1"/>
  <c r="AP100"/>
  <c r="BO100" s="1"/>
  <c r="AY61"/>
  <c r="BX61" s="1"/>
  <c r="AW76"/>
  <c r="BV76" s="1"/>
  <c r="AX37"/>
  <c r="BW37" s="1"/>
  <c r="AP158"/>
  <c r="BO158" s="1"/>
  <c r="AZ179"/>
  <c r="BY179" s="1"/>
  <c r="AM131"/>
  <c r="BL131" s="1"/>
  <c r="AT162"/>
  <c r="BS162" s="1"/>
  <c r="BA13"/>
  <c r="BZ13" s="1"/>
  <c r="AR23"/>
  <c r="BQ23" s="1"/>
  <c r="AS88"/>
  <c r="BR88" s="1"/>
  <c r="AI194"/>
  <c r="BH194" s="1"/>
  <c r="AI45"/>
  <c r="BH45" s="1"/>
  <c r="AM13"/>
  <c r="BL13" s="1"/>
  <c r="AX163"/>
  <c r="BW163" s="1"/>
  <c r="AU112"/>
  <c r="BT112" s="1"/>
  <c r="AM64"/>
  <c r="BL64" s="1"/>
  <c r="AM32"/>
  <c r="BL32" s="1"/>
  <c r="C80"/>
  <c r="BC80"/>
  <c r="CB80" s="1"/>
  <c r="BC149"/>
  <c r="CB149" s="1"/>
  <c r="C30"/>
  <c r="C175"/>
  <c r="C111"/>
  <c r="C76"/>
  <c r="C145"/>
  <c r="C70"/>
  <c r="C68"/>
  <c r="C201"/>
  <c r="C57"/>
  <c r="C137"/>
  <c r="AU137"/>
  <c r="BT137" s="1"/>
  <c r="AQ144"/>
  <c r="BP144" s="1"/>
  <c r="AX159"/>
  <c r="BW159" s="1"/>
  <c r="AJ165"/>
  <c r="BI165" s="1"/>
  <c r="AY169"/>
  <c r="BX169" s="1"/>
  <c r="AZ174"/>
  <c r="BY174" s="1"/>
  <c r="C179"/>
  <c r="AM179"/>
  <c r="BL179" s="1"/>
  <c r="C184"/>
  <c r="AP184"/>
  <c r="BO184" s="1"/>
  <c r="AJ189"/>
  <c r="BI189" s="1"/>
  <c r="AI193"/>
  <c r="BH193" s="1"/>
  <c r="AX200"/>
  <c r="BW200" s="1"/>
  <c r="AG203"/>
  <c r="BF203" s="1"/>
  <c r="AY209"/>
  <c r="BX209" s="1"/>
  <c r="C212"/>
  <c r="AR212"/>
  <c r="BQ212" s="1"/>
  <c r="AV214"/>
  <c r="BU214" s="1"/>
  <c r="AR216"/>
  <c r="BQ216" s="1"/>
  <c r="AW31"/>
  <c r="BV31" s="1"/>
  <c r="AZ207"/>
  <c r="BY207" s="1"/>
  <c r="AR183"/>
  <c r="BQ183" s="1"/>
  <c r="AU164"/>
  <c r="BT164" s="1"/>
  <c r="AX141"/>
  <c r="BW141" s="1"/>
  <c r="AG124"/>
  <c r="BF124" s="1"/>
  <c r="AP105"/>
  <c r="BO105" s="1"/>
  <c r="AZ87"/>
  <c r="BY87" s="1"/>
  <c r="BB72"/>
  <c r="CA72" s="1"/>
  <c r="AV55"/>
  <c r="BU55" s="1"/>
  <c r="AG44"/>
  <c r="BF44" s="1"/>
  <c r="BA104"/>
  <c r="BZ104" s="1"/>
  <c r="AN38"/>
  <c r="BM38" s="1"/>
  <c r="AO103"/>
  <c r="BN103" s="1"/>
  <c r="AJ203"/>
  <c r="BI203" s="1"/>
  <c r="AV191"/>
  <c r="BU191" s="1"/>
  <c r="AX181"/>
  <c r="BW181" s="1"/>
  <c r="C172"/>
  <c r="AW172"/>
  <c r="BV172" s="1"/>
  <c r="C161"/>
  <c r="AT161"/>
  <c r="BS161" s="1"/>
  <c r="AP149"/>
  <c r="BO149" s="1"/>
  <c r="AU138"/>
  <c r="BT138" s="1"/>
  <c r="C128"/>
  <c r="AW128"/>
  <c r="BV128" s="1"/>
  <c r="AM121"/>
  <c r="BL121" s="1"/>
  <c r="AN113"/>
  <c r="BM113" s="1"/>
  <c r="C48"/>
  <c r="AX48"/>
  <c r="BW48" s="1"/>
  <c r="AH199"/>
  <c r="BG199" s="1"/>
  <c r="AN180"/>
  <c r="BM180" s="1"/>
  <c r="AS152"/>
  <c r="BR152" s="1"/>
  <c r="AG132"/>
  <c r="BF132" s="1"/>
  <c r="AN115"/>
  <c r="BM115" s="1"/>
  <c r="C96"/>
  <c r="AG96"/>
  <c r="BF96" s="1"/>
  <c r="AJ79"/>
  <c r="BI79" s="1"/>
  <c r="C59"/>
  <c r="AP59"/>
  <c r="BO59" s="1"/>
  <c r="BB46"/>
  <c r="CA46" s="1"/>
  <c r="AY36"/>
  <c r="BX36" s="1"/>
  <c r="AN31"/>
  <c r="BM31" s="1"/>
  <c r="AR27"/>
  <c r="BQ27" s="1"/>
  <c r="AS24"/>
  <c r="BR24" s="1"/>
  <c r="AK20"/>
  <c r="BJ20" s="1"/>
  <c r="AO16"/>
  <c r="BN16" s="1"/>
  <c r="AT11"/>
  <c r="BS11" s="1"/>
  <c r="AG8"/>
  <c r="BF8" s="1"/>
  <c r="AH32"/>
  <c r="BG32" s="1"/>
  <c r="AL209"/>
  <c r="BK209" s="1"/>
  <c r="AW180"/>
  <c r="BV180" s="1"/>
  <c r="AP141"/>
  <c r="BO141" s="1"/>
  <c r="AP121"/>
  <c r="BO121" s="1"/>
  <c r="AV99"/>
  <c r="BU99" s="1"/>
  <c r="AV79"/>
  <c r="BU79" s="1"/>
  <c r="AR60"/>
  <c r="BQ60" s="1"/>
  <c r="AX46"/>
  <c r="BW46" s="1"/>
  <c r="AH36"/>
  <c r="BG36" s="1"/>
  <c r="AW27"/>
  <c r="BV27" s="1"/>
  <c r="AJ22"/>
  <c r="BI22" s="1"/>
  <c r="BB16"/>
  <c r="CA16" s="1"/>
  <c r="AM10"/>
  <c r="BL10" s="1"/>
  <c r="AH24"/>
  <c r="BG24" s="1"/>
  <c r="C66"/>
  <c r="AR66"/>
  <c r="BQ66" s="1"/>
  <c r="AV211"/>
  <c r="BU211" s="1"/>
  <c r="BB193"/>
  <c r="CA193" s="1"/>
  <c r="AT185"/>
  <c r="BS185" s="1"/>
  <c r="AK176"/>
  <c r="BJ176" s="1"/>
  <c r="C166"/>
  <c r="AQ166"/>
  <c r="BP166" s="1"/>
  <c r="AG156"/>
  <c r="BF156" s="1"/>
  <c r="C146"/>
  <c r="AS146"/>
  <c r="BR146" s="1"/>
  <c r="AV135"/>
  <c r="BU135" s="1"/>
  <c r="AR127"/>
  <c r="BQ127" s="1"/>
  <c r="C120"/>
  <c r="AK120"/>
  <c r="BJ120" s="1"/>
  <c r="BB109"/>
  <c r="CA109" s="1"/>
  <c r="AJ102"/>
  <c r="BI102" s="1"/>
  <c r="AM95"/>
  <c r="BL95" s="1"/>
  <c r="AY86"/>
  <c r="BX86" s="1"/>
  <c r="AN79"/>
  <c r="BM79" s="1"/>
  <c r="AS71"/>
  <c r="BR71" s="1"/>
  <c r="AQ60"/>
  <c r="BP60" s="1"/>
  <c r="C54"/>
  <c r="AI54"/>
  <c r="BH54" s="1"/>
  <c r="AW46"/>
  <c r="BV46" s="1"/>
  <c r="AS39"/>
  <c r="BR39" s="1"/>
  <c r="AL35"/>
  <c r="BK35" s="1"/>
  <c r="C31"/>
  <c r="AV31"/>
  <c r="BU31" s="1"/>
  <c r="BA28"/>
  <c r="BZ28" s="1"/>
  <c r="AI26"/>
  <c r="BH26" s="1"/>
  <c r="AH23"/>
  <c r="BG23" s="1"/>
  <c r="AS20"/>
  <c r="BR20" s="1"/>
  <c r="AR17"/>
  <c r="BQ17" s="1"/>
  <c r="AQ14"/>
  <c r="BP14" s="1"/>
  <c r="AQ10"/>
  <c r="BP10" s="1"/>
  <c r="BA7"/>
  <c r="BZ7" s="1"/>
  <c r="AZ34"/>
  <c r="BY34" s="1"/>
  <c r="AT205"/>
  <c r="BS205" s="1"/>
  <c r="AZ183"/>
  <c r="BY183" s="1"/>
  <c r="AG168"/>
  <c r="BF168" s="1"/>
  <c r="AW144"/>
  <c r="BV144" s="1"/>
  <c r="C125"/>
  <c r="BB125"/>
  <c r="CA125" s="1"/>
  <c r="AO108"/>
  <c r="BN108" s="1"/>
  <c r="C95"/>
  <c r="AT95"/>
  <c r="BS95" s="1"/>
  <c r="C71"/>
  <c r="AV71"/>
  <c r="BU71" s="1"/>
  <c r="C49"/>
  <c r="AM49"/>
  <c r="BL49" s="1"/>
  <c r="AN35"/>
  <c r="BM35" s="1"/>
  <c r="AU26"/>
  <c r="BT26" s="1"/>
  <c r="C19"/>
  <c r="AO19"/>
  <c r="BN19" s="1"/>
  <c r="AW12"/>
  <c r="BV12" s="1"/>
  <c r="AP6"/>
  <c r="BO6" s="1"/>
  <c r="AR193"/>
  <c r="BQ193" s="1"/>
  <c r="AJ151"/>
  <c r="BI151" s="1"/>
  <c r="AG116"/>
  <c r="BF116" s="1"/>
  <c r="C77"/>
  <c r="AX77"/>
  <c r="BW77" s="1"/>
  <c r="AU41"/>
  <c r="BT41"/>
  <c r="AV26"/>
  <c r="BU26" s="1"/>
  <c r="AX11"/>
  <c r="BW11" s="1"/>
  <c r="C39"/>
  <c r="AO39"/>
  <c r="BN39" s="1"/>
  <c r="C190"/>
  <c r="AI190"/>
  <c r="BH190" s="1"/>
  <c r="AG148"/>
  <c r="BF148" s="1"/>
  <c r="BA116"/>
  <c r="BZ116" s="1"/>
  <c r="AQ85"/>
  <c r="BP85" s="1"/>
  <c r="AS55"/>
  <c r="BR55" s="1"/>
  <c r="AG33"/>
  <c r="BF33" s="1"/>
  <c r="AX20"/>
  <c r="BW20" s="1"/>
  <c r="AN8"/>
  <c r="BM8" s="1"/>
  <c r="AV195"/>
  <c r="BU195" s="1"/>
  <c r="AV157"/>
  <c r="BU157" s="1"/>
  <c r="C117"/>
  <c r="AZ117"/>
  <c r="BY117" s="1"/>
  <c r="C86"/>
  <c r="AM86"/>
  <c r="BL86" s="1"/>
  <c r="AL56"/>
  <c r="BK56" s="1"/>
  <c r="AO33"/>
  <c r="BN33" s="1"/>
  <c r="C16"/>
  <c r="AJ16"/>
  <c r="BI16" s="1"/>
  <c r="AY33"/>
  <c r="BX33" s="1"/>
  <c r="AK188"/>
  <c r="BJ188" s="1"/>
  <c r="C126"/>
  <c r="AG126"/>
  <c r="BF126" s="1"/>
  <c r="AY90"/>
  <c r="BX90" s="1"/>
  <c r="C60"/>
  <c r="AM60"/>
  <c r="BL60" s="1"/>
  <c r="AS38"/>
  <c r="BR38" s="1"/>
  <c r="AU22"/>
  <c r="BT22" s="1"/>
  <c r="AN10"/>
  <c r="BM10" s="1"/>
  <c r="AT141"/>
  <c r="BS141" s="1"/>
  <c r="AS67"/>
  <c r="BR67" s="1"/>
  <c r="AY102"/>
  <c r="BX102" s="1"/>
  <c r="AN153"/>
  <c r="BM153" s="1"/>
  <c r="C26"/>
  <c r="AT26"/>
  <c r="BS26" s="1"/>
  <c r="AM205"/>
  <c r="BL205" s="1"/>
  <c r="AQ157"/>
  <c r="BP157" s="1"/>
  <c r="AO123"/>
  <c r="BN123" s="1"/>
  <c r="AL64"/>
  <c r="BK64" s="1"/>
  <c r="AY46"/>
  <c r="BX46" s="1"/>
  <c r="C189"/>
  <c r="BA189"/>
  <c r="BZ189" s="1"/>
  <c r="AP93"/>
  <c r="BO93" s="1"/>
  <c r="AU210"/>
  <c r="BT210" s="1"/>
  <c r="AT114"/>
  <c r="BS114" s="1"/>
  <c r="AS133"/>
  <c r="BR133" s="1"/>
  <c r="AW36"/>
  <c r="BV36" s="1"/>
  <c r="AX193"/>
  <c r="BW193" s="1"/>
  <c r="AR38"/>
  <c r="BQ38" s="1"/>
  <c r="AI13"/>
  <c r="BH13" s="1"/>
  <c r="AT163"/>
  <c r="BS163" s="1"/>
  <c r="AU124"/>
  <c r="BT124" s="1"/>
  <c r="C85"/>
  <c r="AJ85"/>
  <c r="BI85" s="1"/>
  <c r="AS46"/>
  <c r="BR46" s="1"/>
  <c r="C74"/>
  <c r="BC74"/>
  <c r="CB74" s="1"/>
  <c r="BC216"/>
  <c r="CB216" s="1"/>
  <c r="C87"/>
  <c r="AO156"/>
  <c r="BN156" s="1"/>
  <c r="AT88"/>
  <c r="BS88" s="1"/>
  <c r="C156"/>
  <c r="AR156"/>
  <c r="BQ156" s="1"/>
  <c r="AX110"/>
  <c r="BW110" s="1"/>
  <c r="AW213"/>
  <c r="BV213" s="1"/>
  <c r="AP188"/>
  <c r="BO188" s="1"/>
  <c r="AM141"/>
  <c r="BL141" s="1"/>
  <c r="AL112"/>
  <c r="BK112" s="1"/>
  <c r="BA93"/>
  <c r="BZ93" s="1"/>
  <c r="AR163"/>
  <c r="BQ163" s="1"/>
  <c r="AN88"/>
  <c r="BM88" s="1"/>
  <c r="AR32"/>
  <c r="BQ32" s="1"/>
  <c r="AT14"/>
  <c r="BS14" s="1"/>
  <c r="AV151"/>
  <c r="BU151" s="1"/>
  <c r="AR64"/>
  <c r="BQ64" s="1"/>
  <c r="AY214"/>
  <c r="BX214" s="1"/>
  <c r="AW51"/>
  <c r="BV51" s="1"/>
  <c r="AM25"/>
  <c r="BL25" s="1"/>
  <c r="AP195"/>
  <c r="BO195" s="1"/>
  <c r="AP151"/>
  <c r="BO151" s="1"/>
  <c r="AM100"/>
  <c r="BL100" s="1"/>
  <c r="C75"/>
  <c r="AT75"/>
  <c r="BS75" s="1"/>
  <c r="AY52"/>
  <c r="BX52" s="1"/>
  <c r="C43"/>
  <c r="AT43"/>
  <c r="BS43" s="1"/>
  <c r="AW14"/>
  <c r="BV14" s="1"/>
  <c r="C152"/>
  <c r="BC152"/>
  <c r="CB152" s="1"/>
  <c r="C186"/>
  <c r="BC186"/>
  <c r="CB186" s="1"/>
  <c r="BC65"/>
  <c r="CB65" s="1"/>
  <c r="C144"/>
  <c r="C81"/>
  <c r="BC81"/>
  <c r="CB81" s="1"/>
  <c r="BC107"/>
  <c r="CB107" s="1"/>
  <c r="BC61"/>
  <c r="CB61" s="1"/>
  <c r="AV136"/>
  <c r="BU136" s="1"/>
  <c r="AQ90"/>
  <c r="BP90" s="1"/>
  <c r="C140"/>
  <c r="AU140"/>
  <c r="BT140" s="1"/>
  <c r="C103"/>
  <c r="AZ103"/>
  <c r="BY103" s="1"/>
  <c r="AP213"/>
  <c r="BO213" s="1"/>
  <c r="AK195"/>
  <c r="BJ195" s="1"/>
  <c r="AS151"/>
  <c r="BR151" s="1"/>
  <c r="C114"/>
  <c r="AJ114"/>
  <c r="BI114" s="1"/>
  <c r="AT102"/>
  <c r="BS102" s="1"/>
  <c r="BB158"/>
  <c r="CA158" s="1"/>
  <c r="AZ136"/>
  <c r="BY136" s="1"/>
  <c r="C205"/>
  <c r="AW205"/>
  <c r="BV205" s="1"/>
  <c r="AR88"/>
  <c r="BQ88" s="1"/>
  <c r="BA92"/>
  <c r="BZ92" s="1"/>
  <c r="C164"/>
  <c r="AW164"/>
  <c r="BV164" s="1"/>
  <c r="C170"/>
  <c r="AX170"/>
  <c r="BW170" s="1"/>
  <c r="AN34"/>
  <c r="BM34" s="1"/>
  <c r="AO214"/>
  <c r="BN214" s="1"/>
  <c r="AK162"/>
  <c r="BJ162" s="1"/>
  <c r="AU64"/>
  <c r="BT64" s="1"/>
  <c r="AU32"/>
  <c r="BT32" s="1"/>
  <c r="C135"/>
  <c r="BC135"/>
  <c r="CB135" s="1"/>
  <c r="BC160"/>
  <c r="CB160" s="1"/>
  <c r="C105"/>
  <c r="BC105"/>
  <c r="CB105" s="1"/>
  <c r="BC94"/>
  <c r="CB94" s="1"/>
  <c r="C115"/>
  <c r="C185"/>
  <c r="BC185"/>
  <c r="CB185" s="1"/>
  <c r="C45"/>
  <c r="BC45"/>
  <c r="CB45" s="1"/>
  <c r="C181"/>
  <c r="BC181"/>
  <c r="CB181" s="1"/>
  <c r="BC38"/>
  <c r="CB38" s="1"/>
  <c r="C99"/>
  <c r="BC99"/>
  <c r="CB99" s="1"/>
  <c r="C109"/>
  <c r="BC109"/>
  <c r="CB109" s="1"/>
  <c r="AT34"/>
  <c r="BS34" s="1"/>
  <c r="AO94"/>
  <c r="BN94" s="1"/>
  <c r="AS213"/>
  <c r="BR213" s="1"/>
  <c r="AS112"/>
  <c r="BR112" s="1"/>
  <c r="AI206"/>
  <c r="BH206" s="1"/>
  <c r="AM21"/>
  <c r="BL21" s="1"/>
  <c r="AZ153"/>
  <c r="BY153" s="1"/>
  <c r="AN61"/>
  <c r="BM61" s="1"/>
  <c r="BC22"/>
  <c r="CB22" s="1"/>
  <c r="C69"/>
  <c r="BC69"/>
  <c r="CB69" s="1"/>
  <c r="AG100"/>
  <c r="BF100" s="1"/>
  <c r="BB93"/>
  <c r="CA93" s="1"/>
  <c r="AI131"/>
  <c r="BH131" s="1"/>
  <c r="AU147"/>
  <c r="BT147" s="1"/>
  <c r="AH29"/>
  <c r="BG29" s="1"/>
  <c r="AW195"/>
  <c r="BV195" s="1"/>
  <c r="AO155"/>
  <c r="BN155" s="1"/>
  <c r="C121"/>
  <c r="AQ121"/>
  <c r="BP121" s="1"/>
  <c r="AY110"/>
  <c r="BX110" s="1"/>
  <c r="AY23"/>
  <c r="BX23" s="1"/>
  <c r="AQ210"/>
  <c r="BP210" s="1"/>
  <c r="AJ23"/>
  <c r="BI23" s="1"/>
  <c r="C46"/>
  <c r="AP46"/>
  <c r="BO46" s="1"/>
  <c r="C138"/>
  <c r="AT138"/>
  <c r="BS138" s="1"/>
  <c r="AR51"/>
  <c r="BQ51" s="1"/>
  <c r="AO213"/>
  <c r="BN213" s="1"/>
  <c r="AS176"/>
  <c r="BR176" s="1"/>
  <c r="C6"/>
  <c r="BC6"/>
  <c r="CB6" s="1"/>
  <c r="BC168"/>
  <c r="CB168" s="1"/>
  <c r="C180"/>
  <c r="BC180"/>
  <c r="CB180" s="1"/>
  <c r="BC104"/>
  <c r="CB104" s="1"/>
  <c r="BC209"/>
  <c r="CB209" s="1"/>
  <c r="C203"/>
  <c r="BC203"/>
  <c r="CB203" s="1"/>
  <c r="BC131"/>
  <c r="CB131" s="1"/>
  <c r="BC213"/>
  <c r="CB213" s="1"/>
  <c r="C108"/>
  <c r="BC108"/>
  <c r="CB108" s="1"/>
  <c r="C116"/>
  <c r="BC116"/>
  <c r="CB116" s="1"/>
  <c r="C89"/>
  <c r="BC89"/>
  <c r="CB89" s="1"/>
  <c r="BC118"/>
  <c r="CB118" s="1"/>
  <c r="BC55"/>
  <c r="CB55" s="1"/>
  <c r="C177"/>
  <c r="BC177"/>
  <c r="CB177" s="1"/>
  <c r="AZ149"/>
  <c r="BY149" s="1"/>
  <c r="C163"/>
  <c r="AG163"/>
  <c r="BF163" s="1"/>
  <c r="C173"/>
  <c r="AW173"/>
  <c r="BV173" s="1"/>
  <c r="C183"/>
  <c r="BB183"/>
  <c r="CA183" s="1"/>
  <c r="C192"/>
  <c r="AX192"/>
  <c r="BW192" s="1"/>
  <c r="AJ206"/>
  <c r="BI206" s="1"/>
  <c r="BA211"/>
  <c r="BZ211" s="1"/>
  <c r="BA216"/>
  <c r="BZ216" s="1"/>
  <c r="AK216"/>
  <c r="BJ216" s="1"/>
  <c r="BA168"/>
  <c r="BZ168" s="1"/>
  <c r="C127"/>
  <c r="AT127"/>
  <c r="BS127" s="1"/>
  <c r="C92"/>
  <c r="AH92"/>
  <c r="BG92" s="1"/>
  <c r="AV58"/>
  <c r="BU58" s="1"/>
  <c r="C37"/>
  <c r="AT37"/>
  <c r="BS37" s="1"/>
  <c r="C79"/>
  <c r="AG79"/>
  <c r="BF79" s="1"/>
  <c r="C194"/>
  <c r="AH194"/>
  <c r="BG194" s="1"/>
  <c r="C165"/>
  <c r="AL165"/>
  <c r="BK165" s="1"/>
  <c r="C141"/>
  <c r="AL141"/>
  <c r="BK141" s="1"/>
  <c r="C123"/>
  <c r="AJ123"/>
  <c r="BI123" s="1"/>
  <c r="C106"/>
  <c r="AI106"/>
  <c r="BH106" s="1"/>
  <c r="AG208"/>
  <c r="BF208" s="1"/>
  <c r="C160"/>
  <c r="AK160"/>
  <c r="BJ160" s="1"/>
  <c r="BB118"/>
  <c r="CA118" s="1"/>
  <c r="C82"/>
  <c r="AT82"/>
  <c r="BS82" s="1"/>
  <c r="AH50"/>
  <c r="BG50" s="1"/>
  <c r="AH33"/>
  <c r="BG33" s="1"/>
  <c r="AH25"/>
  <c r="BG25" s="1"/>
  <c r="AP17"/>
  <c r="BO17" s="1"/>
  <c r="AH9"/>
  <c r="BG9" s="1"/>
  <c r="AG214"/>
  <c r="BF214" s="1"/>
  <c r="BB147"/>
  <c r="CA147" s="1"/>
  <c r="C107"/>
  <c r="AR107"/>
  <c r="BQ107" s="1"/>
  <c r="BB65"/>
  <c r="CA65" s="1"/>
  <c r="C38"/>
  <c r="AP38"/>
  <c r="BO38" s="1"/>
  <c r="C22"/>
  <c r="AZ22"/>
  <c r="BY22" s="1"/>
  <c r="AO11"/>
  <c r="BN11" s="1"/>
  <c r="AW216"/>
  <c r="BV216" s="1"/>
  <c r="AX187"/>
  <c r="BW187" s="1"/>
  <c r="C168"/>
  <c r="AY168"/>
  <c r="BX168" s="1"/>
  <c r="C148"/>
  <c r="AS148"/>
  <c r="BR148" s="1"/>
  <c r="AP129"/>
  <c r="BO129" s="1"/>
  <c r="AW112"/>
  <c r="BV112" s="1"/>
  <c r="AU65"/>
  <c r="BT65" s="1"/>
  <c r="C40"/>
  <c r="BA40"/>
  <c r="BZ40" s="1"/>
  <c r="BB29"/>
  <c r="CA29" s="1"/>
  <c r="AI24"/>
  <c r="BH24" s="1"/>
  <c r="AS18"/>
  <c r="BR18" s="1"/>
  <c r="C11"/>
  <c r="AN11"/>
  <c r="BM11" s="1"/>
  <c r="AJ18"/>
  <c r="BI18" s="1"/>
  <c r="C188"/>
  <c r="AG188"/>
  <c r="BF188" s="1"/>
  <c r="C149"/>
  <c r="BB149"/>
  <c r="CA149" s="1"/>
  <c r="C113"/>
  <c r="AH113"/>
  <c r="BG113" s="1"/>
  <c r="C78"/>
  <c r="AU78"/>
  <c r="BT78" s="1"/>
  <c r="C36"/>
  <c r="AS36"/>
  <c r="BR36" s="1"/>
  <c r="C20"/>
  <c r="AW20"/>
  <c r="BV20" s="1"/>
  <c r="C8"/>
  <c r="AT8"/>
  <c r="BS8" s="1"/>
  <c r="C159"/>
  <c r="AV159"/>
  <c r="BU159" s="1"/>
  <c r="AS84"/>
  <c r="BR84" s="1"/>
  <c r="AI29"/>
  <c r="BH29" s="1"/>
  <c r="C17"/>
  <c r="AI17"/>
  <c r="BH17" s="1"/>
  <c r="C199"/>
  <c r="AZ199"/>
  <c r="BY199" s="1"/>
  <c r="AM124"/>
  <c r="BL124" s="1"/>
  <c r="C65"/>
  <c r="AL65"/>
  <c r="BK65" s="1"/>
  <c r="AR24"/>
  <c r="BQ24" s="1"/>
  <c r="AL214"/>
  <c r="BK214" s="1"/>
  <c r="C132"/>
  <c r="AW132"/>
  <c r="BV132" s="1"/>
  <c r="AU62"/>
  <c r="BT62" s="1"/>
  <c r="C18"/>
  <c r="AV18"/>
  <c r="BU18" s="1"/>
  <c r="C197"/>
  <c r="AH197"/>
  <c r="BG197" s="1"/>
  <c r="AX100"/>
  <c r="BW100" s="1"/>
  <c r="AP44"/>
  <c r="BO44" s="1"/>
  <c r="C12"/>
  <c r="AX12"/>
  <c r="BW12" s="1"/>
  <c r="AV23"/>
  <c r="BU23" s="1"/>
  <c r="C133"/>
  <c r="AX133"/>
  <c r="BW133" s="1"/>
  <c r="C214"/>
  <c r="AJ214"/>
  <c r="BI214" s="1"/>
  <c r="AU129"/>
  <c r="BT129" s="1"/>
  <c r="AQ62"/>
  <c r="BP62" s="1"/>
  <c r="BA153"/>
  <c r="BZ153" s="1"/>
  <c r="C216"/>
  <c r="AX216"/>
  <c r="BW216" s="1"/>
  <c r="C52"/>
  <c r="AS52"/>
  <c r="BR52" s="1"/>
  <c r="AS47"/>
  <c r="BR47" s="1"/>
  <c r="AU176"/>
  <c r="BT176" s="1"/>
  <c r="AJ93"/>
  <c r="BI93" s="1"/>
  <c r="BA14"/>
  <c r="BZ14" s="1"/>
  <c r="C72"/>
  <c r="BC72"/>
  <c r="CB72" s="1"/>
  <c r="C167"/>
  <c r="BC167"/>
  <c r="CB167" s="1"/>
  <c r="AX64"/>
  <c r="BW64" s="1"/>
  <c r="AV62"/>
  <c r="BU62" s="1"/>
  <c r="AK25"/>
  <c r="BJ25" s="1"/>
  <c r="C155"/>
  <c r="AW155"/>
  <c r="BV155" s="1"/>
  <c r="C61"/>
  <c r="AQ61"/>
  <c r="BP61" s="1"/>
  <c r="C176"/>
  <c r="AO176"/>
  <c r="BN176" s="1"/>
  <c r="C169"/>
  <c r="AH169"/>
  <c r="BG169" s="1"/>
  <c r="AU90"/>
  <c r="BT90" s="1"/>
  <c r="C32"/>
  <c r="AG32"/>
  <c r="BF32" s="1"/>
  <c r="AS210"/>
  <c r="BR210" s="1"/>
  <c r="BA110"/>
  <c r="BZ110" s="1"/>
  <c r="C62"/>
  <c r="AW62"/>
  <c r="BV62" s="1"/>
  <c r="AV29"/>
  <c r="BU29" s="1"/>
  <c r="C208"/>
  <c r="C44"/>
  <c r="BC44"/>
  <c r="CB44" s="1"/>
  <c r="BC202"/>
  <c r="CB202" s="1"/>
  <c r="C171"/>
  <c r="BC171"/>
  <c r="CB171" s="1"/>
  <c r="C28"/>
  <c r="BC28"/>
  <c r="CB28" s="1"/>
  <c r="C34"/>
  <c r="AX34"/>
  <c r="BW34" s="1"/>
  <c r="AJ51"/>
  <c r="BI51" s="1"/>
  <c r="C50"/>
  <c r="AV50"/>
  <c r="BU50" s="1"/>
  <c r="C182"/>
  <c r="AS182"/>
  <c r="BR182" s="1"/>
  <c r="C90"/>
  <c r="AO90"/>
  <c r="BN90" s="1"/>
  <c r="AS14"/>
  <c r="BR14" s="1"/>
  <c r="C27"/>
  <c r="BC27"/>
  <c r="CB27" s="1"/>
  <c r="C10"/>
  <c r="BC10"/>
  <c r="CB10" s="1"/>
  <c r="AX158"/>
  <c r="BW158" s="1"/>
  <c r="C67"/>
  <c r="AJ67"/>
  <c r="BI67" s="1"/>
  <c r="BA47"/>
  <c r="BZ47" s="1"/>
  <c r="C102"/>
  <c r="AW102"/>
  <c r="BV102" s="1"/>
  <c r="C84"/>
  <c r="BC84"/>
  <c r="CB84" s="1"/>
  <c r="C7"/>
  <c r="AN7"/>
  <c r="BM7" s="1"/>
  <c r="AO88"/>
  <c r="BN88" s="1"/>
  <c r="AX206"/>
  <c r="BW206" s="1"/>
  <c r="C104"/>
  <c r="AN104"/>
  <c r="BM104" s="1"/>
  <c r="AY129"/>
  <c r="BX129" s="1"/>
  <c r="AT193"/>
  <c r="BS193" s="1"/>
  <c r="AP206"/>
  <c r="BO206" s="1"/>
  <c r="C93"/>
  <c r="AW93"/>
  <c r="BV93" s="1"/>
  <c r="C35"/>
  <c r="AO35"/>
  <c r="BN35" s="1"/>
  <c r="AG88"/>
  <c r="BF88" s="1"/>
  <c r="C162"/>
  <c r="AW162"/>
  <c r="BV162" s="1"/>
  <c r="AO118"/>
  <c r="BN118" s="1"/>
  <c r="AT51"/>
  <c r="BS51" s="1"/>
  <c r="C21"/>
  <c r="AV21"/>
  <c r="BU21" s="1"/>
  <c r="C41"/>
  <c r="BC41"/>
  <c r="CB41" s="1"/>
  <c r="C9"/>
  <c r="BC9"/>
  <c r="CB9" s="1"/>
  <c r="C91"/>
  <c r="BC91"/>
  <c r="CB91" s="1"/>
  <c r="C58"/>
  <c r="BC58"/>
  <c r="CB58" s="1"/>
  <c r="C196"/>
  <c r="BC196"/>
  <c r="CB196" s="1"/>
  <c r="C56"/>
  <c r="BC56"/>
  <c r="CB56" s="1"/>
  <c r="C174"/>
  <c r="BC174"/>
  <c r="CB174" s="1"/>
  <c r="C209"/>
  <c r="C25"/>
  <c r="AO25"/>
  <c r="BN25" s="1"/>
  <c r="AM118"/>
  <c r="BL118" s="1"/>
  <c r="C83"/>
  <c r="AS83"/>
  <c r="BR83" s="1"/>
  <c r="C153"/>
  <c r="AR153"/>
  <c r="BQ153" s="1"/>
  <c r="AP29"/>
  <c r="BO29" s="1"/>
  <c r="C206"/>
  <c r="AZ206"/>
  <c r="BY206" s="1"/>
  <c r="C158"/>
  <c r="AR158"/>
  <c r="BQ158" s="1"/>
  <c r="C124"/>
  <c r="AL124"/>
  <c r="BK124" s="1"/>
  <c r="C64"/>
  <c r="AT64"/>
  <c r="BS64" s="1"/>
  <c r="C47"/>
  <c r="AY47"/>
  <c r="BX47" s="1"/>
  <c r="C200"/>
  <c r="BA200"/>
  <c r="BZ200" s="1"/>
  <c r="C110"/>
  <c r="BB110"/>
  <c r="CA110" s="1"/>
  <c r="C213"/>
  <c r="AL213"/>
  <c r="BK213" s="1"/>
  <c r="C14"/>
  <c r="AX14"/>
  <c r="BW14" s="1"/>
  <c r="AK88"/>
  <c r="BJ88" s="1"/>
  <c r="C157"/>
  <c r="AW157"/>
  <c r="BV157" s="1"/>
  <c r="C187"/>
  <c r="BC187"/>
  <c r="CB187" s="1"/>
  <c r="BA23"/>
  <c r="BZ23" s="1"/>
  <c r="C193"/>
  <c r="AZ193"/>
  <c r="BY193" s="1"/>
  <c r="C151"/>
  <c r="AH151"/>
  <c r="BG151" s="1"/>
  <c r="C94"/>
  <c r="AG94"/>
  <c r="BF94" s="1"/>
  <c r="C51"/>
  <c r="AX51"/>
  <c r="BW51" s="1"/>
  <c r="C23"/>
  <c r="AL23"/>
  <c r="BK23" s="1"/>
  <c r="C207"/>
  <c r="BC207"/>
  <c r="CB207" s="1"/>
  <c r="C211"/>
  <c r="BC211"/>
  <c r="CB211" s="1"/>
  <c r="C33"/>
  <c r="BC33"/>
  <c r="CB33"/>
  <c r="AW13"/>
  <c r="BV13" s="1"/>
  <c r="C118"/>
  <c r="AY118"/>
  <c r="BX118"/>
  <c r="C122"/>
  <c r="BA122"/>
  <c r="BZ122" s="1"/>
  <c r="C210"/>
  <c r="AV210"/>
  <c r="BU210" s="1"/>
  <c r="C147"/>
  <c r="BA147"/>
  <c r="BZ147" s="1"/>
  <c r="C112"/>
  <c r="AX112"/>
  <c r="BW112" s="1"/>
  <c r="C100"/>
  <c r="AR100"/>
  <c r="BQ100" s="1"/>
  <c r="AT13"/>
  <c r="BS13" s="1"/>
  <c r="C131"/>
  <c r="AY131"/>
  <c r="BX131" s="1"/>
  <c r="C195"/>
  <c r="AY195"/>
  <c r="BX195" s="1"/>
  <c r="C136"/>
  <c r="BA136"/>
  <c r="BZ136" s="1"/>
  <c r="C53"/>
  <c r="AQ53"/>
  <c r="BP53" s="1"/>
  <c r="C202"/>
  <c r="AO202"/>
  <c r="BN202" s="1"/>
  <c r="C88"/>
  <c r="AY88"/>
  <c r="BX88" s="1"/>
  <c r="C13"/>
  <c r="AZ13"/>
  <c r="BY13" s="1"/>
  <c r="C24"/>
  <c r="BC24"/>
  <c r="CB24" s="1"/>
  <c r="C178"/>
  <c r="BC178"/>
  <c r="CB178" s="1"/>
  <c r="C130"/>
  <c r="BC130"/>
  <c r="CB130" s="1"/>
  <c r="C129"/>
  <c r="BC129"/>
  <c r="CB129" s="1"/>
  <c r="C55"/>
  <c r="C191"/>
  <c r="C29"/>
  <c r="BC29"/>
  <c r="CB29" s="1"/>
  <c r="AC95" i="3" l="1"/>
  <c r="AD95" s="1"/>
  <c r="AC123" i="2"/>
  <c r="AD123" s="1"/>
  <c r="AC196" i="3"/>
  <c r="AD196" s="1"/>
  <c r="AC78"/>
  <c r="AC172" i="2"/>
  <c r="AD172" s="1"/>
  <c r="AC131" i="3"/>
  <c r="AD131" s="1"/>
  <c r="AC188"/>
  <c r="AD188" s="1"/>
  <c r="AC23" i="2"/>
  <c r="AD23" s="1"/>
  <c r="AC64"/>
  <c r="AD64" s="1"/>
  <c r="AC102" i="3"/>
  <c r="AD102" s="1"/>
  <c r="AC91" i="2"/>
  <c r="AD91" s="1"/>
  <c r="AC62" i="3"/>
  <c r="AC68" i="2"/>
  <c r="AD68" s="1"/>
  <c r="AC207" i="3"/>
  <c r="AD207" s="1"/>
  <c r="AC108" i="2"/>
  <c r="AD108" s="1"/>
  <c r="AC58"/>
  <c r="AD58" s="1"/>
  <c r="AC186" i="3"/>
  <c r="AD186" s="1"/>
  <c r="AC142"/>
  <c r="AD142" s="1"/>
  <c r="AC59"/>
  <c r="AD59" s="1"/>
  <c r="AC53"/>
  <c r="AC171"/>
  <c r="AD171" s="1"/>
  <c r="AC119"/>
  <c r="AD119" s="1"/>
  <c r="AD78"/>
  <c r="AC124"/>
  <c r="AC124" i="2"/>
  <c r="AD124" s="1"/>
  <c r="AC25"/>
  <c r="AD25" s="1"/>
  <c r="AC25" i="3"/>
  <c r="AD25" s="1"/>
  <c r="AC198"/>
  <c r="AD198" s="1"/>
  <c r="AC214"/>
  <c r="AD214" s="1"/>
  <c r="AC195" i="2"/>
  <c r="AD195" s="1"/>
  <c r="AC23" i="3"/>
  <c r="AD23" s="1"/>
  <c r="AC195"/>
  <c r="AC30" i="2"/>
  <c r="AD30" s="1"/>
  <c r="AC30" i="3"/>
  <c r="AD30" s="1"/>
  <c r="AC13"/>
  <c r="AD13" s="1"/>
  <c r="AC52" i="2"/>
  <c r="AD52" s="1"/>
  <c r="AC94"/>
  <c r="AD94" s="1"/>
  <c r="AC137" i="3"/>
  <c r="AD137" s="1"/>
  <c r="AC116" i="2"/>
  <c r="AD116" s="1"/>
  <c r="AC116" i="3"/>
  <c r="AD116" s="1"/>
  <c r="AC99" i="2"/>
  <c r="AD99" s="1"/>
  <c r="AC99" i="3"/>
  <c r="AD99" s="1"/>
  <c r="AC149" i="2"/>
  <c r="AD149" s="1"/>
  <c r="AC149" i="3"/>
  <c r="AD149" s="1"/>
  <c r="AC193"/>
  <c r="AD193" s="1"/>
  <c r="AC193" i="2"/>
  <c r="AD193" s="1"/>
  <c r="AC178"/>
  <c r="AD178" s="1"/>
  <c r="AC178" i="3"/>
  <c r="AD178" s="1"/>
  <c r="AC174"/>
  <c r="AD174" s="1"/>
  <c r="AC174" i="2"/>
  <c r="AD174" s="1"/>
  <c r="AC28" i="3"/>
  <c r="AD28" s="1"/>
  <c r="AC28" i="2"/>
  <c r="AD28" s="1"/>
  <c r="AC203"/>
  <c r="AD203" s="1"/>
  <c r="AC203" i="3"/>
  <c r="AD203" s="1"/>
  <c r="AC180"/>
  <c r="AD180" s="1"/>
  <c r="AC180" i="2"/>
  <c r="AD180" s="1"/>
  <c r="AC135" i="3"/>
  <c r="AD135" s="1"/>
  <c r="AC135" i="2"/>
  <c r="AD135" s="1"/>
  <c r="AC81" i="3"/>
  <c r="AD81" s="1"/>
  <c r="AC81" i="2"/>
  <c r="AD81" s="1"/>
  <c r="AC15" i="3"/>
  <c r="AD15" s="1"/>
  <c r="AC15" i="2"/>
  <c r="AD15" s="1"/>
  <c r="AC162" i="3"/>
  <c r="AD162" s="1"/>
  <c r="AC162" i="2"/>
  <c r="AD162" s="1"/>
  <c r="AC134"/>
  <c r="AD134" s="1"/>
  <c r="AC134" i="3"/>
  <c r="AD134" s="1"/>
  <c r="AC121"/>
  <c r="AD121" s="1"/>
  <c r="AC121" i="2"/>
  <c r="AD121" s="1"/>
  <c r="AD195" i="3"/>
  <c r="AC41" i="2"/>
  <c r="AD41" s="1"/>
  <c r="AC41" i="3"/>
  <c r="AD41" s="1"/>
  <c r="AC201"/>
  <c r="AD201" s="1"/>
  <c r="AC201" i="2"/>
  <c r="AD201" s="1"/>
  <c r="AC29" i="3"/>
  <c r="AD29" s="1"/>
  <c r="AC29" i="2"/>
  <c r="AD29" s="1"/>
  <c r="AC104"/>
  <c r="AD104" s="1"/>
  <c r="AC104" i="3"/>
  <c r="AD104" s="1"/>
  <c r="AC22"/>
  <c r="AD22" s="1"/>
  <c r="AC22" i="2"/>
  <c r="AD22" s="1"/>
  <c r="AC38"/>
  <c r="AD38" s="1"/>
  <c r="AC38" i="3"/>
  <c r="AD38" s="1"/>
  <c r="AC45" i="2"/>
  <c r="AD45" s="1"/>
  <c r="AC45" i="3"/>
  <c r="AD45" s="1"/>
  <c r="AC107"/>
  <c r="AD107" s="1"/>
  <c r="AC107" i="2"/>
  <c r="AD107" s="1"/>
  <c r="AC74" i="3"/>
  <c r="AD74" s="1"/>
  <c r="AC74" i="2"/>
  <c r="AD74" s="1"/>
  <c r="AC19" i="3"/>
  <c r="AD19" s="1"/>
  <c r="AC19" i="2"/>
  <c r="AD19" s="1"/>
  <c r="AC166"/>
  <c r="AD166" s="1"/>
  <c r="AC166" i="3"/>
  <c r="AD166" s="1"/>
  <c r="AC148"/>
  <c r="AD148" s="1"/>
  <c r="AC148" i="2"/>
  <c r="AD148" s="1"/>
  <c r="AC20" i="3"/>
  <c r="AD20" s="1"/>
  <c r="AC20" i="2"/>
  <c r="AD20" s="1"/>
  <c r="AC73"/>
  <c r="AD73" s="1"/>
  <c r="AC73" i="3"/>
  <c r="AD73" s="1"/>
  <c r="AC133"/>
  <c r="AD133" s="1"/>
  <c r="AC133" i="2"/>
  <c r="AD133" s="1"/>
  <c r="AC70" i="3"/>
  <c r="AD70" s="1"/>
  <c r="AC70" i="2"/>
  <c r="AD70" s="1"/>
  <c r="AC190"/>
  <c r="AD190" s="1"/>
  <c r="AC190" i="3"/>
  <c r="AD190" s="1"/>
  <c r="AC7" i="2"/>
  <c r="AD7" s="1"/>
  <c r="AC7" i="3"/>
  <c r="AD7" s="1"/>
  <c r="AC144" i="2"/>
  <c r="AD144" s="1"/>
  <c r="AC144" i="3"/>
  <c r="AD144" s="1"/>
  <c r="AC44"/>
  <c r="AD44" s="1"/>
  <c r="AC65" i="2"/>
  <c r="AD65" s="1"/>
  <c r="AC93" i="3"/>
  <c r="AD93" s="1"/>
  <c r="AC110"/>
  <c r="AD110" s="1"/>
  <c r="AD62"/>
  <c r="AC55" i="2"/>
  <c r="AD55" s="1"/>
  <c r="AC55" i="3"/>
  <c r="AD55" s="1"/>
  <c r="AC181"/>
  <c r="AD181" s="1"/>
  <c r="AC181" i="2"/>
  <c r="AD181" s="1"/>
  <c r="AC61"/>
  <c r="AD61" s="1"/>
  <c r="AC61" i="3"/>
  <c r="AD61" s="1"/>
  <c r="AC152" i="2"/>
  <c r="AD152" s="1"/>
  <c r="AC152" i="3"/>
  <c r="AD152" s="1"/>
  <c r="AC100"/>
  <c r="AD100" s="1"/>
  <c r="AC100" i="2"/>
  <c r="AD100" s="1"/>
  <c r="AC206" i="3"/>
  <c r="AD206" s="1"/>
  <c r="AC206" i="2"/>
  <c r="AD206" s="1"/>
  <c r="AC129" i="3"/>
  <c r="AD129" s="1"/>
  <c r="AC129" i="2"/>
  <c r="AD129" s="1"/>
  <c r="AC33" i="3"/>
  <c r="AD33" s="1"/>
  <c r="AC33" i="2"/>
  <c r="AD33" s="1"/>
  <c r="AC211"/>
  <c r="AD211" s="1"/>
  <c r="AC211" i="3"/>
  <c r="AD211" s="1"/>
  <c r="AC187" i="2"/>
  <c r="AD187" s="1"/>
  <c r="AC187" i="3"/>
  <c r="AD187" s="1"/>
  <c r="AC56"/>
  <c r="AD56" s="1"/>
  <c r="AC56" i="2"/>
  <c r="AD56" s="1"/>
  <c r="AC84" i="3"/>
  <c r="AD84" s="1"/>
  <c r="AC84" i="2"/>
  <c r="AD84" s="1"/>
  <c r="AC10"/>
  <c r="AD10" s="1"/>
  <c r="AC10" i="3"/>
  <c r="AD10" s="1"/>
  <c r="AC130"/>
  <c r="AD130" s="1"/>
  <c r="AC130" i="2"/>
  <c r="AD130" s="1"/>
  <c r="AC24" i="3"/>
  <c r="AD24" s="1"/>
  <c r="AC24" i="2"/>
  <c r="AD24" s="1"/>
  <c r="AC27"/>
  <c r="AD27" s="1"/>
  <c r="AC27" i="3"/>
  <c r="AD27" s="1"/>
  <c r="AC202"/>
  <c r="AD202" s="1"/>
  <c r="AC202" i="2"/>
  <c r="AD202" s="1"/>
  <c r="AC72"/>
  <c r="AD72" s="1"/>
  <c r="AC72" i="3"/>
  <c r="AD72" s="1"/>
  <c r="AC177" i="2"/>
  <c r="AD177" s="1"/>
  <c r="AC177" i="3"/>
  <c r="AD177" s="1"/>
  <c r="AC209"/>
  <c r="AD209" s="1"/>
  <c r="AC209" i="2"/>
  <c r="AD209" s="1"/>
  <c r="AC168"/>
  <c r="AD168" s="1"/>
  <c r="AC168" i="3"/>
  <c r="AD168" s="1"/>
  <c r="AC109"/>
  <c r="AD109" s="1"/>
  <c r="AC109" i="2"/>
  <c r="AD109" s="1"/>
  <c r="AC185" i="3"/>
  <c r="AD185" s="1"/>
  <c r="AC185" i="2"/>
  <c r="AD185" s="1"/>
  <c r="AC160"/>
  <c r="AD160" s="1"/>
  <c r="AC160" i="3"/>
  <c r="AD160" s="1"/>
  <c r="AC216" i="2"/>
  <c r="AD216" s="1"/>
  <c r="AC216" i="3"/>
  <c r="AD216" s="1"/>
  <c r="AC80"/>
  <c r="AD80" s="1"/>
  <c r="AC80" i="2"/>
  <c r="AD80" s="1"/>
  <c r="AC88"/>
  <c r="AD88" s="1"/>
  <c r="AC88" i="3"/>
  <c r="AD88" s="1"/>
  <c r="AC54"/>
  <c r="AD54" s="1"/>
  <c r="AC54" i="2"/>
  <c r="AD54" s="1"/>
  <c r="AC146"/>
  <c r="AD146" s="1"/>
  <c r="AC146" i="3"/>
  <c r="AD146" s="1"/>
  <c r="AC145"/>
  <c r="AD145" s="1"/>
  <c r="AC145" i="2"/>
  <c r="AD145" s="1"/>
  <c r="AC106"/>
  <c r="AD106" s="1"/>
  <c r="AC106" i="3"/>
  <c r="AD106" s="1"/>
  <c r="AC175"/>
  <c r="AD175" s="1"/>
  <c r="AC175" i="2"/>
  <c r="AD175" s="1"/>
  <c r="AC213" i="3"/>
  <c r="AD213" s="1"/>
  <c r="AD124"/>
  <c r="AC127" i="2"/>
  <c r="AD127" s="1"/>
  <c r="AC136" i="3"/>
  <c r="AD136" s="1"/>
  <c r="AC167"/>
  <c r="AD167" s="1"/>
  <c r="AC167" i="2"/>
  <c r="AD167" s="1"/>
  <c r="AC197"/>
  <c r="AD197" s="1"/>
  <c r="AC197" i="3"/>
  <c r="AD197" s="1"/>
  <c r="AC12"/>
  <c r="AD12" s="1"/>
  <c r="AC12" i="2"/>
  <c r="AD12" s="1"/>
  <c r="AC204" i="3"/>
  <c r="AD204" s="1"/>
  <c r="AC204" i="2"/>
  <c r="AD204" s="1"/>
  <c r="AC83"/>
  <c r="AD83" s="1"/>
  <c r="AC83" i="3"/>
  <c r="AD83" s="1"/>
  <c r="AC112" i="2"/>
  <c r="AD112" s="1"/>
  <c r="AC112" i="3"/>
  <c r="AD112" s="1"/>
  <c r="AC18" i="2"/>
  <c r="AD18" s="1"/>
  <c r="AC18" i="3"/>
  <c r="AD18" s="1"/>
  <c r="AC153" i="2"/>
  <c r="AD153" s="1"/>
  <c r="AC153" i="3"/>
  <c r="AD153" s="1"/>
  <c r="AC85" i="2"/>
  <c r="AD85" s="1"/>
  <c r="AC85" i="3"/>
  <c r="AD85" s="1"/>
  <c r="AC34"/>
  <c r="AD34" s="1"/>
  <c r="AC34" i="2"/>
  <c r="AD34" s="1"/>
  <c r="AC163" i="3"/>
  <c r="AD163" s="1"/>
  <c r="AC163" i="2"/>
  <c r="AD163" s="1"/>
  <c r="AC141"/>
  <c r="AD141" s="1"/>
  <c r="AC141" i="3"/>
  <c r="AD141" s="1"/>
  <c r="AC92" i="2"/>
  <c r="AD92" s="1"/>
  <c r="AC92" i="3"/>
  <c r="AD92" s="1"/>
  <c r="AC184" i="2"/>
  <c r="AD184" s="1"/>
  <c r="AC184" i="3"/>
  <c r="AD184" s="1"/>
  <c r="AC87" i="2"/>
  <c r="AD87" s="1"/>
  <c r="AC87" i="3"/>
  <c r="AD87" s="1"/>
  <c r="AC208" i="2"/>
  <c r="AD208" s="1"/>
  <c r="AC208" i="3"/>
  <c r="AD208" s="1"/>
  <c r="AC77" i="2"/>
  <c r="AD77" s="1"/>
  <c r="AC77" i="3"/>
  <c r="AD77" s="1"/>
  <c r="AC58"/>
  <c r="AD58" s="1"/>
  <c r="AC126"/>
  <c r="AD126" s="1"/>
  <c r="AC183"/>
  <c r="AD183" s="1"/>
  <c r="AC120"/>
  <c r="AD120" s="1"/>
  <c r="AC51" i="2"/>
  <c r="AD51" s="1"/>
  <c r="AC21" i="3"/>
  <c r="AD21" s="1"/>
  <c r="AC26" i="2"/>
  <c r="AD26" s="1"/>
  <c r="AC79" i="3"/>
  <c r="AD79" s="1"/>
  <c r="AC36" i="2"/>
  <c r="AD36" s="1"/>
  <c r="AC154"/>
  <c r="AD154" s="1"/>
  <c r="AC140" i="3"/>
  <c r="AD140" s="1"/>
  <c r="AC123"/>
  <c r="AD123" s="1"/>
  <c r="AC37"/>
  <c r="AD37" s="1"/>
  <c r="AC158"/>
  <c r="AD158" s="1"/>
  <c r="AC11"/>
  <c r="AD11" s="1"/>
  <c r="AC46" i="2"/>
  <c r="AD46" s="1"/>
  <c r="AC200"/>
  <c r="AD200" s="1"/>
  <c r="AC198"/>
  <c r="AD198" s="1"/>
  <c r="AC62"/>
  <c r="AD62" s="1"/>
  <c r="AC101"/>
  <c r="AD101" s="1"/>
  <c r="AC128" i="3"/>
  <c r="AD128" s="1"/>
  <c r="AC128" i="2"/>
  <c r="AD128" s="1"/>
  <c r="AC143" i="3"/>
  <c r="AD143" s="1"/>
  <c r="AC143" i="2"/>
  <c r="AD143" s="1"/>
  <c r="AC113" i="3"/>
  <c r="AD113" s="1"/>
  <c r="AC113" i="2"/>
  <c r="AD113" s="1"/>
  <c r="AC43" i="3"/>
  <c r="AD43" s="1"/>
  <c r="AC43" i="2"/>
  <c r="AD43" s="1"/>
  <c r="AC170" i="3"/>
  <c r="AD170" s="1"/>
  <c r="AC170" i="2"/>
  <c r="AD170" s="1"/>
  <c r="AC98" i="3"/>
  <c r="AD98" s="1"/>
  <c r="AC98" i="2"/>
  <c r="AD98" s="1"/>
  <c r="AC35"/>
  <c r="AD35" s="1"/>
  <c r="AC35" i="3"/>
  <c r="AD35" s="1"/>
  <c r="AC173"/>
  <c r="AD173" s="1"/>
  <c r="AC173" i="2"/>
  <c r="AD173" s="1"/>
  <c r="AC39"/>
  <c r="AD39" s="1"/>
  <c r="AC39" i="3"/>
  <c r="AD39" s="1"/>
  <c r="AC115" i="2"/>
  <c r="AD115" s="1"/>
  <c r="AC115" i="3"/>
  <c r="AD115" s="1"/>
  <c r="AC159"/>
  <c r="AD159" s="1"/>
  <c r="AC159" i="2"/>
  <c r="AD159" s="1"/>
  <c r="AC14" i="3"/>
  <c r="AD14" s="1"/>
  <c r="AC14" i="2"/>
  <c r="AD14" s="1"/>
  <c r="AC96"/>
  <c r="AD96" s="1"/>
  <c r="AC96" i="3"/>
  <c r="AD96" s="1"/>
  <c r="AC103"/>
  <c r="AD103" s="1"/>
  <c r="AC103" i="2"/>
  <c r="AD103" s="1"/>
  <c r="AC86"/>
  <c r="AD86" s="1"/>
  <c r="AC86" i="3"/>
  <c r="AD86" s="1"/>
  <c r="AC31" i="2"/>
  <c r="AD31" s="1"/>
  <c r="AC31" i="3"/>
  <c r="AD31" s="1"/>
  <c r="AC156" i="2"/>
  <c r="AD156" s="1"/>
  <c r="AC156" i="3"/>
  <c r="AD156" s="1"/>
  <c r="AC164" i="2"/>
  <c r="AD164" s="1"/>
  <c r="AC164" i="3"/>
  <c r="AD164" s="1"/>
  <c r="AC114" i="2"/>
  <c r="AD114" s="1"/>
  <c r="AC114" i="3"/>
  <c r="AD114" s="1"/>
  <c r="AC155"/>
  <c r="AD155" s="1"/>
  <c r="AC155" i="2"/>
  <c r="AD155" s="1"/>
  <c r="AC67" i="3"/>
  <c r="AD67" s="1"/>
  <c r="AC67" i="2"/>
  <c r="AD67" s="1"/>
  <c r="AC40"/>
  <c r="AD40" s="1"/>
  <c r="AC40" i="3"/>
  <c r="AD40" s="1"/>
  <c r="AC9" i="2"/>
  <c r="AD9" s="1"/>
  <c r="AC101" i="3"/>
  <c r="AD101" s="1"/>
  <c r="AC212" i="2"/>
  <c r="AD212" s="1"/>
  <c r="AC13"/>
  <c r="AD13" s="1"/>
  <c r="AC36" i="3"/>
  <c r="AD36" s="1"/>
  <c r="AC194" i="2"/>
  <c r="AD194" s="1"/>
  <c r="AC186"/>
  <c r="AD186" s="1"/>
  <c r="AC200" i="3"/>
  <c r="AD200" s="1"/>
  <c r="AC194"/>
  <c r="AD194" s="1"/>
  <c r="AC196" i="2"/>
  <c r="AD196" s="1"/>
  <c r="AC118"/>
  <c r="AD118" s="1"/>
  <c r="AC108" i="3"/>
  <c r="AD108" s="1"/>
  <c r="AC131" i="2"/>
  <c r="AD131" s="1"/>
  <c r="AC91" i="3"/>
  <c r="AD91" s="1"/>
  <c r="AC142" i="2"/>
  <c r="AD142" s="1"/>
  <c r="AC212" i="3"/>
  <c r="AD212" s="1"/>
  <c r="AC119" i="2"/>
  <c r="AD119" s="1"/>
  <c r="AC188"/>
  <c r="AD188" s="1"/>
  <c r="AC93"/>
  <c r="AD93" s="1"/>
  <c r="AC126"/>
  <c r="AD126" s="1"/>
  <c r="AC127" i="3"/>
  <c r="AD127" s="1"/>
  <c r="AC90" i="2"/>
  <c r="AD90" s="1"/>
  <c r="AC50"/>
  <c r="AD50" s="1"/>
  <c r="AC140"/>
  <c r="AD140" s="1"/>
  <c r="AC37"/>
  <c r="AD37" s="1"/>
  <c r="AC151" i="3"/>
  <c r="AD151" s="1"/>
  <c r="AC210" i="2"/>
  <c r="AD210" s="1"/>
  <c r="AC11"/>
  <c r="AD11" s="1"/>
  <c r="AC76"/>
  <c r="AD76" s="1"/>
  <c r="AC117" i="3"/>
  <c r="AD117" s="1"/>
  <c r="AC95" i="2"/>
  <c r="AD95" s="1"/>
  <c r="AC78"/>
  <c r="AD78" s="1"/>
  <c r="AC16"/>
  <c r="AD16" s="1"/>
  <c r="AC151"/>
  <c r="AD151" s="1"/>
  <c r="AC57" i="3"/>
  <c r="AD57" s="1"/>
  <c r="AC64"/>
  <c r="AD64" s="1"/>
  <c r="AC49"/>
  <c r="AD49" s="1"/>
  <c r="AC68"/>
  <c r="AD68" s="1"/>
  <c r="AC26"/>
  <c r="AD26" s="1"/>
  <c r="AC192" i="2"/>
  <c r="AD192" s="1"/>
  <c r="AC53"/>
  <c r="AD53" s="1"/>
  <c r="AC117"/>
  <c r="AD117" s="1"/>
  <c r="AC59"/>
  <c r="AD59" s="1"/>
  <c r="AC169"/>
  <c r="AD169" s="1"/>
  <c r="AC8"/>
  <c r="AD8" s="1"/>
  <c r="AC89"/>
  <c r="AD89" s="1"/>
  <c r="AC89" i="3"/>
  <c r="AD89" s="1"/>
  <c r="AC6" i="2"/>
  <c r="AD6" s="1"/>
  <c r="AC6" i="3"/>
  <c r="AD6" s="1"/>
  <c r="AC69" i="2"/>
  <c r="AD69" s="1"/>
  <c r="AC69" i="3"/>
  <c r="AD69" s="1"/>
  <c r="AC165" i="2"/>
  <c r="AD165" s="1"/>
  <c r="AC165" i="3"/>
  <c r="AD165" s="1"/>
  <c r="AC71" i="2"/>
  <c r="AD71" s="1"/>
  <c r="AC71" i="3"/>
  <c r="AD71" s="1"/>
  <c r="AC161"/>
  <c r="AD161" s="1"/>
  <c r="AC161" i="2"/>
  <c r="AD161" s="1"/>
  <c r="AC150" i="3"/>
  <c r="AD150" s="1"/>
  <c r="AC150" i="2"/>
  <c r="AD150" s="1"/>
  <c r="AC17"/>
  <c r="AD17" s="1"/>
  <c r="AC17" i="3"/>
  <c r="AD17" s="1"/>
  <c r="AC191" i="2"/>
  <c r="AD191" s="1"/>
  <c r="AC191" i="3"/>
  <c r="AD191" s="1"/>
  <c r="AC179"/>
  <c r="AD179" s="1"/>
  <c r="AC179" i="2"/>
  <c r="AD179" s="1"/>
  <c r="AC182" i="3"/>
  <c r="AD182" s="1"/>
  <c r="AC182" i="2"/>
  <c r="AD182" s="1"/>
  <c r="AC189" i="3"/>
  <c r="AD189" s="1"/>
  <c r="AC189" i="2"/>
  <c r="AD189" s="1"/>
  <c r="AC138"/>
  <c r="AD138" s="1"/>
  <c r="AC138" i="3"/>
  <c r="AD138" s="1"/>
  <c r="AC199" i="2"/>
  <c r="AD199" s="1"/>
  <c r="AC199" i="3"/>
  <c r="AD199" s="1"/>
  <c r="AC139"/>
  <c r="AD139" s="1"/>
  <c r="AC139" i="2"/>
  <c r="AD139" s="1"/>
  <c r="AC66"/>
  <c r="AD66" s="1"/>
  <c r="AC66" i="3"/>
  <c r="AD66" s="1"/>
  <c r="AC105"/>
  <c r="AD105" s="1"/>
  <c r="AC105" i="2"/>
  <c r="AD105" s="1"/>
  <c r="AC97" i="3"/>
  <c r="AD97" s="1"/>
  <c r="AC97" i="2"/>
  <c r="AD97" s="1"/>
  <c r="AC47" i="3"/>
  <c r="AD47" s="1"/>
  <c r="AC47" i="2"/>
  <c r="AD47" s="1"/>
  <c r="AC48"/>
  <c r="AD48" s="1"/>
  <c r="AC48" i="3"/>
  <c r="AD48" s="1"/>
  <c r="AC157" i="2"/>
  <c r="AD157" s="1"/>
  <c r="AC157" i="3"/>
  <c r="AD157" s="1"/>
  <c r="AC75"/>
  <c r="AD75" s="1"/>
  <c r="AC75" i="2"/>
  <c r="AD75" s="1"/>
  <c r="AC176" i="3"/>
  <c r="AD176" s="1"/>
  <c r="AC176" i="2"/>
  <c r="AD176" s="1"/>
  <c r="AC32"/>
  <c r="AD32" s="1"/>
  <c r="AC32" i="3"/>
  <c r="AD32" s="1"/>
  <c r="AC205" i="2"/>
  <c r="AD205" s="1"/>
  <c r="AC205" i="3"/>
  <c r="AD205" s="1"/>
  <c r="AC125" i="2"/>
  <c r="AD125" s="1"/>
  <c r="AC125" i="3"/>
  <c r="AD125" s="1"/>
  <c r="AC147" i="2"/>
  <c r="AD147" s="1"/>
  <c r="AC147" i="3"/>
  <c r="AD147" s="1"/>
  <c r="AC111"/>
  <c r="AD111" s="1"/>
  <c r="AC111" i="2"/>
  <c r="AD111" s="1"/>
  <c r="AC215" i="3"/>
  <c r="AD215" s="1"/>
  <c r="AC215" i="2"/>
  <c r="AD215" s="1"/>
  <c r="AC60"/>
  <c r="AD60" s="1"/>
  <c r="AC60" i="3"/>
  <c r="AD60" s="1"/>
  <c r="AC207" i="2"/>
  <c r="AD207" s="1"/>
  <c r="AC44"/>
  <c r="AD44" s="1"/>
  <c r="AC118" i="3"/>
  <c r="AD118" s="1"/>
  <c r="AC213" i="2"/>
  <c r="AD213" s="1"/>
  <c r="AC9" i="3"/>
  <c r="AD9" s="1"/>
  <c r="AC46"/>
  <c r="AD46" s="1"/>
  <c r="AC8"/>
  <c r="AD8" s="1"/>
  <c r="AC136" i="2"/>
  <c r="AD136" s="1"/>
  <c r="AD53" i="3"/>
  <c r="AC16"/>
  <c r="AD16" s="1"/>
  <c r="AC172"/>
  <c r="AD172" s="1"/>
  <c r="AC183" i="2"/>
  <c r="AD183" s="1"/>
  <c r="AC171"/>
  <c r="AD171" s="1"/>
  <c r="AC94" i="3"/>
  <c r="AD94" s="1"/>
  <c r="AC65"/>
  <c r="AD65" s="1"/>
  <c r="AC82" i="2"/>
  <c r="AD82" s="1"/>
  <c r="AC132"/>
  <c r="AD132" s="1"/>
  <c r="AC192" i="3"/>
  <c r="AD192" s="1"/>
  <c r="AC102" i="2"/>
  <c r="AD102" s="1"/>
  <c r="AC49"/>
  <c r="AD49" s="1"/>
  <c r="AC169" i="3"/>
  <c r="AD169" s="1"/>
  <c r="AC158" i="2"/>
  <c r="AD158" s="1"/>
  <c r="AC122" i="3"/>
  <c r="AD122" s="1"/>
  <c r="AC90"/>
  <c r="AD90" s="1"/>
  <c r="AC52"/>
  <c r="AD52" s="1"/>
  <c r="AC76"/>
  <c r="AD76" s="1"/>
  <c r="AC79" i="2"/>
  <c r="AD79" s="1"/>
  <c r="AC120"/>
  <c r="AD120" s="1"/>
  <c r="AC154" i="3"/>
  <c r="AD154" s="1"/>
  <c r="AC50"/>
  <c r="AD50" s="1"/>
  <c r="AC51"/>
  <c r="AD51" s="1"/>
  <c r="AC137" i="2"/>
  <c r="AD137" s="1"/>
  <c r="AC110"/>
  <c r="AD110" s="1"/>
  <c r="AC82" i="3"/>
  <c r="AD82" s="1"/>
  <c r="AC57" i="2"/>
  <c r="AD57" s="1"/>
  <c r="AC122"/>
  <c r="AD122" s="1"/>
  <c r="AC214"/>
  <c r="AD214" s="1"/>
  <c r="AC21"/>
  <c r="AD21" s="1"/>
  <c r="AC132" i="3"/>
  <c r="AD132" s="1"/>
  <c r="AC210"/>
  <c r="AD210" s="1"/>
</calcChain>
</file>

<file path=xl/sharedStrings.xml><?xml version="1.0" encoding="utf-8"?>
<sst xmlns="http://schemas.openxmlformats.org/spreadsheetml/2006/main" count="5829" uniqueCount="1233">
  <si>
    <t>Data Source</t>
  </si>
  <si>
    <t>World Development Indicators</t>
  </si>
  <si>
    <t>Country Name</t>
  </si>
  <si>
    <t>Indicator Name</t>
  </si>
  <si>
    <t>Indicator Code</t>
  </si>
  <si>
    <t>Aruba</t>
  </si>
  <si>
    <t>ABW</t>
  </si>
  <si>
    <t>SP.POP.TOTL</t>
  </si>
  <si>
    <t>Andorra</t>
  </si>
  <si>
    <t>AND</t>
  </si>
  <si>
    <t>Afghanistan</t>
  </si>
  <si>
    <t>AFG</t>
  </si>
  <si>
    <t>Angola</t>
  </si>
  <si>
    <t>AGO</t>
  </si>
  <si>
    <t>Albania</t>
  </si>
  <si>
    <t>ALB</t>
  </si>
  <si>
    <t>Arab World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</si>
  <si>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</si>
  <si>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</si>
  <si>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</si>
  <si>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</si>
  <si>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</si>
  <si>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</si>
  <si>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</si>
  <si>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</si>
  <si>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</si>
  <si>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</si>
  <si>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</si>
  <si>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</si>
  <si>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</si>
  <si>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</si>
  <si>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</si>
  <si>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</si>
  <si>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</si>
  <si>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</si>
  <si>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</si>
  <si>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</si>
  <si>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</si>
  <si>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</si>
  <si>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</si>
  <si>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</si>
  <si>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</si>
  <si>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</si>
  <si>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</si>
  <si>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</si>
  <si>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</si>
  <si>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</si>
  <si>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</si>
  <si>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</si>
  <si>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</si>
  <si>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</si>
  <si>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</si>
  <si>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</si>
  <si>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</si>
  <si>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</si>
  <si>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</si>
  <si>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</si>
  <si>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</si>
  <si>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</si>
  <si>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</si>
  <si>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</si>
  <si>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</si>
  <si>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</si>
  <si>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</si>
  <si>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</si>
  <si>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</si>
  <si>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</si>
  <si>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</si>
  <si>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CAF</t>
  </si>
  <si>
    <t>Canada</t>
  </si>
  <si>
    <t>CAN</t>
  </si>
  <si>
    <t>Switzerland</t>
  </si>
  <si>
    <t>CHE</t>
  </si>
  <si>
    <t>Channel Islands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</si>
  <si>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</si>
  <si>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</si>
  <si>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</si>
  <si>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</si>
  <si>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</si>
  <si>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</si>
  <si>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</si>
  <si>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</si>
  <si>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</si>
  <si>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</si>
  <si>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</si>
  <si>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</si>
  <si>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</si>
  <si>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</si>
  <si>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Cape Verde</t>
  </si>
  <si>
    <t>CPV</t>
  </si>
  <si>
    <t>Costa Rica</t>
  </si>
  <si>
    <t>CRI</t>
  </si>
  <si>
    <t>Caribbean small states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</si>
  <si>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</si>
  <si>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</si>
  <si>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</si>
  <si>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</si>
  <si>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</si>
  <si>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</si>
  <si>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</si>
  <si>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</si>
  <si>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</si>
  <si>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</si>
  <si>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</si>
  <si>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</si>
  <si>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</si>
  <si>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</si>
  <si>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</si>
  <si>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</si>
  <si>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</si>
  <si>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</si>
  <si>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</si>
  <si>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</si>
  <si>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</si>
  <si>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</si>
  <si>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(developing only)</t>
  </si>
  <si>
    <t>East Asia &amp; Pacific (all income levels)</t>
  </si>
  <si>
    <t>Europe &amp; Central Asia (developing only)</t>
  </si>
  <si>
    <t>Europe &amp; Central Asia (all income levels)</t>
  </si>
  <si>
    <t>Ecuador</t>
  </si>
  <si>
    <t>ECU</t>
  </si>
  <si>
    <t>EGY</t>
  </si>
  <si>
    <t>Euro area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</si>
  <si>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</si>
  <si>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</si>
  <si>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</si>
  <si>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</si>
  <si>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</si>
  <si>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</si>
  <si>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</si>
  <si>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</si>
  <si>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</si>
  <si>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Finland</t>
  </si>
  <si>
    <t>FIN</t>
  </si>
  <si>
    <t>Fiji</t>
  </si>
  <si>
    <t>FJI</t>
  </si>
  <si>
    <t>France</t>
  </si>
  <si>
    <t>FRA</t>
  </si>
  <si>
    <t>Faeroe Islands</t>
  </si>
  <si>
    <t>FRO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</si>
  <si>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</si>
  <si>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</si>
  <si>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</si>
  <si>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</si>
  <si>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</si>
  <si>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</si>
  <si>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</si>
  <si>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</si>
  <si>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</si>
  <si>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</si>
  <si>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</si>
  <si>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</si>
  <si>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</si>
  <si>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</si>
  <si>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</si>
  <si>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</si>
  <si>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</si>
  <si>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</si>
  <si>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</si>
  <si>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</si>
  <si>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</si>
  <si>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</si>
  <si>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</si>
  <si>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</si>
  <si>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</si>
  <si>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</si>
  <si>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</si>
  <si>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</si>
  <si>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</si>
  <si>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Hong Kong SAR, China</t>
  </si>
  <si>
    <t>HKG</t>
  </si>
  <si>
    <t>Honduras</t>
  </si>
  <si>
    <t>HND</t>
  </si>
  <si>
    <t>Heavily indebted poor countries (HIPC)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</si>
  <si>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</si>
  <si>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</si>
  <si>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</si>
  <si>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</si>
  <si>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</si>
  <si>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</si>
  <si>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</si>
  <si>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</si>
  <si>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</si>
  <si>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</si>
  <si>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</si>
  <si>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</si>
  <si>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Not classified</t>
  </si>
  <si>
    <t>Ireland</t>
  </si>
  <si>
    <t>IRL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</si>
  <si>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</si>
  <si>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</si>
  <si>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</si>
  <si>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</si>
  <si>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</si>
  <si>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</si>
  <si>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</si>
  <si>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</si>
  <si>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</si>
  <si>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</si>
  <si>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</si>
  <si>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</si>
  <si>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</si>
  <si>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</si>
  <si>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</si>
  <si>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</si>
  <si>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</si>
  <si>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</si>
  <si>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</si>
  <si>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</si>
  <si>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</si>
  <si>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</si>
  <si>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</si>
  <si>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</si>
  <si>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</si>
  <si>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KNA</t>
  </si>
  <si>
    <t>Korea, Rep.</t>
  </si>
  <si>
    <t>KOR</t>
  </si>
  <si>
    <t>Kosovo</t>
  </si>
  <si>
    <t>Kuwait</t>
  </si>
  <si>
    <t>KWT</t>
  </si>
  <si>
    <t>Latin America &amp; Caribbean (developing only)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</si>
  <si>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</si>
  <si>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</si>
  <si>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</si>
  <si>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</si>
  <si>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</si>
  <si>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</si>
  <si>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</si>
  <si>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</si>
  <si>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</si>
  <si>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 (all income levels)</t>
  </si>
  <si>
    <t>Least developed countries: UN classification</t>
  </si>
  <si>
    <t>Low income</t>
  </si>
  <si>
    <t>Liechtenstein</t>
  </si>
  <si>
    <t>LIE</t>
  </si>
  <si>
    <t>Sri Lanka</t>
  </si>
  <si>
    <t>LKA</t>
  </si>
  <si>
    <t>Lower middle income</t>
  </si>
  <si>
    <t>Low &amp; middle income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</si>
  <si>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</si>
  <si>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</si>
  <si>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</si>
  <si>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</si>
  <si>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</si>
  <si>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</si>
  <si>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</si>
  <si>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</si>
  <si>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</si>
  <si>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</si>
  <si>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</si>
  <si>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</si>
  <si>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</si>
  <si>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</si>
  <si>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</si>
  <si>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</si>
  <si>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</si>
  <si>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</si>
  <si>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</si>
  <si>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</si>
  <si>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</si>
  <si>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</si>
  <si>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 (all income levels)</t>
  </si>
  <si>
    <t>Mexico</t>
  </si>
  <si>
    <t>MEX</t>
  </si>
  <si>
    <t>Marshall Islands</t>
  </si>
  <si>
    <t>MHL</t>
  </si>
  <si>
    <t>Middle income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</si>
  <si>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</si>
  <si>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</si>
  <si>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</si>
  <si>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</si>
  <si>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</si>
  <si>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</si>
  <si>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</si>
  <si>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</si>
  <si>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(developing only)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</si>
  <si>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</si>
  <si>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</si>
  <si>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</si>
  <si>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</si>
  <si>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</si>
  <si>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</si>
  <si>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</si>
  <si>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</si>
  <si>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</si>
  <si>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</si>
  <si>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</si>
  <si>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</si>
  <si>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</si>
  <si>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</si>
  <si>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</si>
  <si>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</si>
  <si>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</si>
  <si>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</si>
  <si>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</si>
  <si>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</si>
  <si>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</si>
  <si>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</si>
  <si>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</si>
  <si>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</si>
  <si>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</si>
  <si>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</si>
  <si>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</si>
  <si>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</si>
  <si>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</si>
  <si>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High income: nonOECD</t>
  </si>
  <si>
    <t>Norway</t>
  </si>
  <si>
    <t>NOR</t>
  </si>
  <si>
    <t>Nepal</t>
  </si>
  <si>
    <t>NPL</t>
  </si>
  <si>
    <t>New Zealand</t>
  </si>
  <si>
    <t>NZL</t>
  </si>
  <si>
    <t>High income: OECD</t>
  </si>
  <si>
    <t>OECD members</t>
  </si>
  <si>
    <t>Oman</t>
  </si>
  <si>
    <t>OMN</t>
  </si>
  <si>
    <t>Other small states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</si>
  <si>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</si>
  <si>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</si>
  <si>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</si>
  <si>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</si>
  <si>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</si>
  <si>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</si>
  <si>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</si>
  <si>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</si>
  <si>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</si>
  <si>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</si>
  <si>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</si>
  <si>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</si>
  <si>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</si>
  <si>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</si>
  <si>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</si>
  <si>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</si>
  <si>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Rep.</t>
  </si>
  <si>
    <t>PRK</t>
  </si>
  <si>
    <t>Portugal</t>
  </si>
  <si>
    <t>PRT</t>
  </si>
  <si>
    <t>Paraguay</t>
  </si>
  <si>
    <t>PRY</t>
  </si>
  <si>
    <t>Pacific island small states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</si>
  <si>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</si>
  <si>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</si>
  <si>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</si>
  <si>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</si>
  <si>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</si>
  <si>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</si>
  <si>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</si>
  <si>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</si>
  <si>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</si>
  <si>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</si>
  <si>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</si>
  <si>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</si>
  <si>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</si>
  <si>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</si>
  <si>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</si>
  <si>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</si>
  <si>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</si>
  <si>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</si>
  <si>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</si>
  <si>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</si>
  <si>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</si>
  <si>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</si>
  <si>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</si>
  <si>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</si>
  <si>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</si>
  <si>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</si>
  <si>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</si>
  <si>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</si>
  <si>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</si>
  <si>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</si>
  <si>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</si>
  <si>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(developing only)</t>
  </si>
  <si>
    <t>South Sudan</t>
  </si>
  <si>
    <t>SSD</t>
  </si>
  <si>
    <t>Sub-Saharan Africa (all income levels)</t>
  </si>
  <si>
    <t>Small states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</si>
  <si>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</si>
  <si>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</si>
  <si>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</si>
  <si>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</si>
  <si>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</si>
  <si>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</si>
  <si>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</si>
  <si>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</si>
  <si>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</si>
  <si>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</si>
  <si>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</si>
  <si>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Sint Maarten (Dutch part)</t>
  </si>
  <si>
    <t>SXM</t>
  </si>
  <si>
    <t>Seychelles</t>
  </si>
  <si>
    <t>SYC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</si>
  <si>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</si>
  <si>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</si>
  <si>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</si>
  <si>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</si>
  <si>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</si>
  <si>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</si>
  <si>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</si>
  <si>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</si>
  <si>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</si>
  <si>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</si>
  <si>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</si>
  <si>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</si>
  <si>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</si>
  <si>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</si>
  <si>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</si>
  <si>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</si>
  <si>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</si>
  <si>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</si>
  <si>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</si>
  <si>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</si>
  <si>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</si>
  <si>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</si>
  <si>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</si>
  <si>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</si>
  <si>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</si>
  <si>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</si>
  <si>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</si>
  <si>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</si>
  <si>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</si>
  <si>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</si>
  <si>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</si>
  <si>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</si>
  <si>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Uruguay</t>
  </si>
  <si>
    <t>URY</t>
  </si>
  <si>
    <t>United States</t>
  </si>
  <si>
    <t>USA</t>
  </si>
  <si>
    <t>Uzbekistan</t>
  </si>
  <si>
    <t>UZB</t>
  </si>
  <si>
    <t>VCT</t>
  </si>
  <si>
    <t>VEN</t>
  </si>
  <si>
    <t>Virgin Islands (U.S.)</t>
  </si>
  <si>
    <t>VIR</t>
  </si>
  <si>
    <t>Vietnam</t>
  </si>
  <si>
    <t>VNM</t>
  </si>
  <si>
    <t>Vanuatu</t>
  </si>
  <si>
    <t>VUT</t>
  </si>
  <si>
    <t>PSE</t>
  </si>
  <si>
    <t>World</t>
  </si>
  <si>
    <t>Samoa</t>
  </si>
  <si>
    <t>WSM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</si>
  <si>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</si>
  <si>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</si>
  <si>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</si>
  <si>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</si>
  <si>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</si>
  <si>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</si>
  <si>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</si>
  <si>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</si>
  <si>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</si>
  <si>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Bosnia-Herzegovina</t>
  </si>
  <si>
    <t>Central African Rep.</t>
  </si>
  <si>
    <t>Egypt</t>
  </si>
  <si>
    <t>Gambia</t>
  </si>
  <si>
    <t>Iran</t>
  </si>
  <si>
    <t>Laos</t>
  </si>
  <si>
    <t>Micronesia, Fed. States</t>
  </si>
  <si>
    <t>Sao Tome &amp; Principe</t>
  </si>
  <si>
    <t>St. Kitts-Nevis</t>
  </si>
  <si>
    <t>St.Vincent &amp; Grenadines</t>
  </si>
  <si>
    <t>Syria</t>
  </si>
  <si>
    <t>Venezuela</t>
  </si>
  <si>
    <t>West Bank &amp; Gaza Strip</t>
  </si>
  <si>
    <t>Yemen</t>
  </si>
  <si>
    <t>Total population, millions. Source: World Development Indicators (World Bank)</t>
  </si>
  <si>
    <t>http://data.worldbank.org/indicator/SP.POP.TOTL</t>
  </si>
  <si>
    <t>OECD country name</t>
  </si>
  <si>
    <t>OECD Region2</t>
  </si>
  <si>
    <t>Poverty headcount ratio at $1.25 a day (PPP) (% of population)</t>
  </si>
  <si>
    <t>SI.POV.DDAY</t>
  </si>
  <si>
    <t>Latest observation</t>
  </si>
  <si>
    <t>Observation</t>
  </si>
  <si>
    <t>Year</t>
  </si>
  <si>
    <t/>
  </si>
  <si>
    <t>South &amp; Central Asia</t>
  </si>
  <si>
    <t>Europe</t>
  </si>
  <si>
    <t>North of Sahara</t>
  </si>
  <si>
    <t>Sub-Saharan Africa</t>
  </si>
  <si>
    <t>North &amp; Central America</t>
  </si>
  <si>
    <t>South America</t>
  </si>
  <si>
    <t>Far East Asia</t>
  </si>
  <si>
    <t>Oceania</t>
  </si>
  <si>
    <t>Middle East</t>
  </si>
  <si>
    <t>% of population living below $1.25 a day. Source: World Bank</t>
  </si>
  <si>
    <t>http://data.worldbank.org/indicator/SI.POV.DDAY</t>
  </si>
  <si>
    <t>Millions of people living below $1.25 a day. Source: World Bank</t>
  </si>
  <si>
    <t>Population, millions of people</t>
  </si>
  <si>
    <t>Poverty millions of people</t>
  </si>
  <si>
    <t>Population, total</t>
  </si>
  <si>
    <t>Bosnia and Herzegovina</t>
  </si>
  <si>
    <t>Central African Republic</t>
  </si>
  <si>
    <t>Central Europe and the Baltics</t>
  </si>
  <si>
    <t>Fragile and conflict affected situations</t>
  </si>
  <si>
    <t>Micronesia, Fed. Sts.</t>
  </si>
  <si>
    <t>Sao Tome and Principe</t>
  </si>
  <si>
    <t>Syrian Arab Republic</t>
  </si>
  <si>
    <t>Sourced 11 March 2015</t>
  </si>
  <si>
    <t>ID</t>
  </si>
  <si>
    <t>Bahamas</t>
  </si>
  <si>
    <t>id</t>
  </si>
  <si>
    <t>type</t>
  </si>
  <si>
    <t>name</t>
  </si>
  <si>
    <t>region</t>
  </si>
  <si>
    <t>iso-alpha-2</t>
  </si>
  <si>
    <t>iso-alpha-3</t>
  </si>
  <si>
    <t>income-group</t>
  </si>
  <si>
    <t>slug</t>
  </si>
  <si>
    <t>dac-id</t>
  </si>
  <si>
    <t>donor-recipient-type</t>
  </si>
  <si>
    <t>AD</t>
  </si>
  <si>
    <t>country</t>
  </si>
  <si>
    <t>europe</t>
  </si>
  <si>
    <t>andorra</t>
  </si>
  <si>
    <t>AE</t>
  </si>
  <si>
    <t>middle-east</t>
  </si>
  <si>
    <t>united-arab-emirates</t>
  </si>
  <si>
    <t>donor</t>
  </si>
  <si>
    <t>AF</t>
  </si>
  <si>
    <t>south-central-asia</t>
  </si>
  <si>
    <t>LDCs</t>
  </si>
  <si>
    <t>afghanistan</t>
  </si>
  <si>
    <t>recipient</t>
  </si>
  <si>
    <t>AG</t>
  </si>
  <si>
    <t>north-central-america</t>
  </si>
  <si>
    <t>UMICs</t>
  </si>
  <si>
    <t>antigua-and-barbuda</t>
  </si>
  <si>
    <t>AI</t>
  </si>
  <si>
    <t>Anguilla</t>
  </si>
  <si>
    <t>AIA</t>
  </si>
  <si>
    <t>anguilla</t>
  </si>
  <si>
    <t>AL</t>
  </si>
  <si>
    <t>albania</t>
  </si>
  <si>
    <t>AM</t>
  </si>
  <si>
    <t>LMICs</t>
  </si>
  <si>
    <t>armenia</t>
  </si>
  <si>
    <t>AO</t>
  </si>
  <si>
    <t>south-of-sahara</t>
  </si>
  <si>
    <t>angola</t>
  </si>
  <si>
    <t>AQ</t>
  </si>
  <si>
    <t>Antarctica</t>
  </si>
  <si>
    <t>unspecified</t>
  </si>
  <si>
    <t>ATA</t>
  </si>
  <si>
    <t>antarctica</t>
  </si>
  <si>
    <t>AR</t>
  </si>
  <si>
    <t>south-america</t>
  </si>
  <si>
    <t>argentina</t>
  </si>
  <si>
    <t>AS</t>
  </si>
  <si>
    <t>oceania</t>
  </si>
  <si>
    <t>american-samoa</t>
  </si>
  <si>
    <t>AT</t>
  </si>
  <si>
    <t>austria</t>
  </si>
  <si>
    <t>AU</t>
  </si>
  <si>
    <t>australia</t>
  </si>
  <si>
    <t>AW</t>
  </si>
  <si>
    <t>aruba</t>
  </si>
  <si>
    <t>AX</t>
  </si>
  <si>
    <t>Ã…land Islands</t>
  </si>
  <si>
    <t>ALA</t>
  </si>
  <si>
    <t>aland-islands</t>
  </si>
  <si>
    <t>AZ</t>
  </si>
  <si>
    <t>azerbaijan</t>
  </si>
  <si>
    <t>BA</t>
  </si>
  <si>
    <t>bosnia-and-herzegovina</t>
  </si>
  <si>
    <t>BB</t>
  </si>
  <si>
    <t>barbados</t>
  </si>
  <si>
    <t>BD</t>
  </si>
  <si>
    <t>bangladesh</t>
  </si>
  <si>
    <t>BE</t>
  </si>
  <si>
    <t>belgium</t>
  </si>
  <si>
    <t>BF</t>
  </si>
  <si>
    <t>burkina-faso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</si>
  <si>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</si>
  <si>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</si>
  <si>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</si>
  <si>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</si>
  <si>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</si>
  <si>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</si>
  <si>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</si>
  <si>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</si>
  <si>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</si>
  <si>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Saint BarthÃ©lemy</t>
  </si>
  <si>
    <t>BLM</t>
  </si>
  <si>
    <t>saint-barthelemy</t>
  </si>
  <si>
    <t>BM</t>
  </si>
  <si>
    <t>bermuda</t>
  </si>
  <si>
    <t>BN</t>
  </si>
  <si>
    <t>brunei-darussalam</t>
  </si>
  <si>
    <t>BO</t>
  </si>
  <si>
    <t>bolivia-plurinational-state-of</t>
  </si>
  <si>
    <t>BQ</t>
  </si>
  <si>
    <t>Bonaire, Sint Eustatius and Saba</t>
  </si>
  <si>
    <t>BES</t>
  </si>
  <si>
    <t>bonaire-sint-eustatius-and-saba</t>
  </si>
  <si>
    <t>BR</t>
  </si>
  <si>
    <t>brazil</t>
  </si>
  <si>
    <t>crossover</t>
  </si>
  <si>
    <t>BS</t>
  </si>
  <si>
    <t>bahamas</t>
  </si>
  <si>
    <t>BT</t>
  </si>
  <si>
    <t>bhutan</t>
  </si>
  <si>
    <t>BV</t>
  </si>
  <si>
    <t>Bouvet Island</t>
  </si>
  <si>
    <t>BVT</t>
  </si>
  <si>
    <t>bouvet-island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</si>
  <si>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</si>
  <si>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</si>
  <si>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</si>
  <si>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</si>
  <si>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</si>
  <si>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</si>
  <si>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</si>
  <si>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</si>
  <si>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</si>
  <si>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</si>
  <si>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CCK</t>
  </si>
  <si>
    <t>cocos-keeling-islands</t>
  </si>
  <si>
    <t>CD</t>
  </si>
  <si>
    <t>Congo, the Democratic Republic of the</t>
  </si>
  <si>
    <t>congo-the-democratic-republic-of-the</t>
  </si>
  <si>
    <t>CF</t>
  </si>
  <si>
    <t>central-african-republic</t>
  </si>
  <si>
    <t>CG</t>
  </si>
  <si>
    <t>Congo</t>
  </si>
  <si>
    <t>congo</t>
  </si>
  <si>
    <t>CH</t>
  </si>
  <si>
    <t>switzerland</t>
  </si>
  <si>
    <t>CI</t>
  </si>
  <si>
    <t>cote-divoire</t>
  </si>
  <si>
    <t>CK</t>
  </si>
  <si>
    <t>Cook Islands</t>
  </si>
  <si>
    <t>COK</t>
  </si>
  <si>
    <t>cook-islands</t>
  </si>
  <si>
    <t>CL</t>
  </si>
  <si>
    <t>chile</t>
  </si>
  <si>
    <t>CM</t>
  </si>
  <si>
    <t>cameroon</t>
  </si>
  <si>
    <t>CN</t>
  </si>
  <si>
    <t>east-asia</t>
  </si>
  <si>
    <t>china</t>
  </si>
  <si>
    <t>CO</t>
  </si>
  <si>
    <t>colombia</t>
  </si>
  <si>
    <t>CR</t>
  </si>
  <si>
    <t>costa-rica</t>
  </si>
  <si>
    <t>CU</t>
  </si>
  <si>
    <t>cuba</t>
  </si>
  <si>
    <t>CV</t>
  </si>
  <si>
    <t>cape-verde</t>
  </si>
  <si>
    <t>CW</t>
  </si>
  <si>
    <t>CuraÃ§ao</t>
  </si>
  <si>
    <t>curacao</t>
  </si>
  <si>
    <t>CX</t>
  </si>
  <si>
    <t>Christmas Island</t>
  </si>
  <si>
    <t>CXR</t>
  </si>
  <si>
    <t>christmas-island</t>
  </si>
  <si>
    <t>CY</t>
  </si>
  <si>
    <t>cyprus</t>
  </si>
  <si>
    <t>CZ</t>
  </si>
  <si>
    <t>czech-republic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</si>
  <si>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</si>
  <si>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</si>
  <si>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</si>
  <si>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</si>
  <si>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</si>
  <si>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</si>
  <si>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</si>
  <si>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</si>
  <si>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</si>
  <si>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dominican-republic</t>
  </si>
  <si>
    <t>DZ</t>
  </si>
  <si>
    <t>north-of-sahara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</si>
  <si>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</si>
  <si>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</si>
  <si>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</si>
  <si>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</si>
  <si>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</si>
  <si>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</si>
  <si>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</si>
  <si>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</si>
  <si>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</si>
  <si>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ESH</t>
  </si>
  <si>
    <t>western-sahara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</si>
  <si>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</si>
  <si>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</si>
  <si>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</si>
  <si>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</si>
  <si>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</si>
  <si>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</si>
  <si>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</si>
  <si>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</si>
  <si>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</si>
  <si>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</si>
  <si>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</si>
  <si>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</si>
  <si>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FLK</t>
  </si>
  <si>
    <t>falkland-islands-malvinas</t>
  </si>
  <si>
    <t>FM</t>
  </si>
  <si>
    <t>Micronesia, Federated States of</t>
  </si>
  <si>
    <t>micronesia-federated-states-of</t>
  </si>
  <si>
    <t>FO</t>
  </si>
  <si>
    <t>Faroe Islands</t>
  </si>
  <si>
    <t>faroe-islands</t>
  </si>
  <si>
    <t>FR</t>
  </si>
  <si>
    <t>france</t>
  </si>
  <si>
    <t>GA</t>
  </si>
  <si>
    <t>gabon</t>
  </si>
  <si>
    <t>GB</t>
  </si>
  <si>
    <t>united-kingdom</t>
  </si>
  <si>
    <t>GD</t>
  </si>
  <si>
    <t>grenada</t>
  </si>
  <si>
    <t>GE</t>
  </si>
  <si>
    <t>georgia</t>
  </si>
  <si>
    <t>GF</t>
  </si>
  <si>
    <t>French Guiana</t>
  </si>
  <si>
    <t>GUF</t>
  </si>
  <si>
    <t>french-guiana</t>
  </si>
  <si>
    <t>GG</t>
  </si>
  <si>
    <t>Guernsey</t>
  </si>
  <si>
    <t>GGY</t>
  </si>
  <si>
    <t>guernsey</t>
  </si>
  <si>
    <t>GH</t>
  </si>
  <si>
    <t>ghana</t>
  </si>
  <si>
    <t>GI</t>
  </si>
  <si>
    <t>Gibraltar</t>
  </si>
  <si>
    <t>GIB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</si>
  <si>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</si>
  <si>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</si>
  <si>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</si>
  <si>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</si>
  <si>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</si>
  <si>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</si>
  <si>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</si>
  <si>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</si>
  <si>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</si>
  <si>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GLP</t>
  </si>
  <si>
    <t>guadeloupe</t>
  </si>
  <si>
    <t>GQ</t>
  </si>
  <si>
    <t>equatorial-guinea</t>
  </si>
  <si>
    <t>GR</t>
  </si>
  <si>
    <t>greece</t>
  </si>
  <si>
    <t>GS</t>
  </si>
  <si>
    <t>South Georgia and the South Sandwich Islands</t>
  </si>
  <si>
    <t>SGS</t>
  </si>
  <si>
    <t>south-georgia-and-the-south-sandwich-islands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</si>
  <si>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</si>
  <si>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</si>
  <si>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</si>
  <si>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</si>
  <si>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</si>
  <si>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</si>
  <si>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</si>
  <si>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</si>
  <si>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</si>
  <si>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</si>
  <si>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hong-kong</t>
  </si>
  <si>
    <t>HM</t>
  </si>
  <si>
    <t>Heard Island and McDonald Islands</t>
  </si>
  <si>
    <t>HMD</t>
  </si>
  <si>
    <t>heard-island-and-mcdonald-islands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</si>
  <si>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</si>
  <si>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</si>
  <si>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</si>
  <si>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</si>
  <si>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</si>
  <si>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</si>
  <si>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</si>
  <si>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</si>
  <si>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indonesia</t>
  </si>
  <si>
    <t>IE</t>
  </si>
  <si>
    <t>ireland</t>
  </si>
  <si>
    <t>IL</t>
  </si>
  <si>
    <t>israel</t>
  </si>
  <si>
    <t>IM</t>
  </si>
  <si>
    <t>isle-of-man</t>
  </si>
  <si>
    <t>IN</t>
  </si>
  <si>
    <t>india</t>
  </si>
  <si>
    <t>IO</t>
  </si>
  <si>
    <t>British Indian Ocean Territory</t>
  </si>
  <si>
    <t>IOT</t>
  </si>
  <si>
    <t>british-indian-ocean-territory</t>
  </si>
  <si>
    <t>IQ</t>
  </si>
  <si>
    <t>iraq</t>
  </si>
  <si>
    <t>IR</t>
  </si>
  <si>
    <t>iran-islamic-republic-of</t>
  </si>
  <si>
    <t>IS</t>
  </si>
  <si>
    <t>iceland</t>
  </si>
  <si>
    <t>IT</t>
  </si>
  <si>
    <t>italy</t>
  </si>
  <si>
    <t>JE</t>
  </si>
  <si>
    <t>Jersey</t>
  </si>
  <si>
    <t>JEY</t>
  </si>
  <si>
    <t>jersey</t>
  </si>
  <si>
    <t>JM</t>
  </si>
  <si>
    <t>jamaica</t>
  </si>
  <si>
    <t>JO</t>
  </si>
  <si>
    <t>jordan</t>
  </si>
  <si>
    <t>JP</t>
  </si>
  <si>
    <t>japan</t>
  </si>
  <si>
    <t>KE</t>
  </si>
  <si>
    <t>Other LICs</t>
  </si>
  <si>
    <t>kenya</t>
  </si>
  <si>
    <t>KG</t>
  </si>
  <si>
    <t>Kyrgyzstan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</si>
  <si>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</si>
  <si>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</si>
  <si>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</si>
  <si>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</si>
  <si>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</si>
  <si>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</si>
  <si>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</si>
  <si>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</si>
  <si>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</si>
  <si>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saint-kitts-and-nevis</t>
  </si>
  <si>
    <t>KP</t>
  </si>
  <si>
    <t>Korea, Democratic People's Republic of</t>
  </si>
  <si>
    <t>korea-democratic-peoples-republic-of</t>
  </si>
  <si>
    <t>KR</t>
  </si>
  <si>
    <t>Korea, Republic of</t>
  </si>
  <si>
    <t>korea-republic-of</t>
  </si>
  <si>
    <t>KW</t>
  </si>
  <si>
    <t>kuwait</t>
  </si>
  <si>
    <t>KY</t>
  </si>
  <si>
    <t>cayman-islands</t>
  </si>
  <si>
    <t>KZ</t>
  </si>
  <si>
    <t>kazakhstan</t>
  </si>
  <si>
    <t>LA</t>
  </si>
  <si>
    <t>lao-peoples-democratic-republic</t>
  </si>
  <si>
    <t>LB</t>
  </si>
  <si>
    <t>lebanon</t>
  </si>
  <si>
    <t>LC</t>
  </si>
  <si>
    <t>Saint Lucia</t>
  </si>
  <si>
    <t>saint-lucia</t>
  </si>
  <si>
    <t>LI</t>
  </si>
  <si>
    <t>liechtenstein</t>
  </si>
  <si>
    <t>LK</t>
  </si>
  <si>
    <t>sri-lanka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</si>
  <si>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</si>
  <si>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</si>
  <si>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</si>
  <si>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</si>
  <si>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</si>
  <si>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</si>
  <si>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</si>
  <si>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</si>
  <si>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</si>
  <si>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</si>
  <si>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</si>
  <si>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</si>
  <si>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</si>
  <si>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</si>
  <si>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</si>
  <si>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</si>
  <si>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</si>
  <si>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moldova-republic-of</t>
  </si>
  <si>
    <t>ME</t>
  </si>
  <si>
    <t>montenegro</t>
  </si>
  <si>
    <t>MF</t>
  </si>
  <si>
    <t>Saint Martin (French part)</t>
  </si>
  <si>
    <t>saint-martin-french-part</t>
  </si>
  <si>
    <t>MG</t>
  </si>
  <si>
    <t>madagascar</t>
  </si>
  <si>
    <t>MH</t>
  </si>
  <si>
    <t>marshall-islands</t>
  </si>
  <si>
    <t>MK</t>
  </si>
  <si>
    <t>macedonia-the-former-yugoslav-republic-of</t>
  </si>
  <si>
    <t>ML</t>
  </si>
  <si>
    <t>mali</t>
  </si>
  <si>
    <t>MM</t>
  </si>
  <si>
    <t>myanmar</t>
  </si>
  <si>
    <t>MN</t>
  </si>
  <si>
    <t>mongolia</t>
  </si>
  <si>
    <t>MO</t>
  </si>
  <si>
    <t>Macao</t>
  </si>
  <si>
    <t>macao</t>
  </si>
  <si>
    <t>MP</t>
  </si>
  <si>
    <t>northern-mariana-islands</t>
  </si>
  <si>
    <t>MQ</t>
  </si>
  <si>
    <t>Martinique</t>
  </si>
  <si>
    <t>MTQ</t>
  </si>
  <si>
    <t>martinique</t>
  </si>
  <si>
    <t>MR</t>
  </si>
  <si>
    <t>mauritania</t>
  </si>
  <si>
    <t>MS</t>
  </si>
  <si>
    <t>Montserrat</t>
  </si>
  <si>
    <t>MSR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</si>
  <si>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</si>
  <si>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</si>
  <si>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</si>
  <si>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</si>
  <si>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</si>
  <si>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</si>
  <si>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</si>
  <si>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</si>
  <si>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</si>
  <si>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</si>
  <si>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</si>
  <si>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</si>
  <si>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</si>
  <si>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</si>
  <si>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</si>
  <si>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</si>
  <si>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</si>
  <si>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</si>
  <si>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new-caledonia</t>
  </si>
  <si>
    <t>NE</t>
  </si>
  <si>
    <t>niger</t>
  </si>
  <si>
    <t>NF</t>
  </si>
  <si>
    <t>Norfolk Island</t>
  </si>
  <si>
    <t>NFK</t>
  </si>
  <si>
    <t>norfolk-island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</si>
  <si>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</si>
  <si>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</si>
  <si>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</si>
  <si>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</si>
  <si>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</si>
  <si>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</si>
  <si>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</si>
  <si>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</si>
  <si>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</si>
  <si>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</si>
  <si>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</si>
  <si>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</si>
  <si>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NRU</t>
  </si>
  <si>
    <t>nauru</t>
  </si>
  <si>
    <t>NU</t>
  </si>
  <si>
    <t>Niue</t>
  </si>
  <si>
    <t>NIU</t>
  </si>
  <si>
    <t>niue</t>
  </si>
  <si>
    <t>NZ</t>
  </si>
  <si>
    <t>new-zealand</t>
  </si>
  <si>
    <t>OM</t>
  </si>
  <si>
    <t>oman</t>
  </si>
  <si>
    <t>PA</t>
  </si>
  <si>
    <t>panama</t>
  </si>
  <si>
    <t>PE</t>
  </si>
  <si>
    <t>peru</t>
  </si>
  <si>
    <t>PF</t>
  </si>
  <si>
    <t>french-polynesia</t>
  </si>
  <si>
    <t>PG</t>
  </si>
  <si>
    <t>papua-new-guinea</t>
  </si>
  <si>
    <t>PH</t>
  </si>
  <si>
    <t>philippines</t>
  </si>
  <si>
    <t>PK</t>
  </si>
  <si>
    <t>pakistan</t>
  </si>
  <si>
    <t>PL</t>
  </si>
  <si>
    <t>poland</t>
  </si>
  <si>
    <t>PM</t>
  </si>
  <si>
    <t>Saint Pierre and Miquelon</t>
  </si>
  <si>
    <t>SPM</t>
  </si>
  <si>
    <t>saint-pierre-and-miquelon</t>
  </si>
  <si>
    <t>PN</t>
  </si>
  <si>
    <t>Pitcairn</t>
  </si>
  <si>
    <t>PCN</t>
  </si>
  <si>
    <t>pitcairn</t>
  </si>
  <si>
    <t>PR</t>
  </si>
  <si>
    <t>puerto-rico</t>
  </si>
  <si>
    <t>PS</t>
  </si>
  <si>
    <t>Palestine, State of</t>
  </si>
  <si>
    <t>palestine-state-of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</si>
  <si>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</si>
  <si>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</si>
  <si>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</si>
  <si>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</si>
  <si>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</si>
  <si>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</si>
  <si>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</si>
  <si>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</si>
  <si>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</si>
  <si>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RÃ©union</t>
  </si>
  <si>
    <t>REU</t>
  </si>
  <si>
    <t>reunion</t>
  </si>
  <si>
    <t>RO</t>
  </si>
  <si>
    <t>romania</t>
  </si>
  <si>
    <t>RS</t>
  </si>
  <si>
    <t>serbia</t>
  </si>
  <si>
    <t>RU</t>
  </si>
  <si>
    <t>russian-federation</t>
  </si>
  <si>
    <t>RW</t>
  </si>
  <si>
    <t>rwanda</t>
  </si>
  <si>
    <t>SA</t>
  </si>
  <si>
    <t>saudi-arabia</t>
  </si>
  <si>
    <t>SB</t>
  </si>
  <si>
    <t>solomon-islands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</si>
  <si>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</si>
  <si>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</si>
  <si>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</si>
  <si>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</si>
  <si>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</si>
  <si>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</si>
  <si>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</si>
  <si>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</si>
  <si>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</si>
  <si>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Helena, Ascension and Tristan da Cunha</t>
  </si>
  <si>
    <t>SHN</t>
  </si>
  <si>
    <t>saint-helena-ascension-and-tristan-da-cunha</t>
  </si>
  <si>
    <t>SI</t>
  </si>
  <si>
    <t>slovenia</t>
  </si>
  <si>
    <t>SJ</t>
  </si>
  <si>
    <t>Svalbard and Jan Mayen</t>
  </si>
  <si>
    <t>SJM</t>
  </si>
  <si>
    <t>svalbard-and-jan-mayen</t>
  </si>
  <si>
    <t>SK</t>
  </si>
  <si>
    <t>Slovakia</t>
  </si>
  <si>
    <t>slovakia</t>
  </si>
  <si>
    <t>SL</t>
  </si>
  <si>
    <t>sierra-leone</t>
  </si>
  <si>
    <t>SM</t>
  </si>
  <si>
    <t>san-marino</t>
  </si>
  <si>
    <t>SN</t>
  </si>
  <si>
    <t>senegal</t>
  </si>
  <si>
    <t>SO</t>
  </si>
  <si>
    <t>somalia</t>
  </si>
  <si>
    <t>SR</t>
  </si>
  <si>
    <t>suriname</t>
  </si>
  <si>
    <t>SS</t>
  </si>
  <si>
    <t>south-sudan</t>
  </si>
  <si>
    <t>ST</t>
  </si>
  <si>
    <t>sao-tome-and-principe</t>
  </si>
  <si>
    <t>SV</t>
  </si>
  <si>
    <t>el-salvador</t>
  </si>
  <si>
    <t>SX</t>
  </si>
  <si>
    <t>sint-maarten-dutch-part</t>
  </si>
  <si>
    <t>SY</t>
  </si>
  <si>
    <t>syrian-arab-republic</t>
  </si>
  <si>
    <t>SZ</t>
  </si>
  <si>
    <t>swaziland</t>
  </si>
  <si>
    <t>TC</t>
  </si>
  <si>
    <t>turks-and-caicos-islands</t>
  </si>
  <si>
    <t>TD</t>
  </si>
  <si>
    <t>chad</t>
  </si>
  <si>
    <t>TF</t>
  </si>
  <si>
    <t>French Southern Territories</t>
  </si>
  <si>
    <t>ATF</t>
  </si>
  <si>
    <t>french-southern-territories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</si>
  <si>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</si>
  <si>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</si>
  <si>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</si>
  <si>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</si>
  <si>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</si>
  <si>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</si>
  <si>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</si>
  <si>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</si>
  <si>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TKL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</si>
  <si>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</si>
  <si>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</si>
  <si>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</si>
  <si>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</si>
  <si>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</si>
  <si>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</si>
  <si>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</si>
  <si>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</si>
  <si>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</si>
  <si>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</si>
  <si>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</si>
  <si>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</si>
  <si>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trinidad-and-tobago</t>
  </si>
  <si>
    <t>TV</t>
  </si>
  <si>
    <t>tuvalu</t>
  </si>
  <si>
    <t>TW</t>
  </si>
  <si>
    <t>Taiwan, Province of China</t>
  </si>
  <si>
    <t>TWN</t>
  </si>
  <si>
    <t>taiwan-province-of-china</t>
  </si>
  <si>
    <t>TZ</t>
  </si>
  <si>
    <t>tanzania-united-republic-of</t>
  </si>
  <si>
    <t>UA</t>
  </si>
  <si>
    <t>ukraine</t>
  </si>
  <si>
    <t>UG</t>
  </si>
  <si>
    <t>uganda</t>
  </si>
  <si>
    <t>UM</t>
  </si>
  <si>
    <t>United States Minor Outlying Islands</t>
  </si>
  <si>
    <t>UMI</t>
  </si>
  <si>
    <t>united-states-minor-outlying-islands</t>
  </si>
  <si>
    <t>US</t>
  </si>
  <si>
    <t>united-states</t>
  </si>
  <si>
    <t>UY</t>
  </si>
  <si>
    <t>uruguay</t>
  </si>
  <si>
    <t>UZ</t>
  </si>
  <si>
    <t>uzbekistan</t>
  </si>
  <si>
    <t>VA</t>
  </si>
  <si>
    <t>Holy See (Vatican City State)</t>
  </si>
  <si>
    <t>VAT</t>
  </si>
  <si>
    <t>holy-see-vatican-city-state</t>
  </si>
  <si>
    <t>VC</t>
  </si>
  <si>
    <t>Saint Vincent and the Grenadines</t>
  </si>
  <si>
    <t>saint-vincent-and-the-grenadines</t>
  </si>
  <si>
    <t>VE</t>
  </si>
  <si>
    <t>venezuela-bolivarian-republic-of</t>
  </si>
  <si>
    <t>VG</t>
  </si>
  <si>
    <t>Virgin Islands, British</t>
  </si>
  <si>
    <t>VGB</t>
  </si>
  <si>
    <t>virgin-islands-british</t>
  </si>
  <si>
    <t>VI</t>
  </si>
  <si>
    <t>Virgin Islands, U.S.</t>
  </si>
  <si>
    <t>virgin-islands-us</t>
  </si>
  <si>
    <t>VN</t>
  </si>
  <si>
    <t>Viet Nam</t>
  </si>
  <si>
    <t>viet-nam</t>
  </si>
  <si>
    <t>VU</t>
  </si>
  <si>
    <t>vanuatu</t>
  </si>
  <si>
    <t>WF</t>
  </si>
  <si>
    <t>Wallis and Futuna</t>
  </si>
  <si>
    <t>WLF</t>
  </si>
  <si>
    <t>wallis-and-futuna</t>
  </si>
  <si>
    <t>WS</t>
  </si>
  <si>
    <t>samoa</t>
  </si>
  <si>
    <t>XK</t>
  </si>
  <si>
    <t>XKS</t>
  </si>
  <si>
    <t>kosovo</t>
  </si>
  <si>
    <t>YE</t>
  </si>
  <si>
    <t>yemen</t>
  </si>
  <si>
    <t>YT</t>
  </si>
  <si>
    <t>Mayotte</t>
  </si>
  <si>
    <t>MYT</t>
  </si>
  <si>
    <t>mayotte</t>
  </si>
  <si>
    <t>ZA</t>
  </si>
  <si>
    <t>south-africa</t>
  </si>
  <si>
    <t>ZM</t>
  </si>
  <si>
    <t>zambia</t>
  </si>
  <si>
    <t>ZW</t>
  </si>
  <si>
    <t>zimbabwe</t>
  </si>
  <si>
    <t>EU</t>
  </si>
  <si>
    <t>european-union</t>
  </si>
  <si>
    <t>country-unspecified</t>
  </si>
  <si>
    <t>Country, unspecified</t>
  </si>
  <si>
    <t>afdb</t>
  </si>
  <si>
    <t>organisation</t>
  </si>
  <si>
    <t>AfDB</t>
  </si>
  <si>
    <t>multilateral</t>
  </si>
  <si>
    <t>afdf</t>
  </si>
  <si>
    <t>AfDF</t>
  </si>
  <si>
    <t>afesd</t>
  </si>
  <si>
    <t>AFESD</t>
  </si>
  <si>
    <t>arab-fund-afesd</t>
  </si>
  <si>
    <t>Arab Fund (AFESD)</t>
  </si>
  <si>
    <t>asdb</t>
  </si>
  <si>
    <t>AsDB</t>
  </si>
  <si>
    <t>asdb-special-funds</t>
  </si>
  <si>
    <t>AsDB Special Funds</t>
  </si>
  <si>
    <t>badea</t>
  </si>
  <si>
    <t>BADEA</t>
  </si>
  <si>
    <t>cardb</t>
  </si>
  <si>
    <t>CarDB</t>
  </si>
  <si>
    <t>ebrd</t>
  </si>
  <si>
    <t>EBRD</t>
  </si>
  <si>
    <t>gavi</t>
  </si>
  <si>
    <t>GAVI</t>
  </si>
  <si>
    <t>gef</t>
  </si>
  <si>
    <t>GEF</t>
  </si>
  <si>
    <t>global-fund</t>
  </si>
  <si>
    <t>Global Fund</t>
  </si>
  <si>
    <t>iaea</t>
  </si>
  <si>
    <t>IAEA</t>
  </si>
  <si>
    <t>ibrd</t>
  </si>
  <si>
    <t>IBRD</t>
  </si>
  <si>
    <t>ida</t>
  </si>
  <si>
    <t>IDA</t>
  </si>
  <si>
    <t>idb</t>
  </si>
  <si>
    <t>IDB</t>
  </si>
  <si>
    <t>idb-specialfund</t>
  </si>
  <si>
    <t>IDB Sp.Fund</t>
  </si>
  <si>
    <t>ifad</t>
  </si>
  <si>
    <t>IFAD</t>
  </si>
  <si>
    <t>ifc</t>
  </si>
  <si>
    <t>IFC</t>
  </si>
  <si>
    <t>imf</t>
  </si>
  <si>
    <t>IMF</t>
  </si>
  <si>
    <t>imf-concessional-trust-fund</t>
  </si>
  <si>
    <t>IMF (Concessional Trust Funds)</t>
  </si>
  <si>
    <t>islamic-dev-bank</t>
  </si>
  <si>
    <t>Isl.Dev Bank</t>
  </si>
  <si>
    <t>montreal-protocol</t>
  </si>
  <si>
    <t>Montreal Protocol</t>
  </si>
  <si>
    <t>nordic-dev-fund</t>
  </si>
  <si>
    <t>Nordic Dev.Fund</t>
  </si>
  <si>
    <t>ofid</t>
  </si>
  <si>
    <t>OFID</t>
  </si>
  <si>
    <t>osce</t>
  </si>
  <si>
    <t>OSCE</t>
  </si>
  <si>
    <t>unaids</t>
  </si>
  <si>
    <t>UNAIDS</t>
  </si>
  <si>
    <t>undp</t>
  </si>
  <si>
    <t>UNDP</t>
  </si>
  <si>
    <t>unece</t>
  </si>
  <si>
    <t>UNECE</t>
  </si>
  <si>
    <t>unep</t>
  </si>
  <si>
    <t>UNEP</t>
  </si>
  <si>
    <t>unfpa</t>
  </si>
  <si>
    <t>UNFPA</t>
  </si>
  <si>
    <t>unhcr</t>
  </si>
  <si>
    <t>UNHCR</t>
  </si>
  <si>
    <t>unicef</t>
  </si>
  <si>
    <t>UNICEF</t>
  </si>
  <si>
    <t>unpbf</t>
  </si>
  <si>
    <t>UNPBF</t>
  </si>
  <si>
    <t>unrwa</t>
  </si>
  <si>
    <t>UNRWA</t>
  </si>
  <si>
    <t>unta</t>
  </si>
  <si>
    <t>UNTA</t>
  </si>
  <si>
    <t>wfp</t>
  </si>
  <si>
    <t>WFP</t>
  </si>
  <si>
    <t>who</t>
  </si>
  <si>
    <t>WHO</t>
  </si>
  <si>
    <t>organisation-unspecified</t>
  </si>
  <si>
    <t>Organisation, unspecified</t>
  </si>
  <si>
    <t>africa</t>
  </si>
  <si>
    <t>Africa, regional</t>
  </si>
  <si>
    <t>america</t>
  </si>
  <si>
    <t>America, regional</t>
  </si>
  <si>
    <t>asia</t>
  </si>
  <si>
    <t>Asia, regional</t>
  </si>
  <si>
    <t>central-asia</t>
  </si>
  <si>
    <t>Central Asia, regional</t>
  </si>
  <si>
    <t>bilateral-unspecified</t>
  </si>
  <si>
    <t>Bilateral, unspecified</t>
  </si>
  <si>
    <t>bilateral</t>
  </si>
  <si>
    <t>Europe, regional</t>
  </si>
  <si>
    <t>Far East Asia, regional</t>
  </si>
  <si>
    <t>Middle East, regional</t>
  </si>
  <si>
    <t>North &amp; Central America, regional</t>
  </si>
  <si>
    <t>North of Sahara, regional</t>
  </si>
  <si>
    <t>Oceania, regional</t>
  </si>
  <si>
    <t>South &amp; Central Asia, regional</t>
  </si>
  <si>
    <t>South America, regional</t>
  </si>
  <si>
    <t>south-asia</t>
  </si>
  <si>
    <t>South Asia, regional</t>
  </si>
  <si>
    <t>South of Sahara, regional</t>
  </si>
  <si>
    <t>ex-yugoslavia</t>
  </si>
  <si>
    <t>States Ex-Yugoslavia unspecified</t>
  </si>
  <si>
    <t>west-indies</t>
  </si>
  <si>
    <t>West Indies, regional</t>
  </si>
  <si>
    <t>region-unspecified</t>
  </si>
  <si>
    <t>Region, unspecified</t>
  </si>
  <si>
    <t>Macedonia</t>
  </si>
  <si>
    <t>Entity ID</t>
  </si>
</sst>
</file>

<file path=xl/styles.xml><?xml version="1.0" encoding="utf-8"?>
<styleSheet xmlns="http://schemas.openxmlformats.org/spreadsheetml/2006/main">
  <numFmts count="1">
    <numFmt numFmtId="164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3" fillId="0" borderId="0" xfId="2"/>
    <xf numFmtId="0" fontId="3" fillId="0" borderId="0" xfId="2" applyNumberFormat="1"/>
    <xf numFmtId="0" fontId="5" fillId="0" borderId="0" xfId="3" applyAlignment="1" applyProtection="1"/>
    <xf numFmtId="0" fontId="2" fillId="0" borderId="0" xfId="0" applyFont="1"/>
    <xf numFmtId="0" fontId="0" fillId="0" borderId="0" xfId="0" applyNumberFormat="1"/>
    <xf numFmtId="0" fontId="0" fillId="2" borderId="3" xfId="0" applyFill="1" applyBorder="1"/>
    <xf numFmtId="0" fontId="0" fillId="2" borderId="4" xfId="0" applyFill="1" applyBorder="1"/>
    <xf numFmtId="164" fontId="0" fillId="2" borderId="5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2" borderId="6" xfId="0" applyFill="1" applyBorder="1"/>
    <xf numFmtId="0" fontId="0" fillId="0" borderId="0" xfId="0" applyAlignment="1">
      <alignment horizontal="center"/>
    </xf>
    <xf numFmtId="0" fontId="6" fillId="0" borderId="0" xfId="0" applyFon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0" borderId="0" xfId="0" applyNumberFormat="1"/>
    <xf numFmtId="0" fontId="0" fillId="2" borderId="1" xfId="0" applyFill="1" applyBorder="1"/>
    <xf numFmtId="2" fontId="0" fillId="2" borderId="5" xfId="0" applyNumberFormat="1" applyFill="1" applyBorder="1"/>
    <xf numFmtId="0" fontId="0" fillId="2" borderId="2" xfId="0" applyFill="1" applyBorder="1"/>
    <xf numFmtId="0" fontId="0" fillId="0" borderId="0" xfId="0" applyFill="1"/>
    <xf numFmtId="164" fontId="0" fillId="2" borderId="3" xfId="1" applyNumberFormat="1" applyFont="1" applyFill="1" applyBorder="1" applyAlignment="1">
      <alignment horizontal="center"/>
    </xf>
    <xf numFmtId="2" fontId="0" fillId="2" borderId="3" xfId="0" applyNumberFormat="1" applyFill="1" applyBorder="1"/>
    <xf numFmtId="2" fontId="0" fillId="0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Investments%20to%20End%20Poverty/2013%20Report/Data/Reference%20files/Country%20names,%20regions,%20income%20groups%20et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2 List"/>
      <sheetName val="Current and historic lists"/>
      <sheetName val="Country names"/>
      <sheetName val="Regions - broader list"/>
      <sheetName val="Country names, regions, income "/>
    </sheetNames>
    <sheetDataSet>
      <sheetData sheetId="0">
        <row r="3">
          <cell r="A3" t="str">
            <v>2012 list of ODA recipients</v>
          </cell>
          <cell r="B3" t="str">
            <v>OECD Region 1</v>
          </cell>
          <cell r="C3" t="str">
            <v>OECD Region 2</v>
          </cell>
        </row>
        <row r="4">
          <cell r="A4" t="str">
            <v>Afghanistan</v>
          </cell>
          <cell r="B4" t="str">
            <v>Asia</v>
          </cell>
          <cell r="C4" t="str">
            <v>South &amp; Central Asia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Algeria</v>
          </cell>
          <cell r="B6" t="str">
            <v>Africa</v>
          </cell>
          <cell r="C6" t="str">
            <v>North of Sahara</v>
          </cell>
        </row>
        <row r="7">
          <cell r="A7" t="str">
            <v>Angola</v>
          </cell>
          <cell r="B7" t="str">
            <v>Africa</v>
          </cell>
          <cell r="C7" t="str">
            <v>Sub-Saharan Africa</v>
          </cell>
        </row>
        <row r="8">
          <cell r="A8" t="str">
            <v>Anguilla</v>
          </cell>
          <cell r="B8" t="str">
            <v>America</v>
          </cell>
          <cell r="C8" t="str">
            <v>North &amp; Central America</v>
          </cell>
        </row>
        <row r="9">
          <cell r="A9" t="str">
            <v>Antigua and Barbuda</v>
          </cell>
          <cell r="B9" t="str">
            <v>America</v>
          </cell>
          <cell r="C9" t="str">
            <v>North &amp; Central America</v>
          </cell>
        </row>
        <row r="10">
          <cell r="A10" t="str">
            <v>Argentina</v>
          </cell>
          <cell r="B10" t="str">
            <v>America</v>
          </cell>
          <cell r="C10" t="str">
            <v>South America</v>
          </cell>
        </row>
        <row r="11">
          <cell r="A11" t="str">
            <v>Armenia</v>
          </cell>
          <cell r="B11" t="str">
            <v>Asia</v>
          </cell>
          <cell r="C11" t="str">
            <v>South &amp; Central Asia</v>
          </cell>
        </row>
        <row r="12">
          <cell r="A12" t="str">
            <v>Azerbaijan</v>
          </cell>
          <cell r="B12" t="str">
            <v>Asia</v>
          </cell>
          <cell r="C12" t="str">
            <v>South &amp; Central Asia</v>
          </cell>
        </row>
        <row r="13">
          <cell r="A13" t="str">
            <v>Bangladesh</v>
          </cell>
          <cell r="B13" t="str">
            <v>Asia</v>
          </cell>
          <cell r="C13" t="str">
            <v>South &amp; Central Asia</v>
          </cell>
        </row>
        <row r="14">
          <cell r="A14" t="str">
            <v>Belarus</v>
          </cell>
          <cell r="B14" t="str">
            <v>Europe</v>
          </cell>
          <cell r="C14" t="str">
            <v>Europe</v>
          </cell>
        </row>
        <row r="15">
          <cell r="A15" t="str">
            <v>Belize</v>
          </cell>
          <cell r="B15" t="str">
            <v>America</v>
          </cell>
          <cell r="C15" t="str">
            <v>North &amp; Central America</v>
          </cell>
        </row>
        <row r="16">
          <cell r="A16" t="str">
            <v>Benin</v>
          </cell>
          <cell r="B16" t="str">
            <v>Africa</v>
          </cell>
          <cell r="C16" t="str">
            <v>Sub-Saharan Africa</v>
          </cell>
        </row>
        <row r="17">
          <cell r="A17" t="str">
            <v>Bhutan</v>
          </cell>
          <cell r="B17" t="str">
            <v>Asia</v>
          </cell>
          <cell r="C17" t="str">
            <v>South &amp; Central Asia</v>
          </cell>
        </row>
        <row r="18">
          <cell r="A18" t="str">
            <v>Bolivia</v>
          </cell>
          <cell r="B18" t="str">
            <v>America</v>
          </cell>
          <cell r="C18" t="str">
            <v>South America</v>
          </cell>
        </row>
        <row r="19">
          <cell r="A19" t="str">
            <v>Bosnia-Herzegovina</v>
          </cell>
          <cell r="B19" t="str">
            <v>Europe</v>
          </cell>
          <cell r="C19" t="str">
            <v>Europe</v>
          </cell>
        </row>
        <row r="20">
          <cell r="A20" t="str">
            <v>Botswana</v>
          </cell>
          <cell r="B20" t="str">
            <v>Africa</v>
          </cell>
          <cell r="C20" t="str">
            <v>Sub-Saharan Africa</v>
          </cell>
        </row>
        <row r="21">
          <cell r="A21" t="str">
            <v>Brazil</v>
          </cell>
          <cell r="B21" t="str">
            <v>America</v>
          </cell>
          <cell r="C21" t="str">
            <v>South America</v>
          </cell>
        </row>
        <row r="22">
          <cell r="A22" t="str">
            <v>Burkina Faso</v>
          </cell>
          <cell r="B22" t="str">
            <v>Africa</v>
          </cell>
          <cell r="C22" t="str">
            <v>Sub-Saharan Africa</v>
          </cell>
        </row>
        <row r="23">
          <cell r="A23" t="str">
            <v>Burundi</v>
          </cell>
          <cell r="B23" t="str">
            <v>Africa</v>
          </cell>
          <cell r="C23" t="str">
            <v>Sub-Saharan Africa</v>
          </cell>
        </row>
        <row r="24">
          <cell r="A24" t="str">
            <v>Cambodia</v>
          </cell>
          <cell r="B24" t="str">
            <v>Asia</v>
          </cell>
          <cell r="C24" t="str">
            <v>Far East Asia</v>
          </cell>
        </row>
        <row r="25">
          <cell r="A25" t="str">
            <v>Cameroon</v>
          </cell>
          <cell r="B25" t="str">
            <v>Africa</v>
          </cell>
          <cell r="C25" t="str">
            <v>Sub-Saharan Africa</v>
          </cell>
        </row>
        <row r="26">
          <cell r="A26" t="str">
            <v>Cape Verde</v>
          </cell>
          <cell r="B26" t="str">
            <v>Africa</v>
          </cell>
          <cell r="C26" t="str">
            <v>Sub-Saharan Africa</v>
          </cell>
        </row>
        <row r="27">
          <cell r="A27" t="str">
            <v>Central African Rep.</v>
          </cell>
          <cell r="B27" t="str">
            <v>Africa</v>
          </cell>
          <cell r="C27" t="str">
            <v>Sub-Saharan Africa</v>
          </cell>
        </row>
        <row r="28">
          <cell r="A28" t="str">
            <v>Chad</v>
          </cell>
          <cell r="B28" t="str">
            <v>Africa</v>
          </cell>
          <cell r="C28" t="str">
            <v>Sub-Saharan Africa</v>
          </cell>
        </row>
        <row r="29">
          <cell r="A29" t="str">
            <v>Chile</v>
          </cell>
          <cell r="B29" t="str">
            <v>America</v>
          </cell>
          <cell r="C29" t="str">
            <v>South America</v>
          </cell>
        </row>
        <row r="30">
          <cell r="A30" t="str">
            <v>China</v>
          </cell>
          <cell r="B30" t="str">
            <v>Asia</v>
          </cell>
          <cell r="C30" t="str">
            <v>Far East Asia</v>
          </cell>
        </row>
        <row r="31">
          <cell r="A31" t="str">
            <v>Colombia</v>
          </cell>
          <cell r="B31" t="str">
            <v>America</v>
          </cell>
          <cell r="C31" t="str">
            <v>South America</v>
          </cell>
        </row>
        <row r="32">
          <cell r="A32" t="str">
            <v>Comoros</v>
          </cell>
          <cell r="B32" t="str">
            <v>Africa</v>
          </cell>
          <cell r="C32" t="str">
            <v>Sub-Saharan Africa</v>
          </cell>
        </row>
        <row r="33">
          <cell r="A33" t="str">
            <v>Congo, Dem. Rep.</v>
          </cell>
          <cell r="B33" t="str">
            <v>Africa</v>
          </cell>
          <cell r="C33" t="str">
            <v>Sub-Saharan Africa</v>
          </cell>
        </row>
        <row r="34">
          <cell r="A34" t="str">
            <v>Congo, Rep.</v>
          </cell>
          <cell r="B34" t="str">
            <v>Africa</v>
          </cell>
          <cell r="C34" t="str">
            <v>Sub-Saharan Africa</v>
          </cell>
        </row>
        <row r="35">
          <cell r="A35" t="str">
            <v>Cook Islands</v>
          </cell>
          <cell r="B35" t="str">
            <v>Oceania</v>
          </cell>
          <cell r="C35" t="str">
            <v>Oceania</v>
          </cell>
        </row>
        <row r="36">
          <cell r="A36" t="str">
            <v>Costa Rica</v>
          </cell>
          <cell r="B36" t="str">
            <v>America</v>
          </cell>
          <cell r="C36" t="str">
            <v>North &amp; Central America</v>
          </cell>
        </row>
        <row r="37">
          <cell r="A37" t="str">
            <v>Cote d'Ivoire</v>
          </cell>
          <cell r="B37" t="str">
            <v>Africa</v>
          </cell>
          <cell r="C37" t="str">
            <v>Sub-Saharan Africa</v>
          </cell>
        </row>
        <row r="38">
          <cell r="A38" t="str">
            <v>Cuba</v>
          </cell>
          <cell r="B38" t="str">
            <v>America</v>
          </cell>
          <cell r="C38" t="str">
            <v>North &amp; Central America</v>
          </cell>
        </row>
        <row r="39">
          <cell r="A39" t="str">
            <v>Djibouti</v>
          </cell>
          <cell r="B39" t="str">
            <v>Africa</v>
          </cell>
          <cell r="C39" t="str">
            <v>Sub-Saharan Africa</v>
          </cell>
        </row>
        <row r="40">
          <cell r="A40" t="str">
            <v>Dominica</v>
          </cell>
          <cell r="B40" t="str">
            <v>America</v>
          </cell>
          <cell r="C40" t="str">
            <v>North &amp; Central America</v>
          </cell>
        </row>
        <row r="41">
          <cell r="A41" t="str">
            <v>Dominican Republic</v>
          </cell>
          <cell r="B41" t="str">
            <v>America</v>
          </cell>
          <cell r="C41" t="str">
            <v>North &amp; Central America</v>
          </cell>
        </row>
        <row r="42">
          <cell r="A42" t="str">
            <v>Ecuador</v>
          </cell>
          <cell r="B42" t="str">
            <v>America</v>
          </cell>
          <cell r="C42" t="str">
            <v>South America</v>
          </cell>
        </row>
        <row r="43">
          <cell r="A43" t="str">
            <v>Egypt</v>
          </cell>
          <cell r="B43" t="str">
            <v>Africa</v>
          </cell>
          <cell r="C43" t="str">
            <v>North of Sahara</v>
          </cell>
        </row>
        <row r="44">
          <cell r="A44" t="str">
            <v>El Salvador</v>
          </cell>
          <cell r="B44" t="str">
            <v>America</v>
          </cell>
          <cell r="C44" t="str">
            <v>North &amp; Central America</v>
          </cell>
        </row>
        <row r="45">
          <cell r="A45" t="str">
            <v>Equatorial Guinea</v>
          </cell>
          <cell r="B45" t="str">
            <v>Africa</v>
          </cell>
          <cell r="C45" t="str">
            <v>Sub-Saharan Africa</v>
          </cell>
        </row>
        <row r="46">
          <cell r="A46" t="str">
            <v>Eritrea</v>
          </cell>
          <cell r="B46" t="str">
            <v>Africa</v>
          </cell>
          <cell r="C46" t="str">
            <v>Sub-Saharan Africa</v>
          </cell>
        </row>
        <row r="47">
          <cell r="A47" t="str">
            <v>Ethiopia</v>
          </cell>
          <cell r="B47" t="str">
            <v>Africa</v>
          </cell>
          <cell r="C47" t="str">
            <v>Sub-Saharan Africa</v>
          </cell>
        </row>
        <row r="48">
          <cell r="A48" t="str">
            <v>Fiji</v>
          </cell>
          <cell r="B48" t="str">
            <v>Oceania</v>
          </cell>
          <cell r="C48" t="str">
            <v>Oceania</v>
          </cell>
        </row>
        <row r="49">
          <cell r="A49" t="str">
            <v>Gabon</v>
          </cell>
          <cell r="B49" t="str">
            <v>Africa</v>
          </cell>
          <cell r="C49" t="str">
            <v>Sub-Saharan Africa</v>
          </cell>
        </row>
        <row r="50">
          <cell r="A50" t="str">
            <v>Gambia</v>
          </cell>
          <cell r="B50" t="str">
            <v>Africa</v>
          </cell>
          <cell r="C50" t="str">
            <v>Sub-Saharan Africa</v>
          </cell>
        </row>
        <row r="51">
          <cell r="A51" t="str">
            <v>Georgia</v>
          </cell>
          <cell r="B51" t="str">
            <v>Asia</v>
          </cell>
          <cell r="C51" t="str">
            <v>South &amp; Central Asia</v>
          </cell>
        </row>
        <row r="52">
          <cell r="A52" t="str">
            <v>Ghana</v>
          </cell>
          <cell r="B52" t="str">
            <v>Africa</v>
          </cell>
          <cell r="C52" t="str">
            <v>Sub-Saharan Africa</v>
          </cell>
        </row>
        <row r="53">
          <cell r="A53" t="str">
            <v>Grenada</v>
          </cell>
          <cell r="B53" t="str">
            <v>America</v>
          </cell>
          <cell r="C53" t="str">
            <v>North &amp; Central America</v>
          </cell>
        </row>
        <row r="54">
          <cell r="A54" t="str">
            <v>Guatemala</v>
          </cell>
          <cell r="B54" t="str">
            <v>America</v>
          </cell>
          <cell r="C54" t="str">
            <v>North &amp; Central America</v>
          </cell>
        </row>
        <row r="55">
          <cell r="A55" t="str">
            <v>Guinea</v>
          </cell>
          <cell r="B55" t="str">
            <v>Africa</v>
          </cell>
          <cell r="C55" t="str">
            <v>Sub-Saharan Africa</v>
          </cell>
        </row>
        <row r="56">
          <cell r="A56" t="str">
            <v>Guinea-Bissau</v>
          </cell>
          <cell r="B56" t="str">
            <v>Africa</v>
          </cell>
          <cell r="C56" t="str">
            <v>Sub-Saharan Africa</v>
          </cell>
        </row>
        <row r="57">
          <cell r="A57" t="str">
            <v>Guyana</v>
          </cell>
          <cell r="B57" t="str">
            <v>America</v>
          </cell>
          <cell r="C57" t="str">
            <v>South America</v>
          </cell>
        </row>
        <row r="58">
          <cell r="A58" t="str">
            <v>Haiti</v>
          </cell>
          <cell r="B58" t="str">
            <v>America</v>
          </cell>
          <cell r="C58" t="str">
            <v>North &amp; Central America</v>
          </cell>
        </row>
        <row r="59">
          <cell r="A59" t="str">
            <v>Honduras</v>
          </cell>
          <cell r="B59" t="str">
            <v>America</v>
          </cell>
          <cell r="C59" t="str">
            <v>North &amp; Central America</v>
          </cell>
        </row>
        <row r="60">
          <cell r="A60" t="str">
            <v>India</v>
          </cell>
          <cell r="B60" t="str">
            <v>Asia</v>
          </cell>
          <cell r="C60" t="str">
            <v>South &amp; Central Asia</v>
          </cell>
        </row>
        <row r="61">
          <cell r="A61" t="str">
            <v>Indonesia</v>
          </cell>
          <cell r="B61" t="str">
            <v>Asia</v>
          </cell>
          <cell r="C61" t="str">
            <v>Far East Asia</v>
          </cell>
        </row>
        <row r="62">
          <cell r="A62" t="str">
            <v>Iran</v>
          </cell>
          <cell r="B62" t="str">
            <v>Asia</v>
          </cell>
          <cell r="C62" t="str">
            <v>Middle East</v>
          </cell>
        </row>
        <row r="63">
          <cell r="A63" t="str">
            <v>Iraq</v>
          </cell>
          <cell r="B63" t="str">
            <v>Asia</v>
          </cell>
          <cell r="C63" t="str">
            <v>Middle East</v>
          </cell>
        </row>
        <row r="64">
          <cell r="A64" t="str">
            <v>Jamaica</v>
          </cell>
          <cell r="B64" t="str">
            <v>America</v>
          </cell>
          <cell r="C64" t="str">
            <v>North &amp; Central America</v>
          </cell>
        </row>
        <row r="65">
          <cell r="A65" t="str">
            <v>Jordan</v>
          </cell>
          <cell r="B65" t="str">
            <v>Asia</v>
          </cell>
          <cell r="C65" t="str">
            <v>Middle East</v>
          </cell>
        </row>
        <row r="66">
          <cell r="A66" t="str">
            <v>Kazakhstan</v>
          </cell>
          <cell r="B66" t="str">
            <v>Asia</v>
          </cell>
          <cell r="C66" t="str">
            <v>South &amp; Central Asia</v>
          </cell>
        </row>
        <row r="67">
          <cell r="A67" t="str">
            <v>Kenya</v>
          </cell>
          <cell r="B67" t="str">
            <v>Africa</v>
          </cell>
          <cell r="C67" t="str">
            <v>Sub-Saharan Africa</v>
          </cell>
        </row>
        <row r="68">
          <cell r="A68" t="str">
            <v>Kiribati</v>
          </cell>
          <cell r="B68" t="str">
            <v>Oceania</v>
          </cell>
          <cell r="C68" t="str">
            <v>Oceania</v>
          </cell>
        </row>
        <row r="69">
          <cell r="A69" t="str">
            <v>Korea, Dem. Rep.</v>
          </cell>
          <cell r="B69" t="str">
            <v>Asia</v>
          </cell>
          <cell r="C69" t="str">
            <v>Far East Asia</v>
          </cell>
        </row>
        <row r="70">
          <cell r="A70" t="str">
            <v>Kosovo</v>
          </cell>
          <cell r="B70" t="str">
            <v>Europe</v>
          </cell>
          <cell r="C70" t="str">
            <v>Europe</v>
          </cell>
        </row>
        <row r="71">
          <cell r="A71" t="str">
            <v>Kyrgyz Republic</v>
          </cell>
          <cell r="B71" t="str">
            <v>Asia</v>
          </cell>
          <cell r="C71" t="str">
            <v>South &amp; Central Asia</v>
          </cell>
        </row>
        <row r="72">
          <cell r="A72" t="str">
            <v>Laos</v>
          </cell>
          <cell r="B72" t="str">
            <v>Asia</v>
          </cell>
          <cell r="C72" t="str">
            <v>Far East Asia</v>
          </cell>
        </row>
        <row r="73">
          <cell r="A73" t="str">
            <v>Lebanon</v>
          </cell>
          <cell r="B73" t="str">
            <v>Asia</v>
          </cell>
          <cell r="C73" t="str">
            <v>Middle East</v>
          </cell>
        </row>
        <row r="74">
          <cell r="A74" t="str">
            <v>Lesotho</v>
          </cell>
          <cell r="B74" t="str">
            <v>Africa</v>
          </cell>
          <cell r="C74" t="str">
            <v>Sub-Saharan Africa</v>
          </cell>
        </row>
        <row r="75">
          <cell r="A75" t="str">
            <v>Liberia</v>
          </cell>
          <cell r="B75" t="str">
            <v>Africa</v>
          </cell>
          <cell r="C75" t="str">
            <v>Sub-Saharan Africa</v>
          </cell>
        </row>
        <row r="76">
          <cell r="A76" t="str">
            <v>Libya</v>
          </cell>
          <cell r="B76" t="str">
            <v>Africa</v>
          </cell>
          <cell r="C76" t="str">
            <v>North of Sahara</v>
          </cell>
        </row>
        <row r="77">
          <cell r="A77" t="str">
            <v>Macedonia, FYR</v>
          </cell>
          <cell r="B77" t="str">
            <v>Europe</v>
          </cell>
          <cell r="C77" t="str">
            <v>Europe</v>
          </cell>
        </row>
        <row r="78">
          <cell r="A78" t="str">
            <v>Madagascar</v>
          </cell>
          <cell r="B78" t="str">
            <v>Africa</v>
          </cell>
          <cell r="C78" t="str">
            <v>Sub-Saharan Africa</v>
          </cell>
        </row>
        <row r="79">
          <cell r="A79" t="str">
            <v>Malawi</v>
          </cell>
          <cell r="B79" t="str">
            <v>Africa</v>
          </cell>
          <cell r="C79" t="str">
            <v>Sub-Saharan Africa</v>
          </cell>
        </row>
        <row r="80">
          <cell r="A80" t="str">
            <v>Malaysia</v>
          </cell>
          <cell r="B80" t="str">
            <v>Asia</v>
          </cell>
          <cell r="C80" t="str">
            <v>Far East Asia</v>
          </cell>
        </row>
        <row r="81">
          <cell r="A81" t="str">
            <v>Maldives</v>
          </cell>
          <cell r="B81" t="str">
            <v>Asia</v>
          </cell>
          <cell r="C81" t="str">
            <v>South &amp; Central Asia</v>
          </cell>
        </row>
        <row r="82">
          <cell r="A82" t="str">
            <v>Mali</v>
          </cell>
          <cell r="B82" t="str">
            <v>Africa</v>
          </cell>
          <cell r="C82" t="str">
            <v>Sub-Saharan Africa</v>
          </cell>
        </row>
        <row r="83">
          <cell r="A83" t="str">
            <v>Marshall Islands</v>
          </cell>
          <cell r="B83" t="str">
            <v>Oceania</v>
          </cell>
          <cell r="C83" t="str">
            <v>Oceania</v>
          </cell>
        </row>
        <row r="84">
          <cell r="A84" t="str">
            <v>Mauritania</v>
          </cell>
          <cell r="B84" t="str">
            <v>Africa</v>
          </cell>
          <cell r="C84" t="str">
            <v>Sub-Saharan Africa</v>
          </cell>
        </row>
        <row r="85">
          <cell r="A85" t="str">
            <v>Mauritius</v>
          </cell>
          <cell r="B85" t="str">
            <v>Africa</v>
          </cell>
          <cell r="C85" t="str">
            <v>Sub-Saharan Africa</v>
          </cell>
        </row>
        <row r="86">
          <cell r="A86" t="str">
            <v>Mexico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Micronesia, Fed. States</v>
          </cell>
          <cell r="B87" t="str">
            <v>Oceania</v>
          </cell>
          <cell r="C87" t="str">
            <v>Oceania</v>
          </cell>
        </row>
        <row r="88">
          <cell r="A88" t="str">
            <v>Moldova</v>
          </cell>
          <cell r="B88" t="str">
            <v>Europe</v>
          </cell>
          <cell r="C88" t="str">
            <v>Europe</v>
          </cell>
        </row>
        <row r="89">
          <cell r="A89" t="str">
            <v>Mongolia</v>
          </cell>
          <cell r="B89" t="str">
            <v>Asia</v>
          </cell>
          <cell r="C89" t="str">
            <v>Far East Asia</v>
          </cell>
        </row>
        <row r="90">
          <cell r="A90" t="str">
            <v>Montenegro</v>
          </cell>
          <cell r="B90" t="str">
            <v>Europe</v>
          </cell>
          <cell r="C90" t="str">
            <v>Europe</v>
          </cell>
        </row>
        <row r="91">
          <cell r="A91" t="str">
            <v>Montserrat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Morocco</v>
          </cell>
          <cell r="B92" t="str">
            <v>Africa</v>
          </cell>
          <cell r="C92" t="str">
            <v>North of Sahara</v>
          </cell>
        </row>
        <row r="93">
          <cell r="A93" t="str">
            <v>Mozambique</v>
          </cell>
          <cell r="B93" t="str">
            <v>Africa</v>
          </cell>
          <cell r="C93" t="str">
            <v>Sub-Saharan Africa</v>
          </cell>
        </row>
        <row r="94">
          <cell r="A94" t="str">
            <v>Myanmar</v>
          </cell>
          <cell r="B94" t="str">
            <v>Asia</v>
          </cell>
          <cell r="C94" t="str">
            <v>South &amp; Central Asia</v>
          </cell>
        </row>
        <row r="95">
          <cell r="A95" t="str">
            <v>Namibia</v>
          </cell>
          <cell r="B95" t="str">
            <v>Africa</v>
          </cell>
          <cell r="C95" t="str">
            <v>Sub-Saharan Africa</v>
          </cell>
        </row>
        <row r="96">
          <cell r="A96" t="str">
            <v>Nauru</v>
          </cell>
          <cell r="B96" t="str">
            <v>Oceania</v>
          </cell>
          <cell r="C96" t="str">
            <v>Oceania</v>
          </cell>
        </row>
        <row r="97">
          <cell r="A97" t="str">
            <v>Nepal</v>
          </cell>
          <cell r="B97" t="str">
            <v>Asia</v>
          </cell>
          <cell r="C97" t="str">
            <v>South &amp; Central Asia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Niger</v>
          </cell>
          <cell r="B99" t="str">
            <v>Africa</v>
          </cell>
          <cell r="C99" t="str">
            <v>Sub-Saharan Africa</v>
          </cell>
        </row>
        <row r="100">
          <cell r="A100" t="str">
            <v>Nigeria</v>
          </cell>
          <cell r="B100" t="str">
            <v>Africa</v>
          </cell>
          <cell r="C100" t="str">
            <v>Sub-Saharan Africa</v>
          </cell>
        </row>
        <row r="101">
          <cell r="A101" t="str">
            <v>Niue</v>
          </cell>
          <cell r="B101" t="str">
            <v>Oceania</v>
          </cell>
          <cell r="C101" t="str">
            <v>Oceania</v>
          </cell>
        </row>
        <row r="102">
          <cell r="A102" t="str">
            <v>Pakistan</v>
          </cell>
          <cell r="B102" t="str">
            <v>Asia</v>
          </cell>
          <cell r="C102" t="str">
            <v>South &amp; Central Asia</v>
          </cell>
        </row>
        <row r="103">
          <cell r="A103" t="str">
            <v>Palau</v>
          </cell>
          <cell r="B103" t="str">
            <v>Oceania</v>
          </cell>
          <cell r="C103" t="str">
            <v>Oceania</v>
          </cell>
        </row>
        <row r="104">
          <cell r="A104" t="str">
            <v>Panama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Papua New Guinea</v>
          </cell>
          <cell r="B105" t="str">
            <v>Oceania</v>
          </cell>
          <cell r="C105" t="str">
            <v>Oceania</v>
          </cell>
        </row>
        <row r="106">
          <cell r="A106" t="str">
            <v>Paraguay</v>
          </cell>
          <cell r="B106" t="str">
            <v>America</v>
          </cell>
          <cell r="C106" t="str">
            <v>South America</v>
          </cell>
        </row>
        <row r="107">
          <cell r="A107" t="str">
            <v>Peru</v>
          </cell>
          <cell r="B107" t="str">
            <v>America</v>
          </cell>
          <cell r="C107" t="str">
            <v>South America</v>
          </cell>
        </row>
        <row r="108">
          <cell r="A108" t="str">
            <v>Philippines</v>
          </cell>
          <cell r="B108" t="str">
            <v>Asia</v>
          </cell>
          <cell r="C108" t="str">
            <v>Far East Asia</v>
          </cell>
        </row>
        <row r="109">
          <cell r="A109" t="str">
            <v>Rwanda</v>
          </cell>
          <cell r="B109" t="str">
            <v>Africa</v>
          </cell>
          <cell r="C109" t="str">
            <v>Sub-Saharan Africa</v>
          </cell>
        </row>
        <row r="110">
          <cell r="A110" t="str">
            <v>Samoa</v>
          </cell>
          <cell r="B110" t="str">
            <v>Oceania</v>
          </cell>
          <cell r="C110" t="str">
            <v>Oceania</v>
          </cell>
        </row>
        <row r="111">
          <cell r="A111" t="str">
            <v>Sao Tome &amp; Principe</v>
          </cell>
          <cell r="B111" t="str">
            <v>Africa</v>
          </cell>
          <cell r="C111" t="str">
            <v>Sub-Saharan Africa</v>
          </cell>
        </row>
        <row r="112">
          <cell r="A112" t="str">
            <v>Senegal</v>
          </cell>
          <cell r="B112" t="str">
            <v>Africa</v>
          </cell>
          <cell r="C112" t="str">
            <v>Sub-Saharan Africa</v>
          </cell>
        </row>
        <row r="113">
          <cell r="A113" t="str">
            <v>Serbia</v>
          </cell>
          <cell r="B113" t="str">
            <v>Europe</v>
          </cell>
          <cell r="C113" t="str">
            <v>Europe</v>
          </cell>
        </row>
        <row r="114">
          <cell r="A114" t="str">
            <v>Seychelles</v>
          </cell>
          <cell r="B114" t="str">
            <v>Africa</v>
          </cell>
          <cell r="C114" t="str">
            <v>Sub-Saharan Africa</v>
          </cell>
        </row>
        <row r="115">
          <cell r="A115" t="str">
            <v>Sierra Leone</v>
          </cell>
          <cell r="B115" t="str">
            <v>Africa</v>
          </cell>
          <cell r="C115" t="str">
            <v>Sub-Saharan Africa</v>
          </cell>
        </row>
        <row r="116">
          <cell r="A116" t="str">
            <v>Solomon Islands</v>
          </cell>
          <cell r="B116" t="str">
            <v>Oceania</v>
          </cell>
          <cell r="C116" t="str">
            <v>Oceania</v>
          </cell>
        </row>
        <row r="117">
          <cell r="A117" t="str">
            <v>Somalia</v>
          </cell>
          <cell r="B117" t="str">
            <v>Africa</v>
          </cell>
          <cell r="C117" t="str">
            <v>Sub-Saharan Africa</v>
          </cell>
        </row>
        <row r="118">
          <cell r="A118" t="str">
            <v>South Africa</v>
          </cell>
          <cell r="B118" t="str">
            <v>Africa</v>
          </cell>
          <cell r="C118" t="str">
            <v>Sub-Saharan Africa</v>
          </cell>
        </row>
        <row r="119">
          <cell r="A119" t="str">
            <v>South Sudan</v>
          </cell>
          <cell r="B119" t="str">
            <v>South of Sahara</v>
          </cell>
          <cell r="C119" t="str">
            <v>Sub-Saharan Africa</v>
          </cell>
        </row>
        <row r="120">
          <cell r="A120" t="str">
            <v>Sri Lanka</v>
          </cell>
          <cell r="B120" t="str">
            <v>Asia</v>
          </cell>
          <cell r="C120" t="str">
            <v>South &amp; Central Asia</v>
          </cell>
        </row>
        <row r="121">
          <cell r="A121" t="str">
            <v>St. Helena</v>
          </cell>
          <cell r="B121" t="str">
            <v>Africa</v>
          </cell>
          <cell r="C121" t="str">
            <v>Sub-Saharan Africa</v>
          </cell>
        </row>
        <row r="122">
          <cell r="A122" t="str">
            <v>St. Kitts-Nevis</v>
          </cell>
          <cell r="B122" t="str">
            <v>America</v>
          </cell>
          <cell r="C122" t="str">
            <v>North &amp; Central America</v>
          </cell>
        </row>
        <row r="123">
          <cell r="A123" t="str">
            <v>St. Lucia</v>
          </cell>
          <cell r="B123" t="str">
            <v>America</v>
          </cell>
          <cell r="C123" t="str">
            <v>North &amp; Central America</v>
          </cell>
        </row>
        <row r="124">
          <cell r="A124" t="str">
            <v>St.Vincent &amp; Grenadines</v>
          </cell>
          <cell r="B124" t="str">
            <v>America</v>
          </cell>
          <cell r="C124" t="str">
            <v>North &amp; Central America</v>
          </cell>
        </row>
        <row r="125">
          <cell r="A125" t="str">
            <v>Sudan</v>
          </cell>
          <cell r="B125" t="str">
            <v>Africa</v>
          </cell>
          <cell r="C125" t="str">
            <v>Sub-Saharan Africa</v>
          </cell>
        </row>
        <row r="126">
          <cell r="A126" t="str">
            <v>Suriname</v>
          </cell>
          <cell r="B126" t="str">
            <v>America</v>
          </cell>
          <cell r="C126" t="str">
            <v>South America</v>
          </cell>
        </row>
        <row r="127">
          <cell r="A127" t="str">
            <v>Swaziland</v>
          </cell>
          <cell r="B127" t="str">
            <v>Africa</v>
          </cell>
          <cell r="C127" t="str">
            <v>Sub-Saharan Africa</v>
          </cell>
        </row>
        <row r="128">
          <cell r="A128" t="str">
            <v>Syria</v>
          </cell>
          <cell r="B128" t="str">
            <v>Asia</v>
          </cell>
          <cell r="C128" t="str">
            <v>Middle East</v>
          </cell>
        </row>
        <row r="129">
          <cell r="A129" t="str">
            <v>Tajikistan</v>
          </cell>
          <cell r="B129" t="str">
            <v>Asia</v>
          </cell>
          <cell r="C129" t="str">
            <v>South &amp; Central Asia</v>
          </cell>
        </row>
        <row r="130">
          <cell r="A130" t="str">
            <v>Tanzania</v>
          </cell>
          <cell r="B130" t="str">
            <v>Africa</v>
          </cell>
          <cell r="C130" t="str">
            <v>Sub-Saharan Africa</v>
          </cell>
        </row>
        <row r="131">
          <cell r="A131" t="str">
            <v>Thailand</v>
          </cell>
          <cell r="B131" t="str">
            <v>Asia</v>
          </cell>
          <cell r="C131" t="str">
            <v>Far East Asia</v>
          </cell>
        </row>
        <row r="132">
          <cell r="A132" t="str">
            <v>Timor-Leste</v>
          </cell>
          <cell r="B132" t="str">
            <v>Asia</v>
          </cell>
          <cell r="C132" t="str">
            <v>Far East Asia</v>
          </cell>
        </row>
        <row r="133">
          <cell r="A133" t="str">
            <v>Togo</v>
          </cell>
          <cell r="B133" t="str">
            <v>Africa</v>
          </cell>
          <cell r="C133" t="str">
            <v>Sub-Saharan Africa</v>
          </cell>
        </row>
        <row r="134">
          <cell r="A134" t="str">
            <v>Tokelau</v>
          </cell>
          <cell r="B134" t="str">
            <v>Oceania</v>
          </cell>
          <cell r="C134" t="str">
            <v>Oceania</v>
          </cell>
        </row>
        <row r="135">
          <cell r="A135" t="str">
            <v>Tonga</v>
          </cell>
          <cell r="B135" t="str">
            <v>Oceania</v>
          </cell>
          <cell r="C135" t="str">
            <v>Oceania</v>
          </cell>
        </row>
        <row r="136">
          <cell r="A136" t="str">
            <v>Tunisia</v>
          </cell>
          <cell r="B136" t="str">
            <v>Africa</v>
          </cell>
          <cell r="C136" t="str">
            <v>North of Sahara</v>
          </cell>
        </row>
        <row r="137">
          <cell r="A137" t="str">
            <v>Turkey</v>
          </cell>
          <cell r="B137" t="str">
            <v>Europe</v>
          </cell>
          <cell r="C137" t="str">
            <v>Europe</v>
          </cell>
        </row>
        <row r="138">
          <cell r="A138" t="str">
            <v>Turkmenistan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Tuvalu</v>
          </cell>
          <cell r="B139" t="str">
            <v>Oceania</v>
          </cell>
          <cell r="C139" t="str">
            <v>Oceania</v>
          </cell>
        </row>
        <row r="140">
          <cell r="A140" t="str">
            <v>Uganda</v>
          </cell>
          <cell r="B140" t="str">
            <v>Africa</v>
          </cell>
          <cell r="C140" t="str">
            <v>Sub-Saharan Africa</v>
          </cell>
        </row>
        <row r="141">
          <cell r="A141" t="str">
            <v>Ukraine</v>
          </cell>
          <cell r="B141" t="str">
            <v>Europe</v>
          </cell>
          <cell r="C141" t="str">
            <v>Europe</v>
          </cell>
        </row>
        <row r="142">
          <cell r="A142" t="str">
            <v>Uruguay</v>
          </cell>
          <cell r="B142" t="str">
            <v>America</v>
          </cell>
          <cell r="C142" t="str">
            <v>South America</v>
          </cell>
        </row>
        <row r="143">
          <cell r="A143" t="str">
            <v>Uzbekistan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Vanuatu</v>
          </cell>
          <cell r="B144" t="str">
            <v>Oceania</v>
          </cell>
          <cell r="C144" t="str">
            <v>Oceania</v>
          </cell>
        </row>
        <row r="145">
          <cell r="A145" t="str">
            <v>Venezuela</v>
          </cell>
          <cell r="B145" t="str">
            <v>America</v>
          </cell>
          <cell r="C145" t="str">
            <v>South America</v>
          </cell>
        </row>
        <row r="146">
          <cell r="A146" t="str">
            <v>Vietnam</v>
          </cell>
          <cell r="B146" t="str">
            <v>Asia</v>
          </cell>
          <cell r="C146" t="str">
            <v>Far East Asia</v>
          </cell>
        </row>
        <row r="147">
          <cell r="A147" t="str">
            <v>Wallis &amp; Futuna</v>
          </cell>
          <cell r="B147" t="str">
            <v>Oceania</v>
          </cell>
          <cell r="C147" t="str">
            <v>Oceania</v>
          </cell>
        </row>
        <row r="148">
          <cell r="A148" t="str">
            <v>West Bank &amp; Gaza Strip</v>
          </cell>
          <cell r="B148" t="str">
            <v>Asia</v>
          </cell>
          <cell r="C148" t="str">
            <v>Middle East</v>
          </cell>
        </row>
        <row r="149">
          <cell r="A149" t="str">
            <v>Yemen</v>
          </cell>
          <cell r="B149" t="str">
            <v>Asia</v>
          </cell>
          <cell r="C149" t="str">
            <v>Middle East</v>
          </cell>
        </row>
        <row r="150">
          <cell r="A150" t="str">
            <v>Zambia</v>
          </cell>
          <cell r="B150" t="str">
            <v>Africa</v>
          </cell>
          <cell r="C150" t="str">
            <v>Sub-Saharan Africa</v>
          </cell>
        </row>
        <row r="151">
          <cell r="A151" t="str">
            <v>Zimbabwe</v>
          </cell>
          <cell r="B151" t="str">
            <v>Africa</v>
          </cell>
          <cell r="C151" t="str">
            <v>Sub-Saharan Africa</v>
          </cell>
        </row>
      </sheetData>
      <sheetData sheetId="1" refreshError="1"/>
      <sheetData sheetId="2" refreshError="1"/>
      <sheetData sheetId="3">
        <row r="4">
          <cell r="A4" t="str">
            <v>Country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a.worldbank.org/indicator/SI.POV.DDA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SI.POV.DDA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SP.POP.TO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BC221"/>
  <sheetViews>
    <sheetView tabSelected="1" zoomScale="90" zoomScaleNormal="9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O30" sqref="O30"/>
    </sheetView>
  </sheetViews>
  <sheetFormatPr defaultRowHeight="15"/>
  <cols>
    <col min="2" max="2" width="23.7109375" bestFit="1" customWidth="1"/>
    <col min="3" max="3" width="23" bestFit="1" customWidth="1"/>
    <col min="11" max="11" width="10.42578125" bestFit="1" customWidth="1"/>
    <col min="29" max="29" width="12.7109375" style="20" bestFit="1" customWidth="1"/>
    <col min="30" max="30" width="9.140625" style="20"/>
  </cols>
  <sheetData>
    <row r="1" spans="1:55">
      <c r="A1" s="25" t="s">
        <v>485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</row>
    <row r="2" spans="1:5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</row>
    <row r="3" spans="1:55">
      <c r="A3" s="13" t="s">
        <v>496</v>
      </c>
      <c r="B3" s="3" t="s">
        <v>484</v>
      </c>
      <c r="AC3"/>
      <c r="AD3"/>
      <c r="AG3" s="24" t="s">
        <v>486</v>
      </c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</row>
    <row r="4" spans="1:55">
      <c r="A4" s="13"/>
      <c r="B4" s="3"/>
      <c r="C4" s="24" t="s">
        <v>487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C4"/>
      <c r="AD4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</row>
    <row r="5" spans="1:55">
      <c r="A5" t="s">
        <v>1232</v>
      </c>
      <c r="B5" s="4" t="s">
        <v>466</v>
      </c>
      <c r="C5" s="4" t="s">
        <v>467</v>
      </c>
      <c r="D5">
        <v>1990</v>
      </c>
      <c r="E5">
        <v>1991</v>
      </c>
      <c r="F5">
        <v>1992</v>
      </c>
      <c r="G5">
        <v>1993</v>
      </c>
      <c r="H5">
        <v>1994</v>
      </c>
      <c r="I5">
        <v>1995</v>
      </c>
      <c r="J5">
        <v>1996</v>
      </c>
      <c r="K5">
        <v>1997</v>
      </c>
      <c r="L5">
        <v>1998</v>
      </c>
      <c r="M5">
        <v>1999</v>
      </c>
      <c r="N5">
        <v>2000</v>
      </c>
      <c r="O5">
        <v>2001</v>
      </c>
      <c r="P5">
        <v>2002</v>
      </c>
      <c r="Q5">
        <v>2003</v>
      </c>
      <c r="R5">
        <v>2004</v>
      </c>
      <c r="S5">
        <v>2005</v>
      </c>
      <c r="T5">
        <v>2006</v>
      </c>
      <c r="U5">
        <v>2007</v>
      </c>
      <c r="V5">
        <v>2008</v>
      </c>
      <c r="W5">
        <v>2009</v>
      </c>
      <c r="X5">
        <v>2010</v>
      </c>
      <c r="Y5">
        <v>2011</v>
      </c>
      <c r="Z5">
        <v>2012</v>
      </c>
      <c r="AA5">
        <v>2013</v>
      </c>
      <c r="AC5" s="17" t="s">
        <v>471</v>
      </c>
      <c r="AD5" s="19" t="s">
        <v>472</v>
      </c>
      <c r="AG5">
        <v>1990</v>
      </c>
      <c r="AH5">
        <v>1991</v>
      </c>
      <c r="AI5">
        <v>1992</v>
      </c>
      <c r="AJ5">
        <v>1993</v>
      </c>
      <c r="AK5">
        <v>1994</v>
      </c>
      <c r="AL5">
        <v>1995</v>
      </c>
      <c r="AM5">
        <v>1996</v>
      </c>
      <c r="AN5">
        <v>1997</v>
      </c>
      <c r="AO5">
        <v>1998</v>
      </c>
      <c r="AP5">
        <v>1999</v>
      </c>
      <c r="AQ5">
        <v>2000</v>
      </c>
      <c r="AR5">
        <v>2001</v>
      </c>
      <c r="AS5">
        <v>2002</v>
      </c>
      <c r="AT5">
        <v>2003</v>
      </c>
      <c r="AU5">
        <v>2004</v>
      </c>
      <c r="AV5">
        <v>2005</v>
      </c>
      <c r="AW5">
        <v>2006</v>
      </c>
      <c r="AX5">
        <v>2007</v>
      </c>
      <c r="AY5">
        <v>2008</v>
      </c>
      <c r="AZ5">
        <v>2009</v>
      </c>
      <c r="BA5">
        <v>2010</v>
      </c>
      <c r="BB5">
        <v>2011</v>
      </c>
      <c r="BC5">
        <v>2012</v>
      </c>
    </row>
    <row r="6" spans="1:55">
      <c r="A6" t="str">
        <f>VLOOKUP(B6,entity!$C:$K,9,FALSE)</f>
        <v>AF</v>
      </c>
      <c r="B6" t="s">
        <v>10</v>
      </c>
      <c r="C6" t="s">
        <v>474</v>
      </c>
      <c r="D6" s="16" t="str">
        <f>IFERROR(IF('Poverty %'!D6="","",'Poverty %'!D6*'Poverty millions of people'!AG6),"")</f>
        <v/>
      </c>
      <c r="E6" s="16" t="str">
        <f>IFERROR(IF('Poverty %'!E6="","",'Poverty %'!E6*'Poverty millions of people'!AH6),"")</f>
        <v/>
      </c>
      <c r="F6" s="16" t="str">
        <f>IFERROR(IF('Poverty %'!F6="","",'Poverty %'!F6*'Poverty millions of people'!AI6),"")</f>
        <v/>
      </c>
      <c r="G6" s="16" t="str">
        <f>IFERROR(IF('Poverty %'!G6="","",'Poverty %'!G6*'Poverty millions of people'!AJ6),"")</f>
        <v/>
      </c>
      <c r="H6" s="16" t="str">
        <f>IFERROR(IF('Poverty %'!H6="","",'Poverty %'!H6*'Poverty millions of people'!AK6),"")</f>
        <v/>
      </c>
      <c r="I6" s="16" t="str">
        <f>IFERROR(IF('Poverty %'!I6="","",'Poverty %'!I6*'Poverty millions of people'!AL6),"")</f>
        <v/>
      </c>
      <c r="J6" s="16" t="str">
        <f>IFERROR(IF('Poverty %'!J6="","",'Poverty %'!J6*'Poverty millions of people'!AM6),"")</f>
        <v/>
      </c>
      <c r="K6" s="16" t="str">
        <f>IFERROR(IF('Poverty %'!K6="","",'Poverty %'!K6*'Poverty millions of people'!AN6),"")</f>
        <v/>
      </c>
      <c r="L6" s="16" t="str">
        <f>IFERROR(IF('Poverty %'!L6="","",'Poverty %'!L6*'Poverty millions of people'!AO6),"")</f>
        <v/>
      </c>
      <c r="M6" s="16" t="str">
        <f>IFERROR(IF('Poverty %'!M6="","",'Poverty %'!M6*'Poverty millions of people'!AP6),"")</f>
        <v/>
      </c>
      <c r="N6" s="16" t="str">
        <f>IFERROR(IF('Poverty %'!N6="","",'Poverty %'!N6*'Poverty millions of people'!AQ6),"")</f>
        <v/>
      </c>
      <c r="O6" s="16" t="str">
        <f>IFERROR(IF('Poverty %'!O6="","",'Poverty %'!O6*'Poverty millions of people'!AR6),"")</f>
        <v/>
      </c>
      <c r="P6" s="16" t="str">
        <f>IFERROR(IF('Poverty %'!P6="","",'Poverty %'!P6*'Poverty millions of people'!AS6),"")</f>
        <v/>
      </c>
      <c r="Q6" s="16" t="str">
        <f>IFERROR(IF('Poverty %'!Q6="","",'Poverty %'!Q6*'Poverty millions of people'!AT6),"")</f>
        <v/>
      </c>
      <c r="R6" s="16" t="str">
        <f>IFERROR(IF('Poverty %'!R6="","",'Poverty %'!R6*'Poverty millions of people'!AU6),"")</f>
        <v/>
      </c>
      <c r="S6" s="16" t="str">
        <f>IFERROR(IF('Poverty %'!S6="","",'Poverty %'!S6*'Poverty millions of people'!AV6),"")</f>
        <v/>
      </c>
      <c r="T6" s="16" t="str">
        <f>IFERROR(IF('Poverty %'!T6="","",'Poverty %'!T6*'Poverty millions of people'!AW6),"")</f>
        <v/>
      </c>
      <c r="U6" s="16" t="str">
        <f>IFERROR(IF('Poverty %'!U6="","",'Poverty %'!U6*'Poverty millions of people'!AX6),"")</f>
        <v/>
      </c>
      <c r="V6" s="16" t="str">
        <f>IFERROR(IF('Poverty %'!V6="","",'Poverty %'!V6*'Poverty millions of people'!AY6),"")</f>
        <v/>
      </c>
      <c r="W6" s="16" t="str">
        <f>IFERROR(IF('Poverty %'!W6="","",'Poverty %'!W6*'Poverty millions of people'!AZ6),"")</f>
        <v/>
      </c>
      <c r="X6" s="16" t="str">
        <f>IFERROR(IF('Poverty %'!X6="","",'Poverty %'!X6*'Poverty millions of people'!BA6),"")</f>
        <v/>
      </c>
      <c r="Y6" s="16" t="str">
        <f>IFERROR(IF('Poverty %'!Y6="","",'Poverty %'!Y6*'Poverty millions of people'!BB6),"")</f>
        <v/>
      </c>
      <c r="Z6" s="16" t="str">
        <f>IFERROR(IF('Poverty %'!Z6="","",'Poverty %'!Z6*'Poverty millions of people'!BC6),"")</f>
        <v/>
      </c>
      <c r="AA6" s="16" t="str">
        <f>IFERROR(IF('Poverty %'!AA6="","",'Poverty %'!AA6*'Poverty millions of people'!BD6),"")</f>
        <v/>
      </c>
      <c r="AC6" s="18" t="str">
        <f t="shared" ref="AC6:AC70" si="0">IF(AA6="",IF(Z6="",IF(Y6="",IF(W6="",IF(V6="",IF(U6="",IF(T6="",IF(S6="",IF(R6="",IF(Q6="",IF(P6="",IF(O6="",IF(N6="",IF(M6="",IF(L6="",IF(K6="",IF(J6="",IF(I6="",IF(H6="",IF(G6="",IF(F6="",IF(E6="",IF(D6="","No data",D6),E6),F6),G6),H6),I6),J6),K6),L6),M6),N6),O6),P6),Q6),R6),S6),T6),U6),V6),W6),Y6),Z6),AA6)</f>
        <v>No data</v>
      </c>
      <c r="AD6" s="11" t="str">
        <f>IFERROR(INDEX($D$5:$AA$5,1,MATCH(AC6,D6:AA6,0)),"")</f>
        <v/>
      </c>
      <c r="AG6">
        <f>IFERROR(INDEX('Population, millions'!$B$4:$Y$216,MATCH('Poverty millions of people'!$B6,'Population, millions'!$B$4:$B$216,0),MATCH('Poverty millions of people'!AG$5,'Population, millions'!$B$4:$Y$4,0)),"")</f>
        <v>11.731192999999999</v>
      </c>
      <c r="AH6">
        <f>IFERROR(INDEX('Population, millions'!$B$4:$Y$216,MATCH('Poverty millions of people'!$B6,'Population, millions'!$B$4:$B$216,0),MATCH('Poverty millions of people'!AH$5,'Population, millions'!$B$4:$Y$4,0)),"")</f>
        <v>12.612043</v>
      </c>
      <c r="AI6">
        <f>IFERROR(INDEX('Population, millions'!$B$4:$Y$216,MATCH('Poverty millions of people'!$B6,'Population, millions'!$B$4:$B$216,0),MATCH('Poverty millions of people'!AI$5,'Population, millions'!$B$4:$Y$4,0)),"")</f>
        <v>13.811876</v>
      </c>
      <c r="AJ6">
        <f>IFERROR(INDEX('Population, millions'!$B$4:$Y$216,MATCH('Poverty millions of people'!$B6,'Population, millions'!$B$4:$B$216,0),MATCH('Poverty millions of people'!AJ$5,'Population, millions'!$B$4:$Y$4,0)),"")</f>
        <v>15.175325000000001</v>
      </c>
      <c r="AK6">
        <f>IFERROR(INDEX('Population, millions'!$B$4:$Y$216,MATCH('Poverty millions of people'!$B6,'Population, millions'!$B$4:$B$216,0),MATCH('Poverty millions of people'!AK$5,'Population, millions'!$B$4:$Y$4,0)),"")</f>
        <v>16.485018</v>
      </c>
      <c r="AL6">
        <f>IFERROR(INDEX('Population, millions'!$B$4:$Y$216,MATCH('Poverty millions of people'!$B6,'Population, millions'!$B$4:$B$216,0),MATCH('Poverty millions of people'!AL$5,'Population, millions'!$B$4:$Y$4,0)),"")</f>
        <v>17.586072999999999</v>
      </c>
      <c r="AM6">
        <f>IFERROR(INDEX('Population, millions'!$B$4:$Y$216,MATCH('Poverty millions of people'!$B6,'Population, millions'!$B$4:$B$216,0),MATCH('Poverty millions of people'!AM$5,'Population, millions'!$B$4:$Y$4,0)),"")</f>
        <v>18.415306999999999</v>
      </c>
      <c r="AN6">
        <f>IFERROR(INDEX('Population, millions'!$B$4:$Y$216,MATCH('Poverty millions of people'!$B6,'Population, millions'!$B$4:$B$216,0),MATCH('Poverty millions of people'!AN$5,'Population, millions'!$B$4:$Y$4,0)),"")</f>
        <v>19.021225999999999</v>
      </c>
      <c r="AO6">
        <f>IFERROR(INDEX('Population, millions'!$B$4:$Y$216,MATCH('Poverty millions of people'!$B6,'Population, millions'!$B$4:$B$216,0),MATCH('Poverty millions of people'!AO$5,'Population, millions'!$B$4:$Y$4,0)),"")</f>
        <v>19.496835999999998</v>
      </c>
      <c r="AP6">
        <f>IFERROR(INDEX('Population, millions'!$B$4:$Y$216,MATCH('Poverty millions of people'!$B6,'Population, millions'!$B$4:$B$216,0),MATCH('Poverty millions of people'!AP$5,'Population, millions'!$B$4:$Y$4,0)),"")</f>
        <v>19.987071</v>
      </c>
      <c r="AQ6">
        <f>IFERROR(INDEX('Population, millions'!$B$4:$Y$216,MATCH('Poverty millions of people'!$B6,'Population, millions'!$B$4:$B$216,0),MATCH('Poverty millions of people'!AQ$5,'Population, millions'!$B$4:$Y$4,0)),"")</f>
        <v>20.595359999999999</v>
      </c>
      <c r="AR6">
        <f>IFERROR(INDEX('Population, millions'!$B$4:$Y$216,MATCH('Poverty millions of people'!$B6,'Population, millions'!$B$4:$B$216,0),MATCH('Poverty millions of people'!AR$5,'Population, millions'!$B$4:$Y$4,0)),"")</f>
        <v>21.347781999999999</v>
      </c>
      <c r="AS6">
        <f>IFERROR(INDEX('Population, millions'!$B$4:$Y$216,MATCH('Poverty millions of people'!$B6,'Population, millions'!$B$4:$B$216,0),MATCH('Poverty millions of people'!AS$5,'Population, millions'!$B$4:$Y$4,0)),"")</f>
        <v>22.202805999999999</v>
      </c>
      <c r="AT6">
        <f>IFERROR(INDEX('Population, millions'!$B$4:$Y$216,MATCH('Poverty millions of people'!$B6,'Population, millions'!$B$4:$B$216,0),MATCH('Poverty millions of people'!AT$5,'Population, millions'!$B$4:$Y$4,0)),"")</f>
        <v>23.116142</v>
      </c>
      <c r="AU6">
        <f>IFERROR(INDEX('Population, millions'!$B$4:$Y$216,MATCH('Poverty millions of people'!$B6,'Population, millions'!$B$4:$B$216,0),MATCH('Poverty millions of people'!AU$5,'Population, millions'!$B$4:$Y$4,0)),"")</f>
        <v>24.018681999999998</v>
      </c>
      <c r="AV6">
        <f>IFERROR(INDEX('Population, millions'!$B$4:$Y$216,MATCH('Poverty millions of people'!$B6,'Population, millions'!$B$4:$B$216,0),MATCH('Poverty millions of people'!AV$5,'Population, millions'!$B$4:$Y$4,0)),"")</f>
        <v>24.860855000000001</v>
      </c>
      <c r="AW6">
        <f>IFERROR(INDEX('Population, millions'!$B$4:$Y$216,MATCH('Poverty millions of people'!$B6,'Population, millions'!$B$4:$B$216,0),MATCH('Poverty millions of people'!AW$5,'Population, millions'!$B$4:$Y$4,0)),"")</f>
        <v>25.631281999999999</v>
      </c>
      <c r="AX6">
        <f>IFERROR(INDEX('Population, millions'!$B$4:$Y$216,MATCH('Poverty millions of people'!$B6,'Population, millions'!$B$4:$B$216,0),MATCH('Poverty millions of people'!AX$5,'Population, millions'!$B$4:$Y$4,0)),"")</f>
        <v>26.349243000000001</v>
      </c>
      <c r="AY6">
        <f>IFERROR(INDEX('Population, millions'!$B$4:$Y$216,MATCH('Poverty millions of people'!$B6,'Population, millions'!$B$4:$B$216,0),MATCH('Poverty millions of people'!AY$5,'Population, millions'!$B$4:$Y$4,0)),"")</f>
        <v>27.032197</v>
      </c>
      <c r="AZ6">
        <f>IFERROR(INDEX('Population, millions'!$B$4:$Y$216,MATCH('Poverty millions of people'!$B6,'Population, millions'!$B$4:$B$216,0),MATCH('Poverty millions of people'!AZ$5,'Population, millions'!$B$4:$Y$4,0)),"")</f>
        <v>27.708186999999999</v>
      </c>
      <c r="BA6">
        <f>IFERROR(INDEX('Population, millions'!$B$4:$Y$216,MATCH('Poverty millions of people'!$B6,'Population, millions'!$B$4:$B$216,0),MATCH('Poverty millions of people'!BA$5,'Population, millions'!$B$4:$Y$4,0)),"")</f>
        <v>28.397811999999998</v>
      </c>
      <c r="BB6">
        <f>IFERROR(INDEX('Population, millions'!$B$4:$Y$216,MATCH('Poverty millions of people'!$B6,'Population, millions'!$B$4:$B$216,0),MATCH('Poverty millions of people'!BB$5,'Population, millions'!$B$4:$Y$4,0)),"")</f>
        <v>29.10548</v>
      </c>
      <c r="BC6">
        <f>IFERROR(INDEX('Population, millions'!$B$4:$Y$216,MATCH('Poverty millions of people'!$B6,'Population, millions'!$B$4:$B$216,0),MATCH('Poverty millions of people'!BC$5,'Population, millions'!$B$4:$Y$4,0)),"")</f>
        <v>29.824535999999998</v>
      </c>
    </row>
    <row r="7" spans="1:55">
      <c r="A7" t="str">
        <f>VLOOKUP(B7,entity!$C:$K,9,FALSE)</f>
        <v>AL</v>
      </c>
      <c r="B7" t="s">
        <v>14</v>
      </c>
      <c r="C7" t="s">
        <v>475</v>
      </c>
      <c r="D7" s="16" t="str">
        <f>IFERROR(IF('Poverty %'!D7="","",'Poverty %'!D7*'Poverty millions of people'!AG7),"")</f>
        <v/>
      </c>
      <c r="E7" s="16" t="str">
        <f>IFERROR(IF('Poverty %'!E7="","",'Poverty %'!E7*'Poverty millions of people'!AH7),"")</f>
        <v/>
      </c>
      <c r="F7" s="16" t="str">
        <f>IFERROR(IF('Poverty %'!F7="","",'Poverty %'!F7*'Poverty millions of people'!AI7),"")</f>
        <v/>
      </c>
      <c r="G7" s="16" t="str">
        <f>IFERROR(IF('Poverty %'!G7="","",'Poverty %'!G7*'Poverty millions of people'!AJ7),"")</f>
        <v/>
      </c>
      <c r="H7" s="16" t="str">
        <f>IFERROR(IF('Poverty %'!H7="","",'Poverty %'!H7*'Poverty millions of people'!AK7),"")</f>
        <v/>
      </c>
      <c r="I7" s="16" t="str">
        <f>IFERROR(IF('Poverty %'!I7="","",'Poverty %'!I7*'Poverty millions of people'!AL7),"")</f>
        <v/>
      </c>
      <c r="J7" s="16">
        <f>IFERROR(IF('Poverty %'!J7="","",'Poverty %'!J7*'Poverty millions of people'!AM7),"")</f>
        <v>6.3360659999999996E-3</v>
      </c>
      <c r="K7" s="16" t="str">
        <f>IFERROR(IF('Poverty %'!K7="","",'Poverty %'!K7*'Poverty millions of people'!AN7),"")</f>
        <v/>
      </c>
      <c r="L7" s="16" t="str">
        <f>IFERROR(IF('Poverty %'!L7="","",'Poverty %'!L7*'Poverty millions of people'!AO7),"")</f>
        <v/>
      </c>
      <c r="M7" s="16" t="str">
        <f>IFERROR(IF('Poverty %'!M7="","",'Poverty %'!M7*'Poverty millions of people'!AP7),"")</f>
        <v/>
      </c>
      <c r="N7" s="16" t="str">
        <f>IFERROR(IF('Poverty %'!N7="","",'Poverty %'!N7*'Poverty millions of people'!AQ7),"")</f>
        <v/>
      </c>
      <c r="O7" s="16" t="str">
        <f>IFERROR(IF('Poverty %'!O7="","",'Poverty %'!O7*'Poverty millions of people'!AR7),"")</f>
        <v/>
      </c>
      <c r="P7" s="16">
        <f>IFERROR(IF('Poverty %'!P7="","",'Poverty %'!P7*'Poverty millions of people'!AS7),"")</f>
        <v>2.22754171E-2</v>
      </c>
      <c r="Q7" s="16" t="str">
        <f>IFERROR(IF('Poverty %'!Q7="","",'Poverty %'!Q7*'Poverty millions of people'!AT7),"")</f>
        <v/>
      </c>
      <c r="R7" s="16">
        <f>IFERROR(IF('Poverty %'!R7="","",'Poverty %'!R7*'Poverty millions of people'!AU7),"")</f>
        <v>1.5977268699999998E-2</v>
      </c>
      <c r="S7" s="16">
        <f>IFERROR(IF('Poverty %'!S7="","",'Poverty %'!S7*'Poverty millions of people'!AV7),"")</f>
        <v>1.3167985600000001E-2</v>
      </c>
      <c r="T7" s="16" t="str">
        <f>IFERROR(IF('Poverty %'!T7="","",'Poverty %'!T7*'Poverty millions of people'!AW7),"")</f>
        <v/>
      </c>
      <c r="U7" s="16" t="str">
        <f>IFERROR(IF('Poverty %'!U7="","",'Poverty %'!U7*'Poverty millions of people'!AX7),"")</f>
        <v/>
      </c>
      <c r="V7" s="16">
        <f>IFERROR(IF('Poverty %'!V7="","",'Poverty %'!V7*'Poverty millions of people'!AY7),"")</f>
        <v>5.8251179999999998E-3</v>
      </c>
      <c r="W7" s="16" t="str">
        <f>IFERROR(IF('Poverty %'!W7="","",'Poverty %'!W7*'Poverty millions of people'!AZ7),"")</f>
        <v/>
      </c>
      <c r="X7" s="16" t="str">
        <f>IFERROR(IF('Poverty %'!X7="","",'Poverty %'!X7*'Poverty millions of people'!BA7),"")</f>
        <v/>
      </c>
      <c r="Y7" s="16" t="str">
        <f>IFERROR(IF('Poverty %'!Y7="","",'Poverty %'!Y7*'Poverty millions of people'!BB7),"")</f>
        <v/>
      </c>
      <c r="Z7" s="16">
        <f>IFERROR(IF('Poverty %'!Z7="","",'Poverty %'!Z7*'Poverty millions of people'!BC7),"")</f>
        <v>1.2887732599999998E-2</v>
      </c>
      <c r="AA7" s="16" t="str">
        <f>IFERROR(IF('Poverty %'!AA7="","",'Poverty %'!AA7*'Poverty millions of people'!BD7),"")</f>
        <v/>
      </c>
      <c r="AC7" s="18">
        <f t="shared" si="0"/>
        <v>1.2887732599999998E-2</v>
      </c>
      <c r="AD7" s="11">
        <f t="shared" ref="AD7:AD70" si="1">IFERROR(INDEX($D$5:$AA$5,1,MATCH(AC7,D7:AA7,0)),"")</f>
        <v>2012</v>
      </c>
      <c r="AG7">
        <f>IFERROR(INDEX('Population, millions'!$B$4:$Y$216,MATCH('Poverty millions of people'!$B7,'Population, millions'!$B$4:$B$216,0),MATCH('Poverty millions of people'!AG$5,'Population, millions'!$B$4:$Y$4,0)),"")</f>
        <v>3.2865419999999999</v>
      </c>
      <c r="AH7">
        <f>IFERROR(INDEX('Population, millions'!$B$4:$Y$216,MATCH('Poverty millions of people'!$B7,'Population, millions'!$B$4:$B$216,0),MATCH('Poverty millions of people'!AH$5,'Population, millions'!$B$4:$Y$4,0)),"")</f>
        <v>3.2667899999999999</v>
      </c>
      <c r="AI7">
        <f>IFERROR(INDEX('Population, millions'!$B$4:$Y$216,MATCH('Poverty millions of people'!$B7,'Population, millions'!$B$4:$B$216,0),MATCH('Poverty millions of people'!AI$5,'Population, millions'!$B$4:$Y$4,0)),"")</f>
        <v>3.247039</v>
      </c>
      <c r="AJ7">
        <f>IFERROR(INDEX('Population, millions'!$B$4:$Y$216,MATCH('Poverty millions of people'!$B7,'Population, millions'!$B$4:$B$216,0),MATCH('Poverty millions of people'!AJ$5,'Population, millions'!$B$4:$Y$4,0)),"")</f>
        <v>3.227287</v>
      </c>
      <c r="AK7">
        <f>IFERROR(INDEX('Population, millions'!$B$4:$Y$216,MATCH('Poverty millions of people'!$B7,'Population, millions'!$B$4:$B$216,0),MATCH('Poverty millions of people'!AK$5,'Population, millions'!$B$4:$Y$4,0)),"")</f>
        <v>3.2075360000000002</v>
      </c>
      <c r="AL7">
        <f>IFERROR(INDEX('Population, millions'!$B$4:$Y$216,MATCH('Poverty millions of people'!$B7,'Population, millions'!$B$4:$B$216,0),MATCH('Poverty millions of people'!AL$5,'Population, millions'!$B$4:$Y$4,0)),"")</f>
        <v>3.1877840000000002</v>
      </c>
      <c r="AM7">
        <f>IFERROR(INDEX('Population, millions'!$B$4:$Y$216,MATCH('Poverty millions of people'!$B7,'Population, millions'!$B$4:$B$216,0),MATCH('Poverty millions of people'!AM$5,'Population, millions'!$B$4:$Y$4,0)),"")</f>
        <v>3.1680329999999999</v>
      </c>
      <c r="AN7">
        <f>IFERROR(INDEX('Population, millions'!$B$4:$Y$216,MATCH('Poverty millions of people'!$B7,'Population, millions'!$B$4:$B$216,0),MATCH('Poverty millions of people'!AN$5,'Population, millions'!$B$4:$Y$4,0)),"")</f>
        <v>3.1482809999999999</v>
      </c>
      <c r="AO7">
        <f>IFERROR(INDEX('Population, millions'!$B$4:$Y$216,MATCH('Poverty millions of people'!$B7,'Population, millions'!$B$4:$B$216,0),MATCH('Poverty millions of people'!AO$5,'Population, millions'!$B$4:$Y$4,0)),"")</f>
        <v>3.12853</v>
      </c>
      <c r="AP7">
        <f>IFERROR(INDEX('Population, millions'!$B$4:$Y$216,MATCH('Poverty millions of people'!$B7,'Population, millions'!$B$4:$B$216,0),MATCH('Poverty millions of people'!AP$5,'Population, millions'!$B$4:$Y$4,0)),"")</f>
        <v>3.108778</v>
      </c>
      <c r="AQ7">
        <f>IFERROR(INDEX('Population, millions'!$B$4:$Y$216,MATCH('Poverty millions of people'!$B7,'Population, millions'!$B$4:$B$216,0),MATCH('Poverty millions of people'!AQ$5,'Population, millions'!$B$4:$Y$4,0)),"")</f>
        <v>3.0890270000000002</v>
      </c>
      <c r="AR7">
        <f>IFERROR(INDEX('Population, millions'!$B$4:$Y$216,MATCH('Poverty millions of people'!$B7,'Population, millions'!$B$4:$B$216,0),MATCH('Poverty millions of people'!AR$5,'Population, millions'!$B$4:$Y$4,0)),"")</f>
        <v>3.064111</v>
      </c>
      <c r="AS7">
        <f>IFERROR(INDEX('Population, millions'!$B$4:$Y$216,MATCH('Poverty millions of people'!$B7,'Population, millions'!$B$4:$B$216,0),MATCH('Poverty millions of people'!AS$5,'Population, millions'!$B$4:$Y$4,0)),"")</f>
        <v>3.0514269999999999</v>
      </c>
      <c r="AT7">
        <f>IFERROR(INDEX('Population, millions'!$B$4:$Y$216,MATCH('Poverty millions of people'!$B7,'Population, millions'!$B$4:$B$216,0),MATCH('Poverty millions of people'!AT$5,'Population, millions'!$B$4:$Y$4,0)),"")</f>
        <v>3.0336590000000001</v>
      </c>
      <c r="AU7">
        <f>IFERROR(INDEX('Population, millions'!$B$4:$Y$216,MATCH('Poverty millions of people'!$B7,'Population, millions'!$B$4:$B$216,0),MATCH('Poverty millions of people'!AU$5,'Population, millions'!$B$4:$Y$4,0)),"")</f>
        <v>3.0145789999999999</v>
      </c>
      <c r="AV7">
        <f>IFERROR(INDEX('Population, millions'!$B$4:$Y$216,MATCH('Poverty millions of people'!$B7,'Population, millions'!$B$4:$B$216,0),MATCH('Poverty millions of people'!AV$5,'Population, millions'!$B$4:$Y$4,0)),"")</f>
        <v>2.9927239999999999</v>
      </c>
      <c r="AW7">
        <f>IFERROR(INDEX('Population, millions'!$B$4:$Y$216,MATCH('Poverty millions of people'!$B7,'Population, millions'!$B$4:$B$216,0),MATCH('Poverty millions of people'!AW$5,'Population, millions'!$B$4:$Y$4,0)),"")</f>
        <v>2.9680279999999999</v>
      </c>
      <c r="AX7">
        <f>IFERROR(INDEX('Population, millions'!$B$4:$Y$216,MATCH('Poverty millions of people'!$B7,'Population, millions'!$B$4:$B$216,0),MATCH('Poverty millions of people'!AX$5,'Population, millions'!$B$4:$Y$4,0)),"")</f>
        <v>2.9408799999999999</v>
      </c>
      <c r="AY7">
        <f>IFERROR(INDEX('Population, millions'!$B$4:$Y$216,MATCH('Poverty millions of people'!$B7,'Population, millions'!$B$4:$B$216,0),MATCH('Poverty millions of people'!AY$5,'Population, millions'!$B$4:$Y$4,0)),"")</f>
        <v>2.9125589999999999</v>
      </c>
      <c r="AZ7">
        <f>IFERROR(INDEX('Population, millions'!$B$4:$Y$216,MATCH('Poverty millions of people'!$B7,'Population, millions'!$B$4:$B$216,0),MATCH('Poverty millions of people'!AZ$5,'Population, millions'!$B$4:$Y$4,0)),"")</f>
        <v>2.8843030000000001</v>
      </c>
      <c r="BA7">
        <f>IFERROR(INDEX('Population, millions'!$B$4:$Y$216,MATCH('Poverty millions of people'!$B7,'Population, millions'!$B$4:$B$216,0),MATCH('Poverty millions of people'!BA$5,'Population, millions'!$B$4:$Y$4,0)),"")</f>
        <v>2.8566729999999998</v>
      </c>
      <c r="BB7">
        <f>IFERROR(INDEX('Population, millions'!$B$4:$Y$216,MATCH('Poverty millions of people'!$B7,'Population, millions'!$B$4:$B$216,0),MATCH('Poverty millions of people'!BB$5,'Population, millions'!$B$4:$Y$4,0)),"")</f>
        <v>2.8293370000000002</v>
      </c>
      <c r="BC7">
        <f>IFERROR(INDEX('Population, millions'!$B$4:$Y$216,MATCH('Poverty millions of people'!$B7,'Population, millions'!$B$4:$B$216,0),MATCH('Poverty millions of people'!BC$5,'Population, millions'!$B$4:$Y$4,0)),"")</f>
        <v>2.8016809999999999</v>
      </c>
    </row>
    <row r="8" spans="1:55">
      <c r="A8" t="str">
        <f>VLOOKUP(B8,entity!$C:$K,9,FALSE)</f>
        <v>DZ</v>
      </c>
      <c r="B8" t="s">
        <v>113</v>
      </c>
      <c r="C8" t="s">
        <v>476</v>
      </c>
      <c r="D8" s="16" t="str">
        <f>IFERROR(IF('Poverty %'!D8="","",'Poverty %'!D8*'Poverty millions of people'!AG8),"")</f>
        <v/>
      </c>
      <c r="E8" s="16" t="str">
        <f>IFERROR(IF('Poverty %'!E8="","",'Poverty %'!E8*'Poverty millions of people'!AH8),"")</f>
        <v/>
      </c>
      <c r="F8" s="16" t="str">
        <f>IFERROR(IF('Poverty %'!F8="","",'Poverty %'!F8*'Poverty millions of people'!AI8),"")</f>
        <v/>
      </c>
      <c r="G8" s="16" t="str">
        <f>IFERROR(IF('Poverty %'!G8="","",'Poverty %'!G8*'Poverty millions of people'!AJ8),"")</f>
        <v/>
      </c>
      <c r="H8" s="16" t="str">
        <f>IFERROR(IF('Poverty %'!H8="","",'Poverty %'!H8*'Poverty millions of people'!AK8),"")</f>
        <v/>
      </c>
      <c r="I8" s="16">
        <f>IFERROR(IF('Poverty %'!I8="","",'Poverty %'!I8*'Poverty millions of people'!AL8),"")</f>
        <v>1.8703265393999999</v>
      </c>
      <c r="J8" s="16" t="str">
        <f>IFERROR(IF('Poverty %'!J8="","",'Poverty %'!J8*'Poverty millions of people'!AM8),"")</f>
        <v/>
      </c>
      <c r="K8" s="16" t="str">
        <f>IFERROR(IF('Poverty %'!K8="","",'Poverty %'!K8*'Poverty millions of people'!AN8),"")</f>
        <v/>
      </c>
      <c r="L8" s="16" t="str">
        <f>IFERROR(IF('Poverty %'!L8="","",'Poverty %'!L8*'Poverty millions of people'!AO8),"")</f>
        <v/>
      </c>
      <c r="M8" s="16" t="str">
        <f>IFERROR(IF('Poverty %'!M8="","",'Poverty %'!M8*'Poverty millions of people'!AP8),"")</f>
        <v/>
      </c>
      <c r="N8" s="16" t="str">
        <f>IFERROR(IF('Poverty %'!N8="","",'Poverty %'!N8*'Poverty millions of people'!AQ8),"")</f>
        <v/>
      </c>
      <c r="O8" s="16" t="str">
        <f>IFERROR(IF('Poverty %'!O8="","",'Poverty %'!O8*'Poverty millions of people'!AR8),"")</f>
        <v/>
      </c>
      <c r="P8" s="16" t="str">
        <f>IFERROR(IF('Poverty %'!P8="","",'Poverty %'!P8*'Poverty millions of people'!AS8),"")</f>
        <v/>
      </c>
      <c r="Q8" s="16" t="str">
        <f>IFERROR(IF('Poverty %'!Q8="","",'Poverty %'!Q8*'Poverty millions of people'!AT8),"")</f>
        <v/>
      </c>
      <c r="R8" s="16" t="str">
        <f>IFERROR(IF('Poverty %'!R8="","",'Poverty %'!R8*'Poverty millions of people'!AU8),"")</f>
        <v/>
      </c>
      <c r="S8" s="16" t="str">
        <f>IFERROR(IF('Poverty %'!S8="","",'Poverty %'!S8*'Poverty millions of people'!AV8),"")</f>
        <v/>
      </c>
      <c r="T8" s="16" t="str">
        <f>IFERROR(IF('Poverty %'!T8="","",'Poverty %'!T8*'Poverty millions of people'!AW8),"")</f>
        <v/>
      </c>
      <c r="U8" s="16" t="str">
        <f>IFERROR(IF('Poverty %'!U8="","",'Poverty %'!U8*'Poverty millions of people'!AX8),"")</f>
        <v/>
      </c>
      <c r="V8" s="16" t="str">
        <f>IFERROR(IF('Poverty %'!V8="","",'Poverty %'!V8*'Poverty millions of people'!AY8),"")</f>
        <v/>
      </c>
      <c r="W8" s="16" t="str">
        <f>IFERROR(IF('Poverty %'!W8="","",'Poverty %'!W8*'Poverty millions of people'!AZ8),"")</f>
        <v/>
      </c>
      <c r="X8" s="16" t="str">
        <f>IFERROR(IF('Poverty %'!X8="","",'Poverty %'!X8*'Poverty millions of people'!BA8),"")</f>
        <v/>
      </c>
      <c r="Y8" s="16" t="str">
        <f>IFERROR(IF('Poverty %'!Y8="","",'Poverty %'!Y8*'Poverty millions of people'!BB8),"")</f>
        <v/>
      </c>
      <c r="Z8" s="16" t="str">
        <f>IFERROR(IF('Poverty %'!Z8="","",'Poverty %'!Z8*'Poverty millions of people'!BC8),"")</f>
        <v/>
      </c>
      <c r="AA8" s="16" t="str">
        <f>IFERROR(IF('Poverty %'!AA8="","",'Poverty %'!AA8*'Poverty millions of people'!BD8),"")</f>
        <v/>
      </c>
      <c r="AC8" s="18">
        <f t="shared" si="0"/>
        <v>1.8703265393999999</v>
      </c>
      <c r="AD8" s="11">
        <f t="shared" si="1"/>
        <v>1995</v>
      </c>
      <c r="AG8">
        <f>IFERROR(INDEX('Population, millions'!$B$4:$Y$216,MATCH('Poverty millions of people'!$B8,'Population, millions'!$B$4:$B$216,0),MATCH('Poverty millions of people'!AG$5,'Population, millions'!$B$4:$Y$4,0)),"")</f>
        <v>26.239708</v>
      </c>
      <c r="AH8">
        <f>IFERROR(INDEX('Population, millions'!$B$4:$Y$216,MATCH('Poverty millions of people'!$B8,'Population, millions'!$B$4:$B$216,0),MATCH('Poverty millions of people'!AH$5,'Population, millions'!$B$4:$Y$4,0)),"")</f>
        <v>26.893663</v>
      </c>
      <c r="AI8">
        <f>IFERROR(INDEX('Population, millions'!$B$4:$Y$216,MATCH('Poverty millions of people'!$B8,'Population, millions'!$B$4:$B$216,0),MATCH('Poverty millions of people'!AI$5,'Population, millions'!$B$4:$Y$4,0)),"")</f>
        <v>27.535150999999999</v>
      </c>
      <c r="AJ8">
        <f>IFERROR(INDEX('Population, millions'!$B$4:$Y$216,MATCH('Poverty millions of people'!$B8,'Population, millions'!$B$4:$B$216,0),MATCH('Poverty millions of people'!AJ$5,'Population, millions'!$B$4:$Y$4,0)),"")</f>
        <v>28.15756</v>
      </c>
      <c r="AK8">
        <f>IFERROR(INDEX('Population, millions'!$B$4:$Y$216,MATCH('Poverty millions of people'!$B8,'Population, millions'!$B$4:$B$216,0),MATCH('Poverty millions of people'!AK$5,'Population, millions'!$B$4:$Y$4,0)),"")</f>
        <v>28.752749000000001</v>
      </c>
      <c r="AL8">
        <f>IFERROR(INDEX('Population, millions'!$B$4:$Y$216,MATCH('Poverty millions of people'!$B8,'Population, millions'!$B$4:$B$216,0),MATCH('Poverty millions of people'!AL$5,'Population, millions'!$B$4:$Y$4,0)),"")</f>
        <v>29.315463000000001</v>
      </c>
      <c r="AM8">
        <f>IFERROR(INDEX('Population, millions'!$B$4:$Y$216,MATCH('Poverty millions of people'!$B8,'Population, millions'!$B$4:$B$216,0),MATCH('Poverty millions of people'!AM$5,'Population, millions'!$B$4:$Y$4,0)),"")</f>
        <v>29.845208</v>
      </c>
      <c r="AN8">
        <f>IFERROR(INDEX('Population, millions'!$B$4:$Y$216,MATCH('Poverty millions of people'!$B8,'Population, millions'!$B$4:$B$216,0),MATCH('Poverty millions of people'!AN$5,'Population, millions'!$B$4:$Y$4,0)),"")</f>
        <v>30.345465999999998</v>
      </c>
      <c r="AO8">
        <f>IFERROR(INDEX('Population, millions'!$B$4:$Y$216,MATCH('Poverty millions of people'!$B8,'Population, millions'!$B$4:$B$216,0),MATCH('Poverty millions of people'!AO$5,'Population, millions'!$B$4:$Y$4,0)),"")</f>
        <v>30.820435</v>
      </c>
      <c r="AP8">
        <f>IFERROR(INDEX('Population, millions'!$B$4:$Y$216,MATCH('Poverty millions of people'!$B8,'Population, millions'!$B$4:$B$216,0),MATCH('Poverty millions of people'!AP$5,'Population, millions'!$B$4:$Y$4,0)),"")</f>
        <v>31.276295000000001</v>
      </c>
      <c r="AQ8">
        <f>IFERROR(INDEX('Population, millions'!$B$4:$Y$216,MATCH('Poverty millions of people'!$B8,'Population, millions'!$B$4:$B$216,0),MATCH('Poverty millions of people'!AQ$5,'Population, millions'!$B$4:$Y$4,0)),"")</f>
        <v>31.719449000000001</v>
      </c>
      <c r="AR8">
        <f>IFERROR(INDEX('Population, millions'!$B$4:$Y$216,MATCH('Poverty millions of people'!$B8,'Population, millions'!$B$4:$B$216,0),MATCH('Poverty millions of people'!AR$5,'Population, millions'!$B$4:$Y$4,0)),"")</f>
        <v>32.150198000000003</v>
      </c>
      <c r="AS8">
        <f>IFERROR(INDEX('Population, millions'!$B$4:$Y$216,MATCH('Poverty millions of people'!$B8,'Population, millions'!$B$4:$B$216,0),MATCH('Poverty millions of people'!AS$5,'Population, millions'!$B$4:$Y$4,0)),"")</f>
        <v>32.572977000000002</v>
      </c>
      <c r="AT8">
        <f>IFERROR(INDEX('Population, millions'!$B$4:$Y$216,MATCH('Poverty millions of people'!$B8,'Population, millions'!$B$4:$B$216,0),MATCH('Poverty millions of people'!AT$5,'Population, millions'!$B$4:$Y$4,0)),"")</f>
        <v>33.003442</v>
      </c>
      <c r="AU8">
        <f>IFERROR(INDEX('Population, millions'!$B$4:$Y$216,MATCH('Poverty millions of people'!$B8,'Population, millions'!$B$4:$B$216,0),MATCH('Poverty millions of people'!AU$5,'Population, millions'!$B$4:$Y$4,0)),"")</f>
        <v>33.461345000000001</v>
      </c>
      <c r="AV8">
        <f>IFERROR(INDEX('Population, millions'!$B$4:$Y$216,MATCH('Poverty millions of people'!$B8,'Population, millions'!$B$4:$B$216,0),MATCH('Poverty millions of people'!AV$5,'Population, millions'!$B$4:$Y$4,0)),"")</f>
        <v>33.960903000000002</v>
      </c>
      <c r="AW8">
        <f>IFERROR(INDEX('Population, millions'!$B$4:$Y$216,MATCH('Poverty millions of people'!$B8,'Population, millions'!$B$4:$B$216,0),MATCH('Poverty millions of people'!AW$5,'Population, millions'!$B$4:$Y$4,0)),"")</f>
        <v>34.507213999999998</v>
      </c>
      <c r="AX8">
        <f>IFERROR(INDEX('Population, millions'!$B$4:$Y$216,MATCH('Poverty millions of people'!$B8,'Population, millions'!$B$4:$B$216,0),MATCH('Poverty millions of people'!AX$5,'Population, millions'!$B$4:$Y$4,0)),"")</f>
        <v>35.097042999999999</v>
      </c>
      <c r="AY8">
        <f>IFERROR(INDEX('Population, millions'!$B$4:$Y$216,MATCH('Poverty millions of people'!$B8,'Population, millions'!$B$4:$B$216,0),MATCH('Poverty millions of people'!AY$5,'Population, millions'!$B$4:$Y$4,0)),"")</f>
        <v>35.725377000000002</v>
      </c>
      <c r="AZ8">
        <f>IFERROR(INDEX('Population, millions'!$B$4:$Y$216,MATCH('Poverty millions of people'!$B8,'Population, millions'!$B$4:$B$216,0),MATCH('Poverty millions of people'!AZ$5,'Population, millions'!$B$4:$Y$4,0)),"")</f>
        <v>36.383302</v>
      </c>
      <c r="BA8">
        <f>IFERROR(INDEX('Population, millions'!$B$4:$Y$216,MATCH('Poverty millions of people'!$B8,'Population, millions'!$B$4:$B$216,0),MATCH('Poverty millions of people'!BA$5,'Population, millions'!$B$4:$Y$4,0)),"")</f>
        <v>37.062820000000002</v>
      </c>
      <c r="BB8">
        <f>IFERROR(INDEX('Population, millions'!$B$4:$Y$216,MATCH('Poverty millions of people'!$B8,'Population, millions'!$B$4:$B$216,0),MATCH('Poverty millions of people'!BB$5,'Population, millions'!$B$4:$Y$4,0)),"")</f>
        <v>37.762962000000002</v>
      </c>
      <c r="BC8">
        <f>IFERROR(INDEX('Population, millions'!$B$4:$Y$216,MATCH('Poverty millions of people'!$B8,'Population, millions'!$B$4:$B$216,0),MATCH('Poverty millions of people'!BC$5,'Population, millions'!$B$4:$Y$4,0)),"")</f>
        <v>38.481704999999998</v>
      </c>
    </row>
    <row r="9" spans="1:55">
      <c r="A9" t="str">
        <f>VLOOKUP(B9,entity!$C:$K,9,FALSE)</f>
        <v>AS</v>
      </c>
      <c r="B9" t="s">
        <v>23</v>
      </c>
      <c r="C9" t="s">
        <v>473</v>
      </c>
      <c r="D9" s="16" t="str">
        <f>IFERROR(IF('Poverty %'!D9="","",'Poverty %'!D9*'Poverty millions of people'!AG9),"")</f>
        <v/>
      </c>
      <c r="E9" s="16" t="str">
        <f>IFERROR(IF('Poverty %'!E9="","",'Poverty %'!E9*'Poverty millions of people'!AH9),"")</f>
        <v/>
      </c>
      <c r="F9" s="16" t="str">
        <f>IFERROR(IF('Poverty %'!F9="","",'Poverty %'!F9*'Poverty millions of people'!AI9),"")</f>
        <v/>
      </c>
      <c r="G9" s="16" t="str">
        <f>IFERROR(IF('Poverty %'!G9="","",'Poverty %'!G9*'Poverty millions of people'!AJ9),"")</f>
        <v/>
      </c>
      <c r="H9" s="16" t="str">
        <f>IFERROR(IF('Poverty %'!H9="","",'Poverty %'!H9*'Poverty millions of people'!AK9),"")</f>
        <v/>
      </c>
      <c r="I9" s="16" t="str">
        <f>IFERROR(IF('Poverty %'!I9="","",'Poverty %'!I9*'Poverty millions of people'!AL9),"")</f>
        <v/>
      </c>
      <c r="J9" s="16" t="str">
        <f>IFERROR(IF('Poverty %'!J9="","",'Poverty %'!J9*'Poverty millions of people'!AM9),"")</f>
        <v/>
      </c>
      <c r="K9" s="16" t="str">
        <f>IFERROR(IF('Poverty %'!K9="","",'Poverty %'!K9*'Poverty millions of people'!AN9),"")</f>
        <v/>
      </c>
      <c r="L9" s="16" t="str">
        <f>IFERROR(IF('Poverty %'!L9="","",'Poverty %'!L9*'Poverty millions of people'!AO9),"")</f>
        <v/>
      </c>
      <c r="M9" s="16" t="str">
        <f>IFERROR(IF('Poverty %'!M9="","",'Poverty %'!M9*'Poverty millions of people'!AP9),"")</f>
        <v/>
      </c>
      <c r="N9" s="16" t="str">
        <f>IFERROR(IF('Poverty %'!N9="","",'Poverty %'!N9*'Poverty millions of people'!AQ9),"")</f>
        <v/>
      </c>
      <c r="O9" s="16" t="str">
        <f>IFERROR(IF('Poverty %'!O9="","",'Poverty %'!O9*'Poverty millions of people'!AR9),"")</f>
        <v/>
      </c>
      <c r="P9" s="16" t="str">
        <f>IFERROR(IF('Poverty %'!P9="","",'Poverty %'!P9*'Poverty millions of people'!AS9),"")</f>
        <v/>
      </c>
      <c r="Q9" s="16" t="str">
        <f>IFERROR(IF('Poverty %'!Q9="","",'Poverty %'!Q9*'Poverty millions of people'!AT9),"")</f>
        <v/>
      </c>
      <c r="R9" s="16" t="str">
        <f>IFERROR(IF('Poverty %'!R9="","",'Poverty %'!R9*'Poverty millions of people'!AU9),"")</f>
        <v/>
      </c>
      <c r="S9" s="16" t="str">
        <f>IFERROR(IF('Poverty %'!S9="","",'Poverty %'!S9*'Poverty millions of people'!AV9),"")</f>
        <v/>
      </c>
      <c r="T9" s="16" t="str">
        <f>IFERROR(IF('Poverty %'!T9="","",'Poverty %'!T9*'Poverty millions of people'!AW9),"")</f>
        <v/>
      </c>
      <c r="U9" s="16" t="str">
        <f>IFERROR(IF('Poverty %'!U9="","",'Poverty %'!U9*'Poverty millions of people'!AX9),"")</f>
        <v/>
      </c>
      <c r="V9" s="16" t="str">
        <f>IFERROR(IF('Poverty %'!V9="","",'Poverty %'!V9*'Poverty millions of people'!AY9),"")</f>
        <v/>
      </c>
      <c r="W9" s="16" t="str">
        <f>IFERROR(IF('Poverty %'!W9="","",'Poverty %'!W9*'Poverty millions of people'!AZ9),"")</f>
        <v/>
      </c>
      <c r="X9" s="16" t="str">
        <f>IFERROR(IF('Poverty %'!X9="","",'Poverty %'!X9*'Poverty millions of people'!BA9),"")</f>
        <v/>
      </c>
      <c r="Y9" s="16" t="str">
        <f>IFERROR(IF('Poverty %'!Y9="","",'Poverty %'!Y9*'Poverty millions of people'!BB9),"")</f>
        <v/>
      </c>
      <c r="Z9" s="16" t="str">
        <f>IFERROR(IF('Poverty %'!Z9="","",'Poverty %'!Z9*'Poverty millions of people'!BC9),"")</f>
        <v/>
      </c>
      <c r="AA9" s="16" t="str">
        <f>IFERROR(IF('Poverty %'!AA9="","",'Poverty %'!AA9*'Poverty millions of people'!BD9),"")</f>
        <v/>
      </c>
      <c r="AC9" s="18" t="str">
        <f t="shared" si="0"/>
        <v>No data</v>
      </c>
      <c r="AD9" s="11" t="str">
        <f t="shared" si="1"/>
        <v/>
      </c>
      <c r="AG9">
        <f>IFERROR(INDEX('Population, millions'!$B$4:$Y$216,MATCH('Poverty millions of people'!$B9,'Population, millions'!$B$4:$B$216,0),MATCH('Poverty millions of people'!AG$5,'Population, millions'!$B$4:$Y$4,0)),"")</f>
        <v>4.7044000000000002E-2</v>
      </c>
      <c r="AH9">
        <f>IFERROR(INDEX('Population, millions'!$B$4:$Y$216,MATCH('Poverty millions of people'!$B9,'Population, millions'!$B$4:$B$216,0),MATCH('Poverty millions of people'!AH$5,'Population, millions'!$B$4:$Y$4,0)),"")</f>
        <v>4.8378999999999998E-2</v>
      </c>
      <c r="AI9">
        <f>IFERROR(INDEX('Population, millions'!$B$4:$Y$216,MATCH('Poverty millions of people'!$B9,'Population, millions'!$B$4:$B$216,0),MATCH('Poverty millions of people'!AI$5,'Population, millions'!$B$4:$Y$4,0)),"")</f>
        <v>4.9597000000000002E-2</v>
      </c>
      <c r="AJ9">
        <f>IFERROR(INDEX('Population, millions'!$B$4:$Y$216,MATCH('Poverty millions of people'!$B9,'Population, millions'!$B$4:$B$216,0),MATCH('Poverty millions of people'!AJ$5,'Population, millions'!$B$4:$Y$4,0)),"")</f>
        <v>5.0724999999999999E-2</v>
      </c>
      <c r="AK9">
        <f>IFERROR(INDEX('Population, millions'!$B$4:$Y$216,MATCH('Poverty millions of people'!$B9,'Population, millions'!$B$4:$B$216,0),MATCH('Poverty millions of people'!AK$5,'Population, millions'!$B$4:$Y$4,0)),"")</f>
        <v>5.1806999999999999E-2</v>
      </c>
      <c r="AL9">
        <f>IFERROR(INDEX('Population, millions'!$B$4:$Y$216,MATCH('Poverty millions of people'!$B9,'Population, millions'!$B$4:$B$216,0),MATCH('Poverty millions of people'!AL$5,'Population, millions'!$B$4:$Y$4,0)),"")</f>
        <v>5.2873999999999997E-2</v>
      </c>
      <c r="AM9">
        <f>IFERROR(INDEX('Population, millions'!$B$4:$Y$216,MATCH('Poverty millions of people'!$B9,'Population, millions'!$B$4:$B$216,0),MATCH('Poverty millions of people'!AM$5,'Population, millions'!$B$4:$Y$4,0)),"")</f>
        <v>5.3926000000000002E-2</v>
      </c>
      <c r="AN9">
        <f>IFERROR(INDEX('Population, millions'!$B$4:$Y$216,MATCH('Poverty millions of people'!$B9,'Population, millions'!$B$4:$B$216,0),MATCH('Poverty millions of people'!AN$5,'Population, millions'!$B$4:$Y$4,0)),"")</f>
        <v>5.4941999999999998E-2</v>
      </c>
      <c r="AO9">
        <f>IFERROR(INDEX('Population, millions'!$B$4:$Y$216,MATCH('Poverty millions of people'!$B9,'Population, millions'!$B$4:$B$216,0),MATCH('Poverty millions of people'!AO$5,'Population, millions'!$B$4:$Y$4,0)),"")</f>
        <v>5.5898999999999997E-2</v>
      </c>
      <c r="AP9">
        <f>IFERROR(INDEX('Population, millions'!$B$4:$Y$216,MATCH('Poverty millions of people'!$B9,'Population, millions'!$B$4:$B$216,0),MATCH('Poverty millions of people'!AP$5,'Population, millions'!$B$4:$Y$4,0)),"")</f>
        <v>5.6767999999999999E-2</v>
      </c>
      <c r="AQ9">
        <f>IFERROR(INDEX('Population, millions'!$B$4:$Y$216,MATCH('Poverty millions of people'!$B9,'Population, millions'!$B$4:$B$216,0),MATCH('Poverty millions of people'!AQ$5,'Population, millions'!$B$4:$Y$4,0)),"")</f>
        <v>5.7521999999999997E-2</v>
      </c>
      <c r="AR9">
        <f>IFERROR(INDEX('Population, millions'!$B$4:$Y$216,MATCH('Poverty millions of people'!$B9,'Population, millions'!$B$4:$B$216,0),MATCH('Poverty millions of people'!AR$5,'Population, millions'!$B$4:$Y$4,0)),"")</f>
        <v>5.8175999999999999E-2</v>
      </c>
      <c r="AS9">
        <f>IFERROR(INDEX('Population, millions'!$B$4:$Y$216,MATCH('Poverty millions of people'!$B9,'Population, millions'!$B$4:$B$216,0),MATCH('Poverty millions of people'!AS$5,'Population, millions'!$B$4:$Y$4,0)),"")</f>
        <v>5.8729000000000003E-2</v>
      </c>
      <c r="AT9">
        <f>IFERROR(INDEX('Population, millions'!$B$4:$Y$216,MATCH('Poverty millions of people'!$B9,'Population, millions'!$B$4:$B$216,0),MATCH('Poverty millions of people'!AT$5,'Population, millions'!$B$4:$Y$4,0)),"")</f>
        <v>5.9117000000000003E-2</v>
      </c>
      <c r="AU9">
        <f>IFERROR(INDEX('Population, millions'!$B$4:$Y$216,MATCH('Poverty millions of people'!$B9,'Population, millions'!$B$4:$B$216,0),MATCH('Poverty millions of people'!AU$5,'Population, millions'!$B$4:$Y$4,0)),"")</f>
        <v>5.9262000000000002E-2</v>
      </c>
      <c r="AV9">
        <f>IFERROR(INDEX('Population, millions'!$B$4:$Y$216,MATCH('Poverty millions of people'!$B9,'Population, millions'!$B$4:$B$216,0),MATCH('Poverty millions of people'!AV$5,'Population, millions'!$B$4:$Y$4,0)),"")</f>
        <v>5.9117000000000003E-2</v>
      </c>
      <c r="AW9">
        <f>IFERROR(INDEX('Population, millions'!$B$4:$Y$216,MATCH('Poverty millions of people'!$B9,'Population, millions'!$B$4:$B$216,0),MATCH('Poverty millions of people'!AW$5,'Population, millions'!$B$4:$Y$4,0)),"")</f>
        <v>5.8652000000000003E-2</v>
      </c>
      <c r="AX9">
        <f>IFERROR(INDEX('Population, millions'!$B$4:$Y$216,MATCH('Poverty millions of people'!$B9,'Population, millions'!$B$4:$B$216,0),MATCH('Poverty millions of people'!AX$5,'Population, millions'!$B$4:$Y$4,0)),"")</f>
        <v>5.7918999999999998E-2</v>
      </c>
      <c r="AY9">
        <f>IFERROR(INDEX('Population, millions'!$B$4:$Y$216,MATCH('Poverty millions of people'!$B9,'Population, millions'!$B$4:$B$216,0),MATCH('Poverty millions of people'!AY$5,'Population, millions'!$B$4:$Y$4,0)),"")</f>
        <v>5.7053E-2</v>
      </c>
      <c r="AZ9">
        <f>IFERROR(INDEX('Population, millions'!$B$4:$Y$216,MATCH('Poverty millions of people'!$B9,'Population, millions'!$B$4:$B$216,0),MATCH('Poverty millions of people'!AZ$5,'Population, millions'!$B$4:$Y$4,0)),"")</f>
        <v>5.6245000000000003E-2</v>
      </c>
      <c r="BA9">
        <f>IFERROR(INDEX('Population, millions'!$B$4:$Y$216,MATCH('Poverty millions of people'!$B9,'Population, millions'!$B$4:$B$216,0),MATCH('Poverty millions of people'!BA$5,'Population, millions'!$B$4:$Y$4,0)),"")</f>
        <v>5.5635999999999998E-2</v>
      </c>
      <c r="BB9">
        <f>IFERROR(INDEX('Population, millions'!$B$4:$Y$216,MATCH('Poverty millions of people'!$B9,'Population, millions'!$B$4:$B$216,0),MATCH('Poverty millions of people'!BB$5,'Population, millions'!$B$4:$Y$4,0)),"")</f>
        <v>5.5273999999999997E-2</v>
      </c>
      <c r="BC9">
        <f>IFERROR(INDEX('Population, millions'!$B$4:$Y$216,MATCH('Poverty millions of people'!$B9,'Population, millions'!$B$4:$B$216,0),MATCH('Poverty millions of people'!BC$5,'Population, millions'!$B$4:$Y$4,0)),"")</f>
        <v>5.5128000000000003E-2</v>
      </c>
    </row>
    <row r="10" spans="1:55">
      <c r="A10" t="str">
        <f>VLOOKUP(B10,entity!$C:$K,9,FALSE)</f>
        <v>AD</v>
      </c>
      <c r="B10" t="s">
        <v>8</v>
      </c>
      <c r="C10" t="s">
        <v>473</v>
      </c>
      <c r="D10" s="16" t="str">
        <f>IFERROR(IF('Poverty %'!D10="","",'Poverty %'!D10*'Poverty millions of people'!AG10),"")</f>
        <v/>
      </c>
      <c r="E10" s="16" t="str">
        <f>IFERROR(IF('Poverty %'!E10="","",'Poverty %'!E10*'Poverty millions of people'!AH10),"")</f>
        <v/>
      </c>
      <c r="F10" s="16" t="str">
        <f>IFERROR(IF('Poverty %'!F10="","",'Poverty %'!F10*'Poverty millions of people'!AI10),"")</f>
        <v/>
      </c>
      <c r="G10" s="16" t="str">
        <f>IFERROR(IF('Poverty %'!G10="","",'Poverty %'!G10*'Poverty millions of people'!AJ10),"")</f>
        <v/>
      </c>
      <c r="H10" s="16" t="str">
        <f>IFERROR(IF('Poverty %'!H10="","",'Poverty %'!H10*'Poverty millions of people'!AK10),"")</f>
        <v/>
      </c>
      <c r="I10" s="16" t="str">
        <f>IFERROR(IF('Poverty %'!I10="","",'Poverty %'!I10*'Poverty millions of people'!AL10),"")</f>
        <v/>
      </c>
      <c r="J10" s="16" t="str">
        <f>IFERROR(IF('Poverty %'!J10="","",'Poverty %'!J10*'Poverty millions of people'!AM10),"")</f>
        <v/>
      </c>
      <c r="K10" s="16" t="str">
        <f>IFERROR(IF('Poverty %'!K10="","",'Poverty %'!K10*'Poverty millions of people'!AN10),"")</f>
        <v/>
      </c>
      <c r="L10" s="16" t="str">
        <f>IFERROR(IF('Poverty %'!L10="","",'Poverty %'!L10*'Poverty millions of people'!AO10),"")</f>
        <v/>
      </c>
      <c r="M10" s="16" t="str">
        <f>IFERROR(IF('Poverty %'!M10="","",'Poverty %'!M10*'Poverty millions of people'!AP10),"")</f>
        <v/>
      </c>
      <c r="N10" s="16" t="str">
        <f>IFERROR(IF('Poverty %'!N10="","",'Poverty %'!N10*'Poverty millions of people'!AQ10),"")</f>
        <v/>
      </c>
      <c r="O10" s="16" t="str">
        <f>IFERROR(IF('Poverty %'!O10="","",'Poverty %'!O10*'Poverty millions of people'!AR10),"")</f>
        <v/>
      </c>
      <c r="P10" s="16" t="str">
        <f>IFERROR(IF('Poverty %'!P10="","",'Poverty %'!P10*'Poverty millions of people'!AS10),"")</f>
        <v/>
      </c>
      <c r="Q10" s="16" t="str">
        <f>IFERROR(IF('Poverty %'!Q10="","",'Poverty %'!Q10*'Poverty millions of people'!AT10),"")</f>
        <v/>
      </c>
      <c r="R10" s="16" t="str">
        <f>IFERROR(IF('Poverty %'!R10="","",'Poverty %'!R10*'Poverty millions of people'!AU10),"")</f>
        <v/>
      </c>
      <c r="S10" s="16" t="str">
        <f>IFERROR(IF('Poverty %'!S10="","",'Poverty %'!S10*'Poverty millions of people'!AV10),"")</f>
        <v/>
      </c>
      <c r="T10" s="16" t="str">
        <f>IFERROR(IF('Poverty %'!T10="","",'Poverty %'!T10*'Poverty millions of people'!AW10),"")</f>
        <v/>
      </c>
      <c r="U10" s="16" t="str">
        <f>IFERROR(IF('Poverty %'!U10="","",'Poverty %'!U10*'Poverty millions of people'!AX10),"")</f>
        <v/>
      </c>
      <c r="V10" s="16" t="str">
        <f>IFERROR(IF('Poverty %'!V10="","",'Poverty %'!V10*'Poverty millions of people'!AY10),"")</f>
        <v/>
      </c>
      <c r="W10" s="16" t="str">
        <f>IFERROR(IF('Poverty %'!W10="","",'Poverty %'!W10*'Poverty millions of people'!AZ10),"")</f>
        <v/>
      </c>
      <c r="X10" s="16" t="str">
        <f>IFERROR(IF('Poverty %'!X10="","",'Poverty %'!X10*'Poverty millions of people'!BA10),"")</f>
        <v/>
      </c>
      <c r="Y10" s="16" t="str">
        <f>IFERROR(IF('Poverty %'!Y10="","",'Poverty %'!Y10*'Poverty millions of people'!BB10),"")</f>
        <v/>
      </c>
      <c r="Z10" s="16" t="str">
        <f>IFERROR(IF('Poverty %'!Z10="","",'Poverty %'!Z10*'Poverty millions of people'!BC10),"")</f>
        <v/>
      </c>
      <c r="AA10" s="16" t="str">
        <f>IFERROR(IF('Poverty %'!AA10="","",'Poverty %'!AA10*'Poverty millions of people'!BD10),"")</f>
        <v/>
      </c>
      <c r="AC10" s="18" t="str">
        <f t="shared" si="0"/>
        <v>No data</v>
      </c>
      <c r="AD10" s="11" t="str">
        <f t="shared" si="1"/>
        <v/>
      </c>
      <c r="AG10">
        <f>IFERROR(INDEX('Population, millions'!$B$4:$Y$216,MATCH('Poverty millions of people'!$B10,'Population, millions'!$B$4:$B$216,0),MATCH('Poverty millions of people'!AG$5,'Population, millions'!$B$4:$Y$4,0)),"")</f>
        <v>5.4510999999999997E-2</v>
      </c>
      <c r="AH10">
        <f>IFERROR(INDEX('Population, millions'!$B$4:$Y$216,MATCH('Poverty millions of people'!$B10,'Population, millions'!$B$4:$B$216,0),MATCH('Poverty millions of people'!AH$5,'Population, millions'!$B$4:$Y$4,0)),"")</f>
        <v>5.6674000000000002E-2</v>
      </c>
      <c r="AI10">
        <f>IFERROR(INDEX('Population, millions'!$B$4:$Y$216,MATCH('Poverty millions of people'!$B10,'Population, millions'!$B$4:$B$216,0),MATCH('Poverty millions of people'!AI$5,'Population, millions'!$B$4:$Y$4,0)),"")</f>
        <v>5.8903999999999998E-2</v>
      </c>
      <c r="AJ10">
        <f>IFERROR(INDEX('Population, millions'!$B$4:$Y$216,MATCH('Poverty millions of people'!$B10,'Population, millions'!$B$4:$B$216,0),MATCH('Poverty millions of people'!AJ$5,'Population, millions'!$B$4:$Y$4,0)),"")</f>
        <v>6.1003000000000002E-2</v>
      </c>
      <c r="AK10">
        <f>IFERROR(INDEX('Population, millions'!$B$4:$Y$216,MATCH('Poverty millions of people'!$B10,'Population, millions'!$B$4:$B$216,0),MATCH('Poverty millions of people'!AK$5,'Population, millions'!$B$4:$Y$4,0)),"")</f>
        <v>6.2706999999999999E-2</v>
      </c>
      <c r="AL10">
        <f>IFERROR(INDEX('Population, millions'!$B$4:$Y$216,MATCH('Poverty millions of people'!$B10,'Population, millions'!$B$4:$B$216,0),MATCH('Poverty millions of people'!AL$5,'Population, millions'!$B$4:$Y$4,0)),"")</f>
        <v>6.3853999999999994E-2</v>
      </c>
      <c r="AM10">
        <f>IFERROR(INDEX('Population, millions'!$B$4:$Y$216,MATCH('Poverty millions of people'!$B10,'Population, millions'!$B$4:$B$216,0),MATCH('Poverty millions of people'!AM$5,'Population, millions'!$B$4:$Y$4,0)),"")</f>
        <v>6.4273999999999998E-2</v>
      </c>
      <c r="AN10">
        <f>IFERROR(INDEX('Population, millions'!$B$4:$Y$216,MATCH('Poverty millions of people'!$B10,'Population, millions'!$B$4:$B$216,0),MATCH('Poverty millions of people'!AN$5,'Population, millions'!$B$4:$Y$4,0)),"")</f>
        <v>6.4089999999999994E-2</v>
      </c>
      <c r="AO10">
        <f>IFERROR(INDEX('Population, millions'!$B$4:$Y$216,MATCH('Poverty millions of people'!$B10,'Population, millions'!$B$4:$B$216,0),MATCH('Poverty millions of people'!AO$5,'Population, millions'!$B$4:$Y$4,0)),"")</f>
        <v>6.3798999999999995E-2</v>
      </c>
      <c r="AP10">
        <f>IFERROR(INDEX('Population, millions'!$B$4:$Y$216,MATCH('Poverty millions of people'!$B10,'Population, millions'!$B$4:$B$216,0),MATCH('Poverty millions of people'!AP$5,'Population, millions'!$B$4:$Y$4,0)),"")</f>
        <v>6.4084000000000002E-2</v>
      </c>
      <c r="AQ10">
        <f>IFERROR(INDEX('Population, millions'!$B$4:$Y$216,MATCH('Poverty millions of people'!$B10,'Population, millions'!$B$4:$B$216,0),MATCH('Poverty millions of people'!AQ$5,'Population, millions'!$B$4:$Y$4,0)),"")</f>
        <v>6.5398999999999999E-2</v>
      </c>
      <c r="AR10">
        <f>IFERROR(INDEX('Population, millions'!$B$4:$Y$216,MATCH('Poverty millions of people'!$B10,'Population, millions'!$B$4:$B$216,0),MATCH('Poverty millions of people'!AR$5,'Population, millions'!$B$4:$Y$4,0)),"")</f>
        <v>6.8000000000000005E-2</v>
      </c>
      <c r="AS10">
        <f>IFERROR(INDEX('Population, millions'!$B$4:$Y$216,MATCH('Poverty millions of people'!$B10,'Population, millions'!$B$4:$B$216,0),MATCH('Poverty millions of people'!AS$5,'Population, millions'!$B$4:$Y$4,0)),"")</f>
        <v>7.1638999999999994E-2</v>
      </c>
      <c r="AT10">
        <f>IFERROR(INDEX('Population, millions'!$B$4:$Y$216,MATCH('Poverty millions of people'!$B10,'Population, millions'!$B$4:$B$216,0),MATCH('Poverty millions of people'!AT$5,'Population, millions'!$B$4:$Y$4,0)),"")</f>
        <v>7.5643000000000002E-2</v>
      </c>
      <c r="AU10">
        <f>IFERROR(INDEX('Population, millions'!$B$4:$Y$216,MATCH('Poverty millions of people'!$B10,'Population, millions'!$B$4:$B$216,0),MATCH('Poverty millions of people'!AU$5,'Population, millions'!$B$4:$Y$4,0)),"")</f>
        <v>7.9060000000000005E-2</v>
      </c>
      <c r="AV10">
        <f>IFERROR(INDEX('Population, millions'!$B$4:$Y$216,MATCH('Poverty millions of people'!$B10,'Population, millions'!$B$4:$B$216,0),MATCH('Poverty millions of people'!AV$5,'Population, millions'!$B$4:$Y$4,0)),"")</f>
        <v>8.1223000000000004E-2</v>
      </c>
      <c r="AW10">
        <f>IFERROR(INDEX('Population, millions'!$B$4:$Y$216,MATCH('Poverty millions of people'!$B10,'Population, millions'!$B$4:$B$216,0),MATCH('Poverty millions of people'!AW$5,'Population, millions'!$B$4:$Y$4,0)),"")</f>
        <v>8.1877000000000005E-2</v>
      </c>
      <c r="AX10">
        <f>IFERROR(INDEX('Population, millions'!$B$4:$Y$216,MATCH('Poverty millions of people'!$B10,'Population, millions'!$B$4:$B$216,0),MATCH('Poverty millions of people'!AX$5,'Population, millions'!$B$4:$Y$4,0)),"")</f>
        <v>8.1292000000000003E-2</v>
      </c>
      <c r="AY10">
        <f>IFERROR(INDEX('Population, millions'!$B$4:$Y$216,MATCH('Poverty millions of people'!$B10,'Population, millions'!$B$4:$B$216,0),MATCH('Poverty millions of people'!AY$5,'Population, millions'!$B$4:$Y$4,0)),"")</f>
        <v>7.9968999999999998E-2</v>
      </c>
      <c r="AZ10">
        <f>IFERROR(INDEX('Population, millions'!$B$4:$Y$216,MATCH('Poverty millions of people'!$B10,'Population, millions'!$B$4:$B$216,0),MATCH('Poverty millions of people'!AZ$5,'Population, millions'!$B$4:$Y$4,0)),"")</f>
        <v>7.8659000000000007E-2</v>
      </c>
      <c r="BA10">
        <f>IFERROR(INDEX('Population, millions'!$B$4:$Y$216,MATCH('Poverty millions of people'!$B10,'Population, millions'!$B$4:$B$216,0),MATCH('Poverty millions of people'!BA$5,'Population, millions'!$B$4:$Y$4,0)),"")</f>
        <v>7.7907000000000004E-2</v>
      </c>
      <c r="BB10">
        <f>IFERROR(INDEX('Population, millions'!$B$4:$Y$216,MATCH('Poverty millions of people'!$B10,'Population, millions'!$B$4:$B$216,0),MATCH('Poverty millions of people'!BB$5,'Population, millions'!$B$4:$Y$4,0)),"")</f>
        <v>7.7865000000000004E-2</v>
      </c>
      <c r="BC10">
        <f>IFERROR(INDEX('Population, millions'!$B$4:$Y$216,MATCH('Poverty millions of people'!$B10,'Population, millions'!$B$4:$B$216,0),MATCH('Poverty millions of people'!BC$5,'Population, millions'!$B$4:$Y$4,0)),"")</f>
        <v>7.8359999999999999E-2</v>
      </c>
    </row>
    <row r="11" spans="1:55">
      <c r="A11" t="str">
        <f>VLOOKUP(B11,entity!$C:$K,9,FALSE)</f>
        <v>AO</v>
      </c>
      <c r="B11" t="s">
        <v>12</v>
      </c>
      <c r="C11" t="s">
        <v>477</v>
      </c>
      <c r="D11" s="16" t="str">
        <f>IFERROR(IF('Poverty %'!D11="","",'Poverty %'!D11*'Poverty millions of people'!AG11),"")</f>
        <v/>
      </c>
      <c r="E11" s="16" t="str">
        <f>IFERROR(IF('Poverty %'!E11="","",'Poverty %'!E11*'Poverty millions of people'!AH11),"")</f>
        <v/>
      </c>
      <c r="F11" s="16" t="str">
        <f>IFERROR(IF('Poverty %'!F11="","",'Poverty %'!F11*'Poverty millions of people'!AI11),"")</f>
        <v/>
      </c>
      <c r="G11" s="16" t="str">
        <f>IFERROR(IF('Poverty %'!G11="","",'Poverty %'!G11*'Poverty millions of people'!AJ11),"")</f>
        <v/>
      </c>
      <c r="H11" s="16" t="str">
        <f>IFERROR(IF('Poverty %'!H11="","",'Poverty %'!H11*'Poverty millions of people'!AK11),"")</f>
        <v/>
      </c>
      <c r="I11" s="16" t="str">
        <f>IFERROR(IF('Poverty %'!I11="","",'Poverty %'!I11*'Poverty millions of people'!AL11),"")</f>
        <v/>
      </c>
      <c r="J11" s="16" t="str">
        <f>IFERROR(IF('Poverty %'!J11="","",'Poverty %'!J11*'Poverty millions of people'!AM11),"")</f>
        <v/>
      </c>
      <c r="K11" s="16" t="str">
        <f>IFERROR(IF('Poverty %'!K11="","",'Poverty %'!K11*'Poverty millions of people'!AN11),"")</f>
        <v/>
      </c>
      <c r="L11" s="16" t="str">
        <f>IFERROR(IF('Poverty %'!L11="","",'Poverty %'!L11*'Poverty millions of people'!AO11),"")</f>
        <v/>
      </c>
      <c r="M11" s="16" t="str">
        <f>IFERROR(IF('Poverty %'!M11="","",'Poverty %'!M11*'Poverty millions of people'!AP11),"")</f>
        <v/>
      </c>
      <c r="N11" s="16">
        <f>IFERROR(IF('Poverty %'!N11="","",'Poverty %'!N11*'Poverty millions of people'!AQ11),"")</f>
        <v>7.5626294830000003</v>
      </c>
      <c r="O11" s="16" t="str">
        <f>IFERROR(IF('Poverty %'!O11="","",'Poverty %'!O11*'Poverty millions of people'!AR11),"")</f>
        <v/>
      </c>
      <c r="P11" s="16" t="str">
        <f>IFERROR(IF('Poverty %'!P11="","",'Poverty %'!P11*'Poverty millions of people'!AS11),"")</f>
        <v/>
      </c>
      <c r="Q11" s="16" t="str">
        <f>IFERROR(IF('Poverty %'!Q11="","",'Poverty %'!Q11*'Poverty millions of people'!AT11),"")</f>
        <v/>
      </c>
      <c r="R11" s="16" t="str">
        <f>IFERROR(IF('Poverty %'!R11="","",'Poverty %'!R11*'Poverty millions of people'!AU11),"")</f>
        <v/>
      </c>
      <c r="S11" s="16" t="str">
        <f>IFERROR(IF('Poverty %'!S11="","",'Poverty %'!S11*'Poverty millions of people'!AV11),"")</f>
        <v/>
      </c>
      <c r="T11" s="16" t="str">
        <f>IFERROR(IF('Poverty %'!T11="","",'Poverty %'!T11*'Poverty millions of people'!AW11),"")</f>
        <v/>
      </c>
      <c r="U11" s="16" t="str">
        <f>IFERROR(IF('Poverty %'!U11="","",'Poverty %'!U11*'Poverty millions of people'!AX11),"")</f>
        <v/>
      </c>
      <c r="V11" s="16" t="str">
        <f>IFERROR(IF('Poverty %'!V11="","",'Poverty %'!V11*'Poverty millions of people'!AY11),"")</f>
        <v/>
      </c>
      <c r="W11" s="16">
        <f>IFERROR(IF('Poverty %'!W11="","",'Poverty %'!W11*'Poverty millions of people'!AZ11),"")</f>
        <v>8.2084881049999989</v>
      </c>
      <c r="X11" s="16" t="str">
        <f>IFERROR(IF('Poverty %'!X11="","",'Poverty %'!X11*'Poverty millions of people'!BA11),"")</f>
        <v/>
      </c>
      <c r="Y11" s="16" t="str">
        <f>IFERROR(IF('Poverty %'!Y11="","",'Poverty %'!Y11*'Poverty millions of people'!BB11),"")</f>
        <v/>
      </c>
      <c r="Z11" s="16" t="str">
        <f>IFERROR(IF('Poverty %'!Z11="","",'Poverty %'!Z11*'Poverty millions of people'!BC11),"")</f>
        <v/>
      </c>
      <c r="AA11" s="16" t="str">
        <f>IFERROR(IF('Poverty %'!AA11="","",'Poverty %'!AA11*'Poverty millions of people'!BD11),"")</f>
        <v/>
      </c>
      <c r="AC11" s="18">
        <f t="shared" si="0"/>
        <v>8.2084881049999989</v>
      </c>
      <c r="AD11" s="11">
        <f t="shared" si="1"/>
        <v>2009</v>
      </c>
      <c r="AG11">
        <f>IFERROR(INDEX('Population, millions'!$B$4:$Y$216,MATCH('Poverty millions of people'!$B11,'Population, millions'!$B$4:$B$216,0),MATCH('Poverty millions of people'!AG$5,'Population, millions'!$B$4:$Y$4,0)),"")</f>
        <v>10.333843999999999</v>
      </c>
      <c r="AH11">
        <f>IFERROR(INDEX('Population, millions'!$B$4:$Y$216,MATCH('Poverty millions of people'!$B11,'Population, millions'!$B$4:$B$216,0),MATCH('Poverty millions of people'!AH$5,'Population, millions'!$B$4:$Y$4,0)),"")</f>
        <v>10.652727000000001</v>
      </c>
      <c r="AI11">
        <f>IFERROR(INDEX('Population, millions'!$B$4:$Y$216,MATCH('Poverty millions of people'!$B11,'Population, millions'!$B$4:$B$216,0),MATCH('Poverty millions of people'!AI$5,'Population, millions'!$B$4:$Y$4,0)),"")</f>
        <v>11.002758</v>
      </c>
      <c r="AJ11">
        <f>IFERROR(INDEX('Population, millions'!$B$4:$Y$216,MATCH('Poverty millions of people'!$B11,'Population, millions'!$B$4:$B$216,0),MATCH('Poverty millions of people'!AJ$5,'Population, millions'!$B$4:$Y$4,0)),"")</f>
        <v>11.372156</v>
      </c>
      <c r="AK11">
        <f>IFERROR(INDEX('Population, millions'!$B$4:$Y$216,MATCH('Poverty millions of people'!$B11,'Population, millions'!$B$4:$B$216,0),MATCH('Poverty millions of people'!AK$5,'Population, millions'!$B$4:$Y$4,0)),"")</f>
        <v>11.743432</v>
      </c>
      <c r="AL11">
        <f>IFERROR(INDEX('Population, millions'!$B$4:$Y$216,MATCH('Poverty millions of people'!$B11,'Population, millions'!$B$4:$B$216,0),MATCH('Poverty millions of people'!AL$5,'Population, millions'!$B$4:$Y$4,0)),"")</f>
        <v>12.104952000000001</v>
      </c>
      <c r="AM11">
        <f>IFERROR(INDEX('Population, millions'!$B$4:$Y$216,MATCH('Poverty millions of people'!$B11,'Population, millions'!$B$4:$B$216,0),MATCH('Poverty millions of people'!AM$5,'Population, millions'!$B$4:$Y$4,0)),"")</f>
        <v>12.451945</v>
      </c>
      <c r="AN11">
        <f>IFERROR(INDEX('Population, millions'!$B$4:$Y$216,MATCH('Poverty millions of people'!$B11,'Population, millions'!$B$4:$B$216,0),MATCH('Poverty millions of people'!AN$5,'Population, millions'!$B$4:$Y$4,0)),"")</f>
        <v>12.791388</v>
      </c>
      <c r="AO11">
        <f>IFERROR(INDEX('Population, millions'!$B$4:$Y$216,MATCH('Poverty millions of people'!$B11,'Population, millions'!$B$4:$B$216,0),MATCH('Poverty millions of people'!AO$5,'Population, millions'!$B$4:$Y$4,0)),"")</f>
        <v>13.137542</v>
      </c>
      <c r="AP11">
        <f>IFERROR(INDEX('Population, millions'!$B$4:$Y$216,MATCH('Poverty millions of people'!$B11,'Population, millions'!$B$4:$B$216,0),MATCH('Poverty millions of people'!AP$5,'Population, millions'!$B$4:$Y$4,0)),"")</f>
        <v>13.510616000000001</v>
      </c>
      <c r="AQ11">
        <f>IFERROR(INDEX('Population, millions'!$B$4:$Y$216,MATCH('Poverty millions of people'!$B11,'Population, millions'!$B$4:$B$216,0),MATCH('Poverty millions of people'!AQ$5,'Population, millions'!$B$4:$Y$4,0)),"")</f>
        <v>13.92493</v>
      </c>
      <c r="AR11">
        <f>IFERROR(INDEX('Population, millions'!$B$4:$Y$216,MATCH('Poverty millions of people'!$B11,'Population, millions'!$B$4:$B$216,0),MATCH('Poverty millions of people'!AR$5,'Population, millions'!$B$4:$Y$4,0)),"")</f>
        <v>14.385282999999999</v>
      </c>
      <c r="AS11">
        <f>IFERROR(INDEX('Population, millions'!$B$4:$Y$216,MATCH('Poverty millions of people'!$B11,'Population, millions'!$B$4:$B$216,0),MATCH('Poverty millions of people'!AS$5,'Population, millions'!$B$4:$Y$4,0)),"")</f>
        <v>14.886574</v>
      </c>
      <c r="AT11">
        <f>IFERROR(INDEX('Population, millions'!$B$4:$Y$216,MATCH('Poverty millions of people'!$B11,'Population, millions'!$B$4:$B$216,0),MATCH('Poverty millions of people'!AT$5,'Population, millions'!$B$4:$Y$4,0)),"")</f>
        <v>15.421075</v>
      </c>
      <c r="AU11">
        <f>IFERROR(INDEX('Population, millions'!$B$4:$Y$216,MATCH('Poverty millions of people'!$B11,'Population, millions'!$B$4:$B$216,0),MATCH('Poverty millions of people'!AU$5,'Population, millions'!$B$4:$Y$4,0)),"")</f>
        <v>15.976715</v>
      </c>
      <c r="AV11">
        <f>IFERROR(INDEX('Population, millions'!$B$4:$Y$216,MATCH('Poverty millions of people'!$B11,'Population, millions'!$B$4:$B$216,0),MATCH('Poverty millions of people'!AV$5,'Population, millions'!$B$4:$Y$4,0)),"")</f>
        <v>16.544376</v>
      </c>
      <c r="AW11">
        <f>IFERROR(INDEX('Population, millions'!$B$4:$Y$216,MATCH('Poverty millions of people'!$B11,'Population, millions'!$B$4:$B$216,0),MATCH('Poverty millions of people'!AW$5,'Population, millions'!$B$4:$Y$4,0)),"")</f>
        <v>17.122409000000001</v>
      </c>
      <c r="AX11">
        <f>IFERROR(INDEX('Population, millions'!$B$4:$Y$216,MATCH('Poverty millions of people'!$B11,'Population, millions'!$B$4:$B$216,0),MATCH('Poverty millions of people'!AX$5,'Population, millions'!$B$4:$Y$4,0)),"")</f>
        <v>17.712824000000001</v>
      </c>
      <c r="AY11">
        <f>IFERROR(INDEX('Population, millions'!$B$4:$Y$216,MATCH('Poverty millions of people'!$B11,'Population, millions'!$B$4:$B$216,0),MATCH('Poverty millions of people'!AY$5,'Population, millions'!$B$4:$Y$4,0)),"")</f>
        <v>18.314440999999999</v>
      </c>
      <c r="AZ11">
        <f>IFERROR(INDEX('Population, millions'!$B$4:$Y$216,MATCH('Poverty millions of people'!$B11,'Population, millions'!$B$4:$B$216,0),MATCH('Poverty millions of people'!AZ$5,'Population, millions'!$B$4:$Y$4,0)),"")</f>
        <v>18.926649999999999</v>
      </c>
      <c r="BA11">
        <f>IFERROR(INDEX('Population, millions'!$B$4:$Y$216,MATCH('Poverty millions of people'!$B11,'Population, millions'!$B$4:$B$216,0),MATCH('Poverty millions of people'!BA$5,'Population, millions'!$B$4:$Y$4,0)),"")</f>
        <v>19.549123999999999</v>
      </c>
      <c r="BB11">
        <f>IFERROR(INDEX('Population, millions'!$B$4:$Y$216,MATCH('Poverty millions of people'!$B11,'Population, millions'!$B$4:$B$216,0),MATCH('Poverty millions of people'!BB$5,'Population, millions'!$B$4:$Y$4,0)),"")</f>
        <v>20.180489999999999</v>
      </c>
      <c r="BC11">
        <f>IFERROR(INDEX('Population, millions'!$B$4:$Y$216,MATCH('Poverty millions of people'!$B11,'Population, millions'!$B$4:$B$216,0),MATCH('Poverty millions of people'!BC$5,'Population, millions'!$B$4:$Y$4,0)),"")</f>
        <v>20.820525</v>
      </c>
    </row>
    <row r="12" spans="1:55">
      <c r="A12" t="str">
        <f>VLOOKUP(B12,entity!$C:$K,9,FALSE)</f>
        <v>AG</v>
      </c>
      <c r="B12" t="s">
        <v>25</v>
      </c>
      <c r="C12" t="s">
        <v>478</v>
      </c>
      <c r="D12" s="16" t="str">
        <f>IFERROR(IF('Poverty %'!D12="","",'Poverty %'!D12*'Poverty millions of people'!AG12),"")</f>
        <v/>
      </c>
      <c r="E12" s="16" t="str">
        <f>IFERROR(IF('Poverty %'!E12="","",'Poverty %'!E12*'Poverty millions of people'!AH12),"")</f>
        <v/>
      </c>
      <c r="F12" s="16" t="str">
        <f>IFERROR(IF('Poverty %'!F12="","",'Poverty %'!F12*'Poverty millions of people'!AI12),"")</f>
        <v/>
      </c>
      <c r="G12" s="16" t="str">
        <f>IFERROR(IF('Poverty %'!G12="","",'Poverty %'!G12*'Poverty millions of people'!AJ12),"")</f>
        <v/>
      </c>
      <c r="H12" s="16" t="str">
        <f>IFERROR(IF('Poverty %'!H12="","",'Poverty %'!H12*'Poverty millions of people'!AK12),"")</f>
        <v/>
      </c>
      <c r="I12" s="16" t="str">
        <f>IFERROR(IF('Poverty %'!I12="","",'Poverty %'!I12*'Poverty millions of people'!AL12),"")</f>
        <v/>
      </c>
      <c r="J12" s="16" t="str">
        <f>IFERROR(IF('Poverty %'!J12="","",'Poverty %'!J12*'Poverty millions of people'!AM12),"")</f>
        <v/>
      </c>
      <c r="K12" s="16" t="str">
        <f>IFERROR(IF('Poverty %'!K12="","",'Poverty %'!K12*'Poverty millions of people'!AN12),"")</f>
        <v/>
      </c>
      <c r="L12" s="16" t="str">
        <f>IFERROR(IF('Poverty %'!L12="","",'Poverty %'!L12*'Poverty millions of people'!AO12),"")</f>
        <v/>
      </c>
      <c r="M12" s="16" t="str">
        <f>IFERROR(IF('Poverty %'!M12="","",'Poverty %'!M12*'Poverty millions of people'!AP12),"")</f>
        <v/>
      </c>
      <c r="N12" s="16" t="str">
        <f>IFERROR(IF('Poverty %'!N12="","",'Poverty %'!N12*'Poverty millions of people'!AQ12),"")</f>
        <v/>
      </c>
      <c r="O12" s="16" t="str">
        <f>IFERROR(IF('Poverty %'!O12="","",'Poverty %'!O12*'Poverty millions of people'!AR12),"")</f>
        <v/>
      </c>
      <c r="P12" s="16" t="str">
        <f>IFERROR(IF('Poverty %'!P12="","",'Poverty %'!P12*'Poverty millions of people'!AS12),"")</f>
        <v/>
      </c>
      <c r="Q12" s="16" t="str">
        <f>IFERROR(IF('Poverty %'!Q12="","",'Poverty %'!Q12*'Poverty millions of people'!AT12),"")</f>
        <v/>
      </c>
      <c r="R12" s="16" t="str">
        <f>IFERROR(IF('Poverty %'!R12="","",'Poverty %'!R12*'Poverty millions of people'!AU12),"")</f>
        <v/>
      </c>
      <c r="S12" s="16" t="str">
        <f>IFERROR(IF('Poverty %'!S12="","",'Poverty %'!S12*'Poverty millions of people'!AV12),"")</f>
        <v/>
      </c>
      <c r="T12" s="16" t="str">
        <f>IFERROR(IF('Poverty %'!T12="","",'Poverty %'!T12*'Poverty millions of people'!AW12),"")</f>
        <v/>
      </c>
      <c r="U12" s="16" t="str">
        <f>IFERROR(IF('Poverty %'!U12="","",'Poverty %'!U12*'Poverty millions of people'!AX12),"")</f>
        <v/>
      </c>
      <c r="V12" s="16" t="str">
        <f>IFERROR(IF('Poverty %'!V12="","",'Poverty %'!V12*'Poverty millions of people'!AY12),"")</f>
        <v/>
      </c>
      <c r="W12" s="16" t="str">
        <f>IFERROR(IF('Poverty %'!W12="","",'Poverty %'!W12*'Poverty millions of people'!AZ12),"")</f>
        <v/>
      </c>
      <c r="X12" s="16" t="str">
        <f>IFERROR(IF('Poverty %'!X12="","",'Poverty %'!X12*'Poverty millions of people'!BA12),"")</f>
        <v/>
      </c>
      <c r="Y12" s="16" t="str">
        <f>IFERROR(IF('Poverty %'!Y12="","",'Poverty %'!Y12*'Poverty millions of people'!BB12),"")</f>
        <v/>
      </c>
      <c r="Z12" s="16" t="str">
        <f>IFERROR(IF('Poverty %'!Z12="","",'Poverty %'!Z12*'Poverty millions of people'!BC12),"")</f>
        <v/>
      </c>
      <c r="AA12" s="16" t="str">
        <f>IFERROR(IF('Poverty %'!AA12="","",'Poverty %'!AA12*'Poverty millions of people'!BD12),"")</f>
        <v/>
      </c>
      <c r="AC12" s="18" t="str">
        <f t="shared" si="0"/>
        <v>No data</v>
      </c>
      <c r="AD12" s="11" t="str">
        <f t="shared" si="1"/>
        <v/>
      </c>
      <c r="AG12">
        <f>IFERROR(INDEX('Population, millions'!$B$4:$Y$216,MATCH('Poverty millions of people'!$B12,'Population, millions'!$B$4:$B$216,0),MATCH('Poverty millions of people'!AG$5,'Population, millions'!$B$4:$Y$4,0)),"")</f>
        <v>6.1906000000000003E-2</v>
      </c>
      <c r="AH12">
        <f>IFERROR(INDEX('Population, millions'!$B$4:$Y$216,MATCH('Poverty millions of people'!$B12,'Population, millions'!$B$4:$B$216,0),MATCH('Poverty millions of people'!AH$5,'Population, millions'!$B$4:$Y$4,0)),"")</f>
        <v>6.2412000000000002E-2</v>
      </c>
      <c r="AI12">
        <f>IFERROR(INDEX('Population, millions'!$B$4:$Y$216,MATCH('Poverty millions of people'!$B12,'Population, millions'!$B$4:$B$216,0),MATCH('Poverty millions of people'!AI$5,'Population, millions'!$B$4:$Y$4,0)),"")</f>
        <v>6.3434000000000004E-2</v>
      </c>
      <c r="AJ12">
        <f>IFERROR(INDEX('Population, millions'!$B$4:$Y$216,MATCH('Poverty millions of people'!$B12,'Population, millions'!$B$4:$B$216,0),MATCH('Poverty millions of people'!AJ$5,'Population, millions'!$B$4:$Y$4,0)),"")</f>
        <v>6.4867999999999995E-2</v>
      </c>
      <c r="AK12">
        <f>IFERROR(INDEX('Population, millions'!$B$4:$Y$216,MATCH('Poverty millions of people'!$B12,'Population, millions'!$B$4:$B$216,0),MATCH('Poverty millions of people'!AK$5,'Population, millions'!$B$4:$Y$4,0)),"")</f>
        <v>6.6549999999999998E-2</v>
      </c>
      <c r="AL12">
        <f>IFERROR(INDEX('Population, millions'!$B$4:$Y$216,MATCH('Poverty millions of people'!$B12,'Population, millions'!$B$4:$B$216,0),MATCH('Poverty millions of people'!AL$5,'Population, millions'!$B$4:$Y$4,0)),"")</f>
        <v>6.8348999999999993E-2</v>
      </c>
      <c r="AM12">
        <f>IFERROR(INDEX('Population, millions'!$B$4:$Y$216,MATCH('Poverty millions of people'!$B12,'Population, millions'!$B$4:$B$216,0),MATCH('Poverty millions of people'!AM$5,'Population, millions'!$B$4:$Y$4,0)),"")</f>
        <v>7.0245000000000002E-2</v>
      </c>
      <c r="AN12">
        <f>IFERROR(INDEX('Population, millions'!$B$4:$Y$216,MATCH('Poverty millions of people'!$B12,'Population, millions'!$B$4:$B$216,0),MATCH('Poverty millions of people'!AN$5,'Population, millions'!$B$4:$Y$4,0)),"")</f>
        <v>7.2232000000000005E-2</v>
      </c>
      <c r="AO12">
        <f>IFERROR(INDEX('Population, millions'!$B$4:$Y$216,MATCH('Poverty millions of people'!$B12,'Population, millions'!$B$4:$B$216,0),MATCH('Poverty millions of people'!AO$5,'Population, millions'!$B$4:$Y$4,0)),"")</f>
        <v>7.4205999999999994E-2</v>
      </c>
      <c r="AP12">
        <f>IFERROR(INDEX('Population, millions'!$B$4:$Y$216,MATCH('Poverty millions of people'!$B12,'Population, millions'!$B$4:$B$216,0),MATCH('Poverty millions of people'!AP$5,'Population, millions'!$B$4:$Y$4,0)),"")</f>
        <v>7.6040999999999997E-2</v>
      </c>
      <c r="AQ12">
        <f>IFERROR(INDEX('Population, millions'!$B$4:$Y$216,MATCH('Poverty millions of people'!$B12,'Population, millions'!$B$4:$B$216,0),MATCH('Poverty millions of people'!AQ$5,'Population, millions'!$B$4:$Y$4,0)),"")</f>
        <v>7.7647999999999995E-2</v>
      </c>
      <c r="AR12">
        <f>IFERROR(INDEX('Population, millions'!$B$4:$Y$216,MATCH('Poverty millions of people'!$B12,'Population, millions'!$B$4:$B$216,0),MATCH('Poverty millions of people'!AR$5,'Population, millions'!$B$4:$Y$4,0)),"")</f>
        <v>7.8972000000000001E-2</v>
      </c>
      <c r="AS12">
        <f>IFERROR(INDEX('Population, millions'!$B$4:$Y$216,MATCH('Poverty millions of people'!$B12,'Population, millions'!$B$4:$B$216,0),MATCH('Poverty millions of people'!AS$5,'Population, millions'!$B$4:$Y$4,0)),"")</f>
        <v>8.0030000000000004E-2</v>
      </c>
      <c r="AT12">
        <f>IFERROR(INDEX('Population, millions'!$B$4:$Y$216,MATCH('Poverty millions of people'!$B12,'Population, millions'!$B$4:$B$216,0),MATCH('Poverty millions of people'!AT$5,'Population, millions'!$B$4:$Y$4,0)),"")</f>
        <v>8.0904000000000004E-2</v>
      </c>
      <c r="AU12">
        <f>IFERROR(INDEX('Population, millions'!$B$4:$Y$216,MATCH('Poverty millions of people'!$B12,'Population, millions'!$B$4:$B$216,0),MATCH('Poverty millions of people'!AU$5,'Population, millions'!$B$4:$Y$4,0)),"")</f>
        <v>8.1717999999999999E-2</v>
      </c>
      <c r="AV12">
        <f>IFERROR(INDEX('Population, millions'!$B$4:$Y$216,MATCH('Poverty millions of people'!$B12,'Population, millions'!$B$4:$B$216,0),MATCH('Poverty millions of people'!AV$5,'Population, millions'!$B$4:$Y$4,0)),"")</f>
        <v>8.2565E-2</v>
      </c>
      <c r="AW12">
        <f>IFERROR(INDEX('Population, millions'!$B$4:$Y$216,MATCH('Poverty millions of people'!$B12,'Population, millions'!$B$4:$B$216,0),MATCH('Poverty millions of people'!AW$5,'Population, millions'!$B$4:$Y$4,0)),"")</f>
        <v>8.3467E-2</v>
      </c>
      <c r="AX12">
        <f>IFERROR(INDEX('Population, millions'!$B$4:$Y$216,MATCH('Poverty millions of people'!$B12,'Population, millions'!$B$4:$B$216,0),MATCH('Poverty millions of people'!AX$5,'Population, millions'!$B$4:$Y$4,0)),"")</f>
        <v>8.4397E-2</v>
      </c>
      <c r="AY12">
        <f>IFERROR(INDEX('Population, millions'!$B$4:$Y$216,MATCH('Poverty millions of people'!$B12,'Population, millions'!$B$4:$B$216,0),MATCH('Poverty millions of people'!AY$5,'Population, millions'!$B$4:$Y$4,0)),"")</f>
        <v>8.5348999999999994E-2</v>
      </c>
      <c r="AZ12">
        <f>IFERROR(INDEX('Population, millions'!$B$4:$Y$216,MATCH('Poverty millions of people'!$B12,'Population, millions'!$B$4:$B$216,0),MATCH('Poverty millions of people'!AZ$5,'Population, millions'!$B$4:$Y$4,0)),"")</f>
        <v>8.6300000000000002E-2</v>
      </c>
      <c r="BA12">
        <f>IFERROR(INDEX('Population, millions'!$B$4:$Y$216,MATCH('Poverty millions of people'!$B12,'Population, millions'!$B$4:$B$216,0),MATCH('Poverty millions of people'!BA$5,'Population, millions'!$B$4:$Y$4,0)),"")</f>
        <v>8.7233000000000005E-2</v>
      </c>
      <c r="BB12">
        <f>IFERROR(INDEX('Population, millions'!$B$4:$Y$216,MATCH('Poverty millions of people'!$B12,'Population, millions'!$B$4:$B$216,0),MATCH('Poverty millions of people'!BB$5,'Population, millions'!$B$4:$Y$4,0)),"")</f>
        <v>8.8151999999999994E-2</v>
      </c>
      <c r="BC12">
        <f>IFERROR(INDEX('Population, millions'!$B$4:$Y$216,MATCH('Poverty millions of people'!$B12,'Population, millions'!$B$4:$B$216,0),MATCH('Poverty millions of people'!BC$5,'Population, millions'!$B$4:$Y$4,0)),"")</f>
        <v>8.9068999999999995E-2</v>
      </c>
    </row>
    <row r="13" spans="1:55">
      <c r="A13" t="str">
        <f>VLOOKUP(B13,entity!$C:$K,9,FALSE)</f>
        <v>AR</v>
      </c>
      <c r="B13" t="s">
        <v>19</v>
      </c>
      <c r="C13" t="s">
        <v>479</v>
      </c>
      <c r="D13" s="16" t="str">
        <f>IFERROR(IF('Poverty %'!D13="","",'Poverty %'!D13*'Poverty millions of people'!AG13),"")</f>
        <v/>
      </c>
      <c r="E13" s="16">
        <f>IFERROR(IF('Poverty %'!E13="","",'Poverty %'!E13*'Poverty millions of people'!AH13),"")</f>
        <v>0.32082938180000004</v>
      </c>
      <c r="F13" s="16">
        <f>IFERROR(IF('Poverty %'!F13="","",'Poverty %'!F13*'Poverty millions of people'!AI13),"")</f>
        <v>0.59331821309999999</v>
      </c>
      <c r="G13" s="16">
        <f>IFERROR(IF('Poverty %'!G13="","",'Poverty %'!G13*'Poverty millions of people'!AJ13),"")</f>
        <v>0.69621991350000001</v>
      </c>
      <c r="H13" s="16">
        <f>IFERROR(IF('Poverty %'!H13="","",'Poverty %'!H13*'Poverty millions of people'!AK13),"")</f>
        <v>0.66390731989999996</v>
      </c>
      <c r="I13" s="16">
        <f>IFERROR(IF('Poverty %'!I13="","",'Poverty %'!I13*'Poverty millions of people'!AL13),"")</f>
        <v>1.3480436015999999</v>
      </c>
      <c r="J13" s="16">
        <f>IFERROR(IF('Poverty %'!J13="","",'Poverty %'!J13*'Poverty millions of people'!AM13),"")</f>
        <v>1.5057757889999996</v>
      </c>
      <c r="K13" s="16">
        <f>IFERROR(IF('Poverty %'!K13="","",'Poverty %'!K13*'Poverty millions of people'!AN13),"")</f>
        <v>1.3455423306000001</v>
      </c>
      <c r="L13" s="16">
        <f>IFERROR(IF('Poverty %'!L13="","",'Poverty %'!L13*'Poverty millions of people'!AO13),"")</f>
        <v>1.4407627458000001</v>
      </c>
      <c r="M13" s="16">
        <f>IFERROR(IF('Poverty %'!M13="","",'Poverty %'!M13*'Poverty millions of people'!AP13),"")</f>
        <v>1.5336114360000002</v>
      </c>
      <c r="N13" s="16">
        <f>IFERROR(IF('Poverty %'!N13="","",'Poverty %'!N13*'Poverty millions of people'!AQ13),"")</f>
        <v>1.8672951901999999</v>
      </c>
      <c r="O13" s="16">
        <f>IFERROR(IF('Poverty %'!O13="","",'Poverty %'!O13*'Poverty millions of people'!AR13),"")</f>
        <v>3.0750522825000002</v>
      </c>
      <c r="P13" s="16">
        <f>IFERROR(IF('Poverty %'!P13="","",'Poverty %'!P13*'Poverty millions of people'!AS13),"")</f>
        <v>4.7335451609999994</v>
      </c>
      <c r="Q13" s="16">
        <f>IFERROR(IF('Poverty %'!Q13="","",'Poverty %'!Q13*'Poverty millions of people'!AT13),"")</f>
        <v>3.4173369899999999</v>
      </c>
      <c r="R13" s="16">
        <f>IFERROR(IF('Poverty %'!R13="","",'Poverty %'!R13*'Poverty millions of people'!AU13),"")</f>
        <v>2.4096221991000002</v>
      </c>
      <c r="S13" s="16">
        <f>IFERROR(IF('Poverty %'!S13="","",'Poverty %'!S13*'Poverty millions of people'!AV13),"")</f>
        <v>1.7855308548</v>
      </c>
      <c r="T13" s="16">
        <f>IFERROR(IF('Poverty %'!T13="","",'Poverty %'!T13*'Poverty millions of people'!AW13),"")</f>
        <v>1.4659835047999998</v>
      </c>
      <c r="U13" s="16">
        <f>IFERROR(IF('Poverty %'!U13="","",'Poverty %'!U13*'Poverty millions of people'!AX13),"")</f>
        <v>1.1838738456999998</v>
      </c>
      <c r="V13" s="16">
        <f>IFERROR(IF('Poverty %'!V13="","",'Poverty %'!V13*'Poverty millions of people'!AY13),"")</f>
        <v>1.0871246742</v>
      </c>
      <c r="W13" s="16">
        <f>IFERROR(IF('Poverty %'!W13="","",'Poverty %'!W13*'Poverty millions of people'!AZ13),"")</f>
        <v>1.0726335787999999</v>
      </c>
      <c r="X13" s="16">
        <f>IFERROR(IF('Poverty %'!X13="","",'Poverty %'!X13*'Poverty millions of people'!BA13),"")</f>
        <v>0.69847407519999993</v>
      </c>
      <c r="Y13" s="16">
        <f>IFERROR(IF('Poverty %'!Y13="","",'Poverty %'!Y13*'Poverty millions of people'!BB13),"")</f>
        <v>0.57427520580000002</v>
      </c>
      <c r="Z13" s="16" t="str">
        <f>IFERROR(IF('Poverty %'!Z13="","",'Poverty %'!Z13*'Poverty millions of people'!BC13),"")</f>
        <v/>
      </c>
      <c r="AA13" s="16" t="str">
        <f>IFERROR(IF('Poverty %'!AA13="","",'Poverty %'!AA13*'Poverty millions of people'!BD13),"")</f>
        <v/>
      </c>
      <c r="AC13" s="18">
        <f t="shared" si="0"/>
        <v>0.57427520580000002</v>
      </c>
      <c r="AD13" s="11">
        <f t="shared" si="1"/>
        <v>2011</v>
      </c>
      <c r="AG13">
        <f>IFERROR(INDEX('Population, millions'!$B$4:$Y$216,MATCH('Poverty millions of people'!$B13,'Population, millions'!$B$4:$B$216,0),MATCH('Poverty millions of people'!AG$5,'Population, millions'!$B$4:$Y$4,0)),"")</f>
        <v>32.624873999999998</v>
      </c>
      <c r="AH13">
        <f>IFERROR(INDEX('Population, millions'!$B$4:$Y$216,MATCH('Poverty millions of people'!$B13,'Population, millions'!$B$4:$B$216,0),MATCH('Poverty millions of people'!AH$5,'Population, millions'!$B$4:$Y$4,0)),"")</f>
        <v>33.075194000000003</v>
      </c>
      <c r="AI13">
        <f>IFERROR(INDEX('Population, millions'!$B$4:$Y$216,MATCH('Poverty millions of people'!$B13,'Population, millions'!$B$4:$B$216,0),MATCH('Poverty millions of people'!AI$5,'Population, millions'!$B$4:$Y$4,0)),"")</f>
        <v>33.520803000000001</v>
      </c>
      <c r="AJ13">
        <f>IFERROR(INDEX('Population, millions'!$B$4:$Y$216,MATCH('Poverty millions of people'!$B13,'Population, millions'!$B$4:$B$216,0),MATCH('Poverty millions of people'!AJ$5,'Population, millions'!$B$4:$Y$4,0)),"")</f>
        <v>33.961947000000002</v>
      </c>
      <c r="AK13">
        <f>IFERROR(INDEX('Population, millions'!$B$4:$Y$216,MATCH('Poverty millions of people'!$B13,'Population, millions'!$B$4:$B$216,0),MATCH('Poverty millions of people'!AK$5,'Population, millions'!$B$4:$Y$4,0)),"")</f>
        <v>34.399343000000002</v>
      </c>
      <c r="AL13">
        <f>IFERROR(INDEX('Population, millions'!$B$4:$Y$216,MATCH('Poverty millions of people'!$B13,'Population, millions'!$B$4:$B$216,0),MATCH('Poverty millions of people'!AL$5,'Population, millions'!$B$4:$Y$4,0)),"")</f>
        <v>34.833168000000001</v>
      </c>
      <c r="AM13">
        <f>IFERROR(INDEX('Population, millions'!$B$4:$Y$216,MATCH('Poverty millions of people'!$B13,'Population, millions'!$B$4:$B$216,0),MATCH('Poverty millions of people'!AM$5,'Population, millions'!$B$4:$Y$4,0)),"")</f>
        <v>35.264069999999997</v>
      </c>
      <c r="AN13">
        <f>IFERROR(INDEX('Population, millions'!$B$4:$Y$216,MATCH('Poverty millions of people'!$B13,'Population, millions'!$B$4:$B$216,0),MATCH('Poverty millions of people'!AN$5,'Population, millions'!$B$4:$Y$4,0)),"")</f>
        <v>35.690778000000002</v>
      </c>
      <c r="AO13">
        <f>IFERROR(INDEX('Population, millions'!$B$4:$Y$216,MATCH('Poverty millions of people'!$B13,'Population, millions'!$B$4:$B$216,0),MATCH('Poverty millions of people'!AO$5,'Population, millions'!$B$4:$Y$4,0)),"")</f>
        <v>36.109341999999998</v>
      </c>
      <c r="AP13">
        <f>IFERROR(INDEX('Population, millions'!$B$4:$Y$216,MATCH('Poverty millions of people'!$B13,'Population, millions'!$B$4:$B$216,0),MATCH('Poverty millions of people'!AP$5,'Population, millions'!$B$4:$Y$4,0)),"")</f>
        <v>36.514558000000001</v>
      </c>
      <c r="AQ13">
        <f>IFERROR(INDEX('Population, millions'!$B$4:$Y$216,MATCH('Poverty millions of people'!$B13,'Population, millions'!$B$4:$B$216,0),MATCH('Poverty millions of people'!AQ$5,'Population, millions'!$B$4:$Y$4,0)),"")</f>
        <v>36.903067</v>
      </c>
      <c r="AR13">
        <f>IFERROR(INDEX('Population, millions'!$B$4:$Y$216,MATCH('Poverty millions of people'!$B13,'Population, millions'!$B$4:$B$216,0),MATCH('Poverty millions of people'!AR$5,'Population, millions'!$B$4:$Y$4,0)),"")</f>
        <v>37.273361000000001</v>
      </c>
      <c r="AS13">
        <f>IFERROR(INDEX('Population, millions'!$B$4:$Y$216,MATCH('Poverty millions of people'!$B13,'Population, millions'!$B$4:$B$216,0),MATCH('Poverty millions of people'!AS$5,'Population, millions'!$B$4:$Y$4,0)),"")</f>
        <v>37.627544999999998</v>
      </c>
      <c r="AT13">
        <f>IFERROR(INDEX('Population, millions'!$B$4:$Y$216,MATCH('Poverty millions of people'!$B13,'Population, millions'!$B$4:$B$216,0),MATCH('Poverty millions of people'!AT$5,'Population, millions'!$B$4:$Y$4,0)),"")</f>
        <v>37.970410999999999</v>
      </c>
      <c r="AU13">
        <f>IFERROR(INDEX('Population, millions'!$B$4:$Y$216,MATCH('Poverty millions of people'!$B13,'Population, millions'!$B$4:$B$216,0),MATCH('Poverty millions of people'!AU$5,'Population, millions'!$B$4:$Y$4,0)),"")</f>
        <v>38.308779000000001</v>
      </c>
      <c r="AV13">
        <f>IFERROR(INDEX('Population, millions'!$B$4:$Y$216,MATCH('Poverty millions of people'!$B13,'Population, millions'!$B$4:$B$216,0),MATCH('Poverty millions of people'!AV$5,'Population, millions'!$B$4:$Y$4,0)),"")</f>
        <v>38.647854000000002</v>
      </c>
      <c r="AW13">
        <f>IFERROR(INDEX('Population, millions'!$B$4:$Y$216,MATCH('Poverty millions of people'!$B13,'Population, millions'!$B$4:$B$216,0),MATCH('Poverty millions of people'!AW$5,'Population, millions'!$B$4:$Y$4,0)),"")</f>
        <v>38.988923</v>
      </c>
      <c r="AX13">
        <f>IFERROR(INDEX('Population, millions'!$B$4:$Y$216,MATCH('Poverty millions of people'!$B13,'Population, millions'!$B$4:$B$216,0),MATCH('Poverty millions of people'!AX$5,'Population, millions'!$B$4:$Y$4,0)),"")</f>
        <v>39.331356999999997</v>
      </c>
      <c r="AY13">
        <f>IFERROR(INDEX('Population, millions'!$B$4:$Y$216,MATCH('Poverty millions of people'!$B13,'Population, millions'!$B$4:$B$216,0),MATCH('Poverty millions of people'!AY$5,'Population, millions'!$B$4:$Y$4,0)),"")</f>
        <v>39.676082999999998</v>
      </c>
      <c r="AZ13">
        <f>IFERROR(INDEX('Population, millions'!$B$4:$Y$216,MATCH('Poverty millions of people'!$B13,'Population, millions'!$B$4:$B$216,0),MATCH('Poverty millions of people'!AZ$5,'Population, millions'!$B$4:$Y$4,0)),"")</f>
        <v>40.023640999999998</v>
      </c>
      <c r="BA13">
        <f>IFERROR(INDEX('Population, millions'!$B$4:$Y$216,MATCH('Poverty millions of people'!$B13,'Population, millions'!$B$4:$B$216,0),MATCH('Poverty millions of people'!BA$5,'Population, millions'!$B$4:$Y$4,0)),"")</f>
        <v>40.374223999999998</v>
      </c>
      <c r="BB13">
        <f>IFERROR(INDEX('Population, millions'!$B$4:$Y$216,MATCH('Poverty millions of people'!$B13,'Population, millions'!$B$4:$B$216,0),MATCH('Poverty millions of people'!BB$5,'Population, millions'!$B$4:$Y$4,0)),"")</f>
        <v>40.728738</v>
      </c>
      <c r="BC13">
        <f>IFERROR(INDEX('Population, millions'!$B$4:$Y$216,MATCH('Poverty millions of people'!$B13,'Population, millions'!$B$4:$B$216,0),MATCH('Poverty millions of people'!BC$5,'Population, millions'!$B$4:$Y$4,0)),"")</f>
        <v>41.086927000000003</v>
      </c>
    </row>
    <row r="14" spans="1:55">
      <c r="A14" t="str">
        <f>VLOOKUP(B14,entity!$C:$K,9,FALSE)</f>
        <v>AM</v>
      </c>
      <c r="B14" t="s">
        <v>21</v>
      </c>
      <c r="C14" t="s">
        <v>474</v>
      </c>
      <c r="D14" s="16" t="str">
        <f>IFERROR(IF('Poverty %'!D14="","",'Poverty %'!D14*'Poverty millions of people'!AG14),"")</f>
        <v/>
      </c>
      <c r="E14" s="16" t="str">
        <f>IFERROR(IF('Poverty %'!E14="","",'Poverty %'!E14*'Poverty millions of people'!AH14),"")</f>
        <v/>
      </c>
      <c r="F14" s="16" t="str">
        <f>IFERROR(IF('Poverty %'!F14="","",'Poverty %'!F14*'Poverty millions of people'!AI14),"")</f>
        <v/>
      </c>
      <c r="G14" s="16" t="str">
        <f>IFERROR(IF('Poverty %'!G14="","",'Poverty %'!G14*'Poverty millions of people'!AJ14),"")</f>
        <v/>
      </c>
      <c r="H14" s="16" t="str">
        <f>IFERROR(IF('Poverty %'!H14="","",'Poverty %'!H14*'Poverty millions of people'!AK14),"")</f>
        <v/>
      </c>
      <c r="I14" s="16" t="str">
        <f>IFERROR(IF('Poverty %'!I14="","",'Poverty %'!I14*'Poverty millions of people'!AL14),"")</f>
        <v/>
      </c>
      <c r="J14" s="16">
        <f>IFERROR(IF('Poverty %'!J14="","",'Poverty %'!J14*'Poverty millions of people'!AM14),"")</f>
        <v>0.55534937499999992</v>
      </c>
      <c r="K14" s="16" t="str">
        <f>IFERROR(IF('Poverty %'!K14="","",'Poverty %'!K14*'Poverty millions of people'!AN14),"")</f>
        <v/>
      </c>
      <c r="L14" s="16" t="str">
        <f>IFERROR(IF('Poverty %'!L14="","",'Poverty %'!L14*'Poverty millions of people'!AO14),"")</f>
        <v/>
      </c>
      <c r="M14" s="16">
        <f>IFERROR(IF('Poverty %'!M14="","",'Poverty %'!M14*'Poverty millions of people'!AP14),"")</f>
        <v>0.51852423200000008</v>
      </c>
      <c r="N14" s="16" t="str">
        <f>IFERROR(IF('Poverty %'!N14="","",'Poverty %'!N14*'Poverty millions of people'!AQ14),"")</f>
        <v/>
      </c>
      <c r="O14" s="16">
        <f>IFERROR(IF('Poverty %'!O14="","",'Poverty %'!O14*'Poverty millions of people'!AR14),"")</f>
        <v>0.57619046799999996</v>
      </c>
      <c r="P14" s="16">
        <f>IFERROR(IF('Poverty %'!P14="","",'Poverty %'!P14*'Poverty millions of people'!AS14),"")</f>
        <v>0.44181528999999997</v>
      </c>
      <c r="Q14" s="16">
        <f>IFERROR(IF('Poverty %'!Q14="","",'Poverty %'!Q14*'Poverty millions of people'!AT14),"")</f>
        <v>0.3242482176</v>
      </c>
      <c r="R14" s="16">
        <f>IFERROR(IF('Poverty %'!R14="","",'Poverty %'!R14*'Poverty millions of people'!AU14),"")</f>
        <v>0.229949552</v>
      </c>
      <c r="S14" s="16">
        <f>IFERROR(IF('Poverty %'!S14="","",'Poverty %'!S14*'Poverty millions of people'!AV14),"")</f>
        <v>0.12722949739999997</v>
      </c>
      <c r="T14" s="16">
        <f>IFERROR(IF('Poverty %'!T14="","",'Poverty %'!T14*'Poverty millions of people'!AW14),"")</f>
        <v>9.5192278699999994E-2</v>
      </c>
      <c r="U14" s="16">
        <f>IFERROR(IF('Poverty %'!U14="","",'Poverty %'!U14*'Poverty millions of people'!AX14),"")</f>
        <v>0.10075902340000001</v>
      </c>
      <c r="V14" s="16">
        <f>IFERROR(IF('Poverty %'!V14="","",'Poverty %'!V14*'Poverty millions of people'!AY14),"")</f>
        <v>4.1982580800000002E-2</v>
      </c>
      <c r="W14" s="16">
        <f>IFERROR(IF('Poverty %'!W14="","",'Poverty %'!W14*'Poverty millions of people'!AZ14),"")</f>
        <v>4.6303202400000007E-2</v>
      </c>
      <c r="X14" s="16">
        <f>IFERROR(IF('Poverty %'!X14="","",'Poverty %'!X14*'Poverty millions of people'!BA14),"")</f>
        <v>7.4087400000000012E-2</v>
      </c>
      <c r="Y14" s="16">
        <f>IFERROR(IF('Poverty %'!Y14="","",'Poverty %'!Y14*'Poverty millions of people'!BB14),"")</f>
        <v>7.2620939999999995E-2</v>
      </c>
      <c r="Z14" s="16">
        <f>IFERROR(IF('Poverty %'!Z14="","",'Poverty %'!Z14*'Poverty millions of people'!BC14),"")</f>
        <v>5.1958917500000007E-2</v>
      </c>
      <c r="AA14" s="16" t="str">
        <f>IFERROR(IF('Poverty %'!AA14="","",'Poverty %'!AA14*'Poverty millions of people'!BD14),"")</f>
        <v/>
      </c>
      <c r="AC14" s="18">
        <f t="shared" si="0"/>
        <v>5.1958917500000007E-2</v>
      </c>
      <c r="AD14" s="11">
        <f t="shared" si="1"/>
        <v>2012</v>
      </c>
      <c r="AG14">
        <f>IFERROR(INDEX('Population, millions'!$B$4:$Y$216,MATCH('Poverty millions of people'!$B14,'Population, millions'!$B$4:$B$216,0),MATCH('Poverty millions of people'!AG$5,'Population, millions'!$B$4:$Y$4,0)),"")</f>
        <v>3.5446949999999999</v>
      </c>
      <c r="AH14">
        <f>IFERROR(INDEX('Population, millions'!$B$4:$Y$216,MATCH('Poverty millions of people'!$B14,'Population, millions'!$B$4:$B$216,0),MATCH('Poverty millions of people'!AH$5,'Population, millions'!$B$4:$Y$4,0)),"")</f>
        <v>3.5119120000000001</v>
      </c>
      <c r="AI14">
        <f>IFERROR(INDEX('Population, millions'!$B$4:$Y$216,MATCH('Poverty millions of people'!$B14,'Population, millions'!$B$4:$B$216,0),MATCH('Poverty millions of people'!AI$5,'Population, millions'!$B$4:$Y$4,0)),"")</f>
        <v>3.449497</v>
      </c>
      <c r="AJ14">
        <f>IFERROR(INDEX('Population, millions'!$B$4:$Y$216,MATCH('Poverty millions of people'!$B14,'Population, millions'!$B$4:$B$216,0),MATCH('Poverty millions of people'!AJ$5,'Population, millions'!$B$4:$Y$4,0)),"")</f>
        <v>3.3696730000000001</v>
      </c>
      <c r="AK14">
        <f>IFERROR(INDEX('Population, millions'!$B$4:$Y$216,MATCH('Poverty millions of people'!$B14,'Population, millions'!$B$4:$B$216,0),MATCH('Poverty millions of people'!AK$5,'Population, millions'!$B$4:$Y$4,0)),"")</f>
        <v>3.2899430000000001</v>
      </c>
      <c r="AL14">
        <f>IFERROR(INDEX('Population, millions'!$B$4:$Y$216,MATCH('Poverty millions of people'!$B14,'Population, millions'!$B$4:$B$216,0),MATCH('Poverty millions of people'!AL$5,'Population, millions'!$B$4:$Y$4,0)),"")</f>
        <v>3.2231730000000001</v>
      </c>
      <c r="AM14">
        <f>IFERROR(INDEX('Population, millions'!$B$4:$Y$216,MATCH('Poverty millions of people'!$B14,'Population, millions'!$B$4:$B$216,0),MATCH('Poverty millions of people'!AM$5,'Population, millions'!$B$4:$Y$4,0)),"")</f>
        <v>3.1734249999999999</v>
      </c>
      <c r="AN14">
        <f>IFERROR(INDEX('Population, millions'!$B$4:$Y$216,MATCH('Poverty millions of people'!$B14,'Population, millions'!$B$4:$B$216,0),MATCH('Poverty millions of people'!AN$5,'Population, millions'!$B$4:$Y$4,0)),"")</f>
        <v>3.1376520000000001</v>
      </c>
      <c r="AO14">
        <f>IFERROR(INDEX('Population, millions'!$B$4:$Y$216,MATCH('Poverty millions of people'!$B14,'Population, millions'!$B$4:$B$216,0),MATCH('Poverty millions of people'!AO$5,'Population, millions'!$B$4:$Y$4,0)),"")</f>
        <v>3.1129579999999999</v>
      </c>
      <c r="AP14">
        <f>IFERROR(INDEX('Population, millions'!$B$4:$Y$216,MATCH('Poverty millions of people'!$B14,'Population, millions'!$B$4:$B$216,0),MATCH('Poverty millions of people'!AP$5,'Population, millions'!$B$4:$Y$4,0)),"")</f>
        <v>3.09382</v>
      </c>
      <c r="AQ14">
        <f>IFERROR(INDEX('Population, millions'!$B$4:$Y$216,MATCH('Poverty millions of people'!$B14,'Population, millions'!$B$4:$B$216,0),MATCH('Poverty millions of people'!AQ$5,'Population, millions'!$B$4:$Y$4,0)),"")</f>
        <v>3.076098</v>
      </c>
      <c r="AR14">
        <f>IFERROR(INDEX('Population, millions'!$B$4:$Y$216,MATCH('Poverty millions of people'!$B14,'Population, millions'!$B$4:$B$216,0),MATCH('Poverty millions of people'!AR$5,'Population, millions'!$B$4:$Y$4,0)),"")</f>
        <v>3.0599599999999998</v>
      </c>
      <c r="AS14">
        <f>IFERROR(INDEX('Population, millions'!$B$4:$Y$216,MATCH('Poverty millions of people'!$B14,'Population, millions'!$B$4:$B$216,0),MATCH('Poverty millions of people'!AS$5,'Population, millions'!$B$4:$Y$4,0)),"")</f>
        <v>3.047002</v>
      </c>
      <c r="AT14">
        <f>IFERROR(INDEX('Population, millions'!$B$4:$Y$216,MATCH('Poverty millions of people'!$B14,'Population, millions'!$B$4:$B$216,0),MATCH('Poverty millions of people'!AT$5,'Population, millions'!$B$4:$Y$4,0)),"")</f>
        <v>3.0360320000000001</v>
      </c>
      <c r="AU14">
        <f>IFERROR(INDEX('Population, millions'!$B$4:$Y$216,MATCH('Poverty millions of people'!$B14,'Population, millions'!$B$4:$B$216,0),MATCH('Poverty millions of people'!AU$5,'Population, millions'!$B$4:$Y$4,0)),"")</f>
        <v>3.025652</v>
      </c>
      <c r="AV14">
        <f>IFERROR(INDEX('Population, millions'!$B$4:$Y$216,MATCH('Poverty millions of people'!$B14,'Population, millions'!$B$4:$B$216,0),MATCH('Poverty millions of people'!AV$5,'Population, millions'!$B$4:$Y$4,0)),"")</f>
        <v>3.0149170000000001</v>
      </c>
      <c r="AW14">
        <f>IFERROR(INDEX('Population, millions'!$B$4:$Y$216,MATCH('Poverty millions of people'!$B14,'Population, millions'!$B$4:$B$216,0),MATCH('Poverty millions of people'!AW$5,'Population, millions'!$B$4:$Y$4,0)),"")</f>
        <v>3.0029110000000001</v>
      </c>
      <c r="AX14">
        <f>IFERROR(INDEX('Population, millions'!$B$4:$Y$216,MATCH('Poverty millions of people'!$B14,'Population, millions'!$B$4:$B$216,0),MATCH('Poverty millions of people'!AX$5,'Population, millions'!$B$4:$Y$4,0)),"")</f>
        <v>2.9898820000000002</v>
      </c>
      <c r="AY14">
        <f>IFERROR(INDEX('Population, millions'!$B$4:$Y$216,MATCH('Poverty millions of people'!$B14,'Population, millions'!$B$4:$B$216,0),MATCH('Poverty millions of people'!AY$5,'Population, millions'!$B$4:$Y$4,0)),"")</f>
        <v>2.9774880000000001</v>
      </c>
      <c r="AZ14">
        <f>IFERROR(INDEX('Population, millions'!$B$4:$Y$216,MATCH('Poverty millions of people'!$B14,'Population, millions'!$B$4:$B$216,0),MATCH('Poverty millions of people'!AZ$5,'Population, millions'!$B$4:$Y$4,0)),"")</f>
        <v>2.9681540000000002</v>
      </c>
      <c r="BA14">
        <f>IFERROR(INDEX('Population, millions'!$B$4:$Y$216,MATCH('Poverty millions of people'!$B14,'Population, millions'!$B$4:$B$216,0),MATCH('Poverty millions of people'!BA$5,'Population, millions'!$B$4:$Y$4,0)),"")</f>
        <v>2.9634960000000001</v>
      </c>
      <c r="BB14">
        <f>IFERROR(INDEX('Population, millions'!$B$4:$Y$216,MATCH('Poverty millions of people'!$B14,'Population, millions'!$B$4:$B$216,0),MATCH('Poverty millions of people'!BB$5,'Population, millions'!$B$4:$Y$4,0)),"")</f>
        <v>2.9641199999999999</v>
      </c>
      <c r="BC14">
        <f>IFERROR(INDEX('Population, millions'!$B$4:$Y$216,MATCH('Poverty millions of people'!$B14,'Population, millions'!$B$4:$B$216,0),MATCH('Poverty millions of people'!BC$5,'Population, millions'!$B$4:$Y$4,0)),"")</f>
        <v>2.9690810000000001</v>
      </c>
    </row>
    <row r="15" spans="1:55">
      <c r="A15" t="str">
        <f>VLOOKUP(B15,entity!$C:$K,9,FALSE)</f>
        <v>AW</v>
      </c>
      <c r="B15" t="s">
        <v>5</v>
      </c>
      <c r="C15" t="s">
        <v>473</v>
      </c>
      <c r="D15" s="16" t="str">
        <f>IFERROR(IF('Poverty %'!D15="","",'Poverty %'!D15*'Poverty millions of people'!AG15),"")</f>
        <v/>
      </c>
      <c r="E15" s="16" t="str">
        <f>IFERROR(IF('Poverty %'!E15="","",'Poverty %'!E15*'Poverty millions of people'!AH15),"")</f>
        <v/>
      </c>
      <c r="F15" s="16" t="str">
        <f>IFERROR(IF('Poverty %'!F15="","",'Poverty %'!F15*'Poverty millions of people'!AI15),"")</f>
        <v/>
      </c>
      <c r="G15" s="16" t="str">
        <f>IFERROR(IF('Poverty %'!G15="","",'Poverty %'!G15*'Poverty millions of people'!AJ15),"")</f>
        <v/>
      </c>
      <c r="H15" s="16" t="str">
        <f>IFERROR(IF('Poverty %'!H15="","",'Poverty %'!H15*'Poverty millions of people'!AK15),"")</f>
        <v/>
      </c>
      <c r="I15" s="16" t="str">
        <f>IFERROR(IF('Poverty %'!I15="","",'Poverty %'!I15*'Poverty millions of people'!AL15),"")</f>
        <v/>
      </c>
      <c r="J15" s="16" t="str">
        <f>IFERROR(IF('Poverty %'!J15="","",'Poverty %'!J15*'Poverty millions of people'!AM15),"")</f>
        <v/>
      </c>
      <c r="K15" s="16" t="str">
        <f>IFERROR(IF('Poverty %'!K15="","",'Poverty %'!K15*'Poverty millions of people'!AN15),"")</f>
        <v/>
      </c>
      <c r="L15" s="16" t="str">
        <f>IFERROR(IF('Poverty %'!L15="","",'Poverty %'!L15*'Poverty millions of people'!AO15),"")</f>
        <v/>
      </c>
      <c r="M15" s="16" t="str">
        <f>IFERROR(IF('Poverty %'!M15="","",'Poverty %'!M15*'Poverty millions of people'!AP15),"")</f>
        <v/>
      </c>
      <c r="N15" s="16" t="str">
        <f>IFERROR(IF('Poverty %'!N15="","",'Poverty %'!N15*'Poverty millions of people'!AQ15),"")</f>
        <v/>
      </c>
      <c r="O15" s="16" t="str">
        <f>IFERROR(IF('Poverty %'!O15="","",'Poverty %'!O15*'Poverty millions of people'!AR15),"")</f>
        <v/>
      </c>
      <c r="P15" s="16" t="str">
        <f>IFERROR(IF('Poverty %'!P15="","",'Poverty %'!P15*'Poverty millions of people'!AS15),"")</f>
        <v/>
      </c>
      <c r="Q15" s="16" t="str">
        <f>IFERROR(IF('Poverty %'!Q15="","",'Poverty %'!Q15*'Poverty millions of people'!AT15),"")</f>
        <v/>
      </c>
      <c r="R15" s="16" t="str">
        <f>IFERROR(IF('Poverty %'!R15="","",'Poverty %'!R15*'Poverty millions of people'!AU15),"")</f>
        <v/>
      </c>
      <c r="S15" s="16" t="str">
        <f>IFERROR(IF('Poverty %'!S15="","",'Poverty %'!S15*'Poverty millions of people'!AV15),"")</f>
        <v/>
      </c>
      <c r="T15" s="16" t="str">
        <f>IFERROR(IF('Poverty %'!T15="","",'Poverty %'!T15*'Poverty millions of people'!AW15),"")</f>
        <v/>
      </c>
      <c r="U15" s="16" t="str">
        <f>IFERROR(IF('Poverty %'!U15="","",'Poverty %'!U15*'Poverty millions of people'!AX15),"")</f>
        <v/>
      </c>
      <c r="V15" s="16" t="str">
        <f>IFERROR(IF('Poverty %'!V15="","",'Poverty %'!V15*'Poverty millions of people'!AY15),"")</f>
        <v/>
      </c>
      <c r="W15" s="16" t="str">
        <f>IFERROR(IF('Poverty %'!W15="","",'Poverty %'!W15*'Poverty millions of people'!AZ15),"")</f>
        <v/>
      </c>
      <c r="X15" s="16" t="str">
        <f>IFERROR(IF('Poverty %'!X15="","",'Poverty %'!X15*'Poverty millions of people'!BA15),"")</f>
        <v/>
      </c>
      <c r="Y15" s="16" t="str">
        <f>IFERROR(IF('Poverty %'!Y15="","",'Poverty %'!Y15*'Poverty millions of people'!BB15),"")</f>
        <v/>
      </c>
      <c r="Z15" s="16" t="str">
        <f>IFERROR(IF('Poverty %'!Z15="","",'Poverty %'!Z15*'Poverty millions of people'!BC15),"")</f>
        <v/>
      </c>
      <c r="AA15" s="16" t="str">
        <f>IFERROR(IF('Poverty %'!AA15="","",'Poverty %'!AA15*'Poverty millions of people'!BD15),"")</f>
        <v/>
      </c>
      <c r="AC15" s="18" t="str">
        <f t="shared" si="0"/>
        <v>No data</v>
      </c>
      <c r="AD15" s="11" t="str">
        <f t="shared" si="1"/>
        <v/>
      </c>
      <c r="AG15">
        <f>IFERROR(INDEX('Population, millions'!$B$4:$Y$216,MATCH('Poverty millions of people'!$B15,'Population, millions'!$B$4:$B$216,0),MATCH('Poverty millions of people'!AG$5,'Population, millions'!$B$4:$Y$4,0)),"")</f>
        <v>6.2148000000000002E-2</v>
      </c>
      <c r="AH15">
        <f>IFERROR(INDEX('Population, millions'!$B$4:$Y$216,MATCH('Poverty millions of people'!$B15,'Population, millions'!$B$4:$B$216,0),MATCH('Poverty millions of people'!AH$5,'Population, millions'!$B$4:$Y$4,0)),"")</f>
        <v>6.4623E-2</v>
      </c>
      <c r="AI15">
        <f>IFERROR(INDEX('Population, millions'!$B$4:$Y$216,MATCH('Poverty millions of people'!$B15,'Population, millions'!$B$4:$B$216,0),MATCH('Poverty millions of people'!AI$5,'Population, millions'!$B$4:$Y$4,0)),"")</f>
        <v>6.8235000000000004E-2</v>
      </c>
      <c r="AJ15">
        <f>IFERROR(INDEX('Population, millions'!$B$4:$Y$216,MATCH('Poverty millions of people'!$B15,'Population, millions'!$B$4:$B$216,0),MATCH('Poverty millions of people'!AJ$5,'Population, millions'!$B$4:$Y$4,0)),"")</f>
        <v>7.2498000000000007E-2</v>
      </c>
      <c r="AK15">
        <f>IFERROR(INDEX('Population, millions'!$B$4:$Y$216,MATCH('Poverty millions of people'!$B15,'Population, millions'!$B$4:$B$216,0),MATCH('Poverty millions of people'!AK$5,'Population, millions'!$B$4:$Y$4,0)),"")</f>
        <v>7.6700000000000004E-2</v>
      </c>
      <c r="AL15">
        <f>IFERROR(INDEX('Population, millions'!$B$4:$Y$216,MATCH('Poverty millions of people'!$B15,'Population, millions'!$B$4:$B$216,0),MATCH('Poverty millions of people'!AL$5,'Population, millions'!$B$4:$Y$4,0)),"")</f>
        <v>8.0325999999999995E-2</v>
      </c>
      <c r="AM15">
        <f>IFERROR(INDEX('Population, millions'!$B$4:$Y$216,MATCH('Poverty millions of people'!$B15,'Population, millions'!$B$4:$B$216,0),MATCH('Poverty millions of people'!AM$5,'Population, millions'!$B$4:$Y$4,0)),"")</f>
        <v>8.3195000000000005E-2</v>
      </c>
      <c r="AN15">
        <f>IFERROR(INDEX('Population, millions'!$B$4:$Y$216,MATCH('Poverty millions of people'!$B15,'Population, millions'!$B$4:$B$216,0),MATCH('Poverty millions of people'!AN$5,'Population, millions'!$B$4:$Y$4,0)),"")</f>
        <v>8.5446999999999995E-2</v>
      </c>
      <c r="AO15">
        <f>IFERROR(INDEX('Population, millions'!$B$4:$Y$216,MATCH('Poverty millions of people'!$B15,'Population, millions'!$B$4:$B$216,0),MATCH('Poverty millions of people'!AO$5,'Population, millions'!$B$4:$Y$4,0)),"")</f>
        <v>8.7276000000000006E-2</v>
      </c>
      <c r="AP15">
        <f>IFERROR(INDEX('Population, millions'!$B$4:$Y$216,MATCH('Poverty millions of people'!$B15,'Population, millions'!$B$4:$B$216,0),MATCH('Poverty millions of people'!AP$5,'Population, millions'!$B$4:$Y$4,0)),"")</f>
        <v>8.9004E-2</v>
      </c>
      <c r="AQ15">
        <f>IFERROR(INDEX('Population, millions'!$B$4:$Y$216,MATCH('Poverty millions of people'!$B15,'Population, millions'!$B$4:$B$216,0),MATCH('Poverty millions of people'!AQ$5,'Population, millions'!$B$4:$Y$4,0)),"")</f>
        <v>9.0857999999999994E-2</v>
      </c>
      <c r="AR15">
        <f>IFERROR(INDEX('Population, millions'!$B$4:$Y$216,MATCH('Poverty millions of people'!$B15,'Population, millions'!$B$4:$B$216,0),MATCH('Poverty millions of people'!AR$5,'Population, millions'!$B$4:$Y$4,0)),"")</f>
        <v>9.2894000000000004E-2</v>
      </c>
      <c r="AS15">
        <f>IFERROR(INDEX('Population, millions'!$B$4:$Y$216,MATCH('Poverty millions of people'!$B15,'Population, millions'!$B$4:$B$216,0),MATCH('Poverty millions of people'!AS$5,'Population, millions'!$B$4:$Y$4,0)),"")</f>
        <v>9.4994999999999996E-2</v>
      </c>
      <c r="AT15">
        <f>IFERROR(INDEX('Population, millions'!$B$4:$Y$216,MATCH('Poverty millions of people'!$B15,'Population, millions'!$B$4:$B$216,0),MATCH('Poverty millions of people'!AT$5,'Population, millions'!$B$4:$Y$4,0)),"")</f>
        <v>9.7015000000000004E-2</v>
      </c>
      <c r="AU15">
        <f>IFERROR(INDEX('Population, millions'!$B$4:$Y$216,MATCH('Poverty millions of people'!$B15,'Population, millions'!$B$4:$B$216,0),MATCH('Poverty millions of people'!AU$5,'Population, millions'!$B$4:$Y$4,0)),"")</f>
        <v>9.8741999999999996E-2</v>
      </c>
      <c r="AV15">
        <f>IFERROR(INDEX('Population, millions'!$B$4:$Y$216,MATCH('Poverty millions of people'!$B15,'Population, millions'!$B$4:$B$216,0),MATCH('Poverty millions of people'!AV$5,'Population, millions'!$B$4:$Y$4,0)),"")</f>
        <v>0.10003099999999999</v>
      </c>
      <c r="AW15">
        <f>IFERROR(INDEX('Population, millions'!$B$4:$Y$216,MATCH('Poverty millions of people'!$B15,'Population, millions'!$B$4:$B$216,0),MATCH('Poverty millions of people'!AW$5,'Population, millions'!$B$4:$Y$4,0)),"")</f>
        <v>0.10083</v>
      </c>
      <c r="AX15">
        <f>IFERROR(INDEX('Population, millions'!$B$4:$Y$216,MATCH('Poverty millions of people'!$B15,'Population, millions'!$B$4:$B$216,0),MATCH('Poverty millions of people'!AX$5,'Population, millions'!$B$4:$Y$4,0)),"")</f>
        <v>0.101219</v>
      </c>
      <c r="AY15">
        <f>IFERROR(INDEX('Population, millions'!$B$4:$Y$216,MATCH('Poverty millions of people'!$B15,'Population, millions'!$B$4:$B$216,0),MATCH('Poverty millions of people'!AY$5,'Population, millions'!$B$4:$Y$4,0)),"")</f>
        <v>0.101344</v>
      </c>
      <c r="AZ15">
        <f>IFERROR(INDEX('Population, millions'!$B$4:$Y$216,MATCH('Poverty millions of people'!$B15,'Population, millions'!$B$4:$B$216,0),MATCH('Poverty millions of people'!AZ$5,'Population, millions'!$B$4:$Y$4,0)),"")</f>
        <v>0.10141799999999999</v>
      </c>
      <c r="BA15">
        <f>IFERROR(INDEX('Population, millions'!$B$4:$Y$216,MATCH('Poverty millions of people'!$B15,'Population, millions'!$B$4:$B$216,0),MATCH('Poverty millions of people'!BA$5,'Population, millions'!$B$4:$Y$4,0)),"")</f>
        <v>0.10159700000000001</v>
      </c>
      <c r="BB15">
        <f>IFERROR(INDEX('Population, millions'!$B$4:$Y$216,MATCH('Poverty millions of people'!$B15,'Population, millions'!$B$4:$B$216,0),MATCH('Poverty millions of people'!BB$5,'Population, millions'!$B$4:$Y$4,0)),"")</f>
        <v>0.10193199999999999</v>
      </c>
      <c r="BC15">
        <f>IFERROR(INDEX('Population, millions'!$B$4:$Y$216,MATCH('Poverty millions of people'!$B15,'Population, millions'!$B$4:$B$216,0),MATCH('Poverty millions of people'!BC$5,'Population, millions'!$B$4:$Y$4,0)),"")</f>
        <v>0.102384</v>
      </c>
    </row>
    <row r="16" spans="1:55">
      <c r="A16" t="str">
        <f>VLOOKUP(B16,entity!$C:$K,9,FALSE)</f>
        <v>AU</v>
      </c>
      <c r="B16" t="s">
        <v>27</v>
      </c>
      <c r="C16" t="s">
        <v>473</v>
      </c>
      <c r="D16" s="16" t="str">
        <f>IFERROR(IF('Poverty %'!D16="","",'Poverty %'!D16*'Poverty millions of people'!AG16),"")</f>
        <v/>
      </c>
      <c r="E16" s="16" t="str">
        <f>IFERROR(IF('Poverty %'!E16="","",'Poverty %'!E16*'Poverty millions of people'!AH16),"")</f>
        <v/>
      </c>
      <c r="F16" s="16" t="str">
        <f>IFERROR(IF('Poverty %'!F16="","",'Poverty %'!F16*'Poverty millions of people'!AI16),"")</f>
        <v/>
      </c>
      <c r="G16" s="16" t="str">
        <f>IFERROR(IF('Poverty %'!G16="","",'Poverty %'!G16*'Poverty millions of people'!AJ16),"")</f>
        <v/>
      </c>
      <c r="H16" s="16" t="str">
        <f>IFERROR(IF('Poverty %'!H16="","",'Poverty %'!H16*'Poverty millions of people'!AK16),"")</f>
        <v/>
      </c>
      <c r="I16" s="16">
        <f>IFERROR(IF('Poverty %'!I16="","",'Poverty %'!I16*'Poverty millions of people'!AL16),"")</f>
        <v>0.24216479999999999</v>
      </c>
      <c r="J16" s="16" t="str">
        <f>IFERROR(IF('Poverty %'!J16="","",'Poverty %'!J16*'Poverty millions of people'!AM16),"")</f>
        <v/>
      </c>
      <c r="K16" s="16" t="str">
        <f>IFERROR(IF('Poverty %'!K16="","",'Poverty %'!K16*'Poverty millions of people'!AN16),"")</f>
        <v/>
      </c>
      <c r="L16" s="16" t="str">
        <f>IFERROR(IF('Poverty %'!L16="","",'Poverty %'!L16*'Poverty millions of people'!AO16),"")</f>
        <v/>
      </c>
      <c r="M16" s="16" t="str">
        <f>IFERROR(IF('Poverty %'!M16="","",'Poverty %'!M16*'Poverty millions of people'!AP16),"")</f>
        <v/>
      </c>
      <c r="N16" s="16" t="str">
        <f>IFERROR(IF('Poverty %'!N16="","",'Poverty %'!N16*'Poverty millions of people'!AQ16),"")</f>
        <v/>
      </c>
      <c r="O16" s="16">
        <f>IFERROR(IF('Poverty %'!O16="","",'Poverty %'!O16*'Poverty millions of people'!AR16),"")</f>
        <v>0.26207550000000002</v>
      </c>
      <c r="P16" s="16" t="str">
        <f>IFERROR(IF('Poverty %'!P16="","",'Poverty %'!P16*'Poverty millions of people'!AS16),"")</f>
        <v/>
      </c>
      <c r="Q16" s="16">
        <f>IFERROR(IF('Poverty %'!Q16="","",'Poverty %'!Q16*'Poverty millions of people'!AT16),"")</f>
        <v>0.27057744</v>
      </c>
      <c r="R16" s="16" t="str">
        <f>IFERROR(IF('Poverty %'!R16="","",'Poverty %'!R16*'Poverty millions of people'!AU16),"")</f>
        <v/>
      </c>
      <c r="S16" s="16" t="str">
        <f>IFERROR(IF('Poverty %'!S16="","",'Poverty %'!S16*'Poverty millions of people'!AV16),"")</f>
        <v/>
      </c>
      <c r="T16" s="16" t="str">
        <f>IFERROR(IF('Poverty %'!T16="","",'Poverty %'!T16*'Poverty millions of people'!AW16),"")</f>
        <v/>
      </c>
      <c r="U16" s="16" t="str">
        <f>IFERROR(IF('Poverty %'!U16="","",'Poverty %'!U16*'Poverty millions of people'!AX16),"")</f>
        <v/>
      </c>
      <c r="V16" s="16" t="str">
        <f>IFERROR(IF('Poverty %'!V16="","",'Poverty %'!V16*'Poverty millions of people'!AY16),"")</f>
        <v/>
      </c>
      <c r="W16" s="16" t="str">
        <f>IFERROR(IF('Poverty %'!W16="","",'Poverty %'!W16*'Poverty millions of people'!AZ16),"")</f>
        <v/>
      </c>
      <c r="X16" s="16" t="str">
        <f>IFERROR(IF('Poverty %'!X16="","",'Poverty %'!X16*'Poverty millions of people'!BA16),"")</f>
        <v/>
      </c>
      <c r="Y16" s="16" t="str">
        <f>IFERROR(IF('Poverty %'!Y16="","",'Poverty %'!Y16*'Poverty millions of people'!BB16),"")</f>
        <v/>
      </c>
      <c r="Z16" s="16" t="str">
        <f>IFERROR(IF('Poverty %'!Z16="","",'Poverty %'!Z16*'Poverty millions of people'!BC16),"")</f>
        <v/>
      </c>
      <c r="AA16" s="16" t="str">
        <f>IFERROR(IF('Poverty %'!AA16="","",'Poverty %'!AA16*'Poverty millions of people'!BD16),"")</f>
        <v/>
      </c>
      <c r="AC16" s="18">
        <f t="shared" si="0"/>
        <v>0.27057744</v>
      </c>
      <c r="AD16" s="11">
        <f t="shared" si="1"/>
        <v>2003</v>
      </c>
      <c r="AG16">
        <f>IFERROR(INDEX('Population, millions'!$B$4:$Y$216,MATCH('Poverty millions of people'!$B16,'Population, millions'!$B$4:$B$216,0),MATCH('Poverty millions of people'!AG$5,'Population, millions'!$B$4:$Y$4,0)),"")</f>
        <v>17.065100000000001</v>
      </c>
      <c r="AH16">
        <f>IFERROR(INDEX('Population, millions'!$B$4:$Y$216,MATCH('Poverty millions of people'!$B16,'Population, millions'!$B$4:$B$216,0),MATCH('Poverty millions of people'!AH$5,'Population, millions'!$B$4:$Y$4,0)),"")</f>
        <v>17.283999999999999</v>
      </c>
      <c r="AI16">
        <f>IFERROR(INDEX('Population, millions'!$B$4:$Y$216,MATCH('Poverty millions of people'!$B16,'Population, millions'!$B$4:$B$216,0),MATCH('Poverty millions of people'!AI$5,'Population, millions'!$B$4:$Y$4,0)),"")</f>
        <v>17.495000000000001</v>
      </c>
      <c r="AJ16">
        <f>IFERROR(INDEX('Population, millions'!$B$4:$Y$216,MATCH('Poverty millions of people'!$B16,'Population, millions'!$B$4:$B$216,0),MATCH('Poverty millions of people'!AJ$5,'Population, millions'!$B$4:$Y$4,0)),"")</f>
        <v>17.667000000000002</v>
      </c>
      <c r="AK16">
        <f>IFERROR(INDEX('Population, millions'!$B$4:$Y$216,MATCH('Poverty millions of people'!$B16,'Population, millions'!$B$4:$B$216,0),MATCH('Poverty millions of people'!AK$5,'Population, millions'!$B$4:$Y$4,0)),"")</f>
        <v>17.855</v>
      </c>
      <c r="AL16">
        <f>IFERROR(INDEX('Population, millions'!$B$4:$Y$216,MATCH('Poverty millions of people'!$B16,'Population, millions'!$B$4:$B$216,0),MATCH('Poverty millions of people'!AL$5,'Population, millions'!$B$4:$Y$4,0)),"")</f>
        <v>18.071999999999999</v>
      </c>
      <c r="AM16">
        <f>IFERROR(INDEX('Population, millions'!$B$4:$Y$216,MATCH('Poverty millions of people'!$B16,'Population, millions'!$B$4:$B$216,0),MATCH('Poverty millions of people'!AM$5,'Population, millions'!$B$4:$Y$4,0)),"")</f>
        <v>18.311</v>
      </c>
      <c r="AN16">
        <f>IFERROR(INDEX('Population, millions'!$B$4:$Y$216,MATCH('Poverty millions of people'!$B16,'Population, millions'!$B$4:$B$216,0),MATCH('Poverty millions of people'!AN$5,'Population, millions'!$B$4:$Y$4,0)),"")</f>
        <v>18.516999999999999</v>
      </c>
      <c r="AO16">
        <f>IFERROR(INDEX('Population, millions'!$B$4:$Y$216,MATCH('Poverty millions of people'!$B16,'Population, millions'!$B$4:$B$216,0),MATCH('Poverty millions of people'!AO$5,'Population, millions'!$B$4:$Y$4,0)),"")</f>
        <v>18.710999999999999</v>
      </c>
      <c r="AP16">
        <f>IFERROR(INDEX('Population, millions'!$B$4:$Y$216,MATCH('Poverty millions of people'!$B16,'Population, millions'!$B$4:$B$216,0),MATCH('Poverty millions of people'!AP$5,'Population, millions'!$B$4:$Y$4,0)),"")</f>
        <v>18.925999999999998</v>
      </c>
      <c r="AQ16">
        <f>IFERROR(INDEX('Population, millions'!$B$4:$Y$216,MATCH('Poverty millions of people'!$B16,'Population, millions'!$B$4:$B$216,0),MATCH('Poverty millions of people'!AQ$5,'Population, millions'!$B$4:$Y$4,0)),"")</f>
        <v>19.152999999999999</v>
      </c>
      <c r="AR16">
        <f>IFERROR(INDEX('Population, millions'!$B$4:$Y$216,MATCH('Poverty millions of people'!$B16,'Population, millions'!$B$4:$B$216,0),MATCH('Poverty millions of people'!AR$5,'Population, millions'!$B$4:$Y$4,0)),"")</f>
        <v>19.413</v>
      </c>
      <c r="AS16">
        <f>IFERROR(INDEX('Population, millions'!$B$4:$Y$216,MATCH('Poverty millions of people'!$B16,'Population, millions'!$B$4:$B$216,0),MATCH('Poverty millions of people'!AS$5,'Population, millions'!$B$4:$Y$4,0)),"")</f>
        <v>19.651399999999999</v>
      </c>
      <c r="AT16">
        <f>IFERROR(INDEX('Population, millions'!$B$4:$Y$216,MATCH('Poverty millions of people'!$B16,'Population, millions'!$B$4:$B$216,0),MATCH('Poverty millions of people'!AT$5,'Population, millions'!$B$4:$Y$4,0)),"")</f>
        <v>19.895399999999999</v>
      </c>
      <c r="AU16">
        <f>IFERROR(INDEX('Population, millions'!$B$4:$Y$216,MATCH('Poverty millions of people'!$B16,'Population, millions'!$B$4:$B$216,0),MATCH('Poverty millions of people'!AU$5,'Population, millions'!$B$4:$Y$4,0)),"")</f>
        <v>20.127400000000002</v>
      </c>
      <c r="AV16">
        <f>IFERROR(INDEX('Population, millions'!$B$4:$Y$216,MATCH('Poverty millions of people'!$B16,'Population, millions'!$B$4:$B$216,0),MATCH('Poverty millions of people'!AV$5,'Population, millions'!$B$4:$Y$4,0)),"")</f>
        <v>20.3948</v>
      </c>
      <c r="AW16">
        <f>IFERROR(INDEX('Population, millions'!$B$4:$Y$216,MATCH('Poverty millions of people'!$B16,'Population, millions'!$B$4:$B$216,0),MATCH('Poverty millions of people'!AW$5,'Population, millions'!$B$4:$Y$4,0)),"")</f>
        <v>20.697900000000001</v>
      </c>
      <c r="AX16">
        <f>IFERROR(INDEX('Population, millions'!$B$4:$Y$216,MATCH('Poverty millions of people'!$B16,'Population, millions'!$B$4:$B$216,0),MATCH('Poverty millions of people'!AX$5,'Population, millions'!$B$4:$Y$4,0)),"")</f>
        <v>20.8276</v>
      </c>
      <c r="AY16">
        <f>IFERROR(INDEX('Population, millions'!$B$4:$Y$216,MATCH('Poverty millions of people'!$B16,'Population, millions'!$B$4:$B$216,0),MATCH('Poverty millions of people'!AY$5,'Population, millions'!$B$4:$Y$4,0)),"")</f>
        <v>21.249199999999998</v>
      </c>
      <c r="AZ16">
        <f>IFERROR(INDEX('Population, millions'!$B$4:$Y$216,MATCH('Poverty millions of people'!$B16,'Population, millions'!$B$4:$B$216,0),MATCH('Poverty millions of people'!AZ$5,'Population, millions'!$B$4:$Y$4,0)),"")</f>
        <v>21.691700000000001</v>
      </c>
      <c r="BA16">
        <f>IFERROR(INDEX('Population, millions'!$B$4:$Y$216,MATCH('Poverty millions of people'!$B16,'Population, millions'!$B$4:$B$216,0),MATCH('Poverty millions of people'!BA$5,'Population, millions'!$B$4:$Y$4,0)),"")</f>
        <v>22.0318</v>
      </c>
      <c r="BB16">
        <f>IFERROR(INDEX('Population, millions'!$B$4:$Y$216,MATCH('Poverty millions of people'!$B16,'Population, millions'!$B$4:$B$216,0),MATCH('Poverty millions of people'!BB$5,'Population, millions'!$B$4:$Y$4,0)),"")</f>
        <v>22.34</v>
      </c>
      <c r="BC16">
        <f>IFERROR(INDEX('Population, millions'!$B$4:$Y$216,MATCH('Poverty millions of people'!$B16,'Population, millions'!$B$4:$B$216,0),MATCH('Poverty millions of people'!BC$5,'Population, millions'!$B$4:$Y$4,0)),"")</f>
        <v>22.7239</v>
      </c>
    </row>
    <row r="17" spans="1:55">
      <c r="A17" t="str">
        <f>VLOOKUP(B17,entity!$C:$K,9,FALSE)</f>
        <v>AT</v>
      </c>
      <c r="B17" t="s">
        <v>29</v>
      </c>
      <c r="C17" t="s">
        <v>473</v>
      </c>
      <c r="D17" s="16" t="str">
        <f>IFERROR(IF('Poverty %'!D17="","",'Poverty %'!D17*'Poverty millions of people'!AG17),"")</f>
        <v/>
      </c>
      <c r="E17" s="16" t="str">
        <f>IFERROR(IF('Poverty %'!E17="","",'Poverty %'!E17*'Poverty millions of people'!AH17),"")</f>
        <v/>
      </c>
      <c r="F17" s="16" t="str">
        <f>IFERROR(IF('Poverty %'!F17="","",'Poverty %'!F17*'Poverty millions of people'!AI17),"")</f>
        <v/>
      </c>
      <c r="G17" s="16" t="str">
        <f>IFERROR(IF('Poverty %'!G17="","",'Poverty %'!G17*'Poverty millions of people'!AJ17),"")</f>
        <v/>
      </c>
      <c r="H17" s="16">
        <f>IFERROR(IF('Poverty %'!H17="","",'Poverty %'!H17*'Poverty millions of people'!AK17),"")</f>
        <v>3.1744471999999996E-2</v>
      </c>
      <c r="I17" s="16">
        <f>IFERROR(IF('Poverty %'!I17="","",'Poverty %'!I17*'Poverty millions of people'!AL17),"")</f>
        <v>7.9482780000000003E-2</v>
      </c>
      <c r="J17" s="16" t="str">
        <f>IFERROR(IF('Poverty %'!J17="","",'Poverty %'!J17*'Poverty millions of people'!AM17),"")</f>
        <v/>
      </c>
      <c r="K17" s="16">
        <f>IFERROR(IF('Poverty %'!K17="","",'Poverty %'!K17*'Poverty millions of people'!AN17),"")</f>
        <v>2.7091339400000004E-2</v>
      </c>
      <c r="L17" s="16" t="str">
        <f>IFERROR(IF('Poverty %'!L17="","",'Poverty %'!L17*'Poverty millions of people'!AO17),"")</f>
        <v/>
      </c>
      <c r="M17" s="16" t="str">
        <f>IFERROR(IF('Poverty %'!M17="","",'Poverty %'!M17*'Poverty millions of people'!AP17),"")</f>
        <v/>
      </c>
      <c r="N17" s="16">
        <f>IFERROR(IF('Poverty %'!N17="","",'Poverty %'!N17*'Poverty millions of people'!AQ17),"")</f>
        <v>3.2046264000000005E-2</v>
      </c>
      <c r="O17" s="16" t="str">
        <f>IFERROR(IF('Poverty %'!O17="","",'Poverty %'!O17*'Poverty millions of people'!AR17),"")</f>
        <v/>
      </c>
      <c r="P17" s="16" t="str">
        <f>IFERROR(IF('Poverty %'!P17="","",'Poverty %'!P17*'Poverty millions of people'!AS17),"")</f>
        <v/>
      </c>
      <c r="Q17" s="16" t="str">
        <f>IFERROR(IF('Poverty %'!Q17="","",'Poverty %'!Q17*'Poverty millions of people'!AT17),"")</f>
        <v/>
      </c>
      <c r="R17" s="16">
        <f>IFERROR(IF('Poverty %'!R17="","",'Poverty %'!R17*'Poverty millions of people'!AU17),"")</f>
        <v>2.7784684399999999E-2</v>
      </c>
      <c r="S17" s="16" t="str">
        <f>IFERROR(IF('Poverty %'!S17="","",'Poverty %'!S17*'Poverty millions of people'!AV17),"")</f>
        <v/>
      </c>
      <c r="T17" s="16" t="str">
        <f>IFERROR(IF('Poverty %'!T17="","",'Poverty %'!T17*'Poverty millions of people'!AW17),"")</f>
        <v/>
      </c>
      <c r="U17" s="16" t="str">
        <f>IFERROR(IF('Poverty %'!U17="","",'Poverty %'!U17*'Poverty millions of people'!AX17),"")</f>
        <v/>
      </c>
      <c r="V17" s="16" t="str">
        <f>IFERROR(IF('Poverty %'!V17="","",'Poverty %'!V17*'Poverty millions of people'!AY17),"")</f>
        <v/>
      </c>
      <c r="W17" s="16" t="str">
        <f>IFERROR(IF('Poverty %'!W17="","",'Poverty %'!W17*'Poverty millions of people'!AZ17),"")</f>
        <v/>
      </c>
      <c r="X17" s="16" t="str">
        <f>IFERROR(IF('Poverty %'!X17="","",'Poverty %'!X17*'Poverty millions of people'!BA17),"")</f>
        <v/>
      </c>
      <c r="Y17" s="16" t="str">
        <f>IFERROR(IF('Poverty %'!Y17="","",'Poverty %'!Y17*'Poverty millions of people'!BB17),"")</f>
        <v/>
      </c>
      <c r="Z17" s="16" t="str">
        <f>IFERROR(IF('Poverty %'!Z17="","",'Poverty %'!Z17*'Poverty millions of people'!BC17),"")</f>
        <v/>
      </c>
      <c r="AA17" s="16" t="str">
        <f>IFERROR(IF('Poverty %'!AA17="","",'Poverty %'!AA17*'Poverty millions of people'!BD17),"")</f>
        <v/>
      </c>
      <c r="AC17" s="18">
        <f t="shared" si="0"/>
        <v>2.7784684399999999E-2</v>
      </c>
      <c r="AD17" s="11">
        <f t="shared" si="1"/>
        <v>2004</v>
      </c>
      <c r="AG17">
        <f>IFERROR(INDEX('Population, millions'!$B$4:$Y$216,MATCH('Poverty millions of people'!$B17,'Population, millions'!$B$4:$B$216,0),MATCH('Poverty millions of people'!AG$5,'Population, millions'!$B$4:$Y$4,0)),"")</f>
        <v>7.6778500000000003</v>
      </c>
      <c r="AH17">
        <f>IFERROR(INDEX('Population, millions'!$B$4:$Y$216,MATCH('Poverty millions of people'!$B17,'Population, millions'!$B$4:$B$216,0),MATCH('Poverty millions of people'!AH$5,'Population, millions'!$B$4:$Y$4,0)),"")</f>
        <v>7.7548909999999998</v>
      </c>
      <c r="AI17">
        <f>IFERROR(INDEX('Population, millions'!$B$4:$Y$216,MATCH('Poverty millions of people'!$B17,'Population, millions'!$B$4:$B$216,0),MATCH('Poverty millions of people'!AI$5,'Population, millions'!$B$4:$Y$4,0)),"")</f>
        <v>7.8407090000000004</v>
      </c>
      <c r="AJ17">
        <f>IFERROR(INDEX('Population, millions'!$B$4:$Y$216,MATCH('Poverty millions of people'!$B17,'Population, millions'!$B$4:$B$216,0),MATCH('Poverty millions of people'!AJ$5,'Population, millions'!$B$4:$Y$4,0)),"")</f>
        <v>7.9056329999999999</v>
      </c>
      <c r="AK17">
        <f>IFERROR(INDEX('Population, millions'!$B$4:$Y$216,MATCH('Poverty millions of people'!$B17,'Population, millions'!$B$4:$B$216,0),MATCH('Poverty millions of people'!AK$5,'Population, millions'!$B$4:$Y$4,0)),"")</f>
        <v>7.9361179999999996</v>
      </c>
      <c r="AL17">
        <f>IFERROR(INDEX('Population, millions'!$B$4:$Y$216,MATCH('Poverty millions of people'!$B17,'Population, millions'!$B$4:$B$216,0),MATCH('Poverty millions of people'!AL$5,'Population, millions'!$B$4:$Y$4,0)),"")</f>
        <v>7.9482780000000002</v>
      </c>
      <c r="AM17">
        <f>IFERROR(INDEX('Population, millions'!$B$4:$Y$216,MATCH('Poverty millions of people'!$B17,'Population, millions'!$B$4:$B$216,0),MATCH('Poverty millions of people'!AM$5,'Population, millions'!$B$4:$Y$4,0)),"")</f>
        <v>7.9590170000000002</v>
      </c>
      <c r="AN17">
        <f>IFERROR(INDEX('Population, millions'!$B$4:$Y$216,MATCH('Poverty millions of people'!$B17,'Population, millions'!$B$4:$B$216,0),MATCH('Poverty millions of people'!AN$5,'Population, millions'!$B$4:$Y$4,0)),"")</f>
        <v>7.9680410000000004</v>
      </c>
      <c r="AO17">
        <f>IFERROR(INDEX('Population, millions'!$B$4:$Y$216,MATCH('Poverty millions of people'!$B17,'Population, millions'!$B$4:$B$216,0),MATCH('Poverty millions of people'!AO$5,'Population, millions'!$B$4:$Y$4,0)),"")</f>
        <v>7.9767890000000001</v>
      </c>
      <c r="AP17">
        <f>IFERROR(INDEX('Population, millions'!$B$4:$Y$216,MATCH('Poverty millions of people'!$B17,'Population, millions'!$B$4:$B$216,0),MATCH('Poverty millions of people'!AP$5,'Population, millions'!$B$4:$Y$4,0)),"")</f>
        <v>7.992324</v>
      </c>
      <c r="AQ17">
        <f>IFERROR(INDEX('Population, millions'!$B$4:$Y$216,MATCH('Poverty millions of people'!$B17,'Population, millions'!$B$4:$B$216,0),MATCH('Poverty millions of people'!AQ$5,'Population, millions'!$B$4:$Y$4,0)),"")</f>
        <v>8.0115660000000002</v>
      </c>
      <c r="AR17">
        <f>IFERROR(INDEX('Population, millions'!$B$4:$Y$216,MATCH('Poverty millions of people'!$B17,'Population, millions'!$B$4:$B$216,0),MATCH('Poverty millions of people'!AR$5,'Population, millions'!$B$4:$Y$4,0)),"")</f>
        <v>8.0422930000000008</v>
      </c>
      <c r="AS17">
        <f>IFERROR(INDEX('Population, millions'!$B$4:$Y$216,MATCH('Poverty millions of people'!$B17,'Population, millions'!$B$4:$B$216,0),MATCH('Poverty millions of people'!AS$5,'Population, millions'!$B$4:$Y$4,0)),"")</f>
        <v>8.0819569999999992</v>
      </c>
      <c r="AT17">
        <f>IFERROR(INDEX('Population, millions'!$B$4:$Y$216,MATCH('Poverty millions of people'!$B17,'Population, millions'!$B$4:$B$216,0),MATCH('Poverty millions of people'!AT$5,'Population, millions'!$B$4:$Y$4,0)),"")</f>
        <v>8.1214230000000001</v>
      </c>
      <c r="AU17">
        <f>IFERROR(INDEX('Population, millions'!$B$4:$Y$216,MATCH('Poverty millions of people'!$B17,'Population, millions'!$B$4:$B$216,0),MATCH('Poverty millions of people'!AU$5,'Population, millions'!$B$4:$Y$4,0)),"")</f>
        <v>8.1719659999999994</v>
      </c>
      <c r="AV17">
        <f>IFERROR(INDEX('Population, millions'!$B$4:$Y$216,MATCH('Poverty millions of people'!$B17,'Population, millions'!$B$4:$B$216,0),MATCH('Poverty millions of people'!AV$5,'Population, millions'!$B$4:$Y$4,0)),"")</f>
        <v>8.2278289999999998</v>
      </c>
      <c r="AW17">
        <f>IFERROR(INDEX('Population, millions'!$B$4:$Y$216,MATCH('Poverty millions of people'!$B17,'Population, millions'!$B$4:$B$216,0),MATCH('Poverty millions of people'!AW$5,'Population, millions'!$B$4:$Y$4,0)),"")</f>
        <v>8.2686410000000006</v>
      </c>
      <c r="AX17">
        <f>IFERROR(INDEX('Population, millions'!$B$4:$Y$216,MATCH('Poverty millions of people'!$B17,'Population, millions'!$B$4:$B$216,0),MATCH('Poverty millions of people'!AX$5,'Population, millions'!$B$4:$Y$4,0)),"")</f>
        <v>8.3007880000000007</v>
      </c>
      <c r="AY17">
        <f>IFERROR(INDEX('Population, millions'!$B$4:$Y$216,MATCH('Poverty millions of people'!$B17,'Population, millions'!$B$4:$B$216,0),MATCH('Poverty millions of people'!AY$5,'Population, millions'!$B$4:$Y$4,0)),"")</f>
        <v>8.3369260000000001</v>
      </c>
      <c r="AZ17">
        <f>IFERROR(INDEX('Population, millions'!$B$4:$Y$216,MATCH('Poverty millions of people'!$B17,'Population, millions'!$B$4:$B$216,0),MATCH('Poverty millions of people'!AZ$5,'Population, millions'!$B$4:$Y$4,0)),"")</f>
        <v>8.3652750000000005</v>
      </c>
      <c r="BA17">
        <f>IFERROR(INDEX('Population, millions'!$B$4:$Y$216,MATCH('Poverty millions of people'!$B17,'Population, millions'!$B$4:$B$216,0),MATCH('Poverty millions of people'!BA$5,'Population, millions'!$B$4:$Y$4,0)),"")</f>
        <v>8.3897709999999996</v>
      </c>
      <c r="BB17">
        <f>IFERROR(INDEX('Population, millions'!$B$4:$Y$216,MATCH('Poverty millions of people'!$B17,'Population, millions'!$B$4:$B$216,0),MATCH('Poverty millions of people'!BB$5,'Population, millions'!$B$4:$Y$4,0)),"")</f>
        <v>8.4061869999999992</v>
      </c>
      <c r="BC17">
        <f>IFERROR(INDEX('Population, millions'!$B$4:$Y$216,MATCH('Poverty millions of people'!$B17,'Population, millions'!$B$4:$B$216,0),MATCH('Poverty millions of people'!BC$5,'Population, millions'!$B$4:$Y$4,0)),"")</f>
        <v>8.4299909999999993</v>
      </c>
    </row>
    <row r="18" spans="1:55">
      <c r="A18" t="str">
        <f>VLOOKUP(B18,entity!$C:$K,9,FALSE)</f>
        <v>AZ</v>
      </c>
      <c r="B18" t="s">
        <v>31</v>
      </c>
      <c r="C18" t="s">
        <v>474</v>
      </c>
      <c r="D18" s="16" t="str">
        <f>IFERROR(IF('Poverty %'!D18="","",'Poverty %'!D18*'Poverty millions of people'!AG18),"")</f>
        <v/>
      </c>
      <c r="E18" s="16" t="str">
        <f>IFERROR(IF('Poverty %'!E18="","",'Poverty %'!E18*'Poverty millions of people'!AH18),"")</f>
        <v/>
      </c>
      <c r="F18" s="16" t="str">
        <f>IFERROR(IF('Poverty %'!F18="","",'Poverty %'!F18*'Poverty millions of people'!AI18),"")</f>
        <v/>
      </c>
      <c r="G18" s="16" t="str">
        <f>IFERROR(IF('Poverty %'!G18="","",'Poverty %'!G18*'Poverty millions of people'!AJ18),"")</f>
        <v/>
      </c>
      <c r="H18" s="16" t="str">
        <f>IFERROR(IF('Poverty %'!H18="","",'Poverty %'!H18*'Poverty millions of people'!AK18),"")</f>
        <v/>
      </c>
      <c r="I18" s="16">
        <f>IFERROR(IF('Poverty %'!I18="","",'Poverty %'!I18*'Poverty millions of people'!AL18),"")</f>
        <v>1.9389255000000001</v>
      </c>
      <c r="J18" s="16" t="str">
        <f>IFERROR(IF('Poverty %'!J18="","",'Poverty %'!J18*'Poverty millions of people'!AM18),"")</f>
        <v/>
      </c>
      <c r="K18" s="16" t="str">
        <f>IFERROR(IF('Poverty %'!K18="","",'Poverty %'!K18*'Poverty millions of people'!AN18),"")</f>
        <v/>
      </c>
      <c r="L18" s="16" t="str">
        <f>IFERROR(IF('Poverty %'!L18="","",'Poverty %'!L18*'Poverty millions of people'!AO18),"")</f>
        <v/>
      </c>
      <c r="M18" s="16" t="str">
        <f>IFERROR(IF('Poverty %'!M18="","",'Poverty %'!M18*'Poverty millions of people'!AP18),"")</f>
        <v/>
      </c>
      <c r="N18" s="16" t="str">
        <f>IFERROR(IF('Poverty %'!N18="","",'Poverty %'!N18*'Poverty millions of people'!AQ18),"")</f>
        <v/>
      </c>
      <c r="O18" s="16">
        <f>IFERROR(IF('Poverty %'!O18="","",'Poverty %'!O18*'Poverty millions of people'!AR18),"")</f>
        <v>0.5085722399999999</v>
      </c>
      <c r="P18" s="16">
        <f>IFERROR(IF('Poverty %'!P18="","",'Poverty %'!P18*'Poverty millions of people'!AS18),"")</f>
        <v>1.6343900000000003E-3</v>
      </c>
      <c r="Q18" s="16">
        <f>IFERROR(IF('Poverty %'!Q18="","",'Poverty %'!Q18*'Poverty millions of people'!AT18),"")</f>
        <v>3.29364E-3</v>
      </c>
      <c r="R18" s="16">
        <f>IFERROR(IF('Poverty %'!R18="","",'Poverty %'!R18*'Poverty millions of people'!AU18),"")</f>
        <v>0</v>
      </c>
      <c r="S18" s="16">
        <f>IFERROR(IF('Poverty %'!S18="","",'Poverty %'!S18*'Poverty millions of people'!AV18),"")</f>
        <v>0</v>
      </c>
      <c r="T18" s="16" t="str">
        <f>IFERROR(IF('Poverty %'!T18="","",'Poverty %'!T18*'Poverty millions of people'!AW18),"")</f>
        <v/>
      </c>
      <c r="U18" s="16" t="str">
        <f>IFERROR(IF('Poverty %'!U18="","",'Poverty %'!U18*'Poverty millions of people'!AX18),"")</f>
        <v/>
      </c>
      <c r="V18" s="16">
        <f>IFERROR(IF('Poverty %'!V18="","",'Poverty %'!V18*'Poverty millions of people'!AY18),"")</f>
        <v>2.7166540000000003E-2</v>
      </c>
      <c r="W18" s="16" t="str">
        <f>IFERROR(IF('Poverty %'!W18="","",'Poverty %'!W18*'Poverty millions of people'!AZ18),"")</f>
        <v/>
      </c>
      <c r="X18" s="16" t="str">
        <f>IFERROR(IF('Poverty %'!X18="","",'Poverty %'!X18*'Poverty millions of people'!BA18),"")</f>
        <v/>
      </c>
      <c r="Y18" s="16" t="str">
        <f>IFERROR(IF('Poverty %'!Y18="","",'Poverty %'!Y18*'Poverty millions of people'!BB18),"")</f>
        <v/>
      </c>
      <c r="Z18" s="16" t="str">
        <f>IFERROR(IF('Poverty %'!Z18="","",'Poverty %'!Z18*'Poverty millions of people'!BC18),"")</f>
        <v/>
      </c>
      <c r="AA18" s="16" t="str">
        <f>IFERROR(IF('Poverty %'!AA18="","",'Poverty %'!AA18*'Poverty millions of people'!BD18),"")</f>
        <v/>
      </c>
      <c r="AC18" s="18">
        <f t="shared" si="0"/>
        <v>2.7166540000000003E-2</v>
      </c>
      <c r="AD18" s="11">
        <f t="shared" si="1"/>
        <v>2008</v>
      </c>
      <c r="AG18">
        <f>IFERROR(INDEX('Population, millions'!$B$4:$Y$216,MATCH('Poverty millions of people'!$B18,'Population, millions'!$B$4:$B$216,0),MATCH('Poverty millions of people'!AG$5,'Population, millions'!$B$4:$Y$4,0)),"")</f>
        <v>7.1589999999999998</v>
      </c>
      <c r="AH18">
        <f>IFERROR(INDEX('Population, millions'!$B$4:$Y$216,MATCH('Poverty millions of people'!$B18,'Population, millions'!$B$4:$B$216,0),MATCH('Poverty millions of people'!AH$5,'Population, millions'!$B$4:$Y$4,0)),"")</f>
        <v>7.2709999999999999</v>
      </c>
      <c r="AI18">
        <f>IFERROR(INDEX('Population, millions'!$B$4:$Y$216,MATCH('Poverty millions of people'!$B18,'Population, millions'!$B$4:$B$216,0),MATCH('Poverty millions of people'!AI$5,'Population, millions'!$B$4:$Y$4,0)),"")</f>
        <v>7.3819999999999997</v>
      </c>
      <c r="AJ18">
        <f>IFERROR(INDEX('Population, millions'!$B$4:$Y$216,MATCH('Poverty millions of people'!$B18,'Population, millions'!$B$4:$B$216,0),MATCH('Poverty millions of people'!AJ$5,'Population, millions'!$B$4:$Y$4,0)),"")</f>
        <v>7.4950000000000001</v>
      </c>
      <c r="AK18">
        <f>IFERROR(INDEX('Population, millions'!$B$4:$Y$216,MATCH('Poverty millions of people'!$B18,'Population, millions'!$B$4:$B$216,0),MATCH('Poverty millions of people'!AK$5,'Population, millions'!$B$4:$Y$4,0)),"")</f>
        <v>7.5970000000000004</v>
      </c>
      <c r="AL18">
        <f>IFERROR(INDEX('Population, millions'!$B$4:$Y$216,MATCH('Poverty millions of people'!$B18,'Population, millions'!$B$4:$B$216,0),MATCH('Poverty millions of people'!AL$5,'Population, millions'!$B$4:$Y$4,0)),"")</f>
        <v>7.6849999999999996</v>
      </c>
      <c r="AM18">
        <f>IFERROR(INDEX('Population, millions'!$B$4:$Y$216,MATCH('Poverty millions of people'!$B18,'Population, millions'!$B$4:$B$216,0),MATCH('Poverty millions of people'!AM$5,'Population, millions'!$B$4:$Y$4,0)),"")</f>
        <v>7.7629999999999999</v>
      </c>
      <c r="AN18">
        <f>IFERROR(INDEX('Population, millions'!$B$4:$Y$216,MATCH('Poverty millions of people'!$B18,'Population, millions'!$B$4:$B$216,0),MATCH('Poverty millions of people'!AN$5,'Population, millions'!$B$4:$Y$4,0)),"")</f>
        <v>7.8382500000000004</v>
      </c>
      <c r="AO18">
        <f>IFERROR(INDEX('Population, millions'!$B$4:$Y$216,MATCH('Poverty millions of people'!$B18,'Population, millions'!$B$4:$B$216,0),MATCH('Poverty millions of people'!AO$5,'Population, millions'!$B$4:$Y$4,0)),"")</f>
        <v>7.9130000000000003</v>
      </c>
      <c r="AP18">
        <f>IFERROR(INDEX('Population, millions'!$B$4:$Y$216,MATCH('Poverty millions of people'!$B18,'Population, millions'!$B$4:$B$216,0),MATCH('Poverty millions of people'!AP$5,'Population, millions'!$B$4:$Y$4,0)),"")</f>
        <v>7.9827500000000002</v>
      </c>
      <c r="AQ18">
        <f>IFERROR(INDEX('Population, millions'!$B$4:$Y$216,MATCH('Poverty millions of people'!$B18,'Population, millions'!$B$4:$B$216,0),MATCH('Poverty millions of people'!AQ$5,'Population, millions'!$B$4:$Y$4,0)),"")</f>
        <v>8.0486000000000004</v>
      </c>
      <c r="AR18">
        <f>IFERROR(INDEX('Population, millions'!$B$4:$Y$216,MATCH('Poverty millions of people'!$B18,'Population, millions'!$B$4:$B$216,0),MATCH('Poverty millions of people'!AR$5,'Population, millions'!$B$4:$Y$4,0)),"")</f>
        <v>8.1112000000000002</v>
      </c>
      <c r="AS18">
        <f>IFERROR(INDEX('Population, millions'!$B$4:$Y$216,MATCH('Poverty millions of people'!$B18,'Population, millions'!$B$4:$B$216,0),MATCH('Poverty millions of people'!AS$5,'Population, millions'!$B$4:$Y$4,0)),"")</f>
        <v>8.1719500000000007</v>
      </c>
      <c r="AT18">
        <f>IFERROR(INDEX('Population, millions'!$B$4:$Y$216,MATCH('Poverty millions of people'!$B18,'Population, millions'!$B$4:$B$216,0),MATCH('Poverty millions of people'!AT$5,'Population, millions'!$B$4:$Y$4,0)),"")</f>
        <v>8.2340999999999998</v>
      </c>
      <c r="AU18">
        <f>IFERROR(INDEX('Population, millions'!$B$4:$Y$216,MATCH('Poverty millions of people'!$B18,'Population, millions'!$B$4:$B$216,0),MATCH('Poverty millions of people'!AU$5,'Population, millions'!$B$4:$Y$4,0)),"")</f>
        <v>8.3064999999999998</v>
      </c>
      <c r="AV18">
        <f>IFERROR(INDEX('Population, millions'!$B$4:$Y$216,MATCH('Poverty millions of people'!$B18,'Population, millions'!$B$4:$B$216,0),MATCH('Poverty millions of people'!AV$5,'Population, millions'!$B$4:$Y$4,0)),"")</f>
        <v>8.3918499999999998</v>
      </c>
      <c r="AW18">
        <f>IFERROR(INDEX('Population, millions'!$B$4:$Y$216,MATCH('Poverty millions of people'!$B18,'Population, millions'!$B$4:$B$216,0),MATCH('Poverty millions of people'!AW$5,'Population, millions'!$B$4:$Y$4,0)),"")</f>
        <v>8.4845500000000005</v>
      </c>
      <c r="AX18">
        <f>IFERROR(INDEX('Population, millions'!$B$4:$Y$216,MATCH('Poverty millions of people'!$B18,'Population, millions'!$B$4:$B$216,0),MATCH('Poverty millions of people'!AX$5,'Population, millions'!$B$4:$Y$4,0)),"")</f>
        <v>8.5813000000000006</v>
      </c>
      <c r="AY18">
        <f>IFERROR(INDEX('Population, millions'!$B$4:$Y$216,MATCH('Poverty millions of people'!$B18,'Population, millions'!$B$4:$B$216,0),MATCH('Poverty millions of people'!AY$5,'Population, millions'!$B$4:$Y$4,0)),"")</f>
        <v>8.7634000000000007</v>
      </c>
      <c r="AZ18">
        <f>IFERROR(INDEX('Population, millions'!$B$4:$Y$216,MATCH('Poverty millions of people'!$B18,'Population, millions'!$B$4:$B$216,0),MATCH('Poverty millions of people'!AZ$5,'Population, millions'!$B$4:$Y$4,0)),"")</f>
        <v>8.9472430000000003</v>
      </c>
      <c r="BA18">
        <f>IFERROR(INDEX('Population, millions'!$B$4:$Y$216,MATCH('Poverty millions of people'!$B18,'Population, millions'!$B$4:$B$216,0),MATCH('Poverty millions of people'!BA$5,'Population, millions'!$B$4:$Y$4,0)),"")</f>
        <v>9.0543320000000005</v>
      </c>
      <c r="BB18">
        <f>IFERROR(INDEX('Population, millions'!$B$4:$Y$216,MATCH('Poverty millions of people'!$B18,'Population, millions'!$B$4:$B$216,0),MATCH('Poverty millions of people'!BB$5,'Population, millions'!$B$4:$Y$4,0)),"")</f>
        <v>9.1730820000000008</v>
      </c>
      <c r="BC18">
        <f>IFERROR(INDEX('Population, millions'!$B$4:$Y$216,MATCH('Poverty millions of people'!$B18,'Population, millions'!$B$4:$B$216,0),MATCH('Poverty millions of people'!BC$5,'Population, millions'!$B$4:$Y$4,0)),"")</f>
        <v>9.2957839999999994</v>
      </c>
    </row>
    <row r="19" spans="1:55">
      <c r="A19" s="28" t="s">
        <v>596</v>
      </c>
      <c r="B19" t="s">
        <v>47</v>
      </c>
      <c r="C19" t="s">
        <v>473</v>
      </c>
      <c r="D19" s="16" t="str">
        <f>IFERROR(IF('Poverty %'!D19="","",'Poverty %'!D19*'Poverty millions of people'!AG19),"")</f>
        <v/>
      </c>
      <c r="E19" s="16" t="str">
        <f>IFERROR(IF('Poverty %'!E19="","",'Poverty %'!E19*'Poverty millions of people'!AH19),"")</f>
        <v/>
      </c>
      <c r="F19" s="16" t="str">
        <f>IFERROR(IF('Poverty %'!F19="","",'Poverty %'!F19*'Poverty millions of people'!AI19),"")</f>
        <v/>
      </c>
      <c r="G19" s="16" t="str">
        <f>IFERROR(IF('Poverty %'!G19="","",'Poverty %'!G19*'Poverty millions of people'!AJ19),"")</f>
        <v/>
      </c>
      <c r="H19" s="16" t="str">
        <f>IFERROR(IF('Poverty %'!H19="","",'Poverty %'!H19*'Poverty millions of people'!AK19),"")</f>
        <v/>
      </c>
      <c r="I19" s="16" t="str">
        <f>IFERROR(IF('Poverty %'!I19="","",'Poverty %'!I19*'Poverty millions of people'!AL19),"")</f>
        <v/>
      </c>
      <c r="J19" s="16" t="str">
        <f>IFERROR(IF('Poverty %'!J19="","",'Poverty %'!J19*'Poverty millions of people'!AM19),"")</f>
        <v/>
      </c>
      <c r="K19" s="16" t="str">
        <f>IFERROR(IF('Poverty %'!K19="","",'Poverty %'!K19*'Poverty millions of people'!AN19),"")</f>
        <v/>
      </c>
      <c r="L19" s="16" t="str">
        <f>IFERROR(IF('Poverty %'!L19="","",'Poverty %'!L19*'Poverty millions of people'!AO19),"")</f>
        <v/>
      </c>
      <c r="M19" s="16" t="str">
        <f>IFERROR(IF('Poverty %'!M19="","",'Poverty %'!M19*'Poverty millions of people'!AP19),"")</f>
        <v/>
      </c>
      <c r="N19" s="16" t="str">
        <f>IFERROR(IF('Poverty %'!N19="","",'Poverty %'!N19*'Poverty millions of people'!AQ19),"")</f>
        <v/>
      </c>
      <c r="O19" s="16" t="str">
        <f>IFERROR(IF('Poverty %'!O19="","",'Poverty %'!O19*'Poverty millions of people'!AR19),"")</f>
        <v/>
      </c>
      <c r="P19" s="16" t="str">
        <f>IFERROR(IF('Poverty %'!P19="","",'Poverty %'!P19*'Poverty millions of people'!AS19),"")</f>
        <v/>
      </c>
      <c r="Q19" s="16" t="str">
        <f>IFERROR(IF('Poverty %'!Q19="","",'Poverty %'!Q19*'Poverty millions of people'!AT19),"")</f>
        <v/>
      </c>
      <c r="R19" s="16" t="str">
        <f>IFERROR(IF('Poverty %'!R19="","",'Poverty %'!R19*'Poverty millions of people'!AU19),"")</f>
        <v/>
      </c>
      <c r="S19" s="16" t="str">
        <f>IFERROR(IF('Poverty %'!S19="","",'Poverty %'!S19*'Poverty millions of people'!AV19),"")</f>
        <v/>
      </c>
      <c r="T19" s="16" t="str">
        <f>IFERROR(IF('Poverty %'!T19="","",'Poverty %'!T19*'Poverty millions of people'!AW19),"")</f>
        <v/>
      </c>
      <c r="U19" s="16" t="str">
        <f>IFERROR(IF('Poverty %'!U19="","",'Poverty %'!U19*'Poverty millions of people'!AX19),"")</f>
        <v/>
      </c>
      <c r="V19" s="16" t="str">
        <f>IFERROR(IF('Poverty %'!V19="","",'Poverty %'!V19*'Poverty millions of people'!AY19),"")</f>
        <v/>
      </c>
      <c r="W19" s="16" t="str">
        <f>IFERROR(IF('Poverty %'!W19="","",'Poverty %'!W19*'Poverty millions of people'!AZ19),"")</f>
        <v/>
      </c>
      <c r="X19" s="16" t="str">
        <f>IFERROR(IF('Poverty %'!X19="","",'Poverty %'!X19*'Poverty millions of people'!BA19),"")</f>
        <v/>
      </c>
      <c r="Y19" s="16" t="str">
        <f>IFERROR(IF('Poverty %'!Y19="","",'Poverty %'!Y19*'Poverty millions of people'!BB19),"")</f>
        <v/>
      </c>
      <c r="Z19" s="16" t="str">
        <f>IFERROR(IF('Poverty %'!Z19="","",'Poverty %'!Z19*'Poverty millions of people'!BC19),"")</f>
        <v/>
      </c>
      <c r="AA19" s="16" t="str">
        <f>IFERROR(IF('Poverty %'!AA19="","",'Poverty %'!AA19*'Poverty millions of people'!BD19),"")</f>
        <v/>
      </c>
      <c r="AC19" s="18" t="str">
        <f t="shared" si="0"/>
        <v>No data</v>
      </c>
      <c r="AD19" s="11" t="str">
        <f t="shared" si="1"/>
        <v/>
      </c>
      <c r="AG19" t="str">
        <f>IFERROR(INDEX('Population, millions'!$B$4:$Y$216,MATCH('Poverty millions of people'!$B19,'Population, millions'!$B$4:$B$216,0),MATCH('Poverty millions of people'!AG$5,'Population, millions'!$B$4:$Y$4,0)),"")</f>
        <v/>
      </c>
      <c r="AH19" t="str">
        <f>IFERROR(INDEX('Population, millions'!$B$4:$Y$216,MATCH('Poverty millions of people'!$B19,'Population, millions'!$B$4:$B$216,0),MATCH('Poverty millions of people'!AH$5,'Population, millions'!$B$4:$Y$4,0)),"")</f>
        <v/>
      </c>
      <c r="AI19" t="str">
        <f>IFERROR(INDEX('Population, millions'!$B$4:$Y$216,MATCH('Poverty millions of people'!$B19,'Population, millions'!$B$4:$B$216,0),MATCH('Poverty millions of people'!AI$5,'Population, millions'!$B$4:$Y$4,0)),"")</f>
        <v/>
      </c>
      <c r="AJ19" t="str">
        <f>IFERROR(INDEX('Population, millions'!$B$4:$Y$216,MATCH('Poverty millions of people'!$B19,'Population, millions'!$B$4:$B$216,0),MATCH('Poverty millions of people'!AJ$5,'Population, millions'!$B$4:$Y$4,0)),"")</f>
        <v/>
      </c>
      <c r="AK19" t="str">
        <f>IFERROR(INDEX('Population, millions'!$B$4:$Y$216,MATCH('Poverty millions of people'!$B19,'Population, millions'!$B$4:$B$216,0),MATCH('Poverty millions of people'!AK$5,'Population, millions'!$B$4:$Y$4,0)),"")</f>
        <v/>
      </c>
      <c r="AL19" t="str">
        <f>IFERROR(INDEX('Population, millions'!$B$4:$Y$216,MATCH('Poverty millions of people'!$B19,'Population, millions'!$B$4:$B$216,0),MATCH('Poverty millions of people'!AL$5,'Population, millions'!$B$4:$Y$4,0)),"")</f>
        <v/>
      </c>
      <c r="AM19" t="str">
        <f>IFERROR(INDEX('Population, millions'!$B$4:$Y$216,MATCH('Poverty millions of people'!$B19,'Population, millions'!$B$4:$B$216,0),MATCH('Poverty millions of people'!AM$5,'Population, millions'!$B$4:$Y$4,0)),"")</f>
        <v/>
      </c>
      <c r="AN19" t="str">
        <f>IFERROR(INDEX('Population, millions'!$B$4:$Y$216,MATCH('Poverty millions of people'!$B19,'Population, millions'!$B$4:$B$216,0),MATCH('Poverty millions of people'!AN$5,'Population, millions'!$B$4:$Y$4,0)),"")</f>
        <v/>
      </c>
      <c r="AO19" t="str">
        <f>IFERROR(INDEX('Population, millions'!$B$4:$Y$216,MATCH('Poverty millions of people'!$B19,'Population, millions'!$B$4:$B$216,0),MATCH('Poverty millions of people'!AO$5,'Population, millions'!$B$4:$Y$4,0)),"")</f>
        <v/>
      </c>
      <c r="AP19" t="str">
        <f>IFERROR(INDEX('Population, millions'!$B$4:$Y$216,MATCH('Poverty millions of people'!$B19,'Population, millions'!$B$4:$B$216,0),MATCH('Poverty millions of people'!AP$5,'Population, millions'!$B$4:$Y$4,0)),"")</f>
        <v/>
      </c>
      <c r="AQ19" t="str">
        <f>IFERROR(INDEX('Population, millions'!$B$4:$Y$216,MATCH('Poverty millions of people'!$B19,'Population, millions'!$B$4:$B$216,0),MATCH('Poverty millions of people'!AQ$5,'Population, millions'!$B$4:$Y$4,0)),"")</f>
        <v/>
      </c>
      <c r="AR19" t="str">
        <f>IFERROR(INDEX('Population, millions'!$B$4:$Y$216,MATCH('Poverty millions of people'!$B19,'Population, millions'!$B$4:$B$216,0),MATCH('Poverty millions of people'!AR$5,'Population, millions'!$B$4:$Y$4,0)),"")</f>
        <v/>
      </c>
      <c r="AS19" t="str">
        <f>IFERROR(INDEX('Population, millions'!$B$4:$Y$216,MATCH('Poverty millions of people'!$B19,'Population, millions'!$B$4:$B$216,0),MATCH('Poverty millions of people'!AS$5,'Population, millions'!$B$4:$Y$4,0)),"")</f>
        <v/>
      </c>
      <c r="AT19" t="str">
        <f>IFERROR(INDEX('Population, millions'!$B$4:$Y$216,MATCH('Poverty millions of people'!$B19,'Population, millions'!$B$4:$B$216,0),MATCH('Poverty millions of people'!AT$5,'Population, millions'!$B$4:$Y$4,0)),"")</f>
        <v/>
      </c>
      <c r="AU19" t="str">
        <f>IFERROR(INDEX('Population, millions'!$B$4:$Y$216,MATCH('Poverty millions of people'!$B19,'Population, millions'!$B$4:$B$216,0),MATCH('Poverty millions of people'!AU$5,'Population, millions'!$B$4:$Y$4,0)),"")</f>
        <v/>
      </c>
      <c r="AV19" t="str">
        <f>IFERROR(INDEX('Population, millions'!$B$4:$Y$216,MATCH('Poverty millions of people'!$B19,'Population, millions'!$B$4:$B$216,0),MATCH('Poverty millions of people'!AV$5,'Population, millions'!$B$4:$Y$4,0)),"")</f>
        <v/>
      </c>
      <c r="AW19" t="str">
        <f>IFERROR(INDEX('Population, millions'!$B$4:$Y$216,MATCH('Poverty millions of people'!$B19,'Population, millions'!$B$4:$B$216,0),MATCH('Poverty millions of people'!AW$5,'Population, millions'!$B$4:$Y$4,0)),"")</f>
        <v/>
      </c>
      <c r="AX19" t="str">
        <f>IFERROR(INDEX('Population, millions'!$B$4:$Y$216,MATCH('Poverty millions of people'!$B19,'Population, millions'!$B$4:$B$216,0),MATCH('Poverty millions of people'!AX$5,'Population, millions'!$B$4:$Y$4,0)),"")</f>
        <v/>
      </c>
      <c r="AY19" t="str">
        <f>IFERROR(INDEX('Population, millions'!$B$4:$Y$216,MATCH('Poverty millions of people'!$B19,'Population, millions'!$B$4:$B$216,0),MATCH('Poverty millions of people'!AY$5,'Population, millions'!$B$4:$Y$4,0)),"")</f>
        <v/>
      </c>
      <c r="AZ19" t="str">
        <f>IFERROR(INDEX('Population, millions'!$B$4:$Y$216,MATCH('Poverty millions of people'!$B19,'Population, millions'!$B$4:$B$216,0),MATCH('Poverty millions of people'!AZ$5,'Population, millions'!$B$4:$Y$4,0)),"")</f>
        <v/>
      </c>
      <c r="BA19" t="str">
        <f>IFERROR(INDEX('Population, millions'!$B$4:$Y$216,MATCH('Poverty millions of people'!$B19,'Population, millions'!$B$4:$B$216,0),MATCH('Poverty millions of people'!BA$5,'Population, millions'!$B$4:$Y$4,0)),"")</f>
        <v/>
      </c>
      <c r="BB19" t="str">
        <f>IFERROR(INDEX('Population, millions'!$B$4:$Y$216,MATCH('Poverty millions of people'!$B19,'Population, millions'!$B$4:$B$216,0),MATCH('Poverty millions of people'!BB$5,'Population, millions'!$B$4:$Y$4,0)),"")</f>
        <v/>
      </c>
      <c r="BC19" t="str">
        <f>IFERROR(INDEX('Population, millions'!$B$4:$Y$216,MATCH('Poverty millions of people'!$B19,'Population, millions'!$B$4:$B$216,0),MATCH('Poverty millions of people'!BC$5,'Population, millions'!$B$4:$Y$4,0)),"")</f>
        <v/>
      </c>
    </row>
    <row r="20" spans="1:55">
      <c r="A20" t="str">
        <f>VLOOKUP(B20,entity!$C:$K,9,FALSE)</f>
        <v>BH</v>
      </c>
      <c r="B20" t="s">
        <v>45</v>
      </c>
      <c r="C20" t="s">
        <v>473</v>
      </c>
      <c r="D20" s="16" t="str">
        <f>IFERROR(IF('Poverty %'!D20="","",'Poverty %'!D20*'Poverty millions of people'!AG20),"")</f>
        <v/>
      </c>
      <c r="E20" s="16" t="str">
        <f>IFERROR(IF('Poverty %'!E20="","",'Poverty %'!E20*'Poverty millions of people'!AH20),"")</f>
        <v/>
      </c>
      <c r="F20" s="16" t="str">
        <f>IFERROR(IF('Poverty %'!F20="","",'Poverty %'!F20*'Poverty millions of people'!AI20),"")</f>
        <v/>
      </c>
      <c r="G20" s="16" t="str">
        <f>IFERROR(IF('Poverty %'!G20="","",'Poverty %'!G20*'Poverty millions of people'!AJ20),"")</f>
        <v/>
      </c>
      <c r="H20" s="16" t="str">
        <f>IFERROR(IF('Poverty %'!H20="","",'Poverty %'!H20*'Poverty millions of people'!AK20),"")</f>
        <v/>
      </c>
      <c r="I20" s="16" t="str">
        <f>IFERROR(IF('Poverty %'!I20="","",'Poverty %'!I20*'Poverty millions of people'!AL20),"")</f>
        <v/>
      </c>
      <c r="J20" s="16" t="str">
        <f>IFERROR(IF('Poverty %'!J20="","",'Poverty %'!J20*'Poverty millions of people'!AM20),"")</f>
        <v/>
      </c>
      <c r="K20" s="16" t="str">
        <f>IFERROR(IF('Poverty %'!K20="","",'Poverty %'!K20*'Poverty millions of people'!AN20),"")</f>
        <v/>
      </c>
      <c r="L20" s="16" t="str">
        <f>IFERROR(IF('Poverty %'!L20="","",'Poverty %'!L20*'Poverty millions of people'!AO20),"")</f>
        <v/>
      </c>
      <c r="M20" s="16" t="str">
        <f>IFERROR(IF('Poverty %'!M20="","",'Poverty %'!M20*'Poverty millions of people'!AP20),"")</f>
        <v/>
      </c>
      <c r="N20" s="16" t="str">
        <f>IFERROR(IF('Poverty %'!N20="","",'Poverty %'!N20*'Poverty millions of people'!AQ20),"")</f>
        <v/>
      </c>
      <c r="O20" s="16" t="str">
        <f>IFERROR(IF('Poverty %'!O20="","",'Poverty %'!O20*'Poverty millions of people'!AR20),"")</f>
        <v/>
      </c>
      <c r="P20" s="16" t="str">
        <f>IFERROR(IF('Poverty %'!P20="","",'Poverty %'!P20*'Poverty millions of people'!AS20),"")</f>
        <v/>
      </c>
      <c r="Q20" s="16" t="str">
        <f>IFERROR(IF('Poverty %'!Q20="","",'Poverty %'!Q20*'Poverty millions of people'!AT20),"")</f>
        <v/>
      </c>
      <c r="R20" s="16" t="str">
        <f>IFERROR(IF('Poverty %'!R20="","",'Poverty %'!R20*'Poverty millions of people'!AU20),"")</f>
        <v/>
      </c>
      <c r="S20" s="16" t="str">
        <f>IFERROR(IF('Poverty %'!S20="","",'Poverty %'!S20*'Poverty millions of people'!AV20),"")</f>
        <v/>
      </c>
      <c r="T20" s="16" t="str">
        <f>IFERROR(IF('Poverty %'!T20="","",'Poverty %'!T20*'Poverty millions of people'!AW20),"")</f>
        <v/>
      </c>
      <c r="U20" s="16" t="str">
        <f>IFERROR(IF('Poverty %'!U20="","",'Poverty %'!U20*'Poverty millions of people'!AX20),"")</f>
        <v/>
      </c>
      <c r="V20" s="16" t="str">
        <f>IFERROR(IF('Poverty %'!V20="","",'Poverty %'!V20*'Poverty millions of people'!AY20),"")</f>
        <v/>
      </c>
      <c r="W20" s="16" t="str">
        <f>IFERROR(IF('Poverty %'!W20="","",'Poverty %'!W20*'Poverty millions of people'!AZ20),"")</f>
        <v/>
      </c>
      <c r="X20" s="16" t="str">
        <f>IFERROR(IF('Poverty %'!X20="","",'Poverty %'!X20*'Poverty millions of people'!BA20),"")</f>
        <v/>
      </c>
      <c r="Y20" s="16" t="str">
        <f>IFERROR(IF('Poverty %'!Y20="","",'Poverty %'!Y20*'Poverty millions of people'!BB20),"")</f>
        <v/>
      </c>
      <c r="Z20" s="16" t="str">
        <f>IFERROR(IF('Poverty %'!Z20="","",'Poverty %'!Z20*'Poverty millions of people'!BC20),"")</f>
        <v/>
      </c>
      <c r="AA20" s="16" t="str">
        <f>IFERROR(IF('Poverty %'!AA20="","",'Poverty %'!AA20*'Poverty millions of people'!BD20),"")</f>
        <v/>
      </c>
      <c r="AC20" s="18" t="str">
        <f t="shared" si="0"/>
        <v>No data</v>
      </c>
      <c r="AD20" s="11" t="str">
        <f t="shared" si="1"/>
        <v/>
      </c>
      <c r="AG20">
        <f>IFERROR(INDEX('Population, millions'!$B$4:$Y$216,MATCH('Poverty millions of people'!$B20,'Population, millions'!$B$4:$B$216,0),MATCH('Poverty millions of people'!AG$5,'Population, millions'!$B$4:$Y$4,0)),"")</f>
        <v>0.495944</v>
      </c>
      <c r="AH20">
        <f>IFERROR(INDEX('Population, millions'!$B$4:$Y$216,MATCH('Poverty millions of people'!$B20,'Population, millions'!$B$4:$B$216,0),MATCH('Poverty millions of people'!AH$5,'Population, millions'!$B$4:$Y$4,0)),"")</f>
        <v>0.50964500000000001</v>
      </c>
      <c r="AI20">
        <f>IFERROR(INDEX('Population, millions'!$B$4:$Y$216,MATCH('Poverty millions of people'!$B20,'Population, millions'!$B$4:$B$216,0),MATCH('Poverty millions of people'!AI$5,'Population, millions'!$B$4:$Y$4,0)),"")</f>
        <v>0.52275099999999997</v>
      </c>
      <c r="AJ20">
        <f>IFERROR(INDEX('Population, millions'!$B$4:$Y$216,MATCH('Poverty millions of people'!$B20,'Population, millions'!$B$4:$B$216,0),MATCH('Poverty millions of people'!AJ$5,'Population, millions'!$B$4:$Y$4,0)),"")</f>
        <v>0.53571100000000005</v>
      </c>
      <c r="AK20">
        <f>IFERROR(INDEX('Population, millions'!$B$4:$Y$216,MATCH('Poverty millions of people'!$B20,'Population, millions'!$B$4:$B$216,0),MATCH('Poverty millions of people'!AK$5,'Population, millions'!$B$4:$Y$4,0)),"")</f>
        <v>0.54917000000000005</v>
      </c>
      <c r="AL20">
        <f>IFERROR(INDEX('Population, millions'!$B$4:$Y$216,MATCH('Poverty millions of people'!$B20,'Population, millions'!$B$4:$B$216,0),MATCH('Poverty millions of people'!AL$5,'Population, millions'!$B$4:$Y$4,0)),"")</f>
        <v>0.56372999999999995</v>
      </c>
      <c r="AM20">
        <f>IFERROR(INDEX('Population, millions'!$B$4:$Y$216,MATCH('Poverty millions of people'!$B20,'Population, millions'!$B$4:$B$216,0),MATCH('Poverty millions of people'!AM$5,'Population, millions'!$B$4:$Y$4,0)),"")</f>
        <v>0.57969700000000002</v>
      </c>
      <c r="AN20">
        <f>IFERROR(INDEX('Population, millions'!$B$4:$Y$216,MATCH('Poverty millions of people'!$B20,'Population, millions'!$B$4:$B$216,0),MATCH('Poverty millions of people'!AN$5,'Population, millions'!$B$4:$Y$4,0)),"")</f>
        <v>0.59740000000000004</v>
      </c>
      <c r="AO20">
        <f>IFERROR(INDEX('Population, millions'!$B$4:$Y$216,MATCH('Poverty millions of people'!$B20,'Population, millions'!$B$4:$B$216,0),MATCH('Poverty millions of people'!AO$5,'Population, millions'!$B$4:$Y$4,0)),"")</f>
        <v>0.617537</v>
      </c>
      <c r="AP20">
        <f>IFERROR(INDEX('Population, millions'!$B$4:$Y$216,MATCH('Poverty millions of people'!$B20,'Population, millions'!$B$4:$B$216,0),MATCH('Poverty millions of people'!AP$5,'Population, millions'!$B$4:$Y$4,0)),"")</f>
        <v>0.64091299999999995</v>
      </c>
      <c r="AQ20">
        <f>IFERROR(INDEX('Population, millions'!$B$4:$Y$216,MATCH('Poverty millions of people'!$B20,'Population, millions'!$B$4:$B$216,0),MATCH('Poverty millions of people'!AQ$5,'Population, millions'!$B$4:$Y$4,0)),"")</f>
        <v>0.66823900000000003</v>
      </c>
      <c r="AR20">
        <f>IFERROR(INDEX('Population, millions'!$B$4:$Y$216,MATCH('Poverty millions of people'!$B20,'Population, millions'!$B$4:$B$216,0),MATCH('Poverty millions of people'!AR$5,'Population, millions'!$B$4:$Y$4,0)),"")</f>
        <v>0.69874899999999995</v>
      </c>
      <c r="AS20">
        <f>IFERROR(INDEX('Population, millions'!$B$4:$Y$216,MATCH('Poverty millions of people'!$B20,'Population, millions'!$B$4:$B$216,0),MATCH('Poverty millions of people'!AS$5,'Population, millions'!$B$4:$Y$4,0)),"")</f>
        <v>0.732541</v>
      </c>
      <c r="AT20">
        <f>IFERROR(INDEX('Population, millions'!$B$4:$Y$216,MATCH('Poverty millions of people'!$B20,'Population, millions'!$B$4:$B$216,0),MATCH('Poverty millions of people'!AT$5,'Population, millions'!$B$4:$Y$4,0)),"")</f>
        <v>0.77205800000000002</v>
      </c>
      <c r="AU20">
        <f>IFERROR(INDEX('Population, millions'!$B$4:$Y$216,MATCH('Poverty millions of people'!$B20,'Population, millions'!$B$4:$B$216,0),MATCH('Poverty millions of people'!AU$5,'Population, millions'!$B$4:$Y$4,0)),"")</f>
        <v>0.82050500000000004</v>
      </c>
      <c r="AV20">
        <f>IFERROR(INDEX('Population, millions'!$B$4:$Y$216,MATCH('Poverty millions of people'!$B20,'Population, millions'!$B$4:$B$216,0),MATCH('Poverty millions of people'!AV$5,'Population, millions'!$B$4:$Y$4,0)),"")</f>
        <v>0.87953400000000004</v>
      </c>
      <c r="AW20">
        <f>IFERROR(INDEX('Population, millions'!$B$4:$Y$216,MATCH('Poverty millions of people'!$B20,'Population, millions'!$B$4:$B$216,0),MATCH('Poverty millions of people'!AW$5,'Population, millions'!$B$4:$Y$4,0)),"")</f>
        <v>0.95095099999999999</v>
      </c>
      <c r="AX20">
        <f>IFERROR(INDEX('Population, millions'!$B$4:$Y$216,MATCH('Poverty millions of people'!$B20,'Population, millions'!$B$4:$B$216,0),MATCH('Poverty millions of people'!AX$5,'Population, millions'!$B$4:$Y$4,0)),"")</f>
        <v>1.0323530000000001</v>
      </c>
      <c r="AY20">
        <f>IFERROR(INDEX('Population, millions'!$B$4:$Y$216,MATCH('Poverty millions of people'!$B20,'Population, millions'!$B$4:$B$216,0),MATCH('Poverty millions of people'!AY$5,'Population, millions'!$B$4:$Y$4,0)),"")</f>
        <v>1.1160380000000001</v>
      </c>
      <c r="AZ20">
        <f>IFERROR(INDEX('Population, millions'!$B$4:$Y$216,MATCH('Poverty millions of people'!$B20,'Population, millions'!$B$4:$B$216,0),MATCH('Poverty millions of people'!AZ$5,'Population, millions'!$B$4:$Y$4,0)),"")</f>
        <v>1.1915389999999999</v>
      </c>
      <c r="BA20">
        <f>IFERROR(INDEX('Population, millions'!$B$4:$Y$216,MATCH('Poverty millions of people'!$B20,'Population, millions'!$B$4:$B$216,0),MATCH('Poverty millions of people'!BA$5,'Population, millions'!$B$4:$Y$4,0)),"")</f>
        <v>1.2515130000000001</v>
      </c>
      <c r="BB20">
        <f>IFERROR(INDEX('Population, millions'!$B$4:$Y$216,MATCH('Poverty millions of people'!$B20,'Population, millions'!$B$4:$B$216,0),MATCH('Poverty millions of people'!BB$5,'Population, millions'!$B$4:$Y$4,0)),"")</f>
        <v>1.292764</v>
      </c>
      <c r="BC20">
        <f>IFERROR(INDEX('Population, millions'!$B$4:$Y$216,MATCH('Poverty millions of people'!$B20,'Population, millions'!$B$4:$B$216,0),MATCH('Poverty millions of people'!BC$5,'Population, millions'!$B$4:$Y$4,0)),"")</f>
        <v>1.3178270000000001</v>
      </c>
    </row>
    <row r="21" spans="1:55">
      <c r="A21" t="str">
        <f>VLOOKUP(B21,entity!$C:$K,9,FALSE)</f>
        <v>BD</v>
      </c>
      <c r="B21" t="s">
        <v>41</v>
      </c>
      <c r="C21" t="s">
        <v>474</v>
      </c>
      <c r="D21" s="16" t="str">
        <f>IFERROR(IF('Poverty %'!D21="","",'Poverty %'!D21*'Poverty millions of people'!AG21),"")</f>
        <v/>
      </c>
      <c r="E21" s="16" t="str">
        <f>IFERROR(IF('Poverty %'!E21="","",'Poverty %'!E21*'Poverty millions of people'!AH21),"")</f>
        <v/>
      </c>
      <c r="F21" s="16">
        <f>IFERROR(IF('Poverty %'!F21="","",'Poverty %'!F21*'Poverty millions of people'!AI21),"")</f>
        <v>78.949025729599981</v>
      </c>
      <c r="G21" s="16" t="str">
        <f>IFERROR(IF('Poverty %'!G21="","",'Poverty %'!G21*'Poverty millions of people'!AJ21),"")</f>
        <v/>
      </c>
      <c r="H21" s="16" t="str">
        <f>IFERROR(IF('Poverty %'!H21="","",'Poverty %'!H21*'Poverty millions of people'!AK21),"")</f>
        <v/>
      </c>
      <c r="I21" s="16" t="str">
        <f>IFERROR(IF('Poverty %'!I21="","",'Poverty %'!I21*'Poverty millions of people'!AL21),"")</f>
        <v/>
      </c>
      <c r="J21" s="16">
        <f>IFERROR(IF('Poverty %'!J21="","",'Poverty %'!J21*'Poverty millions of people'!AM21),"")</f>
        <v>74.554385753600002</v>
      </c>
      <c r="K21" s="16" t="str">
        <f>IFERROR(IF('Poverty %'!K21="","",'Poverty %'!K21*'Poverty millions of people'!AN21),"")</f>
        <v/>
      </c>
      <c r="L21" s="16" t="str">
        <f>IFERROR(IF('Poverty %'!L21="","",'Poverty %'!L21*'Poverty millions of people'!AO21),"")</f>
        <v/>
      </c>
      <c r="M21" s="16" t="str">
        <f>IFERROR(IF('Poverty %'!M21="","",'Poverty %'!M21*'Poverty millions of people'!AP21),"")</f>
        <v/>
      </c>
      <c r="N21" s="16">
        <f>IFERROR(IF('Poverty %'!N21="","",'Poverty %'!N21*'Poverty millions of people'!AQ21),"")</f>
        <v>77.563354963500004</v>
      </c>
      <c r="O21" s="16" t="str">
        <f>IFERROR(IF('Poverty %'!O21="","",'Poverty %'!O21*'Poverty millions of people'!AR21),"")</f>
        <v/>
      </c>
      <c r="P21" s="16" t="str">
        <f>IFERROR(IF('Poverty %'!P21="","",'Poverty %'!P21*'Poverty millions of people'!AS21),"")</f>
        <v/>
      </c>
      <c r="Q21" s="16" t="str">
        <f>IFERROR(IF('Poverty %'!Q21="","",'Poverty %'!Q21*'Poverty millions of people'!AT21),"")</f>
        <v/>
      </c>
      <c r="R21" s="16" t="str">
        <f>IFERROR(IF('Poverty %'!R21="","",'Poverty %'!R21*'Poverty millions of people'!AU21),"")</f>
        <v/>
      </c>
      <c r="S21" s="16">
        <f>IFERROR(IF('Poverty %'!S21="","",'Poverty %'!S21*'Poverty millions of people'!AV21),"")</f>
        <v>72.240325346000006</v>
      </c>
      <c r="T21" s="16" t="str">
        <f>IFERROR(IF('Poverty %'!T21="","",'Poverty %'!T21*'Poverty millions of people'!AW21),"")</f>
        <v/>
      </c>
      <c r="U21" s="16" t="str">
        <f>IFERROR(IF('Poverty %'!U21="","",'Poverty %'!U21*'Poverty millions of people'!AX21),"")</f>
        <v/>
      </c>
      <c r="V21" s="16" t="str">
        <f>IFERROR(IF('Poverty %'!V21="","",'Poverty %'!V21*'Poverty millions of people'!AY21),"")</f>
        <v/>
      </c>
      <c r="W21" s="16" t="str">
        <f>IFERROR(IF('Poverty %'!W21="","",'Poverty %'!W21*'Poverty millions of people'!AZ21),"")</f>
        <v/>
      </c>
      <c r="X21" s="16">
        <f>IFERROR(IF('Poverty %'!X21="","",'Poverty %'!X21*'Poverty millions of people'!BA21),"")</f>
        <v>65.361767937499991</v>
      </c>
      <c r="Y21" s="16" t="str">
        <f>IFERROR(IF('Poverty %'!Y21="","",'Poverty %'!Y21*'Poverty millions of people'!BB21),"")</f>
        <v/>
      </c>
      <c r="Z21" s="16" t="str">
        <f>IFERROR(IF('Poverty %'!Z21="","",'Poverty %'!Z21*'Poverty millions of people'!BC21),"")</f>
        <v/>
      </c>
      <c r="AA21" s="16" t="str">
        <f>IFERROR(IF('Poverty %'!AA21="","",'Poverty %'!AA21*'Poverty millions of people'!BD21),"")</f>
        <v/>
      </c>
      <c r="AC21" s="18">
        <f t="shared" si="0"/>
        <v>72.240325346000006</v>
      </c>
      <c r="AD21" s="11">
        <f t="shared" si="1"/>
        <v>2005</v>
      </c>
      <c r="AG21">
        <f>IFERROR(INDEX('Population, millions'!$B$4:$Y$216,MATCH('Poverty millions of people'!$B21,'Population, millions'!$B$4:$B$216,0),MATCH('Poverty millions of people'!AG$5,'Population, millions'!$B$4:$Y$4,0)),"")</f>
        <v>107.385847</v>
      </c>
      <c r="AH21">
        <f>IFERROR(INDEX('Population, millions'!$B$4:$Y$216,MATCH('Poverty millions of people'!$B21,'Population, millions'!$B$4:$B$216,0),MATCH('Poverty millions of people'!AH$5,'Population, millions'!$B$4:$Y$4,0)),"")</f>
        <v>109.93459</v>
      </c>
      <c r="AI21">
        <f>IFERROR(INDEX('Population, millions'!$B$4:$Y$216,MATCH('Poverty millions of people'!$B21,'Population, millions'!$B$4:$B$216,0),MATCH('Poverty millions of people'!AI$5,'Population, millions'!$B$4:$Y$4,0)),"")</f>
        <v>112.43096799999999</v>
      </c>
      <c r="AJ21">
        <f>IFERROR(INDEX('Population, millions'!$B$4:$Y$216,MATCH('Poverty millions of people'!$B21,'Population, millions'!$B$4:$B$216,0),MATCH('Poverty millions of people'!AJ$5,'Population, millions'!$B$4:$Y$4,0)),"")</f>
        <v>114.897543</v>
      </c>
      <c r="AK21">
        <f>IFERROR(INDEX('Population, millions'!$B$4:$Y$216,MATCH('Poverty millions of people'!$B21,'Population, millions'!$B$4:$B$216,0),MATCH('Poverty millions of people'!AK$5,'Population, millions'!$B$4:$Y$4,0)),"")</f>
        <v>117.36949199999999</v>
      </c>
      <c r="AL21">
        <f>IFERROR(INDEX('Population, millions'!$B$4:$Y$216,MATCH('Poverty millions of people'!$B21,'Population, millions'!$B$4:$B$216,0),MATCH('Poverty millions of people'!AL$5,'Population, millions'!$B$4:$Y$4,0)),"")</f>
        <v>119.869585</v>
      </c>
      <c r="AM21">
        <f>IFERROR(INDEX('Population, millions'!$B$4:$Y$216,MATCH('Poverty millions of people'!$B21,'Population, millions'!$B$4:$B$216,0),MATCH('Poverty millions of people'!AM$5,'Population, millions'!$B$4:$Y$4,0)),"")</f>
        <v>122.400896</v>
      </c>
      <c r="AN21">
        <f>IFERROR(INDEX('Population, millions'!$B$4:$Y$216,MATCH('Poverty millions of people'!$B21,'Population, millions'!$B$4:$B$216,0),MATCH('Poverty millions of people'!AN$5,'Population, millions'!$B$4:$Y$4,0)),"")</f>
        <v>124.94531499999999</v>
      </c>
      <c r="AO21">
        <f>IFERROR(INDEX('Population, millions'!$B$4:$Y$216,MATCH('Poverty millions of people'!$B21,'Population, millions'!$B$4:$B$216,0),MATCH('Poverty millions of people'!AO$5,'Population, millions'!$B$4:$Y$4,0)),"")</f>
        <v>127.47852399999999</v>
      </c>
      <c r="AP21">
        <f>IFERROR(INDEX('Population, millions'!$B$4:$Y$216,MATCH('Poverty millions of people'!$B21,'Population, millions'!$B$4:$B$216,0),MATCH('Poverty millions of people'!AP$5,'Population, millions'!$B$4:$Y$4,0)),"")</f>
        <v>129.96682300000001</v>
      </c>
      <c r="AQ21">
        <f>IFERROR(INDEX('Population, millions'!$B$4:$Y$216,MATCH('Poverty millions of people'!$B21,'Population, millions'!$B$4:$B$216,0),MATCH('Poverty millions of people'!AQ$5,'Population, millions'!$B$4:$Y$4,0)),"")</f>
        <v>132.38326499999999</v>
      </c>
      <c r="AR21">
        <f>IFERROR(INDEX('Population, millions'!$B$4:$Y$216,MATCH('Poverty millions of people'!$B21,'Population, millions'!$B$4:$B$216,0),MATCH('Poverty millions of people'!AR$5,'Population, millions'!$B$4:$Y$4,0)),"")</f>
        <v>134.72950299999999</v>
      </c>
      <c r="AS21">
        <f>IFERROR(INDEX('Population, millions'!$B$4:$Y$216,MATCH('Poverty millions of people'!$B21,'Population, millions'!$B$4:$B$216,0),MATCH('Poverty millions of people'!AS$5,'Population, millions'!$B$4:$Y$4,0)),"")</f>
        <v>137.00627900000001</v>
      </c>
      <c r="AT21">
        <f>IFERROR(INDEX('Population, millions'!$B$4:$Y$216,MATCH('Poverty millions of people'!$B21,'Population, millions'!$B$4:$B$216,0),MATCH('Poverty millions of people'!AT$5,'Population, millions'!$B$4:$Y$4,0)),"")</f>
        <v>139.18598600000001</v>
      </c>
      <c r="AU21">
        <f>IFERROR(INDEX('Population, millions'!$B$4:$Y$216,MATCH('Poverty millions of people'!$B21,'Population, millions'!$B$4:$B$216,0),MATCH('Poverty millions of people'!AU$5,'Population, millions'!$B$4:$Y$4,0)),"")</f>
        <v>141.23503500000001</v>
      </c>
      <c r="AV21">
        <f>IFERROR(INDEX('Population, millions'!$B$4:$Y$216,MATCH('Poverty millions of people'!$B21,'Population, millions'!$B$4:$B$216,0),MATCH('Poverty millions of people'!AV$5,'Population, millions'!$B$4:$Y$4,0)),"")</f>
        <v>143.13517999999999</v>
      </c>
      <c r="AW21">
        <f>IFERROR(INDEX('Population, millions'!$B$4:$Y$216,MATCH('Poverty millions of people'!$B21,'Population, millions'!$B$4:$B$216,0),MATCH('Poverty millions of people'!AW$5,'Population, millions'!$B$4:$Y$4,0)),"")</f>
        <v>144.86870200000001</v>
      </c>
      <c r="AX21">
        <f>IFERROR(INDEX('Population, millions'!$B$4:$Y$216,MATCH('Poverty millions of people'!$B21,'Population, millions'!$B$4:$B$216,0),MATCH('Poverty millions of people'!AX$5,'Population, millions'!$B$4:$Y$4,0)),"")</f>
        <v>146.457067</v>
      </c>
      <c r="AY21">
        <f>IFERROR(INDEX('Population, millions'!$B$4:$Y$216,MATCH('Poverty millions of people'!$B21,'Population, millions'!$B$4:$B$216,0),MATCH('Poverty millions of people'!AY$5,'Population, millions'!$B$4:$Y$4,0)),"")</f>
        <v>147.969967</v>
      </c>
      <c r="AZ21">
        <f>IFERROR(INDEX('Population, millions'!$B$4:$Y$216,MATCH('Poverty millions of people'!$B21,'Population, millions'!$B$4:$B$216,0),MATCH('Poverty millions of people'!AZ$5,'Population, millions'!$B$4:$Y$4,0)),"")</f>
        <v>149.50309999999999</v>
      </c>
      <c r="BA21">
        <f>IFERROR(INDEX('Population, millions'!$B$4:$Y$216,MATCH('Poverty millions of people'!$B21,'Population, millions'!$B$4:$B$216,0),MATCH('Poverty millions of people'!BA$5,'Population, millions'!$B$4:$Y$4,0)),"")</f>
        <v>151.12547499999999</v>
      </c>
      <c r="BB21">
        <f>IFERROR(INDEX('Population, millions'!$B$4:$Y$216,MATCH('Poverty millions of people'!$B21,'Population, millions'!$B$4:$B$216,0),MATCH('Poverty millions of people'!BB$5,'Population, millions'!$B$4:$Y$4,0)),"")</f>
        <v>152.86243099999999</v>
      </c>
      <c r="BC21">
        <f>IFERROR(INDEX('Population, millions'!$B$4:$Y$216,MATCH('Poverty millions of people'!$B21,'Population, millions'!$B$4:$B$216,0),MATCH('Poverty millions of people'!BC$5,'Population, millions'!$B$4:$Y$4,0)),"")</f>
        <v>154.695368</v>
      </c>
    </row>
    <row r="22" spans="1:55">
      <c r="A22" t="str">
        <f>VLOOKUP(B22,entity!$C:$K,9,FALSE)</f>
        <v>BB</v>
      </c>
      <c r="B22" t="s">
        <v>60</v>
      </c>
      <c r="C22" t="s">
        <v>473</v>
      </c>
      <c r="D22" s="16" t="str">
        <f>IFERROR(IF('Poverty %'!D22="","",'Poverty %'!D22*'Poverty millions of people'!AG22),"")</f>
        <v/>
      </c>
      <c r="E22" s="16" t="str">
        <f>IFERROR(IF('Poverty %'!E22="","",'Poverty %'!E22*'Poverty millions of people'!AH22),"")</f>
        <v/>
      </c>
      <c r="F22" s="16" t="str">
        <f>IFERROR(IF('Poverty %'!F22="","",'Poverty %'!F22*'Poverty millions of people'!AI22),"")</f>
        <v/>
      </c>
      <c r="G22" s="16" t="str">
        <f>IFERROR(IF('Poverty %'!G22="","",'Poverty %'!G22*'Poverty millions of people'!AJ22),"")</f>
        <v/>
      </c>
      <c r="H22" s="16" t="str">
        <f>IFERROR(IF('Poverty %'!H22="","",'Poverty %'!H22*'Poverty millions of people'!AK22),"")</f>
        <v/>
      </c>
      <c r="I22" s="16" t="str">
        <f>IFERROR(IF('Poverty %'!I22="","",'Poverty %'!I22*'Poverty millions of people'!AL22),"")</f>
        <v/>
      </c>
      <c r="J22" s="16" t="str">
        <f>IFERROR(IF('Poverty %'!J22="","",'Poverty %'!J22*'Poverty millions of people'!AM22),"")</f>
        <v/>
      </c>
      <c r="K22" s="16" t="str">
        <f>IFERROR(IF('Poverty %'!K22="","",'Poverty %'!K22*'Poverty millions of people'!AN22),"")</f>
        <v/>
      </c>
      <c r="L22" s="16" t="str">
        <f>IFERROR(IF('Poverty %'!L22="","",'Poverty %'!L22*'Poverty millions of people'!AO22),"")</f>
        <v/>
      </c>
      <c r="M22" s="16" t="str">
        <f>IFERROR(IF('Poverty %'!M22="","",'Poverty %'!M22*'Poverty millions of people'!AP22),"")</f>
        <v/>
      </c>
      <c r="N22" s="16" t="str">
        <f>IFERROR(IF('Poverty %'!N22="","",'Poverty %'!N22*'Poverty millions of people'!AQ22),"")</f>
        <v/>
      </c>
      <c r="O22" s="16" t="str">
        <f>IFERROR(IF('Poverty %'!O22="","",'Poverty %'!O22*'Poverty millions of people'!AR22),"")</f>
        <v/>
      </c>
      <c r="P22" s="16" t="str">
        <f>IFERROR(IF('Poverty %'!P22="","",'Poverty %'!P22*'Poverty millions of people'!AS22),"")</f>
        <v/>
      </c>
      <c r="Q22" s="16" t="str">
        <f>IFERROR(IF('Poverty %'!Q22="","",'Poverty %'!Q22*'Poverty millions of people'!AT22),"")</f>
        <v/>
      </c>
      <c r="R22" s="16" t="str">
        <f>IFERROR(IF('Poverty %'!R22="","",'Poverty %'!R22*'Poverty millions of people'!AU22),"")</f>
        <v/>
      </c>
      <c r="S22" s="16" t="str">
        <f>IFERROR(IF('Poverty %'!S22="","",'Poverty %'!S22*'Poverty millions of people'!AV22),"")</f>
        <v/>
      </c>
      <c r="T22" s="16" t="str">
        <f>IFERROR(IF('Poverty %'!T22="","",'Poverty %'!T22*'Poverty millions of people'!AW22),"")</f>
        <v/>
      </c>
      <c r="U22" s="16" t="str">
        <f>IFERROR(IF('Poverty %'!U22="","",'Poverty %'!U22*'Poverty millions of people'!AX22),"")</f>
        <v/>
      </c>
      <c r="V22" s="16" t="str">
        <f>IFERROR(IF('Poverty %'!V22="","",'Poverty %'!V22*'Poverty millions of people'!AY22),"")</f>
        <v/>
      </c>
      <c r="W22" s="16" t="str">
        <f>IFERROR(IF('Poverty %'!W22="","",'Poverty %'!W22*'Poverty millions of people'!AZ22),"")</f>
        <v/>
      </c>
      <c r="X22" s="16" t="str">
        <f>IFERROR(IF('Poverty %'!X22="","",'Poverty %'!X22*'Poverty millions of people'!BA22),"")</f>
        <v/>
      </c>
      <c r="Y22" s="16" t="str">
        <f>IFERROR(IF('Poverty %'!Y22="","",'Poverty %'!Y22*'Poverty millions of people'!BB22),"")</f>
        <v/>
      </c>
      <c r="Z22" s="16" t="str">
        <f>IFERROR(IF('Poverty %'!Z22="","",'Poverty %'!Z22*'Poverty millions of people'!BC22),"")</f>
        <v/>
      </c>
      <c r="AA22" s="16" t="str">
        <f>IFERROR(IF('Poverty %'!AA22="","",'Poverty %'!AA22*'Poverty millions of people'!BD22),"")</f>
        <v/>
      </c>
      <c r="AC22" s="18" t="str">
        <f t="shared" si="0"/>
        <v>No data</v>
      </c>
      <c r="AD22" s="11" t="str">
        <f t="shared" si="1"/>
        <v/>
      </c>
      <c r="AG22">
        <f>IFERROR(INDEX('Population, millions'!$B$4:$Y$216,MATCH('Poverty millions of people'!$B22,'Population, millions'!$B$4:$B$216,0),MATCH('Poverty millions of people'!AG$5,'Population, millions'!$B$4:$Y$4,0)),"")</f>
        <v>0.25933600000000001</v>
      </c>
      <c r="AH22">
        <f>IFERROR(INDEX('Population, millions'!$B$4:$Y$216,MATCH('Poverty millions of people'!$B22,'Population, millions'!$B$4:$B$216,0),MATCH('Poverty millions of people'!AH$5,'Population, millions'!$B$4:$Y$4,0)),"")</f>
        <v>0.26017499999999999</v>
      </c>
      <c r="AI22">
        <f>IFERROR(INDEX('Population, millions'!$B$4:$Y$216,MATCH('Poverty millions of people'!$B22,'Population, millions'!$B$4:$B$216,0),MATCH('Poverty millions of people'!AI$5,'Population, millions'!$B$4:$Y$4,0)),"")</f>
        <v>0.260963</v>
      </c>
      <c r="AJ22">
        <f>IFERROR(INDEX('Population, millions'!$B$4:$Y$216,MATCH('Poverty millions of people'!$B22,'Population, millions'!$B$4:$B$216,0),MATCH('Poverty millions of people'!AJ$5,'Population, millions'!$B$4:$Y$4,0)),"")</f>
        <v>0.261714</v>
      </c>
      <c r="AK22">
        <f>IFERROR(INDEX('Population, millions'!$B$4:$Y$216,MATCH('Poverty millions of people'!$B22,'Population, millions'!$B$4:$B$216,0),MATCH('Poverty millions of people'!AK$5,'Population, millions'!$B$4:$Y$4,0)),"")</f>
        <v>0.26244099999999998</v>
      </c>
      <c r="AL22">
        <f>IFERROR(INDEX('Population, millions'!$B$4:$Y$216,MATCH('Poverty millions of people'!$B22,'Population, millions'!$B$4:$B$216,0),MATCH('Poverty millions of people'!AL$5,'Population, millions'!$B$4:$Y$4,0)),"")</f>
        <v>0.26316499999999998</v>
      </c>
      <c r="AM22">
        <f>IFERROR(INDEX('Population, millions'!$B$4:$Y$216,MATCH('Poverty millions of people'!$B22,'Population, millions'!$B$4:$B$216,0),MATCH('Poverty millions of people'!AM$5,'Population, millions'!$B$4:$Y$4,0)),"")</f>
        <v>0.26388400000000001</v>
      </c>
      <c r="AN22">
        <f>IFERROR(INDEX('Population, millions'!$B$4:$Y$216,MATCH('Poverty millions of people'!$B22,'Population, millions'!$B$4:$B$216,0),MATCH('Poverty millions of people'!AN$5,'Population, millions'!$B$4:$Y$4,0)),"")</f>
        <v>0.26460600000000001</v>
      </c>
      <c r="AO22">
        <f>IFERROR(INDEX('Population, millions'!$B$4:$Y$216,MATCH('Poverty millions of people'!$B22,'Population, millions'!$B$4:$B$216,0),MATCH('Poverty millions of people'!AO$5,'Population, millions'!$B$4:$Y$4,0)),"")</f>
        <v>0.26536999999999999</v>
      </c>
      <c r="AP22">
        <f>IFERROR(INDEX('Population, millions'!$B$4:$Y$216,MATCH('Poverty millions of people'!$B22,'Population, millions'!$B$4:$B$216,0),MATCH('Poverty millions of people'!AP$5,'Population, millions'!$B$4:$Y$4,0)),"")</f>
        <v>0.26622000000000001</v>
      </c>
      <c r="AQ22">
        <f>IFERROR(INDEX('Population, millions'!$B$4:$Y$216,MATCH('Poverty millions of people'!$B22,'Population, millions'!$B$4:$B$216,0),MATCH('Poverty millions of people'!AQ$5,'Population, millions'!$B$4:$Y$4,0)),"")</f>
        <v>0.26718999999999998</v>
      </c>
      <c r="AR22">
        <f>IFERROR(INDEX('Population, millions'!$B$4:$Y$216,MATCH('Poverty millions of people'!$B22,'Population, millions'!$B$4:$B$216,0),MATCH('Poverty millions of people'!AR$5,'Population, millions'!$B$4:$Y$4,0)),"")</f>
        <v>0.26829599999999998</v>
      </c>
      <c r="AS22">
        <f>IFERROR(INDEX('Population, millions'!$B$4:$Y$216,MATCH('Poverty millions of people'!$B22,'Population, millions'!$B$4:$B$216,0),MATCH('Poverty millions of people'!AS$5,'Population, millions'!$B$4:$Y$4,0)),"")</f>
        <v>0.26952399999999999</v>
      </c>
      <c r="AT22">
        <f>IFERROR(INDEX('Population, millions'!$B$4:$Y$216,MATCH('Poverty millions of people'!$B22,'Population, millions'!$B$4:$B$216,0),MATCH('Poverty millions of people'!AT$5,'Population, millions'!$B$4:$Y$4,0)),"")</f>
        <v>0.27084399999999997</v>
      </c>
      <c r="AU22">
        <f>IFERROR(INDEX('Population, millions'!$B$4:$Y$216,MATCH('Poverty millions of people'!$B22,'Population, millions'!$B$4:$B$216,0),MATCH('Poverty millions of people'!AU$5,'Population, millions'!$B$4:$Y$4,0)),"")</f>
        <v>0.27220499999999997</v>
      </c>
      <c r="AV22">
        <f>IFERROR(INDEX('Population, millions'!$B$4:$Y$216,MATCH('Poverty millions of people'!$B22,'Population, millions'!$B$4:$B$216,0),MATCH('Poverty millions of people'!AV$5,'Population, millions'!$B$4:$Y$4,0)),"")</f>
        <v>0.27356799999999998</v>
      </c>
      <c r="AW22">
        <f>IFERROR(INDEX('Population, millions'!$B$4:$Y$216,MATCH('Poverty millions of people'!$B22,'Population, millions'!$B$4:$B$216,0),MATCH('Poverty millions of people'!AW$5,'Population, millions'!$B$4:$Y$4,0)),"")</f>
        <v>0.27492299999999997</v>
      </c>
      <c r="AX22">
        <f>IFERROR(INDEX('Population, millions'!$B$4:$Y$216,MATCH('Poverty millions of people'!$B22,'Population, millions'!$B$4:$B$216,0),MATCH('Poverty millions of people'!AX$5,'Population, millions'!$B$4:$Y$4,0)),"")</f>
        <v>0.27627699999999999</v>
      </c>
      <c r="AY22">
        <f>IFERROR(INDEX('Population, millions'!$B$4:$Y$216,MATCH('Poverty millions of people'!$B22,'Population, millions'!$B$4:$B$216,0),MATCH('Poverty millions of people'!AY$5,'Population, millions'!$B$4:$Y$4,0)),"")</f>
        <v>0.27763399999999999</v>
      </c>
      <c r="AZ22">
        <f>IFERROR(INDEX('Population, millions'!$B$4:$Y$216,MATCH('Poverty millions of people'!$B22,'Population, millions'!$B$4:$B$216,0),MATCH('Poverty millions of people'!AZ$5,'Population, millions'!$B$4:$Y$4,0)),"")</f>
        <v>0.27900599999999998</v>
      </c>
      <c r="BA22">
        <f>IFERROR(INDEX('Population, millions'!$B$4:$Y$216,MATCH('Poverty millions of people'!$B22,'Population, millions'!$B$4:$B$216,0),MATCH('Poverty millions of people'!BA$5,'Population, millions'!$B$4:$Y$4,0)),"")</f>
        <v>0.28039599999999998</v>
      </c>
      <c r="BB22">
        <f>IFERROR(INDEX('Population, millions'!$B$4:$Y$216,MATCH('Poverty millions of people'!$B22,'Population, millions'!$B$4:$B$216,0),MATCH('Poverty millions of people'!BB$5,'Population, millions'!$B$4:$Y$4,0)),"")</f>
        <v>0.281804</v>
      </c>
      <c r="BC22">
        <f>IFERROR(INDEX('Population, millions'!$B$4:$Y$216,MATCH('Poverty millions of people'!$B22,'Population, millions'!$B$4:$B$216,0),MATCH('Poverty millions of people'!BC$5,'Population, millions'!$B$4:$Y$4,0)),"")</f>
        <v>0.283221</v>
      </c>
    </row>
    <row r="23" spans="1:55">
      <c r="A23" t="str">
        <f>VLOOKUP(B23,entity!$C:$K,9,FALSE)</f>
        <v>BY</v>
      </c>
      <c r="B23" t="s">
        <v>50</v>
      </c>
      <c r="C23" t="s">
        <v>475</v>
      </c>
      <c r="D23" s="16" t="str">
        <f>IFERROR(IF('Poverty %'!D23="","",'Poverty %'!D23*'Poverty millions of people'!AG23),"")</f>
        <v/>
      </c>
      <c r="E23" s="16" t="str">
        <f>IFERROR(IF('Poverty %'!E23="","",'Poverty %'!E23*'Poverty millions of people'!AH23),"")</f>
        <v/>
      </c>
      <c r="F23" s="16" t="str">
        <f>IFERROR(IF('Poverty %'!F23="","",'Poverty %'!F23*'Poverty millions of people'!AI23),"")</f>
        <v/>
      </c>
      <c r="G23" s="16">
        <f>IFERROR(IF('Poverty %'!G23="","",'Poverty %'!G23*'Poverty millions of people'!AJ23),"")</f>
        <v>2.0478000000000002E-3</v>
      </c>
      <c r="H23" s="16" t="str">
        <f>IFERROR(IF('Poverty %'!H23="","",'Poverty %'!H23*'Poverty millions of people'!AK23),"")</f>
        <v/>
      </c>
      <c r="I23" s="16">
        <f>IFERROR(IF('Poverty %'!I23="","",'Poverty %'!I23*'Poverty millions of people'!AL23),"")</f>
        <v>3.6698399999999999E-2</v>
      </c>
      <c r="J23" s="16" t="str">
        <f>IFERROR(IF('Poverty %'!J23="","",'Poverty %'!J23*'Poverty millions of people'!AM23),"")</f>
        <v/>
      </c>
      <c r="K23" s="16" t="str">
        <f>IFERROR(IF('Poverty %'!K23="","",'Poverty %'!K23*'Poverty millions of people'!AN23),"")</f>
        <v/>
      </c>
      <c r="L23" s="16">
        <f>IFERROR(IF('Poverty %'!L23="","",'Poverty %'!L23*'Poverty millions of people'!AO23),"")</f>
        <v>8.4579600000000005E-2</v>
      </c>
      <c r="M23" s="16">
        <f>IFERROR(IF('Poverty %'!M23="","",'Poverty %'!M23*'Poverty millions of people'!AP23),"")</f>
        <v>3.8133E-2</v>
      </c>
      <c r="N23" s="16">
        <f>IFERROR(IF('Poverty %'!N23="","",'Poverty %'!N23*'Poverty millions of people'!AQ23),"")</f>
        <v>2.6013000000000001E-2</v>
      </c>
      <c r="O23" s="16">
        <f>IFERROR(IF('Poverty %'!O23="","",'Poverty %'!O23*'Poverty millions of people'!AR23),"")</f>
        <v>1.19136E-2</v>
      </c>
      <c r="P23" s="16">
        <f>IFERROR(IF('Poverty %'!P23="","",'Poverty %'!P23*'Poverty millions of people'!AS23),"")</f>
        <v>4.6365499999999997E-2</v>
      </c>
      <c r="Q23" s="16">
        <f>IFERROR(IF('Poverty %'!Q23="","",'Poverty %'!Q23*'Poverty millions of people'!AT23),"")</f>
        <v>4.8985000000000001E-2</v>
      </c>
      <c r="R23" s="16">
        <f>IFERROR(IF('Poverty %'!R23="","",'Poverty %'!R23*'Poverty millions of people'!AU23),"")</f>
        <v>5.8379999999999994E-3</v>
      </c>
      <c r="S23" s="16">
        <f>IFERROR(IF('Poverty %'!S23="","",'Poverty %'!S23*'Poverty millions of people'!AV23),"")</f>
        <v>5.7977999999999997E-3</v>
      </c>
      <c r="T23" s="16">
        <f>IFERROR(IF('Poverty %'!T23="","",'Poverty %'!T23*'Poverty millions of people'!AW23),"")</f>
        <v>4.8019999999999998E-3</v>
      </c>
      <c r="U23" s="16">
        <f>IFERROR(IF('Poverty %'!U23="","",'Poverty %'!U23*'Poverty millions of people'!AX23),"")</f>
        <v>0</v>
      </c>
      <c r="V23" s="16">
        <f>IFERROR(IF('Poverty %'!V23="","",'Poverty %'!V23*'Poverty millions of people'!AY23),"")</f>
        <v>0</v>
      </c>
      <c r="W23" s="16">
        <f>IFERROR(IF('Poverty %'!W23="","",'Poverty %'!W23*'Poverty millions of people'!AZ23),"")</f>
        <v>9.5069999999999996E-4</v>
      </c>
      <c r="X23" s="16">
        <f>IFERROR(IF('Poverty %'!X23="","",'Poverty %'!X23*'Poverty millions of people'!BA23),"")</f>
        <v>0</v>
      </c>
      <c r="Y23" s="16">
        <f>IFERROR(IF('Poverty %'!Y23="","",'Poverty %'!Y23*'Poverty millions of people'!BB23),"")</f>
        <v>0</v>
      </c>
      <c r="Z23" s="16" t="str">
        <f>IFERROR(IF('Poverty %'!Z23="","",'Poverty %'!Z23*'Poverty millions of people'!BC23),"")</f>
        <v/>
      </c>
      <c r="AA23" s="16" t="str">
        <f>IFERROR(IF('Poverty %'!AA23="","",'Poverty %'!AA23*'Poverty millions of people'!BD23),"")</f>
        <v/>
      </c>
      <c r="AC23" s="18">
        <f t="shared" si="0"/>
        <v>0</v>
      </c>
      <c r="AD23" s="11">
        <f t="shared" si="1"/>
        <v>2007</v>
      </c>
      <c r="AG23">
        <f>IFERROR(INDEX('Population, millions'!$B$4:$Y$216,MATCH('Poverty millions of people'!$B23,'Population, millions'!$B$4:$B$216,0),MATCH('Poverty millions of people'!AG$5,'Population, millions'!$B$4:$Y$4,0)),"")</f>
        <v>10.189</v>
      </c>
      <c r="AH23">
        <f>IFERROR(INDEX('Population, millions'!$B$4:$Y$216,MATCH('Poverty millions of people'!$B23,'Population, millions'!$B$4:$B$216,0),MATCH('Poverty millions of people'!AH$5,'Population, millions'!$B$4:$Y$4,0)),"")</f>
        <v>10.194000000000001</v>
      </c>
      <c r="AI23">
        <f>IFERROR(INDEX('Population, millions'!$B$4:$Y$216,MATCH('Poverty millions of people'!$B23,'Population, millions'!$B$4:$B$216,0),MATCH('Poverty millions of people'!AI$5,'Population, millions'!$B$4:$Y$4,0)),"")</f>
        <v>10.215999999999999</v>
      </c>
      <c r="AJ23">
        <f>IFERROR(INDEX('Population, millions'!$B$4:$Y$216,MATCH('Poverty millions of people'!$B23,'Population, millions'!$B$4:$B$216,0),MATCH('Poverty millions of people'!AJ$5,'Population, millions'!$B$4:$Y$4,0)),"")</f>
        <v>10.239000000000001</v>
      </c>
      <c r="AK23">
        <f>IFERROR(INDEX('Population, millions'!$B$4:$Y$216,MATCH('Poverty millions of people'!$B23,'Population, millions'!$B$4:$B$216,0),MATCH('Poverty millions of people'!AK$5,'Population, millions'!$B$4:$Y$4,0)),"")</f>
        <v>10.227</v>
      </c>
      <c r="AL23">
        <f>IFERROR(INDEX('Population, millions'!$B$4:$Y$216,MATCH('Poverty millions of people'!$B23,'Population, millions'!$B$4:$B$216,0),MATCH('Poverty millions of people'!AL$5,'Population, millions'!$B$4:$Y$4,0)),"")</f>
        <v>10.194000000000001</v>
      </c>
      <c r="AM23">
        <f>IFERROR(INDEX('Population, millions'!$B$4:$Y$216,MATCH('Poverty millions of people'!$B23,'Population, millions'!$B$4:$B$216,0),MATCH('Poverty millions of people'!AM$5,'Population, millions'!$B$4:$Y$4,0)),"")</f>
        <v>10.16</v>
      </c>
      <c r="AN23">
        <f>IFERROR(INDEX('Population, millions'!$B$4:$Y$216,MATCH('Poverty millions of people'!$B23,'Population, millions'!$B$4:$B$216,0),MATCH('Poverty millions of people'!AN$5,'Population, millions'!$B$4:$Y$4,0)),"")</f>
        <v>10.117000000000001</v>
      </c>
      <c r="AO23">
        <f>IFERROR(INDEX('Population, millions'!$B$4:$Y$216,MATCH('Poverty millions of people'!$B23,'Population, millions'!$B$4:$B$216,0),MATCH('Poverty millions of people'!AO$5,'Population, millions'!$B$4:$Y$4,0)),"")</f>
        <v>10.069000000000001</v>
      </c>
      <c r="AP23">
        <f>IFERROR(INDEX('Population, millions'!$B$4:$Y$216,MATCH('Poverty millions of people'!$B23,'Population, millions'!$B$4:$B$216,0),MATCH('Poverty millions of people'!AP$5,'Population, millions'!$B$4:$Y$4,0)),"")</f>
        <v>10.035</v>
      </c>
      <c r="AQ23">
        <f>IFERROR(INDEX('Population, millions'!$B$4:$Y$216,MATCH('Poverty millions of people'!$B23,'Population, millions'!$B$4:$B$216,0),MATCH('Poverty millions of people'!AQ$5,'Population, millions'!$B$4:$Y$4,0)),"")</f>
        <v>10.005000000000001</v>
      </c>
      <c r="AR23">
        <f>IFERROR(INDEX('Population, millions'!$B$4:$Y$216,MATCH('Poverty millions of people'!$B23,'Population, millions'!$B$4:$B$216,0),MATCH('Poverty millions of people'!AR$5,'Population, millions'!$B$4:$Y$4,0)),"")</f>
        <v>9.9280000000000008</v>
      </c>
      <c r="AS23">
        <f>IFERROR(INDEX('Population, millions'!$B$4:$Y$216,MATCH('Poverty millions of people'!$B23,'Population, millions'!$B$4:$B$216,0),MATCH('Poverty millions of people'!AS$5,'Population, millions'!$B$4:$Y$4,0)),"")</f>
        <v>9.8650000000000002</v>
      </c>
      <c r="AT23">
        <f>IFERROR(INDEX('Population, millions'!$B$4:$Y$216,MATCH('Poverty millions of people'!$B23,'Population, millions'!$B$4:$B$216,0),MATCH('Poverty millions of people'!AT$5,'Population, millions'!$B$4:$Y$4,0)),"")</f>
        <v>9.7970000000000006</v>
      </c>
      <c r="AU23">
        <f>IFERROR(INDEX('Population, millions'!$B$4:$Y$216,MATCH('Poverty millions of people'!$B23,'Population, millions'!$B$4:$B$216,0),MATCH('Poverty millions of people'!AU$5,'Population, millions'!$B$4:$Y$4,0)),"")</f>
        <v>9.73</v>
      </c>
      <c r="AV23">
        <f>IFERROR(INDEX('Population, millions'!$B$4:$Y$216,MATCH('Poverty millions of people'!$B23,'Population, millions'!$B$4:$B$216,0),MATCH('Poverty millions of people'!AV$5,'Population, millions'!$B$4:$Y$4,0)),"")</f>
        <v>9.6630000000000003</v>
      </c>
      <c r="AW23">
        <f>IFERROR(INDEX('Population, millions'!$B$4:$Y$216,MATCH('Poverty millions of people'!$B23,'Population, millions'!$B$4:$B$216,0),MATCH('Poverty millions of people'!AW$5,'Population, millions'!$B$4:$Y$4,0)),"")</f>
        <v>9.6039999999999992</v>
      </c>
      <c r="AX23">
        <f>IFERROR(INDEX('Population, millions'!$B$4:$Y$216,MATCH('Poverty millions of people'!$B23,'Population, millions'!$B$4:$B$216,0),MATCH('Poverty millions of people'!AX$5,'Population, millions'!$B$4:$Y$4,0)),"")</f>
        <v>9.56</v>
      </c>
      <c r="AY23">
        <f>IFERROR(INDEX('Population, millions'!$B$4:$Y$216,MATCH('Poverty millions of people'!$B23,'Population, millions'!$B$4:$B$216,0),MATCH('Poverty millions of people'!AY$5,'Population, millions'!$B$4:$Y$4,0)),"")</f>
        <v>9.5280000000000005</v>
      </c>
      <c r="AZ23">
        <f>IFERROR(INDEX('Population, millions'!$B$4:$Y$216,MATCH('Poverty millions of people'!$B23,'Population, millions'!$B$4:$B$216,0),MATCH('Poverty millions of people'!AZ$5,'Population, millions'!$B$4:$Y$4,0)),"")</f>
        <v>9.5069999999999997</v>
      </c>
      <c r="BA23">
        <f>IFERROR(INDEX('Population, millions'!$B$4:$Y$216,MATCH('Poverty millions of people'!$B23,'Population, millions'!$B$4:$B$216,0),MATCH('Poverty millions of people'!BA$5,'Population, millions'!$B$4:$Y$4,0)),"")</f>
        <v>9.49</v>
      </c>
      <c r="BB23">
        <f>IFERROR(INDEX('Population, millions'!$B$4:$Y$216,MATCH('Poverty millions of people'!$B23,'Population, millions'!$B$4:$B$216,0),MATCH('Poverty millions of people'!BB$5,'Population, millions'!$B$4:$Y$4,0)),"")</f>
        <v>9.4730000000000008</v>
      </c>
      <c r="BC23">
        <f>IFERROR(INDEX('Population, millions'!$B$4:$Y$216,MATCH('Poverty millions of people'!$B23,'Population, millions'!$B$4:$B$216,0),MATCH('Poverty millions of people'!BC$5,'Population, millions'!$B$4:$Y$4,0)),"")</f>
        <v>9.4640000000000004</v>
      </c>
    </row>
    <row r="24" spans="1:55">
      <c r="A24" t="str">
        <f>VLOOKUP(B24,entity!$C:$K,9,FALSE)</f>
        <v>BE</v>
      </c>
      <c r="B24" t="s">
        <v>35</v>
      </c>
      <c r="C24" t="s">
        <v>473</v>
      </c>
      <c r="D24" s="16" t="str">
        <f>IFERROR(IF('Poverty %'!D24="","",'Poverty %'!D24*'Poverty millions of people'!AG24),"")</f>
        <v/>
      </c>
      <c r="E24" s="16" t="str">
        <f>IFERROR(IF('Poverty %'!E24="","",'Poverty %'!E24*'Poverty millions of people'!AH24),"")</f>
        <v/>
      </c>
      <c r="F24" s="16">
        <f>IFERROR(IF('Poverty %'!F24="","",'Poverty %'!F24*'Poverty millions of people'!AI24),"")</f>
        <v>8.3374811400000012E-2</v>
      </c>
      <c r="G24" s="16" t="str">
        <f>IFERROR(IF('Poverty %'!G24="","",'Poverty %'!G24*'Poverty millions of people'!AJ24),"")</f>
        <v/>
      </c>
      <c r="H24" s="16" t="str">
        <f>IFERROR(IF('Poverty %'!H24="","",'Poverty %'!H24*'Poverty millions of people'!AK24),"")</f>
        <v/>
      </c>
      <c r="I24" s="16">
        <f>IFERROR(IF('Poverty %'!I24="","",'Poverty %'!I24*'Poverty millions of people'!AL24),"")</f>
        <v>3.5478838499999998E-2</v>
      </c>
      <c r="J24" s="16" t="str">
        <f>IFERROR(IF('Poverty %'!J24="","",'Poverty %'!J24*'Poverty millions of people'!AM24),"")</f>
        <v/>
      </c>
      <c r="K24" s="16">
        <f>IFERROR(IF('Poverty %'!K24="","",'Poverty %'!K24*'Poverty millions of people'!AN24),"")</f>
        <v>3.5634357499999998E-2</v>
      </c>
      <c r="L24" s="16" t="str">
        <f>IFERROR(IF('Poverty %'!L24="","",'Poverty %'!L24*'Poverty millions of people'!AO24),"")</f>
        <v/>
      </c>
      <c r="M24" s="16" t="str">
        <f>IFERROR(IF('Poverty %'!M24="","",'Poverty %'!M24*'Poverty millions of people'!AP24),"")</f>
        <v/>
      </c>
      <c r="N24" s="16">
        <f>IFERROR(IF('Poverty %'!N24="","",'Poverty %'!N24*'Poverty millions of people'!AQ24),"")</f>
        <v>5.1256250000000003E-2</v>
      </c>
      <c r="O24" s="16" t="str">
        <f>IFERROR(IF('Poverty %'!O24="","",'Poverty %'!O24*'Poverty millions of people'!AR24),"")</f>
        <v/>
      </c>
      <c r="P24" s="16" t="str">
        <f>IFERROR(IF('Poverty %'!P24="","",'Poverty %'!P24*'Poverty millions of people'!AS24),"")</f>
        <v/>
      </c>
      <c r="Q24" s="16" t="str">
        <f>IFERROR(IF('Poverty %'!Q24="","",'Poverty %'!Q24*'Poverty millions of people'!AT24),"")</f>
        <v/>
      </c>
      <c r="R24" s="16" t="str">
        <f>IFERROR(IF('Poverty %'!R24="","",'Poverty %'!R24*'Poverty millions of people'!AU24),"")</f>
        <v/>
      </c>
      <c r="S24" s="16" t="str">
        <f>IFERROR(IF('Poverty %'!S24="","",'Poverty %'!S24*'Poverty millions of people'!AV24),"")</f>
        <v/>
      </c>
      <c r="T24" s="16" t="str">
        <f>IFERROR(IF('Poverty %'!T24="","",'Poverty %'!T24*'Poverty millions of people'!AW24),"")</f>
        <v/>
      </c>
      <c r="U24" s="16" t="str">
        <f>IFERROR(IF('Poverty %'!U24="","",'Poverty %'!U24*'Poverty millions of people'!AX24),"")</f>
        <v/>
      </c>
      <c r="V24" s="16" t="str">
        <f>IFERROR(IF('Poverty %'!V24="","",'Poverty %'!V24*'Poverty millions of people'!AY24),"")</f>
        <v/>
      </c>
      <c r="W24" s="16" t="str">
        <f>IFERROR(IF('Poverty %'!W24="","",'Poverty %'!W24*'Poverty millions of people'!AZ24),"")</f>
        <v/>
      </c>
      <c r="X24" s="16" t="str">
        <f>IFERROR(IF('Poverty %'!X24="","",'Poverty %'!X24*'Poverty millions of people'!BA24),"")</f>
        <v/>
      </c>
      <c r="Y24" s="16" t="str">
        <f>IFERROR(IF('Poverty %'!Y24="","",'Poverty %'!Y24*'Poverty millions of people'!BB24),"")</f>
        <v/>
      </c>
      <c r="Z24" s="16" t="str">
        <f>IFERROR(IF('Poverty %'!Z24="","",'Poverty %'!Z24*'Poverty millions of people'!BC24),"")</f>
        <v/>
      </c>
      <c r="AA24" s="16" t="str">
        <f>IFERROR(IF('Poverty %'!AA24="","",'Poverty %'!AA24*'Poverty millions of people'!BD24),"")</f>
        <v/>
      </c>
      <c r="AC24" s="18">
        <f t="shared" si="0"/>
        <v>5.1256250000000003E-2</v>
      </c>
      <c r="AD24" s="11">
        <f t="shared" si="1"/>
        <v>2000</v>
      </c>
      <c r="AG24">
        <f>IFERROR(INDEX('Population, millions'!$B$4:$Y$216,MATCH('Poverty millions of people'!$B24,'Population, millions'!$B$4:$B$216,0),MATCH('Poverty millions of people'!AG$5,'Population, millions'!$B$4:$Y$4,0)),"")</f>
        <v>9.9673789999999993</v>
      </c>
      <c r="AH24">
        <f>IFERROR(INDEX('Population, millions'!$B$4:$Y$216,MATCH('Poverty millions of people'!$B24,'Population, millions'!$B$4:$B$216,0),MATCH('Poverty millions of people'!AH$5,'Population, millions'!$B$4:$Y$4,0)),"")</f>
        <v>10.004486</v>
      </c>
      <c r="AI24">
        <f>IFERROR(INDEX('Population, millions'!$B$4:$Y$216,MATCH('Poverty millions of people'!$B24,'Population, millions'!$B$4:$B$216,0),MATCH('Poverty millions of people'!AI$5,'Population, millions'!$B$4:$Y$4,0)),"")</f>
        <v>10.045158000000001</v>
      </c>
      <c r="AJ24">
        <f>IFERROR(INDEX('Population, millions'!$B$4:$Y$216,MATCH('Poverty millions of people'!$B24,'Population, millions'!$B$4:$B$216,0),MATCH('Poverty millions of people'!AJ$5,'Population, millions'!$B$4:$Y$4,0)),"")</f>
        <v>10.084474999999999</v>
      </c>
      <c r="AK24">
        <f>IFERROR(INDEX('Population, millions'!$B$4:$Y$216,MATCH('Poverty millions of people'!$B24,'Population, millions'!$B$4:$B$216,0),MATCH('Poverty millions of people'!AK$5,'Population, millions'!$B$4:$Y$4,0)),"")</f>
        <v>10.115603</v>
      </c>
      <c r="AL24">
        <f>IFERROR(INDEX('Population, millions'!$B$4:$Y$216,MATCH('Poverty millions of people'!$B24,'Population, millions'!$B$4:$B$216,0),MATCH('Poverty millions of people'!AL$5,'Population, millions'!$B$4:$Y$4,0)),"")</f>
        <v>10.136811</v>
      </c>
      <c r="AM24">
        <f>IFERROR(INDEX('Population, millions'!$B$4:$Y$216,MATCH('Poverty millions of people'!$B24,'Population, millions'!$B$4:$B$216,0),MATCH('Poverty millions of people'!AM$5,'Population, millions'!$B$4:$Y$4,0)),"")</f>
        <v>10.156637</v>
      </c>
      <c r="AN24">
        <f>IFERROR(INDEX('Population, millions'!$B$4:$Y$216,MATCH('Poverty millions of people'!$B24,'Population, millions'!$B$4:$B$216,0),MATCH('Poverty millions of people'!AN$5,'Population, millions'!$B$4:$Y$4,0)),"")</f>
        <v>10.181245000000001</v>
      </c>
      <c r="AO24">
        <f>IFERROR(INDEX('Population, millions'!$B$4:$Y$216,MATCH('Poverty millions of people'!$B24,'Population, millions'!$B$4:$B$216,0),MATCH('Poverty millions of people'!AO$5,'Population, millions'!$B$4:$Y$4,0)),"")</f>
        <v>10.203008000000001</v>
      </c>
      <c r="AP24">
        <f>IFERROR(INDEX('Population, millions'!$B$4:$Y$216,MATCH('Poverty millions of people'!$B24,'Population, millions'!$B$4:$B$216,0),MATCH('Poverty millions of people'!AP$5,'Population, millions'!$B$4:$Y$4,0)),"")</f>
        <v>10.226419</v>
      </c>
      <c r="AQ24">
        <f>IFERROR(INDEX('Population, millions'!$B$4:$Y$216,MATCH('Poverty millions of people'!$B24,'Population, millions'!$B$4:$B$216,0),MATCH('Poverty millions of people'!AQ$5,'Population, millions'!$B$4:$Y$4,0)),"")</f>
        <v>10.251250000000001</v>
      </c>
      <c r="AR24">
        <f>IFERROR(INDEX('Population, millions'!$B$4:$Y$216,MATCH('Poverty millions of people'!$B24,'Population, millions'!$B$4:$B$216,0),MATCH('Poverty millions of people'!AR$5,'Population, millions'!$B$4:$Y$4,0)),"")</f>
        <v>10.286569999999999</v>
      </c>
      <c r="AS24">
        <f>IFERROR(INDEX('Population, millions'!$B$4:$Y$216,MATCH('Poverty millions of people'!$B24,'Population, millions'!$B$4:$B$216,0),MATCH('Poverty millions of people'!AS$5,'Population, millions'!$B$4:$Y$4,0)),"")</f>
        <v>10.332784999999999</v>
      </c>
      <c r="AT24">
        <f>IFERROR(INDEX('Population, millions'!$B$4:$Y$216,MATCH('Poverty millions of people'!$B24,'Population, millions'!$B$4:$B$216,0),MATCH('Poverty millions of people'!AT$5,'Population, millions'!$B$4:$Y$4,0)),"")</f>
        <v>10.376132999999999</v>
      </c>
      <c r="AU24">
        <f>IFERROR(INDEX('Population, millions'!$B$4:$Y$216,MATCH('Poverty millions of people'!$B24,'Population, millions'!$B$4:$B$216,0),MATCH('Poverty millions of people'!AU$5,'Population, millions'!$B$4:$Y$4,0)),"")</f>
        <v>10.421137</v>
      </c>
      <c r="AV24">
        <f>IFERROR(INDEX('Population, millions'!$B$4:$Y$216,MATCH('Poverty millions of people'!$B24,'Population, millions'!$B$4:$B$216,0),MATCH('Poverty millions of people'!AV$5,'Population, millions'!$B$4:$Y$4,0)),"")</f>
        <v>10.478617</v>
      </c>
      <c r="AW24">
        <f>IFERROR(INDEX('Population, millions'!$B$4:$Y$216,MATCH('Poverty millions of people'!$B24,'Population, millions'!$B$4:$B$216,0),MATCH('Poverty millions of people'!AW$5,'Population, millions'!$B$4:$Y$4,0)),"")</f>
        <v>10.547958</v>
      </c>
      <c r="AX24">
        <f>IFERROR(INDEX('Population, millions'!$B$4:$Y$216,MATCH('Poverty millions of people'!$B24,'Population, millions'!$B$4:$B$216,0),MATCH('Poverty millions of people'!AX$5,'Population, millions'!$B$4:$Y$4,0)),"")</f>
        <v>10.6257</v>
      </c>
      <c r="AY24">
        <f>IFERROR(INDEX('Population, millions'!$B$4:$Y$216,MATCH('Poverty millions of people'!$B24,'Population, millions'!$B$4:$B$216,0),MATCH('Poverty millions of people'!AY$5,'Population, millions'!$B$4:$Y$4,0)),"")</f>
        <v>10.709973</v>
      </c>
      <c r="AZ24">
        <f>IFERROR(INDEX('Population, millions'!$B$4:$Y$216,MATCH('Poverty millions of people'!$B24,'Population, millions'!$B$4:$B$216,0),MATCH('Poverty millions of people'!AZ$5,'Population, millions'!$B$4:$Y$4,0)),"")</f>
        <v>10.796493</v>
      </c>
      <c r="BA24">
        <f>IFERROR(INDEX('Population, millions'!$B$4:$Y$216,MATCH('Poverty millions of people'!$B24,'Population, millions'!$B$4:$B$216,0),MATCH('Poverty millions of people'!BA$5,'Population, millions'!$B$4:$Y$4,0)),"")</f>
        <v>10.920272000000001</v>
      </c>
      <c r="BB24">
        <f>IFERROR(INDEX('Population, millions'!$B$4:$Y$216,MATCH('Poverty millions of people'!$B24,'Population, millions'!$B$4:$B$216,0),MATCH('Poverty millions of people'!BB$5,'Population, millions'!$B$4:$Y$4,0)),"")</f>
        <v>11.047744</v>
      </c>
      <c r="BC24">
        <f>IFERROR(INDEX('Population, millions'!$B$4:$Y$216,MATCH('Poverty millions of people'!$B24,'Population, millions'!$B$4:$B$216,0),MATCH('Poverty millions of people'!BC$5,'Population, millions'!$B$4:$Y$4,0)),"")</f>
        <v>11.128246000000001</v>
      </c>
    </row>
    <row r="25" spans="1:55">
      <c r="A25" t="str">
        <f>VLOOKUP(B25,entity!$C:$K,9,FALSE)</f>
        <v>BZ</v>
      </c>
      <c r="B25" t="s">
        <v>52</v>
      </c>
      <c r="C25" t="s">
        <v>478</v>
      </c>
      <c r="D25" s="16" t="str">
        <f>IFERROR(IF('Poverty %'!D25="","",'Poverty %'!D25*'Poverty millions of people'!AG25),"")</f>
        <v/>
      </c>
      <c r="E25" s="16" t="str">
        <f>IFERROR(IF('Poverty %'!E25="","",'Poverty %'!E25*'Poverty millions of people'!AH25),"")</f>
        <v/>
      </c>
      <c r="F25" s="16" t="str">
        <f>IFERROR(IF('Poverty %'!F25="","",'Poverty %'!F25*'Poverty millions of people'!AI25),"")</f>
        <v/>
      </c>
      <c r="G25" s="16">
        <f>IFERROR(IF('Poverty %'!G25="","",'Poverty %'!G25*'Poverty millions of people'!AJ25),"")</f>
        <v>1.8036377999999999E-2</v>
      </c>
      <c r="H25" s="16">
        <f>IFERROR(IF('Poverty %'!H25="","",'Poverty %'!H25*'Poverty millions of people'!AK25),"")</f>
        <v>1.8069676399999998E-2</v>
      </c>
      <c r="I25" s="16">
        <f>IFERROR(IF('Poverty %'!I25="","",'Poverty %'!I25*'Poverty millions of people'!AL25),"")</f>
        <v>2.9036768599999999E-2</v>
      </c>
      <c r="J25" s="16">
        <f>IFERROR(IF('Poverty %'!J25="","",'Poverty %'!J25*'Poverty millions of people'!AM25),"")</f>
        <v>2.0515425E-2</v>
      </c>
      <c r="K25" s="16">
        <f>IFERROR(IF('Poverty %'!K25="","",'Poverty %'!K25*'Poverty millions of people'!AN25),"")</f>
        <v>2.7201258000000002E-2</v>
      </c>
      <c r="L25" s="16">
        <f>IFERROR(IF('Poverty %'!L25="","",'Poverty %'!L25*'Poverty millions of people'!AO25),"")</f>
        <v>2.5456887300000001E-2</v>
      </c>
      <c r="M25" s="16">
        <f>IFERROR(IF('Poverty %'!M25="","",'Poverty %'!M25*'Poverty millions of people'!AP25),"")</f>
        <v>2.8310106000000005E-2</v>
      </c>
      <c r="N25" s="16" t="str">
        <f>IFERROR(IF('Poverty %'!N25="","",'Poverty %'!N25*'Poverty millions of people'!AQ25),"")</f>
        <v/>
      </c>
      <c r="O25" s="16" t="str">
        <f>IFERROR(IF('Poverty %'!O25="","",'Poverty %'!O25*'Poverty millions of people'!AR25),"")</f>
        <v/>
      </c>
      <c r="P25" s="16" t="str">
        <f>IFERROR(IF('Poverty %'!P25="","",'Poverty %'!P25*'Poverty millions of people'!AS25),"")</f>
        <v/>
      </c>
      <c r="Q25" s="16" t="str">
        <f>IFERROR(IF('Poverty %'!Q25="","",'Poverty %'!Q25*'Poverty millions of people'!AT25),"")</f>
        <v/>
      </c>
      <c r="R25" s="16" t="str">
        <f>IFERROR(IF('Poverty %'!R25="","",'Poverty %'!R25*'Poverty millions of people'!AU25),"")</f>
        <v/>
      </c>
      <c r="S25" s="16" t="str">
        <f>IFERROR(IF('Poverty %'!S25="","",'Poverty %'!S25*'Poverty millions of people'!AV25),"")</f>
        <v/>
      </c>
      <c r="T25" s="16" t="str">
        <f>IFERROR(IF('Poverty %'!T25="","",'Poverty %'!T25*'Poverty millions of people'!AW25),"")</f>
        <v/>
      </c>
      <c r="U25" s="16" t="str">
        <f>IFERROR(IF('Poverty %'!U25="","",'Poverty %'!U25*'Poverty millions of people'!AX25),"")</f>
        <v/>
      </c>
      <c r="V25" s="16" t="str">
        <f>IFERROR(IF('Poverty %'!V25="","",'Poverty %'!V25*'Poverty millions of people'!AY25),"")</f>
        <v/>
      </c>
      <c r="W25" s="16" t="str">
        <f>IFERROR(IF('Poverty %'!W25="","",'Poverty %'!W25*'Poverty millions of people'!AZ25),"")</f>
        <v/>
      </c>
      <c r="X25" s="16" t="str">
        <f>IFERROR(IF('Poverty %'!X25="","",'Poverty %'!X25*'Poverty millions of people'!BA25),"")</f>
        <v/>
      </c>
      <c r="Y25" s="16" t="str">
        <f>IFERROR(IF('Poverty %'!Y25="","",'Poverty %'!Y25*'Poverty millions of people'!BB25),"")</f>
        <v/>
      </c>
      <c r="Z25" s="16" t="str">
        <f>IFERROR(IF('Poverty %'!Z25="","",'Poverty %'!Z25*'Poverty millions of people'!BC25),"")</f>
        <v/>
      </c>
      <c r="AA25" s="16" t="str">
        <f>IFERROR(IF('Poverty %'!AA25="","",'Poverty %'!AA25*'Poverty millions of people'!BD25),"")</f>
        <v/>
      </c>
      <c r="AC25" s="18">
        <f t="shared" si="0"/>
        <v>2.8310106000000005E-2</v>
      </c>
      <c r="AD25" s="11">
        <f t="shared" si="1"/>
        <v>1999</v>
      </c>
      <c r="AG25">
        <f>IFERROR(INDEX('Population, millions'!$B$4:$Y$216,MATCH('Poverty millions of people'!$B25,'Population, millions'!$B$4:$B$216,0),MATCH('Poverty millions of people'!AG$5,'Population, millions'!$B$4:$Y$4,0)),"")</f>
        <v>0.187552</v>
      </c>
      <c r="AH25">
        <f>IFERROR(INDEX('Population, millions'!$B$4:$Y$216,MATCH('Poverty millions of people'!$B25,'Population, millions'!$B$4:$B$216,0),MATCH('Poverty millions of people'!AH$5,'Population, millions'!$B$4:$Y$4,0)),"")</f>
        <v>0.19136800000000001</v>
      </c>
      <c r="AI25">
        <f>IFERROR(INDEX('Population, millions'!$B$4:$Y$216,MATCH('Poverty millions of people'!$B25,'Population, millions'!$B$4:$B$216,0),MATCH('Poverty millions of people'!AI$5,'Population, millions'!$B$4:$Y$4,0)),"")</f>
        <v>0.19489400000000001</v>
      </c>
      <c r="AJ25">
        <f>IFERROR(INDEX('Population, millions'!$B$4:$Y$216,MATCH('Poverty millions of people'!$B25,'Population, millions'!$B$4:$B$216,0),MATCH('Poverty millions of people'!AJ$5,'Population, millions'!$B$4:$Y$4,0)),"")</f>
        <v>0.19842000000000001</v>
      </c>
      <c r="AK25">
        <f>IFERROR(INDEX('Population, millions'!$B$4:$Y$216,MATCH('Poverty millions of people'!$B25,'Population, millions'!$B$4:$B$216,0),MATCH('Poverty millions of people'!AK$5,'Population, millions'!$B$4:$Y$4,0)),"")</f>
        <v>0.202348</v>
      </c>
      <c r="AL25">
        <f>IFERROR(INDEX('Population, millions'!$B$4:$Y$216,MATCH('Poverty millions of people'!$B25,'Population, millions'!$B$4:$B$216,0),MATCH('Poverty millions of people'!AL$5,'Population, millions'!$B$4:$Y$4,0)),"")</f>
        <v>0.20696200000000001</v>
      </c>
      <c r="AM25">
        <f>IFERROR(INDEX('Population, millions'!$B$4:$Y$216,MATCH('Poverty millions of people'!$B25,'Population, millions'!$B$4:$B$216,0),MATCH('Poverty millions of people'!AM$5,'Population, millions'!$B$4:$Y$4,0)),"")</f>
        <v>0.21237500000000001</v>
      </c>
      <c r="AN25">
        <f>IFERROR(INDEX('Population, millions'!$B$4:$Y$216,MATCH('Poverty millions of people'!$B25,'Population, millions'!$B$4:$B$216,0),MATCH('Poverty millions of people'!AN$5,'Population, millions'!$B$4:$Y$4,0)),"")</f>
        <v>0.21848400000000001</v>
      </c>
      <c r="AO25">
        <f>IFERROR(INDEX('Population, millions'!$B$4:$Y$216,MATCH('Poverty millions of people'!$B25,'Population, millions'!$B$4:$B$216,0),MATCH('Poverty millions of people'!AO$5,'Population, millions'!$B$4:$Y$4,0)),"")</f>
        <v>0.22508300000000001</v>
      </c>
      <c r="AP25">
        <f>IFERROR(INDEX('Population, millions'!$B$4:$Y$216,MATCH('Poverty millions of people'!$B25,'Population, millions'!$B$4:$B$216,0),MATCH('Poverty millions of people'!AP$5,'Population, millions'!$B$4:$Y$4,0)),"")</f>
        <v>0.23186000000000001</v>
      </c>
      <c r="AQ25">
        <f>IFERROR(INDEX('Population, millions'!$B$4:$Y$216,MATCH('Poverty millions of people'!$B25,'Population, millions'!$B$4:$B$216,0),MATCH('Poverty millions of people'!AQ$5,'Population, millions'!$B$4:$Y$4,0)),"")</f>
        <v>0.23858599999999999</v>
      </c>
      <c r="AR25">
        <f>IFERROR(INDEX('Population, millions'!$B$4:$Y$216,MATCH('Poverty millions of people'!$B25,'Population, millions'!$B$4:$B$216,0),MATCH('Poverty millions of people'!AR$5,'Population, millions'!$B$4:$Y$4,0)),"")</f>
        <v>0.245198</v>
      </c>
      <c r="AS25">
        <f>IFERROR(INDEX('Population, millions'!$B$4:$Y$216,MATCH('Poverty millions of people'!$B25,'Population, millions'!$B$4:$B$216,0),MATCH('Poverty millions of people'!AS$5,'Population, millions'!$B$4:$Y$4,0)),"")</f>
        <v>0.25176599999999999</v>
      </c>
      <c r="AT25">
        <f>IFERROR(INDEX('Population, millions'!$B$4:$Y$216,MATCH('Poverty millions of people'!$B25,'Population, millions'!$B$4:$B$216,0),MATCH('Poverty millions of people'!AT$5,'Population, millions'!$B$4:$Y$4,0)),"")</f>
        <v>0.25834600000000002</v>
      </c>
      <c r="AU25">
        <f>IFERROR(INDEX('Population, millions'!$B$4:$Y$216,MATCH('Poverty millions of people'!$B25,'Population, millions'!$B$4:$B$216,0),MATCH('Poverty millions of people'!AU$5,'Population, millions'!$B$4:$Y$4,0)),"")</f>
        <v>0.26504</v>
      </c>
      <c r="AV25">
        <f>IFERROR(INDEX('Population, millions'!$B$4:$Y$216,MATCH('Poverty millions of people'!$B25,'Population, millions'!$B$4:$B$216,0),MATCH('Poverty millions of people'!AV$5,'Population, millions'!$B$4:$Y$4,0)),"")</f>
        <v>0.27192</v>
      </c>
      <c r="AW25">
        <f>IFERROR(INDEX('Population, millions'!$B$4:$Y$216,MATCH('Poverty millions of people'!$B25,'Population, millions'!$B$4:$B$216,0),MATCH('Poverty millions of people'!AW$5,'Population, millions'!$B$4:$Y$4,0)),"")</f>
        <v>0.27898499999999998</v>
      </c>
      <c r="AX25">
        <f>IFERROR(INDEX('Population, millions'!$B$4:$Y$216,MATCH('Poverty millions of people'!$B25,'Population, millions'!$B$4:$B$216,0),MATCH('Poverty millions of people'!AX$5,'Population, millions'!$B$4:$Y$4,0)),"")</f>
        <v>0.28619600000000001</v>
      </c>
      <c r="AY25">
        <f>IFERROR(INDEX('Population, millions'!$B$4:$Y$216,MATCH('Poverty millions of people'!$B25,'Population, millions'!$B$4:$B$216,0),MATCH('Poverty millions of people'!AY$5,'Population, millions'!$B$4:$Y$4,0)),"")</f>
        <v>0.29354400000000003</v>
      </c>
      <c r="AZ25">
        <f>IFERROR(INDEX('Population, millions'!$B$4:$Y$216,MATCH('Poverty millions of people'!$B25,'Population, millions'!$B$4:$B$216,0),MATCH('Poverty millions of people'!AZ$5,'Population, millions'!$B$4:$Y$4,0)),"")</f>
        <v>0.30101600000000001</v>
      </c>
      <c r="BA25">
        <f>IFERROR(INDEX('Population, millions'!$B$4:$Y$216,MATCH('Poverty millions of people'!$B25,'Population, millions'!$B$4:$B$216,0),MATCH('Poverty millions of people'!BA$5,'Population, millions'!$B$4:$Y$4,0)),"")</f>
        <v>0.30859500000000001</v>
      </c>
      <c r="BB25">
        <f>IFERROR(INDEX('Population, millions'!$B$4:$Y$216,MATCH('Poverty millions of people'!$B25,'Population, millions'!$B$4:$B$216,0),MATCH('Poverty millions of people'!BB$5,'Population, millions'!$B$4:$Y$4,0)),"")</f>
        <v>0.31628000000000001</v>
      </c>
      <c r="BC25">
        <f>IFERROR(INDEX('Population, millions'!$B$4:$Y$216,MATCH('Poverty millions of people'!$B25,'Population, millions'!$B$4:$B$216,0),MATCH('Poverty millions of people'!BC$5,'Population, millions'!$B$4:$Y$4,0)),"")</f>
        <v>0.32406000000000001</v>
      </c>
    </row>
    <row r="26" spans="1:55">
      <c r="A26" t="str">
        <f>VLOOKUP(B26,entity!$C:$K,9,FALSE)</f>
        <v>BJ</v>
      </c>
      <c r="B26" t="s">
        <v>37</v>
      </c>
      <c r="C26" t="s">
        <v>477</v>
      </c>
      <c r="D26" s="16" t="str">
        <f>IFERROR(IF('Poverty %'!D26="","",'Poverty %'!D26*'Poverty millions of people'!AG26),"")</f>
        <v/>
      </c>
      <c r="E26" s="16" t="str">
        <f>IFERROR(IF('Poverty %'!E26="","",'Poverty %'!E26*'Poverty millions of people'!AH26),"")</f>
        <v/>
      </c>
      <c r="F26" s="16" t="str">
        <f>IFERROR(IF('Poverty %'!F26="","",'Poverty %'!F26*'Poverty millions of people'!AI26),"")</f>
        <v/>
      </c>
      <c r="G26" s="16" t="str">
        <f>IFERROR(IF('Poverty %'!G26="","",'Poverty %'!G26*'Poverty millions of people'!AJ26),"")</f>
        <v/>
      </c>
      <c r="H26" s="16" t="str">
        <f>IFERROR(IF('Poverty %'!H26="","",'Poverty %'!H26*'Poverty millions of people'!AK26),"")</f>
        <v/>
      </c>
      <c r="I26" s="16" t="str">
        <f>IFERROR(IF('Poverty %'!I26="","",'Poverty %'!I26*'Poverty millions of people'!AL26),"")</f>
        <v/>
      </c>
      <c r="J26" s="16" t="str">
        <f>IFERROR(IF('Poverty %'!J26="","",'Poverty %'!J26*'Poverty millions of people'!AM26),"")</f>
        <v/>
      </c>
      <c r="K26" s="16" t="str">
        <f>IFERROR(IF('Poverty %'!K26="","",'Poverty %'!K26*'Poverty millions of people'!AN26),"")</f>
        <v/>
      </c>
      <c r="L26" s="16" t="str">
        <f>IFERROR(IF('Poverty %'!L26="","",'Poverty %'!L26*'Poverty millions of people'!AO26),"")</f>
        <v/>
      </c>
      <c r="M26" s="16" t="str">
        <f>IFERROR(IF('Poverty %'!M26="","",'Poverty %'!M26*'Poverty millions of people'!AP26),"")</f>
        <v/>
      </c>
      <c r="N26" s="16" t="str">
        <f>IFERROR(IF('Poverty %'!N26="","",'Poverty %'!N26*'Poverty millions of people'!AQ26),"")</f>
        <v/>
      </c>
      <c r="O26" s="16" t="str">
        <f>IFERROR(IF('Poverty %'!O26="","",'Poverty %'!O26*'Poverty millions of people'!AR26),"")</f>
        <v/>
      </c>
      <c r="P26" s="16" t="str">
        <f>IFERROR(IF('Poverty %'!P26="","",'Poverty %'!P26*'Poverty millions of people'!AS26),"")</f>
        <v/>
      </c>
      <c r="Q26" s="16">
        <f>IFERROR(IF('Poverty %'!Q26="","",'Poverty %'!Q26*'Poverty millions of people'!AT26),"")</f>
        <v>3.6281668172999999</v>
      </c>
      <c r="R26" s="16" t="str">
        <f>IFERROR(IF('Poverty %'!R26="","",'Poverty %'!R26*'Poverty millions of people'!AU26),"")</f>
        <v/>
      </c>
      <c r="S26" s="16" t="str">
        <f>IFERROR(IF('Poverty %'!S26="","",'Poverty %'!S26*'Poverty millions of people'!AV26),"")</f>
        <v/>
      </c>
      <c r="T26" s="16" t="str">
        <f>IFERROR(IF('Poverty %'!T26="","",'Poverty %'!T26*'Poverty millions of people'!AW26),"")</f>
        <v/>
      </c>
      <c r="U26" s="16" t="str">
        <f>IFERROR(IF('Poverty %'!U26="","",'Poverty %'!U26*'Poverty millions of people'!AX26),"")</f>
        <v/>
      </c>
      <c r="V26" s="16" t="str">
        <f>IFERROR(IF('Poverty %'!V26="","",'Poverty %'!V26*'Poverty millions of people'!AY26),"")</f>
        <v/>
      </c>
      <c r="W26" s="16" t="str">
        <f>IFERROR(IF('Poverty %'!W26="","",'Poverty %'!W26*'Poverty millions of people'!AZ26),"")</f>
        <v/>
      </c>
      <c r="X26" s="16" t="str">
        <f>IFERROR(IF('Poverty %'!X26="","",'Poverty %'!X26*'Poverty millions of people'!BA26),"")</f>
        <v/>
      </c>
      <c r="Y26" s="16" t="str">
        <f>IFERROR(IF('Poverty %'!Y26="","",'Poverty %'!Y26*'Poverty millions of people'!BB26),"")</f>
        <v/>
      </c>
      <c r="Z26" s="16">
        <f>IFERROR(IF('Poverty %'!Z26="","",'Poverty %'!Z26*'Poverty millions of people'!BC26),"")</f>
        <v>5.1871673021999998</v>
      </c>
      <c r="AA26" s="16" t="str">
        <f>IFERROR(IF('Poverty %'!AA26="","",'Poverty %'!AA26*'Poverty millions of people'!BD26),"")</f>
        <v/>
      </c>
      <c r="AC26" s="18">
        <f t="shared" si="0"/>
        <v>5.1871673021999998</v>
      </c>
      <c r="AD26" s="11">
        <f t="shared" si="1"/>
        <v>2012</v>
      </c>
      <c r="AG26">
        <f>IFERROR(INDEX('Population, millions'!$B$4:$Y$216,MATCH('Poverty millions of people'!$B26,'Population, millions'!$B$4:$B$216,0),MATCH('Poverty millions of people'!AG$5,'Population, millions'!$B$4:$Y$4,0)),"")</f>
        <v>5.001271</v>
      </c>
      <c r="AH26">
        <f>IFERROR(INDEX('Population, millions'!$B$4:$Y$216,MATCH('Poverty millions of people'!$B26,'Population, millions'!$B$4:$B$216,0),MATCH('Poverty millions of people'!AH$5,'Population, millions'!$B$4:$Y$4,0)),"")</f>
        <v>5.182525</v>
      </c>
      <c r="AI26">
        <f>IFERROR(INDEX('Population, millions'!$B$4:$Y$216,MATCH('Poverty millions of people'!$B26,'Population, millions'!$B$4:$B$216,0),MATCH('Poverty millions of people'!AI$5,'Population, millions'!$B$4:$Y$4,0)),"")</f>
        <v>5.3782259999999997</v>
      </c>
      <c r="AJ26">
        <f>IFERROR(INDEX('Population, millions'!$B$4:$Y$216,MATCH('Poverty millions of people'!$B26,'Population, millions'!$B$4:$B$216,0),MATCH('Poverty millions of people'!AJ$5,'Population, millions'!$B$4:$Y$4,0)),"")</f>
        <v>5.5824199999999999</v>
      </c>
      <c r="AK26">
        <f>IFERROR(INDEX('Population, millions'!$B$4:$Y$216,MATCH('Poverty millions of people'!$B26,'Population, millions'!$B$4:$B$216,0),MATCH('Poverty millions of people'!AK$5,'Population, millions'!$B$4:$Y$4,0)),"")</f>
        <v>5.7867940000000004</v>
      </c>
      <c r="AL26">
        <f>IFERROR(INDEX('Population, millions'!$B$4:$Y$216,MATCH('Poverty millions of people'!$B26,'Population, millions'!$B$4:$B$216,0),MATCH('Poverty millions of people'!AL$5,'Population, millions'!$B$4:$Y$4,0)),"")</f>
        <v>5.9856579999999999</v>
      </c>
      <c r="AM26">
        <f>IFERROR(INDEX('Population, millions'!$B$4:$Y$216,MATCH('Poverty millions of people'!$B26,'Population, millions'!$B$4:$B$216,0),MATCH('Poverty millions of people'!AM$5,'Population, millions'!$B$4:$Y$4,0)),"")</f>
        <v>6.1763180000000002</v>
      </c>
      <c r="AN26">
        <f>IFERROR(INDEX('Population, millions'!$B$4:$Y$216,MATCH('Poverty millions of people'!$B26,'Population, millions'!$B$4:$B$216,0),MATCH('Poverty millions of people'!AN$5,'Population, millions'!$B$4:$Y$4,0)),"")</f>
        <v>6.3613010000000001</v>
      </c>
      <c r="AO26">
        <f>IFERROR(INDEX('Population, millions'!$B$4:$Y$216,MATCH('Poverty millions of people'!$B26,'Population, millions'!$B$4:$B$216,0),MATCH('Poverty millions of people'!AO$5,'Population, millions'!$B$4:$Y$4,0)),"")</f>
        <v>6.5464929999999999</v>
      </c>
      <c r="AP26">
        <f>IFERROR(INDEX('Population, millions'!$B$4:$Y$216,MATCH('Poverty millions of people'!$B26,'Population, millions'!$B$4:$B$216,0),MATCH('Poverty millions of people'!AP$5,'Population, millions'!$B$4:$Y$4,0)),"")</f>
        <v>6.7404909999999996</v>
      </c>
      <c r="AQ26">
        <f>IFERROR(INDEX('Population, millions'!$B$4:$Y$216,MATCH('Poverty millions of people'!$B26,'Population, millions'!$B$4:$B$216,0),MATCH('Poverty millions of people'!AQ$5,'Population, millions'!$B$4:$Y$4,0)),"")</f>
        <v>6.9493660000000004</v>
      </c>
      <c r="AR26">
        <f>IFERROR(INDEX('Population, millions'!$B$4:$Y$216,MATCH('Poverty millions of people'!$B26,'Population, millions'!$B$4:$B$216,0),MATCH('Poverty millions of people'!AR$5,'Population, millions'!$B$4:$Y$4,0)),"")</f>
        <v>7.1749109999999998</v>
      </c>
      <c r="AS26">
        <f>IFERROR(INDEX('Population, millions'!$B$4:$Y$216,MATCH('Poverty millions of people'!$B26,'Population, millions'!$B$4:$B$216,0),MATCH('Poverty millions of people'!AS$5,'Population, millions'!$B$4:$Y$4,0)),"")</f>
        <v>7.4147439999999998</v>
      </c>
      <c r="AT26">
        <f>IFERROR(INDEX('Population, millions'!$B$4:$Y$216,MATCH('Poverty millions of people'!$B26,'Population, millions'!$B$4:$B$216,0),MATCH('Poverty millions of people'!AT$5,'Population, millions'!$B$4:$Y$4,0)),"")</f>
        <v>7.6656810000000002</v>
      </c>
      <c r="AU26">
        <f>IFERROR(INDEX('Population, millions'!$B$4:$Y$216,MATCH('Poverty millions of people'!$B26,'Population, millions'!$B$4:$B$216,0),MATCH('Poverty millions of people'!AU$5,'Population, millions'!$B$4:$Y$4,0)),"")</f>
        <v>7.9227959999999999</v>
      </c>
      <c r="AV26">
        <f>IFERROR(INDEX('Population, millions'!$B$4:$Y$216,MATCH('Poverty millions of people'!$B26,'Population, millions'!$B$4:$B$216,0),MATCH('Poverty millions of people'!AV$5,'Population, millions'!$B$4:$Y$4,0)),"")</f>
        <v>8.1823619999999995</v>
      </c>
      <c r="AW26">
        <f>IFERROR(INDEX('Population, millions'!$B$4:$Y$216,MATCH('Poverty millions of people'!$B26,'Population, millions'!$B$4:$B$216,0),MATCH('Poverty millions of people'!AW$5,'Population, millions'!$B$4:$Y$4,0)),"")</f>
        <v>8.4436710000000001</v>
      </c>
      <c r="AX26">
        <f>IFERROR(INDEX('Population, millions'!$B$4:$Y$216,MATCH('Poverty millions of people'!$B26,'Population, millions'!$B$4:$B$216,0),MATCH('Poverty millions of people'!AX$5,'Population, millions'!$B$4:$Y$4,0)),"")</f>
        <v>8.70749</v>
      </c>
      <c r="AY26">
        <f>IFERROR(INDEX('Population, millions'!$B$4:$Y$216,MATCH('Poverty millions of people'!$B26,'Population, millions'!$B$4:$B$216,0),MATCH('Poverty millions of people'!AY$5,'Population, millions'!$B$4:$Y$4,0)),"")</f>
        <v>8.973293</v>
      </c>
      <c r="AZ26">
        <f>IFERROR(INDEX('Population, millions'!$B$4:$Y$216,MATCH('Poverty millions of people'!$B26,'Population, millions'!$B$4:$B$216,0),MATCH('Poverty millions of people'!AZ$5,'Population, millions'!$B$4:$Y$4,0)),"")</f>
        <v>9.2407830000000004</v>
      </c>
      <c r="BA26">
        <f>IFERROR(INDEX('Population, millions'!$B$4:$Y$216,MATCH('Poverty millions of people'!$B26,'Population, millions'!$B$4:$B$216,0),MATCH('Poverty millions of people'!BA$5,'Population, millions'!$B$4:$Y$4,0)),"")</f>
        <v>9.509798</v>
      </c>
      <c r="BB26">
        <f>IFERROR(INDEX('Population, millions'!$B$4:$Y$216,MATCH('Poverty millions of people'!$B26,'Population, millions'!$B$4:$B$216,0),MATCH('Poverty millions of people'!BB$5,'Population, millions'!$B$4:$Y$4,0)),"")</f>
        <v>9.779795</v>
      </c>
      <c r="BC26">
        <f>IFERROR(INDEX('Population, millions'!$B$4:$Y$216,MATCH('Poverty millions of people'!$B26,'Population, millions'!$B$4:$B$216,0),MATCH('Poverty millions of people'!BC$5,'Population, millions'!$B$4:$Y$4,0)),"")</f>
        <v>10.050701999999999</v>
      </c>
    </row>
    <row r="27" spans="1:55">
      <c r="A27" t="str">
        <f>VLOOKUP(B27,entity!$C:$K,9,FALSE)</f>
        <v>BM</v>
      </c>
      <c r="B27" t="s">
        <v>54</v>
      </c>
      <c r="C27" t="s">
        <v>473</v>
      </c>
      <c r="D27" s="16" t="str">
        <f>IFERROR(IF('Poverty %'!D27="","",'Poverty %'!D27*'Poverty millions of people'!AG27),"")</f>
        <v/>
      </c>
      <c r="E27" s="16" t="str">
        <f>IFERROR(IF('Poverty %'!E27="","",'Poverty %'!E27*'Poverty millions of people'!AH27),"")</f>
        <v/>
      </c>
      <c r="F27" s="16" t="str">
        <f>IFERROR(IF('Poverty %'!F27="","",'Poverty %'!F27*'Poverty millions of people'!AI27),"")</f>
        <v/>
      </c>
      <c r="G27" s="16" t="str">
        <f>IFERROR(IF('Poverty %'!G27="","",'Poverty %'!G27*'Poverty millions of people'!AJ27),"")</f>
        <v/>
      </c>
      <c r="H27" s="16" t="str">
        <f>IFERROR(IF('Poverty %'!H27="","",'Poverty %'!H27*'Poverty millions of people'!AK27),"")</f>
        <v/>
      </c>
      <c r="I27" s="16" t="str">
        <f>IFERROR(IF('Poverty %'!I27="","",'Poverty %'!I27*'Poverty millions of people'!AL27),"")</f>
        <v/>
      </c>
      <c r="J27" s="16" t="str">
        <f>IFERROR(IF('Poverty %'!J27="","",'Poverty %'!J27*'Poverty millions of people'!AM27),"")</f>
        <v/>
      </c>
      <c r="K27" s="16" t="str">
        <f>IFERROR(IF('Poverty %'!K27="","",'Poverty %'!K27*'Poverty millions of people'!AN27),"")</f>
        <v/>
      </c>
      <c r="L27" s="16" t="str">
        <f>IFERROR(IF('Poverty %'!L27="","",'Poverty %'!L27*'Poverty millions of people'!AO27),"")</f>
        <v/>
      </c>
      <c r="M27" s="16" t="str">
        <f>IFERROR(IF('Poverty %'!M27="","",'Poverty %'!M27*'Poverty millions of people'!AP27),"")</f>
        <v/>
      </c>
      <c r="N27" s="16" t="str">
        <f>IFERROR(IF('Poverty %'!N27="","",'Poverty %'!N27*'Poverty millions of people'!AQ27),"")</f>
        <v/>
      </c>
      <c r="O27" s="16" t="str">
        <f>IFERROR(IF('Poverty %'!O27="","",'Poverty %'!O27*'Poverty millions of people'!AR27),"")</f>
        <v/>
      </c>
      <c r="P27" s="16" t="str">
        <f>IFERROR(IF('Poverty %'!P27="","",'Poverty %'!P27*'Poverty millions of people'!AS27),"")</f>
        <v/>
      </c>
      <c r="Q27" s="16" t="str">
        <f>IFERROR(IF('Poverty %'!Q27="","",'Poverty %'!Q27*'Poverty millions of people'!AT27),"")</f>
        <v/>
      </c>
      <c r="R27" s="16" t="str">
        <f>IFERROR(IF('Poverty %'!R27="","",'Poverty %'!R27*'Poverty millions of people'!AU27),"")</f>
        <v/>
      </c>
      <c r="S27" s="16" t="str">
        <f>IFERROR(IF('Poverty %'!S27="","",'Poverty %'!S27*'Poverty millions of people'!AV27),"")</f>
        <v/>
      </c>
      <c r="T27" s="16" t="str">
        <f>IFERROR(IF('Poverty %'!T27="","",'Poverty %'!T27*'Poverty millions of people'!AW27),"")</f>
        <v/>
      </c>
      <c r="U27" s="16" t="str">
        <f>IFERROR(IF('Poverty %'!U27="","",'Poverty %'!U27*'Poverty millions of people'!AX27),"")</f>
        <v/>
      </c>
      <c r="V27" s="16" t="str">
        <f>IFERROR(IF('Poverty %'!V27="","",'Poverty %'!V27*'Poverty millions of people'!AY27),"")</f>
        <v/>
      </c>
      <c r="W27" s="16" t="str">
        <f>IFERROR(IF('Poverty %'!W27="","",'Poverty %'!W27*'Poverty millions of people'!AZ27),"")</f>
        <v/>
      </c>
      <c r="X27" s="16" t="str">
        <f>IFERROR(IF('Poverty %'!X27="","",'Poverty %'!X27*'Poverty millions of people'!BA27),"")</f>
        <v/>
      </c>
      <c r="Y27" s="16" t="str">
        <f>IFERROR(IF('Poverty %'!Y27="","",'Poverty %'!Y27*'Poverty millions of people'!BB27),"")</f>
        <v/>
      </c>
      <c r="Z27" s="16" t="str">
        <f>IFERROR(IF('Poverty %'!Z27="","",'Poverty %'!Z27*'Poverty millions of people'!BC27),"")</f>
        <v/>
      </c>
      <c r="AA27" s="16" t="str">
        <f>IFERROR(IF('Poverty %'!AA27="","",'Poverty %'!AA27*'Poverty millions of people'!BD27),"")</f>
        <v/>
      </c>
      <c r="AC27" s="18" t="str">
        <f t="shared" si="0"/>
        <v>No data</v>
      </c>
      <c r="AD27" s="11" t="str">
        <f t="shared" si="1"/>
        <v/>
      </c>
      <c r="AG27">
        <f>IFERROR(INDEX('Population, millions'!$B$4:$Y$216,MATCH('Poverty millions of people'!$B27,'Population, millions'!$B$4:$B$216,0),MATCH('Poverty millions of people'!AG$5,'Population, millions'!$B$4:$Y$4,0)),"")</f>
        <v>5.9325999999999997E-2</v>
      </c>
      <c r="AH27">
        <f>IFERROR(INDEX('Population, millions'!$B$4:$Y$216,MATCH('Poverty millions of people'!$B27,'Population, millions'!$B$4:$B$216,0),MATCH('Poverty millions of people'!AH$5,'Population, millions'!$B$4:$Y$4,0)),"")</f>
        <v>5.9020999999999997E-2</v>
      </c>
      <c r="AI27">
        <f>IFERROR(INDEX('Population, millions'!$B$4:$Y$216,MATCH('Poverty millions of people'!$B27,'Population, millions'!$B$4:$B$216,0),MATCH('Poverty millions of people'!AI$5,'Population, millions'!$B$4:$Y$4,0)),"")</f>
        <v>5.8595000000000001E-2</v>
      </c>
      <c r="AJ27">
        <f>IFERROR(INDEX('Population, millions'!$B$4:$Y$216,MATCH('Poverty millions of people'!$B27,'Population, millions'!$B$4:$B$216,0),MATCH('Poverty millions of people'!AJ$5,'Population, millions'!$B$4:$Y$4,0)),"")</f>
        <v>5.8909999999999997E-2</v>
      </c>
      <c r="AK27">
        <f>IFERROR(INDEX('Population, millions'!$B$4:$Y$216,MATCH('Poverty millions of people'!$B27,'Population, millions'!$B$4:$B$216,0),MATCH('Poverty millions of people'!AK$5,'Population, millions'!$B$4:$Y$4,0)),"")</f>
        <v>5.9319999999999998E-2</v>
      </c>
      <c r="AL27">
        <f>IFERROR(INDEX('Population, millions'!$B$4:$Y$216,MATCH('Poverty millions of people'!$B27,'Population, millions'!$B$4:$B$216,0),MATCH('Poverty millions of people'!AL$5,'Population, millions'!$B$4:$Y$4,0)),"")</f>
        <v>5.9746E-2</v>
      </c>
      <c r="AM27">
        <f>IFERROR(INDEX('Population, millions'!$B$4:$Y$216,MATCH('Poverty millions of people'!$B27,'Population, millions'!$B$4:$B$216,0),MATCH('Poverty millions of people'!AM$5,'Population, millions'!$B$4:$Y$4,0)),"")</f>
        <v>6.0129000000000002E-2</v>
      </c>
      <c r="AN27">
        <f>IFERROR(INDEX('Population, millions'!$B$4:$Y$216,MATCH('Poverty millions of people'!$B27,'Population, millions'!$B$4:$B$216,0),MATCH('Poverty millions of people'!AN$5,'Population, millions'!$B$4:$Y$4,0)),"")</f>
        <v>6.0497000000000002E-2</v>
      </c>
      <c r="AO27">
        <f>IFERROR(INDEX('Population, millions'!$B$4:$Y$216,MATCH('Poverty millions of people'!$B27,'Population, millions'!$B$4:$B$216,0),MATCH('Poverty millions of people'!AO$5,'Population, millions'!$B$4:$Y$4,0)),"")</f>
        <v>6.0942999999999997E-2</v>
      </c>
      <c r="AP27">
        <f>IFERROR(INDEX('Population, millions'!$B$4:$Y$216,MATCH('Poverty millions of people'!$B27,'Population, millions'!$B$4:$B$216,0),MATCH('Poverty millions of people'!AP$5,'Population, millions'!$B$4:$Y$4,0)),"")</f>
        <v>6.1284999999999999E-2</v>
      </c>
      <c r="AQ27">
        <f>IFERROR(INDEX('Population, millions'!$B$4:$Y$216,MATCH('Poverty millions of people'!$B27,'Population, millions'!$B$4:$B$216,0),MATCH('Poverty millions of people'!AQ$5,'Population, millions'!$B$4:$Y$4,0)),"")</f>
        <v>6.1832999999999999E-2</v>
      </c>
      <c r="AR27">
        <f>IFERROR(INDEX('Population, millions'!$B$4:$Y$216,MATCH('Poverty millions of people'!$B27,'Population, millions'!$B$4:$B$216,0),MATCH('Poverty millions of people'!AR$5,'Population, millions'!$B$4:$Y$4,0)),"")</f>
        <v>6.2504000000000004E-2</v>
      </c>
      <c r="AS27">
        <f>IFERROR(INDEX('Population, millions'!$B$4:$Y$216,MATCH('Poverty millions of people'!$B27,'Population, millions'!$B$4:$B$216,0),MATCH('Poverty millions of people'!AS$5,'Population, millions'!$B$4:$Y$4,0)),"")</f>
        <v>6.2911999999999996E-2</v>
      </c>
      <c r="AT27">
        <f>IFERROR(INDEX('Population, millions'!$B$4:$Y$216,MATCH('Poverty millions of people'!$B27,'Population, millions'!$B$4:$B$216,0),MATCH('Poverty millions of people'!AT$5,'Population, millions'!$B$4:$Y$4,0)),"")</f>
        <v>6.3325000000000006E-2</v>
      </c>
      <c r="AU27">
        <f>IFERROR(INDEX('Population, millions'!$B$4:$Y$216,MATCH('Poverty millions of people'!$B27,'Population, millions'!$B$4:$B$216,0),MATCH('Poverty millions of people'!AU$5,'Population, millions'!$B$4:$Y$4,0)),"")</f>
        <v>6.3740000000000005E-2</v>
      </c>
      <c r="AV27">
        <f>IFERROR(INDEX('Population, millions'!$B$4:$Y$216,MATCH('Poverty millions of people'!$B27,'Population, millions'!$B$4:$B$216,0),MATCH('Poverty millions of people'!AV$5,'Population, millions'!$B$4:$Y$4,0)),"")</f>
        <v>6.4154000000000003E-2</v>
      </c>
      <c r="AW27">
        <f>IFERROR(INDEX('Population, millions'!$B$4:$Y$216,MATCH('Poverty millions of people'!$B27,'Population, millions'!$B$4:$B$216,0),MATCH('Poverty millions of people'!AW$5,'Population, millions'!$B$4:$Y$4,0)),"")</f>
        <v>6.4522999999999997E-2</v>
      </c>
      <c r="AX27">
        <f>IFERROR(INDEX('Population, millions'!$B$4:$Y$216,MATCH('Poverty millions of people'!$B27,'Population, millions'!$B$4:$B$216,0),MATCH('Poverty millions of people'!AX$5,'Population, millions'!$B$4:$Y$4,0)),"")</f>
        <v>6.4888000000000001E-2</v>
      </c>
      <c r="AY27">
        <f>IFERROR(INDEX('Population, millions'!$B$4:$Y$216,MATCH('Poverty millions of people'!$B27,'Population, millions'!$B$4:$B$216,0),MATCH('Poverty millions of people'!AY$5,'Population, millions'!$B$4:$Y$4,0)),"")</f>
        <v>6.5272999999999998E-2</v>
      </c>
      <c r="AZ27">
        <f>IFERROR(INDEX('Population, millions'!$B$4:$Y$216,MATCH('Poverty millions of people'!$B27,'Population, millions'!$B$4:$B$216,0),MATCH('Poverty millions of people'!AZ$5,'Population, millions'!$B$4:$Y$4,0)),"")</f>
        <v>6.5636E-2</v>
      </c>
      <c r="BA27">
        <f>IFERROR(INDEX('Population, millions'!$B$4:$Y$216,MATCH('Poverty millions of people'!$B27,'Population, millions'!$B$4:$B$216,0),MATCH('Poverty millions of people'!BA$5,'Population, millions'!$B$4:$Y$4,0)),"")</f>
        <v>6.5124000000000001E-2</v>
      </c>
      <c r="BB27">
        <f>IFERROR(INDEX('Population, millions'!$B$4:$Y$216,MATCH('Poverty millions of people'!$B27,'Population, millions'!$B$4:$B$216,0),MATCH('Poverty millions of people'!BB$5,'Population, millions'!$B$4:$Y$4,0)),"")</f>
        <v>6.4563999999999996E-2</v>
      </c>
      <c r="BC27">
        <f>IFERROR(INDEX('Population, millions'!$B$4:$Y$216,MATCH('Poverty millions of people'!$B27,'Population, millions'!$B$4:$B$216,0),MATCH('Poverty millions of people'!BC$5,'Population, millions'!$B$4:$Y$4,0)),"")</f>
        <v>6.4797999999999994E-2</v>
      </c>
    </row>
    <row r="28" spans="1:55">
      <c r="A28" t="str">
        <f>VLOOKUP(B28,entity!$C:$K,9,FALSE)</f>
        <v>BT</v>
      </c>
      <c r="B28" t="s">
        <v>64</v>
      </c>
      <c r="C28" t="s">
        <v>474</v>
      </c>
      <c r="D28" s="16" t="str">
        <f>IFERROR(IF('Poverty %'!D28="","",'Poverty %'!D28*'Poverty millions of people'!AG28),"")</f>
        <v/>
      </c>
      <c r="E28" s="16" t="str">
        <f>IFERROR(IF('Poverty %'!E28="","",'Poverty %'!E28*'Poverty millions of people'!AH28),"")</f>
        <v/>
      </c>
      <c r="F28" s="16" t="str">
        <f>IFERROR(IF('Poverty %'!F28="","",'Poverty %'!F28*'Poverty millions of people'!AI28),"")</f>
        <v/>
      </c>
      <c r="G28" s="16" t="str">
        <f>IFERROR(IF('Poverty %'!G28="","",'Poverty %'!G28*'Poverty millions of people'!AJ28),"")</f>
        <v/>
      </c>
      <c r="H28" s="16" t="str">
        <f>IFERROR(IF('Poverty %'!H28="","",'Poverty %'!H28*'Poverty millions of people'!AK28),"")</f>
        <v/>
      </c>
      <c r="I28" s="16" t="str">
        <f>IFERROR(IF('Poverty %'!I28="","",'Poverty %'!I28*'Poverty millions of people'!AL28),"")</f>
        <v/>
      </c>
      <c r="J28" s="16" t="str">
        <f>IFERROR(IF('Poverty %'!J28="","",'Poverty %'!J28*'Poverty millions of people'!AM28),"")</f>
        <v/>
      </c>
      <c r="K28" s="16" t="str">
        <f>IFERROR(IF('Poverty %'!K28="","",'Poverty %'!K28*'Poverty millions of people'!AN28),"")</f>
        <v/>
      </c>
      <c r="L28" s="16" t="str">
        <f>IFERROR(IF('Poverty %'!L28="","",'Poverty %'!L28*'Poverty millions of people'!AO28),"")</f>
        <v/>
      </c>
      <c r="M28" s="16" t="str">
        <f>IFERROR(IF('Poverty %'!M28="","",'Poverty %'!M28*'Poverty millions of people'!AP28),"")</f>
        <v/>
      </c>
      <c r="N28" s="16" t="str">
        <f>IFERROR(IF('Poverty %'!N28="","",'Poverty %'!N28*'Poverty millions of people'!AQ28),"")</f>
        <v/>
      </c>
      <c r="O28" s="16" t="str">
        <f>IFERROR(IF('Poverty %'!O28="","",'Poverty %'!O28*'Poverty millions of people'!AR28),"")</f>
        <v/>
      </c>
      <c r="P28" s="16" t="str">
        <f>IFERROR(IF('Poverty %'!P28="","",'Poverty %'!P28*'Poverty millions of people'!AS28),"")</f>
        <v/>
      </c>
      <c r="Q28" s="16">
        <f>IFERROR(IF('Poverty %'!Q28="","",'Poverty %'!Q28*'Poverty millions of people'!AT28),"")</f>
        <v>0.1476853668</v>
      </c>
      <c r="R28" s="16" t="str">
        <f>IFERROR(IF('Poverty %'!R28="","",'Poverty %'!R28*'Poverty millions of people'!AU28),"")</f>
        <v/>
      </c>
      <c r="S28" s="16" t="str">
        <f>IFERROR(IF('Poverty %'!S28="","",'Poverty %'!S28*'Poverty millions of people'!AV28),"")</f>
        <v/>
      </c>
      <c r="T28" s="16" t="str">
        <f>IFERROR(IF('Poverty %'!T28="","",'Poverty %'!T28*'Poverty millions of people'!AW28),"")</f>
        <v/>
      </c>
      <c r="U28" s="16">
        <f>IFERROR(IF('Poverty %'!U28="","",'Poverty %'!U28*'Poverty millions of people'!AX28),"")</f>
        <v>6.9431103000000008E-2</v>
      </c>
      <c r="V28" s="16" t="str">
        <f>IFERROR(IF('Poverty %'!V28="","",'Poverty %'!V28*'Poverty millions of people'!AY28),"")</f>
        <v/>
      </c>
      <c r="W28" s="16" t="str">
        <f>IFERROR(IF('Poverty %'!W28="","",'Poverty %'!W28*'Poverty millions of people'!AZ28),"")</f>
        <v/>
      </c>
      <c r="X28" s="16" t="str">
        <f>IFERROR(IF('Poverty %'!X28="","",'Poverty %'!X28*'Poverty millions of people'!BA28),"")</f>
        <v/>
      </c>
      <c r="Y28" s="16" t="str">
        <f>IFERROR(IF('Poverty %'!Y28="","",'Poverty %'!Y28*'Poverty millions of people'!BB28),"")</f>
        <v/>
      </c>
      <c r="Z28" s="16">
        <f>IFERROR(IF('Poverty %'!Z28="","",'Poverty %'!Z28*'Poverty millions of people'!BC28),"")</f>
        <v>1.7655363599999998E-2</v>
      </c>
      <c r="AA28" s="16" t="str">
        <f>IFERROR(IF('Poverty %'!AA28="","",'Poverty %'!AA28*'Poverty millions of people'!BD28),"")</f>
        <v/>
      </c>
      <c r="AC28" s="18">
        <f t="shared" si="0"/>
        <v>1.7655363599999998E-2</v>
      </c>
      <c r="AD28" s="11">
        <f t="shared" si="1"/>
        <v>2012</v>
      </c>
      <c r="AG28">
        <f>IFERROR(INDEX('Population, millions'!$B$4:$Y$216,MATCH('Poverty millions of people'!$B28,'Population, millions'!$B$4:$B$216,0),MATCH('Poverty millions of people'!AG$5,'Population, millions'!$B$4:$Y$4,0)),"")</f>
        <v>0.53573800000000005</v>
      </c>
      <c r="AH28">
        <f>IFERROR(INDEX('Population, millions'!$B$4:$Y$216,MATCH('Poverty millions of people'!$B28,'Population, millions'!$B$4:$B$216,0),MATCH('Poverty millions of people'!AH$5,'Population, millions'!$B$4:$Y$4,0)),"")</f>
        <v>0.53490499999999996</v>
      </c>
      <c r="AI28">
        <f>IFERROR(INDEX('Population, millions'!$B$4:$Y$216,MATCH('Poverty millions of people'!$B28,'Population, millions'!$B$4:$B$216,0),MATCH('Poverty millions of people'!AI$5,'Population, millions'!$B$4:$Y$4,0)),"")</f>
        <v>0.528304</v>
      </c>
      <c r="AJ28">
        <f>IFERROR(INDEX('Population, millions'!$B$4:$Y$216,MATCH('Poverty millions of people'!$B28,'Population, millions'!$B$4:$B$216,0),MATCH('Poverty millions of people'!AJ$5,'Population, millions'!$B$4:$Y$4,0)),"")</f>
        <v>0.51905599999999996</v>
      </c>
      <c r="AK28">
        <f>IFERROR(INDEX('Population, millions'!$B$4:$Y$216,MATCH('Poverty millions of people'!$B28,'Population, millions'!$B$4:$B$216,0),MATCH('Poverty millions of people'!AK$5,'Population, millions'!$B$4:$Y$4,0)),"")</f>
        <v>0.51158800000000004</v>
      </c>
      <c r="AL28">
        <f>IFERROR(INDEX('Population, millions'!$B$4:$Y$216,MATCH('Poverty millions of people'!$B28,'Population, millions'!$B$4:$B$216,0),MATCH('Poverty millions of people'!AL$5,'Population, millions'!$B$4:$Y$4,0)),"")</f>
        <v>0.50910500000000003</v>
      </c>
      <c r="AM28">
        <f>IFERROR(INDEX('Population, millions'!$B$4:$Y$216,MATCH('Poverty millions of people'!$B28,'Population, millions'!$B$4:$B$216,0),MATCH('Poverty millions of people'!AM$5,'Population, millions'!$B$4:$Y$4,0)),"")</f>
        <v>0.51259399999999999</v>
      </c>
      <c r="AN28">
        <f>IFERROR(INDEX('Population, millions'!$B$4:$Y$216,MATCH('Poverty millions of people'!$B28,'Population, millions'!$B$4:$B$216,0),MATCH('Poverty millions of people'!AN$5,'Population, millions'!$B$4:$Y$4,0)),"")</f>
        <v>0.521146</v>
      </c>
      <c r="AO28">
        <f>IFERROR(INDEX('Population, millions'!$B$4:$Y$216,MATCH('Poverty millions of people'!$B28,'Population, millions'!$B$4:$B$216,0),MATCH('Poverty millions of people'!AO$5,'Population, millions'!$B$4:$Y$4,0)),"")</f>
        <v>0.53373700000000002</v>
      </c>
      <c r="AP28">
        <f>IFERROR(INDEX('Population, millions'!$B$4:$Y$216,MATCH('Poverty millions of people'!$B28,'Population, millions'!$B$4:$B$216,0),MATCH('Poverty millions of people'!AP$5,'Population, millions'!$B$4:$Y$4,0)),"")</f>
        <v>0.54859899999999995</v>
      </c>
      <c r="AQ28">
        <f>IFERROR(INDEX('Population, millions'!$B$4:$Y$216,MATCH('Poverty millions of people'!$B28,'Population, millions'!$B$4:$B$216,0),MATCH('Poverty millions of people'!AQ$5,'Population, millions'!$B$4:$Y$4,0)),"")</f>
        <v>0.56435000000000002</v>
      </c>
      <c r="AR28">
        <f>IFERROR(INDEX('Population, millions'!$B$4:$Y$216,MATCH('Poverty millions of people'!$B28,'Population, millions'!$B$4:$B$216,0),MATCH('Poverty millions of people'!AR$5,'Population, millions'!$B$4:$Y$4,0)),"")</f>
        <v>0.58088799999999996</v>
      </c>
      <c r="AS28">
        <f>IFERROR(INDEX('Population, millions'!$B$4:$Y$216,MATCH('Poverty millions of people'!$B28,'Population, millions'!$B$4:$B$216,0),MATCH('Poverty millions of people'!AS$5,'Population, millions'!$B$4:$Y$4,0)),"")</f>
        <v>0.59845499999999996</v>
      </c>
      <c r="AT28">
        <f>IFERROR(INDEX('Population, millions'!$B$4:$Y$216,MATCH('Poverty millions of people'!$B28,'Population, millions'!$B$4:$B$216,0),MATCH('Poverty millions of people'!AT$5,'Population, millions'!$B$4:$Y$4,0)),"")</f>
        <v>0.61638300000000001</v>
      </c>
      <c r="AU28">
        <f>IFERROR(INDEX('Population, millions'!$B$4:$Y$216,MATCH('Poverty millions of people'!$B28,'Population, millions'!$B$4:$B$216,0),MATCH('Poverty millions of people'!AU$5,'Population, millions'!$B$4:$Y$4,0)),"")</f>
        <v>0.63389300000000004</v>
      </c>
      <c r="AV28">
        <f>IFERROR(INDEX('Population, millions'!$B$4:$Y$216,MATCH('Poverty millions of people'!$B28,'Population, millions'!$B$4:$B$216,0),MATCH('Poverty millions of people'!AV$5,'Population, millions'!$B$4:$Y$4,0)),"")</f>
        <v>0.65041700000000002</v>
      </c>
      <c r="AW28">
        <f>IFERROR(INDEX('Population, millions'!$B$4:$Y$216,MATCH('Poverty millions of people'!$B28,'Population, millions'!$B$4:$B$216,0),MATCH('Poverty millions of people'!AW$5,'Population, millions'!$B$4:$Y$4,0)),"")</f>
        <v>0.66556800000000005</v>
      </c>
      <c r="AX28">
        <f>IFERROR(INDEX('Population, millions'!$B$4:$Y$216,MATCH('Poverty millions of people'!$B28,'Population, millions'!$B$4:$B$216,0),MATCH('Poverty millions of people'!AX$5,'Population, millions'!$B$4:$Y$4,0)),"")</f>
        <v>0.679365</v>
      </c>
      <c r="AY28">
        <f>IFERROR(INDEX('Population, millions'!$B$4:$Y$216,MATCH('Poverty millions of people'!$B28,'Population, millions'!$B$4:$B$216,0),MATCH('Poverty millions of people'!AY$5,'Population, millions'!$B$4:$Y$4,0)),"")</f>
        <v>0.69215899999999997</v>
      </c>
      <c r="AZ28">
        <f>IFERROR(INDEX('Population, millions'!$B$4:$Y$216,MATCH('Poverty millions of people'!$B28,'Population, millions'!$B$4:$B$216,0),MATCH('Poverty millions of people'!AZ$5,'Population, millions'!$B$4:$Y$4,0)),"")</f>
        <v>0.704542</v>
      </c>
      <c r="BA28">
        <f>IFERROR(INDEX('Population, millions'!$B$4:$Y$216,MATCH('Poverty millions of people'!$B28,'Population, millions'!$B$4:$B$216,0),MATCH('Poverty millions of people'!BA$5,'Population, millions'!$B$4:$Y$4,0)),"")</f>
        <v>0.71693899999999999</v>
      </c>
      <c r="BB28">
        <f>IFERROR(INDEX('Population, millions'!$B$4:$Y$216,MATCH('Poverty millions of people'!$B28,'Population, millions'!$B$4:$B$216,0),MATCH('Poverty millions of people'!BB$5,'Population, millions'!$B$4:$Y$4,0)),"")</f>
        <v>0.72942899999999999</v>
      </c>
      <c r="BC28">
        <f>IFERROR(INDEX('Population, millions'!$B$4:$Y$216,MATCH('Poverty millions of people'!$B28,'Population, millions'!$B$4:$B$216,0),MATCH('Poverty millions of people'!BC$5,'Population, millions'!$B$4:$Y$4,0)),"")</f>
        <v>0.74182199999999998</v>
      </c>
    </row>
    <row r="29" spans="1:55">
      <c r="A29" t="str">
        <f>VLOOKUP(B29,entity!$C:$K,9,FALSE)</f>
        <v>BO</v>
      </c>
      <c r="B29" t="s">
        <v>56</v>
      </c>
      <c r="C29" t="s">
        <v>479</v>
      </c>
      <c r="D29" s="16" t="str">
        <f>IFERROR(IF('Poverty %'!D29="","",'Poverty %'!D29*'Poverty millions of people'!AG29),"")</f>
        <v/>
      </c>
      <c r="E29" s="16">
        <f>IFERROR(IF('Poverty %'!E29="","",'Poverty %'!E29*'Poverty millions of people'!AH29),"")</f>
        <v>0.36453296640000005</v>
      </c>
      <c r="F29" s="16" t="str">
        <f>IFERROR(IF('Poverty %'!F29="","",'Poverty %'!F29*'Poverty millions of people'!AI29),"")</f>
        <v/>
      </c>
      <c r="G29" s="16">
        <f>IFERROR(IF('Poverty %'!G29="","",'Poverty %'!G29*'Poverty millions of people'!AJ29),"")</f>
        <v>0.62061259949999992</v>
      </c>
      <c r="H29" s="16" t="str">
        <f>IFERROR(IF('Poverty %'!H29="","",'Poverty %'!H29*'Poverty millions of people'!AK29),"")</f>
        <v/>
      </c>
      <c r="I29" s="16" t="str">
        <f>IFERROR(IF('Poverty %'!I29="","",'Poverty %'!I29*'Poverty millions of people'!AL29),"")</f>
        <v/>
      </c>
      <c r="J29" s="16" t="str">
        <f>IFERROR(IF('Poverty %'!J29="","",'Poverty %'!J29*'Poverty millions of people'!AM29),"")</f>
        <v/>
      </c>
      <c r="K29" s="16">
        <f>IFERROR(IF('Poverty %'!K29="","",'Poverty %'!K29*'Poverty millions of people'!AN29),"")</f>
        <v>1.3547528658000001</v>
      </c>
      <c r="L29" s="16" t="str">
        <f>IFERROR(IF('Poverty %'!L29="","",'Poverty %'!L29*'Poverty millions of people'!AO29),"")</f>
        <v/>
      </c>
      <c r="M29" s="16">
        <f>IFERROR(IF('Poverty %'!M29="","",'Poverty %'!M29*'Poverty millions of people'!AP29),"")</f>
        <v>1.9407855455999998</v>
      </c>
      <c r="N29" s="16">
        <f>IFERROR(IF('Poverty %'!N29="","",'Poverty %'!N29*'Poverty millions of people'!AQ29),"")</f>
        <v>2.2826793177</v>
      </c>
      <c r="O29" s="16">
        <f>IFERROR(IF('Poverty %'!O29="","",'Poverty %'!O29*'Poverty millions of people'!AR29),"")</f>
        <v>1.8491117778000001</v>
      </c>
      <c r="P29" s="16">
        <f>IFERROR(IF('Poverty %'!P29="","",'Poverty %'!P29*'Poverty millions of people'!AS29),"")</f>
        <v>1.9437683299999997</v>
      </c>
      <c r="Q29" s="16" t="str">
        <f>IFERROR(IF('Poverty %'!Q29="","",'Poverty %'!Q29*'Poverty millions of people'!AT29),"")</f>
        <v/>
      </c>
      <c r="R29" s="16">
        <f>IFERROR(IF('Poverty %'!R29="","",'Poverty %'!R29*'Poverty millions of people'!AU29),"")</f>
        <v>1.0740316089999999</v>
      </c>
      <c r="S29" s="16">
        <f>IFERROR(IF('Poverty %'!S29="","",'Poverty %'!S29*'Poverty millions of people'!AV29),"")</f>
        <v>1.7128472178999998</v>
      </c>
      <c r="T29" s="16">
        <f>IFERROR(IF('Poverty %'!T29="","",'Poverty %'!T29*'Poverty millions of people'!AW29),"")</f>
        <v>1.5094588469999999</v>
      </c>
      <c r="U29" s="16">
        <f>IFERROR(IF('Poverty %'!U29="","",'Poverty %'!U29*'Poverty millions of people'!AX29),"")</f>
        <v>1.1795599863999999</v>
      </c>
      <c r="V29" s="16">
        <f>IFERROR(IF('Poverty %'!V29="","",'Poverty %'!V29*'Poverty millions of people'!AY29),"")</f>
        <v>1.0306134703999998</v>
      </c>
      <c r="W29" s="16">
        <f>IFERROR(IF('Poverty %'!W29="","",'Poverty %'!W29*'Poverty millions of people'!AZ29),"")</f>
        <v>1.0662964202</v>
      </c>
      <c r="X29" s="16" t="str">
        <f>IFERROR(IF('Poverty %'!X29="","",'Poverty %'!X29*'Poverty millions of people'!BA29),"")</f>
        <v/>
      </c>
      <c r="Y29" s="16">
        <f>IFERROR(IF('Poverty %'!Y29="","",'Poverty %'!Y29*'Poverty millions of people'!BB29),"")</f>
        <v>0.7196138165</v>
      </c>
      <c r="Z29" s="16">
        <f>IFERROR(IF('Poverty %'!Z29="","",'Poverty %'!Z29*'Poverty millions of people'!BC29),"")</f>
        <v>0.83760354300000017</v>
      </c>
      <c r="AA29" s="16" t="str">
        <f>IFERROR(IF('Poverty %'!AA29="","",'Poverty %'!AA29*'Poverty millions of people'!BD29),"")</f>
        <v/>
      </c>
      <c r="AC29" s="18">
        <f t="shared" si="0"/>
        <v>0.83760354300000017</v>
      </c>
      <c r="AD29" s="11">
        <f t="shared" si="1"/>
        <v>2012</v>
      </c>
      <c r="AG29">
        <f>IFERROR(INDEX('Population, millions'!$B$4:$Y$216,MATCH('Poverty millions of people'!$B29,'Population, millions'!$B$4:$B$216,0),MATCH('Poverty millions of people'!AG$5,'Population, millions'!$B$4:$Y$4,0)),"")</f>
        <v>6.7940459999999998</v>
      </c>
      <c r="AH29">
        <f>IFERROR(INDEX('Population, millions'!$B$4:$Y$216,MATCH('Poverty millions of people'!$B29,'Population, millions'!$B$4:$B$216,0),MATCH('Poverty millions of people'!AH$5,'Population, millions'!$B$4:$Y$4,0)),"")</f>
        <v>6.9567360000000003</v>
      </c>
      <c r="AI29">
        <f>IFERROR(INDEX('Population, millions'!$B$4:$Y$216,MATCH('Poverty millions of people'!$B29,'Population, millions'!$B$4:$B$216,0),MATCH('Poverty millions of people'!AI$5,'Population, millions'!$B$4:$Y$4,0)),"")</f>
        <v>7.1232939999999996</v>
      </c>
      <c r="AJ29">
        <f>IFERROR(INDEX('Population, millions'!$B$4:$Y$216,MATCH('Poverty millions of people'!$B29,'Population, millions'!$B$4:$B$216,0),MATCH('Poverty millions of people'!AJ$5,'Population, millions'!$B$4:$Y$4,0)),"")</f>
        <v>7.292745</v>
      </c>
      <c r="AK29">
        <f>IFERROR(INDEX('Population, millions'!$B$4:$Y$216,MATCH('Poverty millions of people'!$B29,'Population, millions'!$B$4:$B$216,0),MATCH('Poverty millions of people'!AK$5,'Population, millions'!$B$4:$Y$4,0)),"")</f>
        <v>7.4637729999999998</v>
      </c>
      <c r="AL29">
        <f>IFERROR(INDEX('Population, millions'!$B$4:$Y$216,MATCH('Poverty millions of people'!$B29,'Population, millions'!$B$4:$B$216,0),MATCH('Poverty millions of people'!AL$5,'Population, millions'!$B$4:$Y$4,0)),"")</f>
        <v>7.6353619999999998</v>
      </c>
      <c r="AM29">
        <f>IFERROR(INDEX('Population, millions'!$B$4:$Y$216,MATCH('Poverty millions of people'!$B29,'Population, millions'!$B$4:$B$216,0),MATCH('Poverty millions of people'!AM$5,'Population, millions'!$B$4:$Y$4,0)),"")</f>
        <v>7.806953</v>
      </c>
      <c r="AN29">
        <f>IFERROR(INDEX('Population, millions'!$B$4:$Y$216,MATCH('Poverty millions of people'!$B29,'Population, millions'!$B$4:$B$216,0),MATCH('Poverty millions of people'!AN$5,'Population, millions'!$B$4:$Y$4,0)),"")</f>
        <v>7.9785209999999998</v>
      </c>
      <c r="AO29">
        <f>IFERROR(INDEX('Population, millions'!$B$4:$Y$216,MATCH('Poverty millions of people'!$B29,'Population, millions'!$B$4:$B$216,0),MATCH('Poverty millions of people'!AO$5,'Population, millions'!$B$4:$Y$4,0)),"")</f>
        <v>8.1502140000000001</v>
      </c>
      <c r="AP29">
        <f>IFERROR(INDEX('Population, millions'!$B$4:$Y$216,MATCH('Poverty millions of people'!$B29,'Population, millions'!$B$4:$B$216,0),MATCH('Poverty millions of people'!AP$5,'Population, millions'!$B$4:$Y$4,0)),"")</f>
        <v>8.3224079999999994</v>
      </c>
      <c r="AQ29">
        <f>IFERROR(INDEX('Population, millions'!$B$4:$Y$216,MATCH('Poverty millions of people'!$B29,'Population, millions'!$B$4:$B$216,0),MATCH('Poverty millions of people'!AQ$5,'Population, millions'!$B$4:$Y$4,0)),"")</f>
        <v>8.4952710000000007</v>
      </c>
      <c r="AR29">
        <f>IFERROR(INDEX('Population, millions'!$B$4:$Y$216,MATCH('Poverty millions of people'!$B29,'Population, millions'!$B$4:$B$216,0),MATCH('Poverty millions of people'!AR$5,'Population, millions'!$B$4:$Y$4,0)),"")</f>
        <v>8.6690660000000008</v>
      </c>
      <c r="AS29">
        <f>IFERROR(INDEX('Population, millions'!$B$4:$Y$216,MATCH('Poverty millions of people'!$B29,'Population, millions'!$B$4:$B$216,0),MATCH('Poverty millions of people'!AS$5,'Population, millions'!$B$4:$Y$4,0)),"")</f>
        <v>8.8433499999999992</v>
      </c>
      <c r="AT29">
        <f>IFERROR(INDEX('Population, millions'!$B$4:$Y$216,MATCH('Poverty millions of people'!$B29,'Population, millions'!$B$4:$B$216,0),MATCH('Poverty millions of people'!AT$5,'Population, millions'!$B$4:$Y$4,0)),"")</f>
        <v>9.0167870000000008</v>
      </c>
      <c r="AU29">
        <f>IFERROR(INDEX('Population, millions'!$B$4:$Y$216,MATCH('Poverty millions of people'!$B29,'Population, millions'!$B$4:$B$216,0),MATCH('Poverty millions of people'!AU$5,'Population, millions'!$B$4:$Y$4,0)),"")</f>
        <v>9.1876099999999994</v>
      </c>
      <c r="AV29">
        <f>IFERROR(INDEX('Population, millions'!$B$4:$Y$216,MATCH('Poverty millions of people'!$B29,'Population, millions'!$B$4:$B$216,0),MATCH('Poverty millions of people'!AV$5,'Population, millions'!$B$4:$Y$4,0)),"")</f>
        <v>9.3547089999999997</v>
      </c>
      <c r="AW29">
        <f>IFERROR(INDEX('Population, millions'!$B$4:$Y$216,MATCH('Poverty millions of people'!$B29,'Population, millions'!$B$4:$B$216,0),MATCH('Poverty millions of people'!AW$5,'Population, millions'!$B$4:$Y$4,0)),"")</f>
        <v>9.5173950000000005</v>
      </c>
      <c r="AX29">
        <f>IFERROR(INDEX('Population, millions'!$B$4:$Y$216,MATCH('Poverty millions of people'!$B29,'Population, millions'!$B$4:$B$216,0),MATCH('Poverty millions of people'!AX$5,'Population, millions'!$B$4:$Y$4,0)),"")</f>
        <v>9.6764559999999999</v>
      </c>
      <c r="AY29">
        <f>IFERROR(INDEX('Population, millions'!$B$4:$Y$216,MATCH('Poverty millions of people'!$B29,'Population, millions'!$B$4:$B$216,0),MATCH('Poverty millions of people'!AY$5,'Population, millions'!$B$4:$Y$4,0)),"")</f>
        <v>9.8340979999999991</v>
      </c>
      <c r="AZ29">
        <f>IFERROR(INDEX('Population, millions'!$B$4:$Y$216,MATCH('Poverty millions of people'!$B29,'Population, millions'!$B$4:$B$216,0),MATCH('Poverty millions of people'!AZ$5,'Population, millions'!$B$4:$Y$4,0)),"")</f>
        <v>9.9934060000000002</v>
      </c>
      <c r="BA29">
        <f>IFERROR(INDEX('Population, millions'!$B$4:$Y$216,MATCH('Poverty millions of people'!$B29,'Population, millions'!$B$4:$B$216,0),MATCH('Poverty millions of people'!BA$5,'Population, millions'!$B$4:$Y$4,0)),"")</f>
        <v>10.156601</v>
      </c>
      <c r="BB29">
        <f>IFERROR(INDEX('Population, millions'!$B$4:$Y$216,MATCH('Poverty millions of people'!$B29,'Population, millions'!$B$4:$B$216,0),MATCH('Poverty millions of people'!BB$5,'Population, millions'!$B$4:$Y$4,0)),"")</f>
        <v>10.324445000000001</v>
      </c>
      <c r="BC29">
        <f>IFERROR(INDEX('Population, millions'!$B$4:$Y$216,MATCH('Poverty millions of people'!$B29,'Population, millions'!$B$4:$B$216,0),MATCH('Poverty millions of people'!BC$5,'Population, millions'!$B$4:$Y$4,0)),"")</f>
        <v>10.496285</v>
      </c>
    </row>
    <row r="30" spans="1:55">
      <c r="A30" s="28" t="s">
        <v>561</v>
      </c>
      <c r="B30" t="s">
        <v>450</v>
      </c>
      <c r="C30" t="s">
        <v>475</v>
      </c>
      <c r="D30" s="16" t="str">
        <f>IFERROR(IF('Poverty %'!D30="","",'Poverty %'!D30*'Poverty millions of people'!AG30),"")</f>
        <v/>
      </c>
      <c r="E30" s="16" t="str">
        <f>IFERROR(IF('Poverty %'!E30="","",'Poverty %'!E30*'Poverty millions of people'!AH30),"")</f>
        <v/>
      </c>
      <c r="F30" s="16" t="str">
        <f>IFERROR(IF('Poverty %'!F30="","",'Poverty %'!F30*'Poverty millions of people'!AI30),"")</f>
        <v/>
      </c>
      <c r="G30" s="16" t="str">
        <f>IFERROR(IF('Poverty %'!G30="","",'Poverty %'!G30*'Poverty millions of people'!AJ30),"")</f>
        <v/>
      </c>
      <c r="H30" s="16" t="str">
        <f>IFERROR(IF('Poverty %'!H30="","",'Poverty %'!H30*'Poverty millions of people'!AK30),"")</f>
        <v/>
      </c>
      <c r="I30" s="16" t="str">
        <f>IFERROR(IF('Poverty %'!I30="","",'Poverty %'!I30*'Poverty millions of people'!AL30),"")</f>
        <v/>
      </c>
      <c r="J30" s="16" t="str">
        <f>IFERROR(IF('Poverty %'!J30="","",'Poverty %'!J30*'Poverty millions of people'!AM30),"")</f>
        <v/>
      </c>
      <c r="K30" s="16" t="str">
        <f>IFERROR(IF('Poverty %'!K30="","",'Poverty %'!K30*'Poverty millions of people'!AN30),"")</f>
        <v/>
      </c>
      <c r="L30" s="16" t="str">
        <f>IFERROR(IF('Poverty %'!L30="","",'Poverty %'!L30*'Poverty millions of people'!AO30),"")</f>
        <v/>
      </c>
      <c r="M30" s="16" t="str">
        <f>IFERROR(IF('Poverty %'!M30="","",'Poverty %'!M30*'Poverty millions of people'!AP30),"")</f>
        <v/>
      </c>
      <c r="N30" s="16" t="str">
        <f>IFERROR(IF('Poverty %'!N30="","",'Poverty %'!N30*'Poverty millions of people'!AQ30),"")</f>
        <v/>
      </c>
      <c r="O30" s="16" t="str">
        <f>IFERROR(IF('Poverty %'!O30="","",'Poverty %'!O30*'Poverty millions of people'!AR30),"")</f>
        <v/>
      </c>
      <c r="P30" s="16" t="str">
        <f>IFERROR(IF('Poverty %'!P30="","",'Poverty %'!P30*'Poverty millions of people'!AS30),"")</f>
        <v/>
      </c>
      <c r="Q30" s="16" t="str">
        <f>IFERROR(IF('Poverty %'!Q30="","",'Poverty %'!Q30*'Poverty millions of people'!AT30),"")</f>
        <v/>
      </c>
      <c r="R30" s="16" t="str">
        <f>IFERROR(IF('Poverty %'!R30="","",'Poverty %'!R30*'Poverty millions of people'!AU30),"")</f>
        <v/>
      </c>
      <c r="S30" s="16" t="str">
        <f>IFERROR(IF('Poverty %'!S30="","",'Poverty %'!S30*'Poverty millions of people'!AV30),"")</f>
        <v/>
      </c>
      <c r="T30" s="16" t="str">
        <f>IFERROR(IF('Poverty %'!T30="","",'Poverty %'!T30*'Poverty millions of people'!AW30),"")</f>
        <v/>
      </c>
      <c r="U30" s="16" t="str">
        <f>IFERROR(IF('Poverty %'!U30="","",'Poverty %'!U30*'Poverty millions of people'!AX30),"")</f>
        <v/>
      </c>
      <c r="V30" s="16" t="str">
        <f>IFERROR(IF('Poverty %'!V30="","",'Poverty %'!V30*'Poverty millions of people'!AY30),"")</f>
        <v/>
      </c>
      <c r="W30" s="16" t="str">
        <f>IFERROR(IF('Poverty %'!W30="","",'Poverty %'!W30*'Poverty millions of people'!AZ30),"")</f>
        <v/>
      </c>
      <c r="X30" s="16" t="str">
        <f>IFERROR(IF('Poverty %'!X30="","",'Poverty %'!X30*'Poverty millions of people'!BA30),"")</f>
        <v/>
      </c>
      <c r="Y30" s="16" t="str">
        <f>IFERROR(IF('Poverty %'!Y30="","",'Poverty %'!Y30*'Poverty millions of people'!BB30),"")</f>
        <v/>
      </c>
      <c r="Z30" s="16" t="str">
        <f>IFERROR(IF('Poverty %'!Z30="","",'Poverty %'!Z30*'Poverty millions of people'!BC30),"")</f>
        <v/>
      </c>
      <c r="AA30" s="16" t="str">
        <f>IFERROR(IF('Poverty %'!AA30="","",'Poverty %'!AA30*'Poverty millions of people'!BD30),"")</f>
        <v/>
      </c>
      <c r="AC30" s="18" t="str">
        <f t="shared" si="0"/>
        <v>No data</v>
      </c>
      <c r="AD30" s="11" t="str">
        <f t="shared" si="1"/>
        <v/>
      </c>
      <c r="AG30" t="str">
        <f>IFERROR(INDEX('Population, millions'!$B$4:$Y$216,MATCH('Poverty millions of people'!$B30,'Population, millions'!$B$4:$B$216,0),MATCH('Poverty millions of people'!AG$5,'Population, millions'!$B$4:$Y$4,0)),"")</f>
        <v/>
      </c>
      <c r="AH30" t="str">
        <f>IFERROR(INDEX('Population, millions'!$B$4:$Y$216,MATCH('Poverty millions of people'!$B30,'Population, millions'!$B$4:$B$216,0),MATCH('Poverty millions of people'!AH$5,'Population, millions'!$B$4:$Y$4,0)),"")</f>
        <v/>
      </c>
      <c r="AI30" t="str">
        <f>IFERROR(INDEX('Population, millions'!$B$4:$Y$216,MATCH('Poverty millions of people'!$B30,'Population, millions'!$B$4:$B$216,0),MATCH('Poverty millions of people'!AI$5,'Population, millions'!$B$4:$Y$4,0)),"")</f>
        <v/>
      </c>
      <c r="AJ30" t="str">
        <f>IFERROR(INDEX('Population, millions'!$B$4:$Y$216,MATCH('Poverty millions of people'!$B30,'Population, millions'!$B$4:$B$216,0),MATCH('Poverty millions of people'!AJ$5,'Population, millions'!$B$4:$Y$4,0)),"")</f>
        <v/>
      </c>
      <c r="AK30" t="str">
        <f>IFERROR(INDEX('Population, millions'!$B$4:$Y$216,MATCH('Poverty millions of people'!$B30,'Population, millions'!$B$4:$B$216,0),MATCH('Poverty millions of people'!AK$5,'Population, millions'!$B$4:$Y$4,0)),"")</f>
        <v/>
      </c>
      <c r="AL30" t="str">
        <f>IFERROR(INDEX('Population, millions'!$B$4:$Y$216,MATCH('Poverty millions of people'!$B30,'Population, millions'!$B$4:$B$216,0),MATCH('Poverty millions of people'!AL$5,'Population, millions'!$B$4:$Y$4,0)),"")</f>
        <v/>
      </c>
      <c r="AM30" t="str">
        <f>IFERROR(INDEX('Population, millions'!$B$4:$Y$216,MATCH('Poverty millions of people'!$B30,'Population, millions'!$B$4:$B$216,0),MATCH('Poverty millions of people'!AM$5,'Population, millions'!$B$4:$Y$4,0)),"")</f>
        <v/>
      </c>
      <c r="AN30" t="str">
        <f>IFERROR(INDEX('Population, millions'!$B$4:$Y$216,MATCH('Poverty millions of people'!$B30,'Population, millions'!$B$4:$B$216,0),MATCH('Poverty millions of people'!AN$5,'Population, millions'!$B$4:$Y$4,0)),"")</f>
        <v/>
      </c>
      <c r="AO30" t="str">
        <f>IFERROR(INDEX('Population, millions'!$B$4:$Y$216,MATCH('Poverty millions of people'!$B30,'Population, millions'!$B$4:$B$216,0),MATCH('Poverty millions of people'!AO$5,'Population, millions'!$B$4:$Y$4,0)),"")</f>
        <v/>
      </c>
      <c r="AP30" t="str">
        <f>IFERROR(INDEX('Population, millions'!$B$4:$Y$216,MATCH('Poverty millions of people'!$B30,'Population, millions'!$B$4:$B$216,0),MATCH('Poverty millions of people'!AP$5,'Population, millions'!$B$4:$Y$4,0)),"")</f>
        <v/>
      </c>
      <c r="AQ30" t="str">
        <f>IFERROR(INDEX('Population, millions'!$B$4:$Y$216,MATCH('Poverty millions of people'!$B30,'Population, millions'!$B$4:$B$216,0),MATCH('Poverty millions of people'!AQ$5,'Population, millions'!$B$4:$Y$4,0)),"")</f>
        <v/>
      </c>
      <c r="AR30" t="str">
        <f>IFERROR(INDEX('Population, millions'!$B$4:$Y$216,MATCH('Poverty millions of people'!$B30,'Population, millions'!$B$4:$B$216,0),MATCH('Poverty millions of people'!AR$5,'Population, millions'!$B$4:$Y$4,0)),"")</f>
        <v/>
      </c>
      <c r="AS30" t="str">
        <f>IFERROR(INDEX('Population, millions'!$B$4:$Y$216,MATCH('Poverty millions of people'!$B30,'Population, millions'!$B$4:$B$216,0),MATCH('Poverty millions of people'!AS$5,'Population, millions'!$B$4:$Y$4,0)),"")</f>
        <v/>
      </c>
      <c r="AT30" t="str">
        <f>IFERROR(INDEX('Population, millions'!$B$4:$Y$216,MATCH('Poverty millions of people'!$B30,'Population, millions'!$B$4:$B$216,0),MATCH('Poverty millions of people'!AT$5,'Population, millions'!$B$4:$Y$4,0)),"")</f>
        <v/>
      </c>
      <c r="AU30" t="str">
        <f>IFERROR(INDEX('Population, millions'!$B$4:$Y$216,MATCH('Poverty millions of people'!$B30,'Population, millions'!$B$4:$B$216,0),MATCH('Poverty millions of people'!AU$5,'Population, millions'!$B$4:$Y$4,0)),"")</f>
        <v/>
      </c>
      <c r="AV30" t="str">
        <f>IFERROR(INDEX('Population, millions'!$B$4:$Y$216,MATCH('Poverty millions of people'!$B30,'Population, millions'!$B$4:$B$216,0),MATCH('Poverty millions of people'!AV$5,'Population, millions'!$B$4:$Y$4,0)),"")</f>
        <v/>
      </c>
      <c r="AW30" t="str">
        <f>IFERROR(INDEX('Population, millions'!$B$4:$Y$216,MATCH('Poverty millions of people'!$B30,'Population, millions'!$B$4:$B$216,0),MATCH('Poverty millions of people'!AW$5,'Population, millions'!$B$4:$Y$4,0)),"")</f>
        <v/>
      </c>
      <c r="AX30" t="str">
        <f>IFERROR(INDEX('Population, millions'!$B$4:$Y$216,MATCH('Poverty millions of people'!$B30,'Population, millions'!$B$4:$B$216,0),MATCH('Poverty millions of people'!AX$5,'Population, millions'!$B$4:$Y$4,0)),"")</f>
        <v/>
      </c>
      <c r="AY30" t="str">
        <f>IFERROR(INDEX('Population, millions'!$B$4:$Y$216,MATCH('Poverty millions of people'!$B30,'Population, millions'!$B$4:$B$216,0),MATCH('Poverty millions of people'!AY$5,'Population, millions'!$B$4:$Y$4,0)),"")</f>
        <v/>
      </c>
      <c r="AZ30" t="str">
        <f>IFERROR(INDEX('Population, millions'!$B$4:$Y$216,MATCH('Poverty millions of people'!$B30,'Population, millions'!$B$4:$B$216,0),MATCH('Poverty millions of people'!AZ$5,'Population, millions'!$B$4:$Y$4,0)),"")</f>
        <v/>
      </c>
      <c r="BA30" t="str">
        <f>IFERROR(INDEX('Population, millions'!$B$4:$Y$216,MATCH('Poverty millions of people'!$B30,'Population, millions'!$B$4:$B$216,0),MATCH('Poverty millions of people'!BA$5,'Population, millions'!$B$4:$Y$4,0)),"")</f>
        <v/>
      </c>
      <c r="BB30" t="str">
        <f>IFERROR(INDEX('Population, millions'!$B$4:$Y$216,MATCH('Poverty millions of people'!$B30,'Population, millions'!$B$4:$B$216,0),MATCH('Poverty millions of people'!BB$5,'Population, millions'!$B$4:$Y$4,0)),"")</f>
        <v/>
      </c>
      <c r="BC30" t="str">
        <f>IFERROR(INDEX('Population, millions'!$B$4:$Y$216,MATCH('Poverty millions of people'!$B30,'Population, millions'!$B$4:$B$216,0),MATCH('Poverty millions of people'!BC$5,'Population, millions'!$B$4:$Y$4,0)),"")</f>
        <v/>
      </c>
    </row>
    <row r="31" spans="1:55">
      <c r="A31" t="str">
        <f>VLOOKUP(B31,entity!$C:$K,9,FALSE)</f>
        <v>BW</v>
      </c>
      <c r="B31" t="s">
        <v>66</v>
      </c>
      <c r="C31" t="s">
        <v>477</v>
      </c>
      <c r="D31" s="16" t="str">
        <f>IFERROR(IF('Poverty %'!D31="","",'Poverty %'!D31*'Poverty millions of people'!AG31),"")</f>
        <v/>
      </c>
      <c r="E31" s="16" t="str">
        <f>IFERROR(IF('Poverty %'!E31="","",'Poverty %'!E31*'Poverty millions of people'!AH31),"")</f>
        <v/>
      </c>
      <c r="F31" s="16" t="str">
        <f>IFERROR(IF('Poverty %'!F31="","",'Poverty %'!F31*'Poverty millions of people'!AI31),"")</f>
        <v/>
      </c>
      <c r="G31" s="16" t="str">
        <f>IFERROR(IF('Poverty %'!G31="","",'Poverty %'!G31*'Poverty millions of people'!AJ31),"")</f>
        <v/>
      </c>
      <c r="H31" s="16">
        <f>IFERROR(IF('Poverty %'!H31="","",'Poverty %'!H31*'Poverty millions of people'!AK31),"")</f>
        <v>0.48246133950000003</v>
      </c>
      <c r="I31" s="16" t="str">
        <f>IFERROR(IF('Poverty %'!I31="","",'Poverty %'!I31*'Poverty millions of people'!AL31),"")</f>
        <v/>
      </c>
      <c r="J31" s="16" t="str">
        <f>IFERROR(IF('Poverty %'!J31="","",'Poverty %'!J31*'Poverty millions of people'!AM31),"")</f>
        <v/>
      </c>
      <c r="K31" s="16" t="str">
        <f>IFERROR(IF('Poverty %'!K31="","",'Poverty %'!K31*'Poverty millions of people'!AN31),"")</f>
        <v/>
      </c>
      <c r="L31" s="16" t="str">
        <f>IFERROR(IF('Poverty %'!L31="","",'Poverty %'!L31*'Poverty millions of people'!AO31),"")</f>
        <v/>
      </c>
      <c r="M31" s="16" t="str">
        <f>IFERROR(IF('Poverty %'!M31="","",'Poverty %'!M31*'Poverty millions of people'!AP31),"")</f>
        <v/>
      </c>
      <c r="N31" s="16" t="str">
        <f>IFERROR(IF('Poverty %'!N31="","",'Poverty %'!N31*'Poverty millions of people'!AQ31),"")</f>
        <v/>
      </c>
      <c r="O31" s="16" t="str">
        <f>IFERROR(IF('Poverty %'!O31="","",'Poverty %'!O31*'Poverty millions of people'!AR31),"")</f>
        <v/>
      </c>
      <c r="P31" s="16" t="str">
        <f>IFERROR(IF('Poverty %'!P31="","",'Poverty %'!P31*'Poverty millions of people'!AS31),"")</f>
        <v/>
      </c>
      <c r="Q31" s="16">
        <f>IFERROR(IF('Poverty %'!Q31="","",'Poverty %'!Q31*'Poverty millions of people'!AT31),"")</f>
        <v>0.4464218472</v>
      </c>
      <c r="R31" s="16" t="str">
        <f>IFERROR(IF('Poverty %'!R31="","",'Poverty %'!R31*'Poverty millions of people'!AU31),"")</f>
        <v/>
      </c>
      <c r="S31" s="16" t="str">
        <f>IFERROR(IF('Poverty %'!S31="","",'Poverty %'!S31*'Poverty millions of people'!AV31),"")</f>
        <v/>
      </c>
      <c r="T31" s="16" t="str">
        <f>IFERROR(IF('Poverty %'!T31="","",'Poverty %'!T31*'Poverty millions of people'!AW31),"")</f>
        <v/>
      </c>
      <c r="U31" s="16" t="str">
        <f>IFERROR(IF('Poverty %'!U31="","",'Poverty %'!U31*'Poverty millions of people'!AX31),"")</f>
        <v/>
      </c>
      <c r="V31" s="16" t="str">
        <f>IFERROR(IF('Poverty %'!V31="","",'Poverty %'!V31*'Poverty millions of people'!AY31),"")</f>
        <v/>
      </c>
      <c r="W31" s="16">
        <f>IFERROR(IF('Poverty %'!W31="","",'Poverty %'!W31*'Poverty millions of people'!AZ31),"")</f>
        <v>0.26172498150000001</v>
      </c>
      <c r="X31" s="16" t="str">
        <f>IFERROR(IF('Poverty %'!X31="","",'Poverty %'!X31*'Poverty millions of people'!BA31),"")</f>
        <v/>
      </c>
      <c r="Y31" s="16" t="str">
        <f>IFERROR(IF('Poverty %'!Y31="","",'Poverty %'!Y31*'Poverty millions of people'!BB31),"")</f>
        <v/>
      </c>
      <c r="Z31" s="16" t="str">
        <f>IFERROR(IF('Poverty %'!Z31="","",'Poverty %'!Z31*'Poverty millions of people'!BC31),"")</f>
        <v/>
      </c>
      <c r="AA31" s="16" t="str">
        <f>IFERROR(IF('Poverty %'!AA31="","",'Poverty %'!AA31*'Poverty millions of people'!BD31),"")</f>
        <v/>
      </c>
      <c r="AC31" s="18">
        <f t="shared" si="0"/>
        <v>0.26172498150000001</v>
      </c>
      <c r="AD31" s="11">
        <f t="shared" si="1"/>
        <v>2009</v>
      </c>
      <c r="AG31">
        <f>IFERROR(INDEX('Population, millions'!$B$4:$Y$216,MATCH('Poverty millions of people'!$B31,'Population, millions'!$B$4:$B$216,0),MATCH('Poverty millions of people'!AG$5,'Population, millions'!$B$4:$Y$4,0)),"")</f>
        <v>1.383912</v>
      </c>
      <c r="AH31">
        <f>IFERROR(INDEX('Population, millions'!$B$4:$Y$216,MATCH('Poverty millions of people'!$B31,'Population, millions'!$B$4:$B$216,0),MATCH('Poverty millions of people'!AH$5,'Population, millions'!$B$4:$Y$4,0)),"")</f>
        <v>1.4245129999999999</v>
      </c>
      <c r="AI31">
        <f>IFERROR(INDEX('Population, millions'!$B$4:$Y$216,MATCH('Poverty millions of people'!$B31,'Population, millions'!$B$4:$B$216,0),MATCH('Poverty millions of people'!AI$5,'Population, millions'!$B$4:$Y$4,0)),"")</f>
        <v>1.4650719999999999</v>
      </c>
      <c r="AJ31">
        <f>IFERROR(INDEX('Population, millions'!$B$4:$Y$216,MATCH('Poverty millions of people'!$B31,'Population, millions'!$B$4:$B$216,0),MATCH('Poverty millions of people'!AJ$5,'Population, millions'!$B$4:$Y$4,0)),"")</f>
        <v>1.5053030000000001</v>
      </c>
      <c r="AK31">
        <f>IFERROR(INDEX('Population, millions'!$B$4:$Y$216,MATCH('Poverty millions of people'!$B31,'Population, millions'!$B$4:$B$216,0),MATCH('Poverty millions of people'!AK$5,'Population, millions'!$B$4:$Y$4,0)),"")</f>
        <v>1.5448649999999999</v>
      </c>
      <c r="AL31">
        <f>IFERROR(INDEX('Population, millions'!$B$4:$Y$216,MATCH('Poverty millions of people'!$B31,'Population, millions'!$B$4:$B$216,0),MATCH('Poverty millions of people'!AL$5,'Population, millions'!$B$4:$Y$4,0)),"")</f>
        <v>1.583453</v>
      </c>
      <c r="AM31">
        <f>IFERROR(INDEX('Population, millions'!$B$4:$Y$216,MATCH('Poverty millions of people'!$B31,'Population, millions'!$B$4:$B$216,0),MATCH('Poverty millions of people'!AM$5,'Population, millions'!$B$4:$Y$4,0)),"")</f>
        <v>1.620989</v>
      </c>
      <c r="AN31">
        <f>IFERROR(INDEX('Population, millions'!$B$4:$Y$216,MATCH('Poverty millions of people'!$B31,'Population, millions'!$B$4:$B$216,0),MATCH('Poverty millions of people'!AN$5,'Population, millions'!$B$4:$Y$4,0)),"")</f>
        <v>1.657349</v>
      </c>
      <c r="AO31">
        <f>IFERROR(INDEX('Population, millions'!$B$4:$Y$216,MATCH('Poverty millions of people'!$B31,'Population, millions'!$B$4:$B$216,0),MATCH('Poverty millions of people'!AO$5,'Population, millions'!$B$4:$Y$4,0)),"")</f>
        <v>1.692148</v>
      </c>
      <c r="AP31">
        <f>IFERROR(INDEX('Population, millions'!$B$4:$Y$216,MATCH('Poverty millions of people'!$B31,'Population, millions'!$B$4:$B$216,0),MATCH('Poverty millions of people'!AP$5,'Population, millions'!$B$4:$Y$4,0)),"")</f>
        <v>1.7249239999999999</v>
      </c>
      <c r="AQ31">
        <f>IFERROR(INDEX('Population, millions'!$B$4:$Y$216,MATCH('Poverty millions of people'!$B31,'Population, millions'!$B$4:$B$216,0),MATCH('Poverty millions of people'!AQ$5,'Population, millions'!$B$4:$Y$4,0)),"")</f>
        <v>1.7553749999999999</v>
      </c>
      <c r="AR31">
        <f>IFERROR(INDEX('Population, millions'!$B$4:$Y$216,MATCH('Poverty millions of people'!$B31,'Population, millions'!$B$4:$B$216,0),MATCH('Poverty millions of people'!AR$5,'Population, millions'!$B$4:$Y$4,0)),"")</f>
        <v>1.7833490000000001</v>
      </c>
      <c r="AS31">
        <f>IFERROR(INDEX('Population, millions'!$B$4:$Y$216,MATCH('Poverty millions of people'!$B31,'Population, millions'!$B$4:$B$216,0),MATCH('Poverty millions of people'!AS$5,'Population, millions'!$B$4:$Y$4,0)),"")</f>
        <v>1.8089759999999999</v>
      </c>
      <c r="AT31">
        <f>IFERROR(INDEX('Population, millions'!$B$4:$Y$216,MATCH('Poverty millions of people'!$B31,'Population, millions'!$B$4:$B$216,0),MATCH('Poverty millions of people'!AT$5,'Population, millions'!$B$4:$Y$4,0)),"")</f>
        <v>1.8326020000000001</v>
      </c>
      <c r="AU31">
        <f>IFERROR(INDEX('Population, millions'!$B$4:$Y$216,MATCH('Poverty millions of people'!$B31,'Population, millions'!$B$4:$B$216,0),MATCH('Poverty millions of people'!AU$5,'Population, millions'!$B$4:$Y$4,0)),"")</f>
        <v>1.8547389999999999</v>
      </c>
      <c r="AV31">
        <f>IFERROR(INDEX('Population, millions'!$B$4:$Y$216,MATCH('Poverty millions of people'!$B31,'Population, millions'!$B$4:$B$216,0),MATCH('Poverty millions of people'!AV$5,'Population, millions'!$B$4:$Y$4,0)),"")</f>
        <v>1.8758049999999999</v>
      </c>
      <c r="AW31">
        <f>IFERROR(INDEX('Population, millions'!$B$4:$Y$216,MATCH('Poverty millions of people'!$B31,'Population, millions'!$B$4:$B$216,0),MATCH('Poverty millions of people'!AW$5,'Population, millions'!$B$4:$Y$4,0)),"")</f>
        <v>1.8959440000000001</v>
      </c>
      <c r="AX31">
        <f>IFERROR(INDEX('Population, millions'!$B$4:$Y$216,MATCH('Poverty millions of people'!$B31,'Population, millions'!$B$4:$B$216,0),MATCH('Poverty millions of people'!AX$5,'Population, millions'!$B$4:$Y$4,0)),"")</f>
        <v>1.915187</v>
      </c>
      <c r="AY31">
        <f>IFERROR(INDEX('Population, millions'!$B$4:$Y$216,MATCH('Poverty millions of people'!$B31,'Population, millions'!$B$4:$B$216,0),MATCH('Poverty millions of people'!AY$5,'Population, millions'!$B$4:$Y$4,0)),"")</f>
        <v>1.933719</v>
      </c>
      <c r="AZ31">
        <f>IFERROR(INDEX('Population, millions'!$B$4:$Y$216,MATCH('Poverty millions of people'!$B31,'Population, millions'!$B$4:$B$216,0),MATCH('Poverty millions of people'!AZ$5,'Population, millions'!$B$4:$Y$4,0)),"")</f>
        <v>1.9517150000000001</v>
      </c>
      <c r="BA31">
        <f>IFERROR(INDEX('Population, millions'!$B$4:$Y$216,MATCH('Poverty millions of people'!$B31,'Population, millions'!$B$4:$B$216,0),MATCH('Poverty millions of people'!BA$5,'Population, millions'!$B$4:$Y$4,0)),"")</f>
        <v>1.969341</v>
      </c>
      <c r="BB31">
        <f>IFERROR(INDEX('Population, millions'!$B$4:$Y$216,MATCH('Poverty millions of people'!$B31,'Population, millions'!$B$4:$B$216,0),MATCH('Poverty millions of people'!BB$5,'Population, millions'!$B$4:$Y$4,0)),"")</f>
        <v>1.9867010000000001</v>
      </c>
      <c r="BC31">
        <f>IFERROR(INDEX('Population, millions'!$B$4:$Y$216,MATCH('Poverty millions of people'!$B31,'Population, millions'!$B$4:$B$216,0),MATCH('Poverty millions of people'!BC$5,'Population, millions'!$B$4:$Y$4,0)),"")</f>
        <v>2.0039099999999999</v>
      </c>
    </row>
    <row r="32" spans="1:55">
      <c r="A32" t="str">
        <f>VLOOKUP(B32,entity!$C:$K,9,FALSE)</f>
        <v>BR</v>
      </c>
      <c r="B32" t="s">
        <v>58</v>
      </c>
      <c r="C32" t="s">
        <v>479</v>
      </c>
      <c r="D32" s="16">
        <f>IFERROR(IF('Poverty %'!D32="","",'Poverty %'!D32*'Poverty millions of people'!AG32),"")</f>
        <v>24.287925744299997</v>
      </c>
      <c r="E32" s="16" t="str">
        <f>IFERROR(IF('Poverty %'!E32="","",'Poverty %'!E32*'Poverty millions of people'!AH32),"")</f>
        <v/>
      </c>
      <c r="F32" s="16">
        <f>IFERROR(IF('Poverty %'!F32="","",'Poverty %'!F32*'Poverty millions of people'!AI32),"")</f>
        <v>25.817863494999997</v>
      </c>
      <c r="G32" s="16">
        <f>IFERROR(IF('Poverty %'!G32="","",'Poverty %'!G32*'Poverty millions of people'!AJ32),"")</f>
        <v>24.917666489699997</v>
      </c>
      <c r="H32" s="16" t="str">
        <f>IFERROR(IF('Poverty %'!H32="","",'Poverty %'!H32*'Poverty millions of people'!AK32),"")</f>
        <v/>
      </c>
      <c r="I32" s="16">
        <f>IFERROR(IF('Poverty %'!I32="","",'Poverty %'!I32*'Poverty millions of people'!AL32),"")</f>
        <v>16.075758028799999</v>
      </c>
      <c r="J32" s="16">
        <f>IFERROR(IF('Poverty %'!J32="","",'Poverty %'!J32*'Poverty millions of people'!AM32),"")</f>
        <v>18.428390618300003</v>
      </c>
      <c r="K32" s="16">
        <f>IFERROR(IF('Poverty %'!K32="","",'Poverty %'!K32*'Poverty millions of people'!AN32),"")</f>
        <v>18.194874812999998</v>
      </c>
      <c r="L32" s="16">
        <f>IFERROR(IF('Poverty %'!L32="","",'Poverty %'!L32*'Poverty millions of people'!AO32),"")</f>
        <v>16.235450842600002</v>
      </c>
      <c r="M32" s="16">
        <f>IFERROR(IF('Poverty %'!M32="","",'Poverty %'!M32*'Poverty millions of people'!AP32),"")</f>
        <v>16.977027929399998</v>
      </c>
      <c r="N32" s="16" t="str">
        <f>IFERROR(IF('Poverty %'!N32="","",'Poverty %'!N32*'Poverty millions of people'!AQ32),"")</f>
        <v/>
      </c>
      <c r="O32" s="16">
        <f>IFERROR(IF('Poverty %'!O32="","",'Poverty %'!O32*'Poverty millions of people'!AR32),"")</f>
        <v>18.05075691</v>
      </c>
      <c r="P32" s="16">
        <f>IFERROR(IF('Poverty %'!P32="","",'Poverty %'!P32*'Poverty millions of people'!AS32),"")</f>
        <v>15.912227221599997</v>
      </c>
      <c r="Q32" s="16">
        <f>IFERROR(IF('Poverty %'!Q32="","",'Poverty %'!Q32*'Poverty millions of people'!AT32),"")</f>
        <v>17.484633886199997</v>
      </c>
      <c r="R32" s="16">
        <f>IFERROR(IF('Poverty %'!R32="","",'Poverty %'!R32*'Poverty millions of people'!AU32),"")</f>
        <v>14.978437036199999</v>
      </c>
      <c r="S32" s="16">
        <f>IFERROR(IF('Poverty %'!S32="","",'Poverty %'!S32*'Poverty millions of people'!AV32),"")</f>
        <v>13.3650245354</v>
      </c>
      <c r="T32" s="16">
        <f>IFERROR(IF('Poverty %'!T32="","",'Poverty %'!T32*'Poverty millions of people'!AW32),"")</f>
        <v>11.156364879499998</v>
      </c>
      <c r="U32" s="16">
        <f>IFERROR(IF('Poverty %'!U32="","",'Poverty %'!U32*'Poverty millions of people'!AX32),"")</f>
        <v>11.0958233984</v>
      </c>
      <c r="V32" s="16">
        <f>IFERROR(IF('Poverty %'!V32="","",'Poverty %'!V32*'Poverty millions of people'!AY32),"")</f>
        <v>9.3389831128999994</v>
      </c>
      <c r="W32" s="16">
        <f>IFERROR(IF('Poverty %'!W32="","",'Poverty %'!W32*'Poverty millions of people'!AZ32),"")</f>
        <v>9.1327715184000002</v>
      </c>
      <c r="X32" s="16" t="str">
        <f>IFERROR(IF('Poverty %'!X32="","",'Poverty %'!X32*'Poverty millions of people'!BA32),"")</f>
        <v/>
      </c>
      <c r="Y32" s="16">
        <f>IFERROR(IF('Poverty %'!Y32="","",'Poverty %'!Y32*'Poverty millions of people'!BB32),"")</f>
        <v>8.9211615702000007</v>
      </c>
      <c r="Z32" s="16">
        <f>IFERROR(IF('Poverty %'!Z32="","",'Poverty %'!Z32*'Poverty millions of people'!BC32),"")</f>
        <v>7.4496007124999988</v>
      </c>
      <c r="AA32" s="16" t="str">
        <f>IFERROR(IF('Poverty %'!AA32="","",'Poverty %'!AA32*'Poverty millions of people'!BD32),"")</f>
        <v/>
      </c>
      <c r="AC32" s="18">
        <f t="shared" si="0"/>
        <v>7.4496007124999988</v>
      </c>
      <c r="AD32" s="11">
        <f t="shared" si="1"/>
        <v>2012</v>
      </c>
      <c r="AG32">
        <f>IFERROR(INDEX('Population, millions'!$B$4:$Y$216,MATCH('Poverty millions of people'!$B32,'Population, millions'!$B$4:$B$216,0),MATCH('Poverty millions of people'!AG$5,'Population, millions'!$B$4:$Y$4,0)),"")</f>
        <v>149.64834099999999</v>
      </c>
      <c r="AH32">
        <f>IFERROR(INDEX('Population, millions'!$B$4:$Y$216,MATCH('Poverty millions of people'!$B32,'Population, millions'!$B$4:$B$216,0),MATCH('Poverty millions of people'!AH$5,'Population, millions'!$B$4:$Y$4,0)),"")</f>
        <v>152.15353899999999</v>
      </c>
      <c r="AI32">
        <f>IFERROR(INDEX('Population, millions'!$B$4:$Y$216,MATCH('Poverty millions of people'!$B32,'Population, millions'!$B$4:$B$216,0),MATCH('Poverty millions of people'!AI$5,'Population, millions'!$B$4:$Y$4,0)),"")</f>
        <v>154.59798499999999</v>
      </c>
      <c r="AJ32">
        <f>IFERROR(INDEX('Population, millions'!$B$4:$Y$216,MATCH('Poverty millions of people'!$B32,'Population, millions'!$B$4:$B$216,0),MATCH('Poverty millions of people'!AJ$5,'Population, millions'!$B$4:$Y$4,0)),"")</f>
        <v>157.01113100000001</v>
      </c>
      <c r="AK32">
        <f>IFERROR(INDEX('Population, millions'!$B$4:$Y$216,MATCH('Poverty millions of people'!$B32,'Population, millions'!$B$4:$B$216,0),MATCH('Poverty millions of people'!AK$5,'Population, millions'!$B$4:$Y$4,0)),"")</f>
        <v>159.432909</v>
      </c>
      <c r="AL32">
        <f>IFERROR(INDEX('Population, millions'!$B$4:$Y$216,MATCH('Poverty millions of people'!$B32,'Population, millions'!$B$4:$B$216,0),MATCH('Poverty millions of people'!AL$5,'Population, millions'!$B$4:$Y$4,0)),"")</f>
        <v>161.890816</v>
      </c>
      <c r="AM32">
        <f>IFERROR(INDEX('Population, millions'!$B$4:$Y$216,MATCH('Poverty millions of people'!$B32,'Population, millions'!$B$4:$B$216,0),MATCH('Poverty millions of people'!AM$5,'Population, millions'!$B$4:$Y$4,0)),"")</f>
        <v>164.39242300000001</v>
      </c>
      <c r="AN32">
        <f>IFERROR(INDEX('Population, millions'!$B$4:$Y$216,MATCH('Poverty millions of people'!$B32,'Population, millions'!$B$4:$B$216,0),MATCH('Poverty millions of people'!AN$5,'Population, millions'!$B$4:$Y$4,0)),"")</f>
        <v>166.92545699999999</v>
      </c>
      <c r="AO32">
        <f>IFERROR(INDEX('Population, millions'!$B$4:$Y$216,MATCH('Poverty millions of people'!$B32,'Population, millions'!$B$4:$B$216,0),MATCH('Poverty millions of people'!AO$5,'Population, millions'!$B$4:$Y$4,0)),"")</f>
        <v>169.47234700000001</v>
      </c>
      <c r="AP32">
        <f>IFERROR(INDEX('Population, millions'!$B$4:$Y$216,MATCH('Poverty millions of people'!$B32,'Population, millions'!$B$4:$B$216,0),MATCH('Poverty millions of people'!AP$5,'Population, millions'!$B$4:$Y$4,0)),"")</f>
        <v>172.006362</v>
      </c>
      <c r="AQ32">
        <f>IFERROR(INDEX('Population, millions'!$B$4:$Y$216,MATCH('Poverty millions of people'!$B32,'Population, millions'!$B$4:$B$216,0),MATCH('Poverty millions of people'!AQ$5,'Population, millions'!$B$4:$Y$4,0)),"")</f>
        <v>174.504898</v>
      </c>
      <c r="AR32">
        <f>IFERROR(INDEX('Population, millions'!$B$4:$Y$216,MATCH('Poverty millions of people'!$B32,'Population, millions'!$B$4:$B$216,0),MATCH('Poverty millions of people'!AR$5,'Population, millions'!$B$4:$Y$4,0)),"")</f>
        <v>176.96820500000001</v>
      </c>
      <c r="AS32">
        <f>IFERROR(INDEX('Population, millions'!$B$4:$Y$216,MATCH('Poverty millions of people'!$B32,'Population, millions'!$B$4:$B$216,0),MATCH('Poverty millions of people'!AS$5,'Population, millions'!$B$4:$Y$4,0)),"")</f>
        <v>179.39376799999999</v>
      </c>
      <c r="AT32">
        <f>IFERROR(INDEX('Population, millions'!$B$4:$Y$216,MATCH('Poverty millions of people'!$B32,'Population, millions'!$B$4:$B$216,0),MATCH('Poverty millions of people'!AT$5,'Population, millions'!$B$4:$Y$4,0)),"")</f>
        <v>181.752951</v>
      </c>
      <c r="AU32">
        <f>IFERROR(INDEX('Population, millions'!$B$4:$Y$216,MATCH('Poverty millions of people'!$B32,'Population, millions'!$B$4:$B$216,0),MATCH('Poverty millions of people'!AU$5,'Population, millions'!$B$4:$Y$4,0)),"")</f>
        <v>184.01028299999999</v>
      </c>
      <c r="AV32">
        <f>IFERROR(INDEX('Population, millions'!$B$4:$Y$216,MATCH('Poverty millions of people'!$B32,'Population, millions'!$B$4:$B$216,0),MATCH('Poverty millions of people'!AV$5,'Population, millions'!$B$4:$Y$4,0)),"")</f>
        <v>186.142403</v>
      </c>
      <c r="AW32">
        <f>IFERROR(INDEX('Population, millions'!$B$4:$Y$216,MATCH('Poverty millions of people'!$B32,'Population, millions'!$B$4:$B$216,0),MATCH('Poverty millions of people'!AW$5,'Population, millions'!$B$4:$Y$4,0)),"")</f>
        <v>188.13431499999999</v>
      </c>
      <c r="AX32">
        <f>IFERROR(INDEX('Population, millions'!$B$4:$Y$216,MATCH('Poverty millions of people'!$B32,'Population, millions'!$B$4:$B$216,0),MATCH('Poverty millions of people'!AX$5,'Population, millions'!$B$4:$Y$4,0)),"")</f>
        <v>189.99697599999999</v>
      </c>
      <c r="AY32">
        <f>IFERROR(INDEX('Population, millions'!$B$4:$Y$216,MATCH('Poverty millions of people'!$B32,'Population, millions'!$B$4:$B$216,0),MATCH('Poverty millions of people'!AY$5,'Population, millions'!$B$4:$Y$4,0)),"")</f>
        <v>191.765567</v>
      </c>
      <c r="AZ32">
        <f>IFERROR(INDEX('Population, millions'!$B$4:$Y$216,MATCH('Poverty millions of people'!$B32,'Population, millions'!$B$4:$B$216,0),MATCH('Poverty millions of people'!AZ$5,'Population, millions'!$B$4:$Y$4,0)),"")</f>
        <v>193.49092200000001</v>
      </c>
      <c r="BA32">
        <f>IFERROR(INDEX('Population, millions'!$B$4:$Y$216,MATCH('Poverty millions of people'!$B32,'Population, millions'!$B$4:$B$216,0),MATCH('Poverty millions of people'!BA$5,'Population, millions'!$B$4:$Y$4,0)),"")</f>
        <v>195.21015399999999</v>
      </c>
      <c r="BB32">
        <f>IFERROR(INDEX('Population, millions'!$B$4:$Y$216,MATCH('Poverty millions of people'!$B32,'Population, millions'!$B$4:$B$216,0),MATCH('Poverty millions of people'!BB$5,'Population, millions'!$B$4:$Y$4,0)),"")</f>
        <v>196.93513400000001</v>
      </c>
      <c r="BC32">
        <f>IFERROR(INDEX('Population, millions'!$B$4:$Y$216,MATCH('Poverty millions of people'!$B32,'Population, millions'!$B$4:$B$216,0),MATCH('Poverty millions of people'!BC$5,'Population, millions'!$B$4:$Y$4,0)),"")</f>
        <v>198.65601899999999</v>
      </c>
    </row>
    <row r="33" spans="1:55">
      <c r="A33" t="str">
        <f>VLOOKUP(B33,entity!$C:$K,9,FALSE)</f>
        <v>BN</v>
      </c>
      <c r="B33" t="s">
        <v>62</v>
      </c>
      <c r="C33" t="s">
        <v>473</v>
      </c>
      <c r="D33" s="16" t="str">
        <f>IFERROR(IF('Poverty %'!D33="","",'Poverty %'!D33*'Poverty millions of people'!AG33),"")</f>
        <v/>
      </c>
      <c r="E33" s="16" t="str">
        <f>IFERROR(IF('Poverty %'!E33="","",'Poverty %'!E33*'Poverty millions of people'!AH33),"")</f>
        <v/>
      </c>
      <c r="F33" s="16" t="str">
        <f>IFERROR(IF('Poverty %'!F33="","",'Poverty %'!F33*'Poverty millions of people'!AI33),"")</f>
        <v/>
      </c>
      <c r="G33" s="16" t="str">
        <f>IFERROR(IF('Poverty %'!G33="","",'Poverty %'!G33*'Poverty millions of people'!AJ33),"")</f>
        <v/>
      </c>
      <c r="H33" s="16" t="str">
        <f>IFERROR(IF('Poverty %'!H33="","",'Poverty %'!H33*'Poverty millions of people'!AK33),"")</f>
        <v/>
      </c>
      <c r="I33" s="16" t="str">
        <f>IFERROR(IF('Poverty %'!I33="","",'Poverty %'!I33*'Poverty millions of people'!AL33),"")</f>
        <v/>
      </c>
      <c r="J33" s="16" t="str">
        <f>IFERROR(IF('Poverty %'!J33="","",'Poverty %'!J33*'Poverty millions of people'!AM33),"")</f>
        <v/>
      </c>
      <c r="K33" s="16" t="str">
        <f>IFERROR(IF('Poverty %'!K33="","",'Poverty %'!K33*'Poverty millions of people'!AN33),"")</f>
        <v/>
      </c>
      <c r="L33" s="16" t="str">
        <f>IFERROR(IF('Poverty %'!L33="","",'Poverty %'!L33*'Poverty millions of people'!AO33),"")</f>
        <v/>
      </c>
      <c r="M33" s="16" t="str">
        <f>IFERROR(IF('Poverty %'!M33="","",'Poverty %'!M33*'Poverty millions of people'!AP33),"")</f>
        <v/>
      </c>
      <c r="N33" s="16" t="str">
        <f>IFERROR(IF('Poverty %'!N33="","",'Poverty %'!N33*'Poverty millions of people'!AQ33),"")</f>
        <v/>
      </c>
      <c r="O33" s="16" t="str">
        <f>IFERROR(IF('Poverty %'!O33="","",'Poverty %'!O33*'Poverty millions of people'!AR33),"")</f>
        <v/>
      </c>
      <c r="P33" s="16" t="str">
        <f>IFERROR(IF('Poverty %'!P33="","",'Poverty %'!P33*'Poverty millions of people'!AS33),"")</f>
        <v/>
      </c>
      <c r="Q33" s="16" t="str">
        <f>IFERROR(IF('Poverty %'!Q33="","",'Poverty %'!Q33*'Poverty millions of people'!AT33),"")</f>
        <v/>
      </c>
      <c r="R33" s="16" t="str">
        <f>IFERROR(IF('Poverty %'!R33="","",'Poverty %'!R33*'Poverty millions of people'!AU33),"")</f>
        <v/>
      </c>
      <c r="S33" s="16" t="str">
        <f>IFERROR(IF('Poverty %'!S33="","",'Poverty %'!S33*'Poverty millions of people'!AV33),"")</f>
        <v/>
      </c>
      <c r="T33" s="16" t="str">
        <f>IFERROR(IF('Poverty %'!T33="","",'Poverty %'!T33*'Poverty millions of people'!AW33),"")</f>
        <v/>
      </c>
      <c r="U33" s="16" t="str">
        <f>IFERROR(IF('Poverty %'!U33="","",'Poverty %'!U33*'Poverty millions of people'!AX33),"")</f>
        <v/>
      </c>
      <c r="V33" s="16" t="str">
        <f>IFERROR(IF('Poverty %'!V33="","",'Poverty %'!V33*'Poverty millions of people'!AY33),"")</f>
        <v/>
      </c>
      <c r="W33" s="16" t="str">
        <f>IFERROR(IF('Poverty %'!W33="","",'Poverty %'!W33*'Poverty millions of people'!AZ33),"")</f>
        <v/>
      </c>
      <c r="X33" s="16" t="str">
        <f>IFERROR(IF('Poverty %'!X33="","",'Poverty %'!X33*'Poverty millions of people'!BA33),"")</f>
        <v/>
      </c>
      <c r="Y33" s="16" t="str">
        <f>IFERROR(IF('Poverty %'!Y33="","",'Poverty %'!Y33*'Poverty millions of people'!BB33),"")</f>
        <v/>
      </c>
      <c r="Z33" s="16" t="str">
        <f>IFERROR(IF('Poverty %'!Z33="","",'Poverty %'!Z33*'Poverty millions of people'!BC33),"")</f>
        <v/>
      </c>
      <c r="AA33" s="16" t="str">
        <f>IFERROR(IF('Poverty %'!AA33="","",'Poverty %'!AA33*'Poverty millions of people'!BD33),"")</f>
        <v/>
      </c>
      <c r="AC33" s="18" t="str">
        <f t="shared" si="0"/>
        <v>No data</v>
      </c>
      <c r="AD33" s="11" t="str">
        <f t="shared" si="1"/>
        <v/>
      </c>
      <c r="AG33">
        <f>IFERROR(INDEX('Population, millions'!$B$4:$Y$216,MATCH('Poverty millions of people'!$B33,'Population, millions'!$B$4:$B$216,0),MATCH('Poverty millions of people'!AG$5,'Population, millions'!$B$4:$Y$4,0)),"")</f>
        <v>0.25692900000000002</v>
      </c>
      <c r="AH33">
        <f>IFERROR(INDEX('Population, millions'!$B$4:$Y$216,MATCH('Poverty millions of people'!$B33,'Population, millions'!$B$4:$B$216,0),MATCH('Poverty millions of people'!AH$5,'Population, millions'!$B$4:$Y$4,0)),"")</f>
        <v>0.26433200000000001</v>
      </c>
      <c r="AI33">
        <f>IFERROR(INDEX('Population, millions'!$B$4:$Y$216,MATCH('Poverty millions of people'!$B33,'Population, millions'!$B$4:$B$216,0),MATCH('Poverty millions of people'!AI$5,'Population, millions'!$B$4:$Y$4,0)),"")</f>
        <v>0.27193499999999998</v>
      </c>
      <c r="AJ33">
        <f>IFERROR(INDEX('Population, millions'!$B$4:$Y$216,MATCH('Poverty millions of people'!$B33,'Population, millions'!$B$4:$B$216,0),MATCH('Poverty millions of people'!AJ$5,'Population, millions'!$B$4:$Y$4,0)),"")</f>
        <v>0.27965200000000001</v>
      </c>
      <c r="AK33">
        <f>IFERROR(INDEX('Population, millions'!$B$4:$Y$216,MATCH('Poverty millions of people'!$B33,'Population, millions'!$B$4:$B$216,0),MATCH('Poverty millions of people'!AK$5,'Population, millions'!$B$4:$Y$4,0)),"")</f>
        <v>0.28737000000000001</v>
      </c>
      <c r="AL33">
        <f>IFERROR(INDEX('Population, millions'!$B$4:$Y$216,MATCH('Poverty millions of people'!$B33,'Population, millions'!$B$4:$B$216,0),MATCH('Poverty millions of people'!AL$5,'Population, millions'!$B$4:$Y$4,0)),"")</f>
        <v>0.29500300000000002</v>
      </c>
      <c r="AM33">
        <f>IFERROR(INDEX('Population, millions'!$B$4:$Y$216,MATCH('Poverty millions of people'!$B33,'Population, millions'!$B$4:$B$216,0),MATCH('Poverty millions of people'!AM$5,'Population, millions'!$B$4:$Y$4,0)),"")</f>
        <v>0.30251099999999997</v>
      </c>
      <c r="AN33">
        <f>IFERROR(INDEX('Population, millions'!$B$4:$Y$216,MATCH('Poverty millions of people'!$B33,'Population, millions'!$B$4:$B$216,0),MATCH('Poverty millions of people'!AN$5,'Population, millions'!$B$4:$Y$4,0)),"")</f>
        <v>0.30990400000000001</v>
      </c>
      <c r="AO33">
        <f>IFERROR(INDEX('Population, millions'!$B$4:$Y$216,MATCH('Poverty millions of people'!$B33,'Population, millions'!$B$4:$B$216,0),MATCH('Poverty millions of people'!AO$5,'Population, millions'!$B$4:$Y$4,0)),"")</f>
        <v>0.317214</v>
      </c>
      <c r="AP33">
        <f>IFERROR(INDEX('Population, millions'!$B$4:$Y$216,MATCH('Poverty millions of people'!$B33,'Population, millions'!$B$4:$B$216,0),MATCH('Poverty millions of people'!AP$5,'Population, millions'!$B$4:$Y$4,0)),"")</f>
        <v>0.32450099999999998</v>
      </c>
      <c r="AQ33">
        <f>IFERROR(INDEX('Population, millions'!$B$4:$Y$216,MATCH('Poverty millions of people'!$B33,'Population, millions'!$B$4:$B$216,0),MATCH('Poverty millions of people'!AQ$5,'Population, millions'!$B$4:$Y$4,0)),"")</f>
        <v>0.33180100000000001</v>
      </c>
      <c r="AR33">
        <f>IFERROR(INDEX('Population, millions'!$B$4:$Y$216,MATCH('Poverty millions of people'!$B33,'Population, millions'!$B$4:$B$216,0),MATCH('Poverty millions of people'!AR$5,'Population, millions'!$B$4:$Y$4,0)),"")</f>
        <v>0.33911400000000003</v>
      </c>
      <c r="AS33">
        <f>IFERROR(INDEX('Population, millions'!$B$4:$Y$216,MATCH('Poverty millions of people'!$B33,'Population, millions'!$B$4:$B$216,0),MATCH('Poverty millions of people'!AS$5,'Population, millions'!$B$4:$Y$4,0)),"")</f>
        <v>0.34640700000000002</v>
      </c>
      <c r="AT33">
        <f>IFERROR(INDEX('Population, millions'!$B$4:$Y$216,MATCH('Poverty millions of people'!$B33,'Population, millions'!$B$4:$B$216,0),MATCH('Poverty millions of people'!AT$5,'Population, millions'!$B$4:$Y$4,0)),"")</f>
        <v>0.35364899999999999</v>
      </c>
      <c r="AU33">
        <f>IFERROR(INDEX('Population, millions'!$B$4:$Y$216,MATCH('Poverty millions of people'!$B33,'Population, millions'!$B$4:$B$216,0),MATCH('Poverty millions of people'!AU$5,'Population, millions'!$B$4:$Y$4,0)),"")</f>
        <v>0.36079699999999998</v>
      </c>
      <c r="AV33">
        <f>IFERROR(INDEX('Population, millions'!$B$4:$Y$216,MATCH('Poverty millions of people'!$B33,'Population, millions'!$B$4:$B$216,0),MATCH('Poverty millions of people'!AV$5,'Population, millions'!$B$4:$Y$4,0)),"")</f>
        <v>0.367815</v>
      </c>
      <c r="AW33">
        <f>IFERROR(INDEX('Population, millions'!$B$4:$Y$216,MATCH('Poverty millions of people'!$B33,'Population, millions'!$B$4:$B$216,0),MATCH('Poverty millions of people'!AW$5,'Population, millions'!$B$4:$Y$4,0)),"")</f>
        <v>0.374697</v>
      </c>
      <c r="AX33">
        <f>IFERROR(INDEX('Population, millions'!$B$4:$Y$216,MATCH('Poverty millions of people'!$B33,'Population, millions'!$B$4:$B$216,0),MATCH('Poverty millions of people'!AX$5,'Population, millions'!$B$4:$Y$4,0)),"")</f>
        <v>0.38144</v>
      </c>
      <c r="AY33">
        <f>IFERROR(INDEX('Population, millions'!$B$4:$Y$216,MATCH('Poverty millions of people'!$B33,'Population, millions'!$B$4:$B$216,0),MATCH('Poverty millions of people'!AY$5,'Population, millions'!$B$4:$Y$4,0)),"")</f>
        <v>0.388017</v>
      </c>
      <c r="AZ33">
        <f>IFERROR(INDEX('Population, millions'!$B$4:$Y$216,MATCH('Poverty millions of people'!$B33,'Population, millions'!$B$4:$B$216,0),MATCH('Poverty millions of people'!AZ$5,'Population, millions'!$B$4:$Y$4,0)),"")</f>
        <v>0.39439999999999997</v>
      </c>
      <c r="BA33">
        <f>IFERROR(INDEX('Population, millions'!$B$4:$Y$216,MATCH('Poverty millions of people'!$B33,'Population, millions'!$B$4:$B$216,0),MATCH('Poverty millions of people'!BA$5,'Population, millions'!$B$4:$Y$4,0)),"")</f>
        <v>0.40056900000000001</v>
      </c>
      <c r="BB33">
        <f>IFERROR(INDEX('Population, millions'!$B$4:$Y$216,MATCH('Poverty millions of people'!$B33,'Population, millions'!$B$4:$B$216,0),MATCH('Poverty millions of people'!BB$5,'Population, millions'!$B$4:$Y$4,0)),"")</f>
        <v>0.40651199999999998</v>
      </c>
      <c r="BC33">
        <f>IFERROR(INDEX('Population, millions'!$B$4:$Y$216,MATCH('Poverty millions of people'!$B33,'Population, millions'!$B$4:$B$216,0),MATCH('Poverty millions of people'!BC$5,'Population, millions'!$B$4:$Y$4,0)),"")</f>
        <v>0.41223799999999999</v>
      </c>
    </row>
    <row r="34" spans="1:55">
      <c r="A34" t="str">
        <f>VLOOKUP(B34,entity!$C:$K,9,FALSE)</f>
        <v>BG</v>
      </c>
      <c r="B34" t="s">
        <v>43</v>
      </c>
      <c r="C34" t="s">
        <v>473</v>
      </c>
      <c r="D34" s="16" t="str">
        <f>IFERROR(IF('Poverty %'!D34="","",'Poverty %'!D34*'Poverty millions of people'!AG34),"")</f>
        <v/>
      </c>
      <c r="E34" s="16" t="str">
        <f>IFERROR(IF('Poverty %'!E34="","",'Poverty %'!E34*'Poverty millions of people'!AH34),"")</f>
        <v/>
      </c>
      <c r="F34" s="16">
        <f>IFERROR(IF('Poverty %'!F34="","",'Poverty %'!F34*'Poverty millions of people'!AI34),"")</f>
        <v>0</v>
      </c>
      <c r="G34" s="16" t="str">
        <f>IFERROR(IF('Poverty %'!G34="","",'Poverty %'!G34*'Poverty millions of people'!AJ34),"")</f>
        <v/>
      </c>
      <c r="H34" s="16">
        <f>IFERROR(IF('Poverty %'!H34="","",'Poverty %'!H34*'Poverty millions of people'!AK34),"")</f>
        <v>1.8575900200000002E-2</v>
      </c>
      <c r="I34" s="16">
        <f>IFERROR(IF('Poverty %'!I34="","",'Poverty %'!I34*'Poverty millions of people'!AL34),"")</f>
        <v>6.892974939999999E-2</v>
      </c>
      <c r="J34" s="16" t="str">
        <f>IFERROR(IF('Poverty %'!J34="","",'Poverty %'!J34*'Poverty millions of people'!AM34),"")</f>
        <v/>
      </c>
      <c r="K34" s="16">
        <f>IFERROR(IF('Poverty %'!K34="","",'Poverty %'!K34*'Poverty millions of people'!AN34),"")</f>
        <v>2.6598617600000003E-2</v>
      </c>
      <c r="L34" s="16" t="str">
        <f>IFERROR(IF('Poverty %'!L34="","",'Poverty %'!L34*'Poverty millions of people'!AO34),"")</f>
        <v/>
      </c>
      <c r="M34" s="16" t="str">
        <f>IFERROR(IF('Poverty %'!M34="","",'Poverty %'!M34*'Poverty millions of people'!AP34),"")</f>
        <v/>
      </c>
      <c r="N34" s="16" t="str">
        <f>IFERROR(IF('Poverty %'!N34="","",'Poverty %'!N34*'Poverty millions of people'!AQ34),"")</f>
        <v/>
      </c>
      <c r="O34" s="16">
        <f>IFERROR(IF('Poverty %'!O34="","",'Poverty %'!O34*'Poverty millions of people'!AR34),"")</f>
        <v>0.1700299784</v>
      </c>
      <c r="P34" s="16" t="str">
        <f>IFERROR(IF('Poverty %'!P34="","",'Poverty %'!P34*'Poverty millions of people'!AS34),"")</f>
        <v/>
      </c>
      <c r="Q34" s="16">
        <f>IFERROR(IF('Poverty %'!Q34="","",'Poverty %'!Q34*'Poverty millions of people'!AT34),"")</f>
        <v>4.8506053399999999E-2</v>
      </c>
      <c r="R34" s="16" t="str">
        <f>IFERROR(IF('Poverty %'!R34="","",'Poverty %'!R34*'Poverty millions of people'!AU34),"")</f>
        <v/>
      </c>
      <c r="S34" s="16" t="str">
        <f>IFERROR(IF('Poverty %'!S34="","",'Poverty %'!S34*'Poverty millions of people'!AV34),"")</f>
        <v/>
      </c>
      <c r="T34" s="16" t="str">
        <f>IFERROR(IF('Poverty %'!T34="","",'Poverty %'!T34*'Poverty millions of people'!AW34),"")</f>
        <v/>
      </c>
      <c r="U34" s="16">
        <f>IFERROR(IF('Poverty %'!U34="","",'Poverty %'!U34*'Poverty millions of people'!AX34),"")</f>
        <v>1.9617878799999999E-2</v>
      </c>
      <c r="V34" s="16">
        <f>IFERROR(IF('Poverty %'!V34="","",'Poverty %'!V34*'Poverty millions of people'!AY34),"")</f>
        <v>5.46956953E-2</v>
      </c>
      <c r="W34" s="16" t="str">
        <f>IFERROR(IF('Poverty %'!W34="","",'Poverty %'!W34*'Poverty millions of people'!AZ34),"")</f>
        <v/>
      </c>
      <c r="X34" s="16">
        <f>IFERROR(IF('Poverty %'!X34="","",'Poverty %'!X34*'Poverty millions of people'!BA34),"")</f>
        <v>0.12128782359999998</v>
      </c>
      <c r="Y34" s="16">
        <f>IFERROR(IF('Poverty %'!Y34="","",'Poverty %'!Y34*'Poverty millions of people'!BB34),"")</f>
        <v>0.13961823200000001</v>
      </c>
      <c r="Z34" s="16" t="str">
        <f>IFERROR(IF('Poverty %'!Z34="","",'Poverty %'!Z34*'Poverty millions of people'!BC34),"")</f>
        <v/>
      </c>
      <c r="AA34" s="16" t="str">
        <f>IFERROR(IF('Poverty %'!AA34="","",'Poverty %'!AA34*'Poverty millions of people'!BD34),"")</f>
        <v/>
      </c>
      <c r="AC34" s="18">
        <f t="shared" si="0"/>
        <v>0.13961823200000001</v>
      </c>
      <c r="AD34" s="11">
        <f t="shared" si="1"/>
        <v>2011</v>
      </c>
      <c r="AG34">
        <f>IFERROR(INDEX('Population, millions'!$B$4:$Y$216,MATCH('Poverty millions of people'!$B34,'Population, millions'!$B$4:$B$216,0),MATCH('Poverty millions of people'!AG$5,'Population, millions'!$B$4:$Y$4,0)),"")</f>
        <v>8.7182890000000004</v>
      </c>
      <c r="AH34">
        <f>IFERROR(INDEX('Population, millions'!$B$4:$Y$216,MATCH('Poverty millions of people'!$B34,'Population, millions'!$B$4:$B$216,0),MATCH('Poverty millions of people'!AH$5,'Population, millions'!$B$4:$Y$4,0)),"")</f>
        <v>8.6323670000000003</v>
      </c>
      <c r="AI34">
        <f>IFERROR(INDEX('Population, millions'!$B$4:$Y$216,MATCH('Poverty millions of people'!$B34,'Population, millions'!$B$4:$B$216,0),MATCH('Poverty millions of people'!AI$5,'Population, millions'!$B$4:$Y$4,0)),"")</f>
        <v>8.5401640000000008</v>
      </c>
      <c r="AJ34">
        <f>IFERROR(INDEX('Population, millions'!$B$4:$Y$216,MATCH('Poverty millions of people'!$B34,'Population, millions'!$B$4:$B$216,0),MATCH('Poverty millions of people'!AJ$5,'Population, millions'!$B$4:$Y$4,0)),"")</f>
        <v>8.4723129999999998</v>
      </c>
      <c r="AK34">
        <f>IFERROR(INDEX('Population, millions'!$B$4:$Y$216,MATCH('Poverty millions of people'!$B34,'Population, millions'!$B$4:$B$216,0),MATCH('Poverty millions of people'!AK$5,'Population, millions'!$B$4:$Y$4,0)),"")</f>
        <v>8.4435909999999996</v>
      </c>
      <c r="AL34">
        <f>IFERROR(INDEX('Population, millions'!$B$4:$Y$216,MATCH('Poverty millions of people'!$B34,'Population, millions'!$B$4:$B$216,0),MATCH('Poverty millions of people'!AL$5,'Population, millions'!$B$4:$Y$4,0)),"")</f>
        <v>8.4060670000000002</v>
      </c>
      <c r="AM34">
        <f>IFERROR(INDEX('Population, millions'!$B$4:$Y$216,MATCH('Poverty millions of people'!$B34,'Population, millions'!$B$4:$B$216,0),MATCH('Poverty millions of people'!AM$5,'Population, millions'!$B$4:$Y$4,0)),"")</f>
        <v>8.3628260000000001</v>
      </c>
      <c r="AN34">
        <f>IFERROR(INDEX('Population, millions'!$B$4:$Y$216,MATCH('Poverty millions of people'!$B34,'Population, millions'!$B$4:$B$216,0),MATCH('Poverty millions of people'!AN$5,'Population, millions'!$B$4:$Y$4,0)),"")</f>
        <v>8.312068</v>
      </c>
      <c r="AO34">
        <f>IFERROR(INDEX('Population, millions'!$B$4:$Y$216,MATCH('Poverty millions of people'!$B34,'Population, millions'!$B$4:$B$216,0),MATCH('Poverty millions of people'!AO$5,'Population, millions'!$B$4:$Y$4,0)),"")</f>
        <v>8.256786</v>
      </c>
      <c r="AP34">
        <f>IFERROR(INDEX('Population, millions'!$B$4:$Y$216,MATCH('Poverty millions of people'!$B34,'Population, millions'!$B$4:$B$216,0),MATCH('Poverty millions of people'!AP$5,'Population, millions'!$B$4:$Y$4,0)),"")</f>
        <v>8.2106239999999993</v>
      </c>
      <c r="AQ34">
        <f>IFERROR(INDEX('Population, millions'!$B$4:$Y$216,MATCH('Poverty millions of people'!$B34,'Population, millions'!$B$4:$B$216,0),MATCH('Poverty millions of people'!AQ$5,'Population, millions'!$B$4:$Y$4,0)),"")</f>
        <v>8.1701720000000009</v>
      </c>
      <c r="AR34">
        <f>IFERROR(INDEX('Population, millions'!$B$4:$Y$216,MATCH('Poverty millions of people'!$B34,'Population, millions'!$B$4:$B$216,0),MATCH('Poverty millions of people'!AR$5,'Population, millions'!$B$4:$Y$4,0)),"")</f>
        <v>8.0202819999999999</v>
      </c>
      <c r="AS34">
        <f>IFERROR(INDEX('Population, millions'!$B$4:$Y$216,MATCH('Poverty millions of people'!$B34,'Population, millions'!$B$4:$B$216,0),MATCH('Poverty millions of people'!AS$5,'Population, millions'!$B$4:$Y$4,0)),"")</f>
        <v>7.868468</v>
      </c>
      <c r="AT34">
        <f>IFERROR(INDEX('Population, millions'!$B$4:$Y$216,MATCH('Poverty millions of people'!$B34,'Population, millions'!$B$4:$B$216,0),MATCH('Poverty millions of people'!AT$5,'Population, millions'!$B$4:$Y$4,0)),"")</f>
        <v>7.8235570000000001</v>
      </c>
      <c r="AU34">
        <f>IFERROR(INDEX('Population, millions'!$B$4:$Y$216,MATCH('Poverty millions of people'!$B34,'Population, millions'!$B$4:$B$216,0),MATCH('Poverty millions of people'!AU$5,'Population, millions'!$B$4:$Y$4,0)),"")</f>
        <v>7.781161</v>
      </c>
      <c r="AV34">
        <f>IFERROR(INDEX('Population, millions'!$B$4:$Y$216,MATCH('Poverty millions of people'!$B34,'Population, millions'!$B$4:$B$216,0),MATCH('Poverty millions of people'!AV$5,'Population, millions'!$B$4:$Y$4,0)),"")</f>
        <v>7.7398999999999996</v>
      </c>
      <c r="AW34">
        <f>IFERROR(INDEX('Population, millions'!$B$4:$Y$216,MATCH('Poverty millions of people'!$B34,'Population, millions'!$B$4:$B$216,0),MATCH('Poverty millions of people'!AW$5,'Population, millions'!$B$4:$Y$4,0)),"")</f>
        <v>7.69902</v>
      </c>
      <c r="AX34">
        <f>IFERROR(INDEX('Population, millions'!$B$4:$Y$216,MATCH('Poverty millions of people'!$B34,'Population, millions'!$B$4:$B$216,0),MATCH('Poverty millions of people'!AX$5,'Population, millions'!$B$4:$Y$4,0)),"")</f>
        <v>7.5453380000000001</v>
      </c>
      <c r="AY34">
        <f>IFERROR(INDEX('Population, millions'!$B$4:$Y$216,MATCH('Poverty millions of people'!$B34,'Population, millions'!$B$4:$B$216,0),MATCH('Poverty millions of people'!AY$5,'Population, millions'!$B$4:$Y$4,0)),"")</f>
        <v>7.4925610000000002</v>
      </c>
      <c r="AZ34">
        <f>IFERROR(INDEX('Population, millions'!$B$4:$Y$216,MATCH('Poverty millions of people'!$B34,'Population, millions'!$B$4:$B$216,0),MATCH('Poverty millions of people'!AZ$5,'Population, millions'!$B$4:$Y$4,0)),"")</f>
        <v>7.4444429999999997</v>
      </c>
      <c r="BA34">
        <f>IFERROR(INDEX('Population, millions'!$B$4:$Y$216,MATCH('Poverty millions of people'!$B34,'Population, millions'!$B$4:$B$216,0),MATCH('Poverty millions of people'!BA$5,'Population, millions'!$B$4:$Y$4,0)),"")</f>
        <v>7.3955989999999998</v>
      </c>
      <c r="BB34">
        <f>IFERROR(INDEX('Population, millions'!$B$4:$Y$216,MATCH('Poverty millions of people'!$B34,'Population, millions'!$B$4:$B$216,0),MATCH('Poverty millions of people'!BB$5,'Population, millions'!$B$4:$Y$4,0)),"")</f>
        <v>7.3483280000000004</v>
      </c>
      <c r="BC34">
        <f>IFERROR(INDEX('Population, millions'!$B$4:$Y$216,MATCH('Poverty millions of people'!$B34,'Population, millions'!$B$4:$B$216,0),MATCH('Poverty millions of people'!BC$5,'Population, millions'!$B$4:$Y$4,0)),"")</f>
        <v>7.3058880000000004</v>
      </c>
    </row>
    <row r="35" spans="1:55">
      <c r="A35" t="str">
        <f>VLOOKUP(B35,entity!$C:$K,9,FALSE)</f>
        <v>BF</v>
      </c>
      <c r="B35" t="s">
        <v>39</v>
      </c>
      <c r="C35" t="s">
        <v>477</v>
      </c>
      <c r="D35" s="16" t="str">
        <f>IFERROR(IF('Poverty %'!D35="","",'Poverty %'!D35*'Poverty millions of people'!AG35),"")</f>
        <v/>
      </c>
      <c r="E35" s="16" t="str">
        <f>IFERROR(IF('Poverty %'!E35="","",'Poverty %'!E35*'Poverty millions of people'!AH35),"")</f>
        <v/>
      </c>
      <c r="F35" s="16" t="str">
        <f>IFERROR(IF('Poverty %'!F35="","",'Poverty %'!F35*'Poverty millions of people'!AI35),"")</f>
        <v/>
      </c>
      <c r="G35" s="16" t="str">
        <f>IFERROR(IF('Poverty %'!G35="","",'Poverty %'!G35*'Poverty millions of people'!AJ35),"")</f>
        <v/>
      </c>
      <c r="H35" s="16">
        <f>IFERROR(IF('Poverty %'!H35="","",'Poverty %'!H35*'Poverty millions of people'!AK35),"")</f>
        <v>6.9864642561999997</v>
      </c>
      <c r="I35" s="16" t="str">
        <f>IFERROR(IF('Poverty %'!I35="","",'Poverty %'!I35*'Poverty millions of people'!AL35),"")</f>
        <v/>
      </c>
      <c r="J35" s="16" t="str">
        <f>IFERROR(IF('Poverty %'!J35="","",'Poverty %'!J35*'Poverty millions of people'!AM35),"")</f>
        <v/>
      </c>
      <c r="K35" s="16" t="str">
        <f>IFERROR(IF('Poverty %'!K35="","",'Poverty %'!K35*'Poverty millions of people'!AN35),"")</f>
        <v/>
      </c>
      <c r="L35" s="16">
        <f>IFERROR(IF('Poverty %'!L35="","",'Poverty %'!L35*'Poverty millions of people'!AO35),"")</f>
        <v>7.6807755508000009</v>
      </c>
      <c r="M35" s="16" t="str">
        <f>IFERROR(IF('Poverty %'!M35="","",'Poverty %'!M35*'Poverty millions of people'!AP35),"")</f>
        <v/>
      </c>
      <c r="N35" s="16" t="str">
        <f>IFERROR(IF('Poverty %'!N35="","",'Poverty %'!N35*'Poverty millions of people'!AQ35),"")</f>
        <v/>
      </c>
      <c r="O35" s="16" t="str">
        <f>IFERROR(IF('Poverty %'!O35="","",'Poverty %'!O35*'Poverty millions of people'!AR35),"")</f>
        <v/>
      </c>
      <c r="P35" s="16" t="str">
        <f>IFERROR(IF('Poverty %'!P35="","",'Poverty %'!P35*'Poverty millions of people'!AS35),"")</f>
        <v/>
      </c>
      <c r="Q35" s="16">
        <f>IFERROR(IF('Poverty %'!Q35="","",'Poverty %'!Q35*'Poverty millions of people'!AT35),"")</f>
        <v>6.1902930539999996</v>
      </c>
      <c r="R35" s="16" t="str">
        <f>IFERROR(IF('Poverty %'!R35="","",'Poverty %'!R35*'Poverty millions of people'!AU35),"")</f>
        <v/>
      </c>
      <c r="S35" s="16" t="str">
        <f>IFERROR(IF('Poverty %'!S35="","",'Poverty %'!S35*'Poverty millions of people'!AV35),"")</f>
        <v/>
      </c>
      <c r="T35" s="16" t="str">
        <f>IFERROR(IF('Poverty %'!T35="","",'Poverty %'!T35*'Poverty millions of people'!AW35),"")</f>
        <v/>
      </c>
      <c r="U35" s="16" t="str">
        <f>IFERROR(IF('Poverty %'!U35="","",'Poverty %'!U35*'Poverty millions of people'!AX35),"")</f>
        <v/>
      </c>
      <c r="V35" s="16" t="str">
        <f>IFERROR(IF('Poverty %'!V35="","",'Poverty %'!V35*'Poverty millions of people'!AY35),"")</f>
        <v/>
      </c>
      <c r="W35" s="16">
        <f>IFERROR(IF('Poverty %'!W35="","",'Poverty %'!W35*'Poverty millions of people'!AZ35),"")</f>
        <v>6.7112223281999999</v>
      </c>
      <c r="X35" s="16" t="str">
        <f>IFERROR(IF('Poverty %'!X35="","",'Poverty %'!X35*'Poverty millions of people'!BA35),"")</f>
        <v/>
      </c>
      <c r="Y35" s="16" t="str">
        <f>IFERROR(IF('Poverty %'!Y35="","",'Poverty %'!Y35*'Poverty millions of people'!BB35),"")</f>
        <v/>
      </c>
      <c r="Z35" s="16" t="str">
        <f>IFERROR(IF('Poverty %'!Z35="","",'Poverty %'!Z35*'Poverty millions of people'!BC35),"")</f>
        <v/>
      </c>
      <c r="AA35" s="16" t="str">
        <f>IFERROR(IF('Poverty %'!AA35="","",'Poverty %'!AA35*'Poverty millions of people'!BD35),"")</f>
        <v/>
      </c>
      <c r="AC35" s="18">
        <f t="shared" si="0"/>
        <v>6.7112223281999999</v>
      </c>
      <c r="AD35" s="11">
        <f t="shared" si="1"/>
        <v>2009</v>
      </c>
      <c r="AG35">
        <f>IFERROR(INDEX('Population, millions'!$B$4:$Y$216,MATCH('Poverty millions of people'!$B35,'Population, millions'!$B$4:$B$216,0),MATCH('Poverty millions of people'!AG$5,'Population, millions'!$B$4:$Y$4,0)),"")</f>
        <v>8.8110330000000001</v>
      </c>
      <c r="AH35">
        <f>IFERROR(INDEX('Population, millions'!$B$4:$Y$216,MATCH('Poverty millions of people'!$B35,'Population, millions'!$B$4:$B$216,0),MATCH('Poverty millions of people'!AH$5,'Population, millions'!$B$4:$Y$4,0)),"")</f>
        <v>9.0500900000000009</v>
      </c>
      <c r="AI35">
        <f>IFERROR(INDEX('Population, millions'!$B$4:$Y$216,MATCH('Poverty millions of people'!$B35,'Population, millions'!$B$4:$B$216,0),MATCH('Poverty millions of people'!AI$5,'Population, millions'!$B$4:$Y$4,0)),"")</f>
        <v>9.2971160000000008</v>
      </c>
      <c r="AJ35">
        <f>IFERROR(INDEX('Population, millions'!$B$4:$Y$216,MATCH('Poverty millions of people'!$B35,'Population, millions'!$B$4:$B$216,0),MATCH('Poverty millions of people'!AJ$5,'Population, millions'!$B$4:$Y$4,0)),"")</f>
        <v>9.5524730000000009</v>
      </c>
      <c r="AK35">
        <f>IFERROR(INDEX('Population, millions'!$B$4:$Y$216,MATCH('Poverty millions of people'!$B35,'Population, millions'!$B$4:$B$216,0),MATCH('Poverty millions of people'!AK$5,'Population, millions'!$B$4:$Y$4,0)),"")</f>
        <v>9.8165859999999991</v>
      </c>
      <c r="AL35">
        <f>IFERROR(INDEX('Population, millions'!$B$4:$Y$216,MATCH('Poverty millions of people'!$B35,'Population, millions'!$B$4:$B$216,0),MATCH('Poverty millions of people'!AL$5,'Population, millions'!$B$4:$Y$4,0)),"")</f>
        <v>10.089876</v>
      </c>
      <c r="AM35">
        <f>IFERROR(INDEX('Population, millions'!$B$4:$Y$216,MATCH('Poverty millions of people'!$B35,'Population, millions'!$B$4:$B$216,0),MATCH('Poverty millions of people'!AM$5,'Population, millions'!$B$4:$Y$4,0)),"")</f>
        <v>10.372562</v>
      </c>
      <c r="AN35">
        <f>IFERROR(INDEX('Population, millions'!$B$4:$Y$216,MATCH('Poverty millions of people'!$B35,'Population, millions'!$B$4:$B$216,0),MATCH('Poverty millions of people'!AN$5,'Population, millions'!$B$4:$Y$4,0)),"")</f>
        <v>10.664982</v>
      </c>
      <c r="AO35">
        <f>IFERROR(INDEX('Population, millions'!$B$4:$Y$216,MATCH('Poverty millions of people'!$B35,'Population, millions'!$B$4:$B$216,0),MATCH('Poverty millions of people'!AO$5,'Population, millions'!$B$4:$Y$4,0)),"")</f>
        <v>10.967836</v>
      </c>
      <c r="AP35">
        <f>IFERROR(INDEX('Population, millions'!$B$4:$Y$216,MATCH('Poverty millions of people'!$B35,'Population, millions'!$B$4:$B$216,0),MATCH('Poverty millions of people'!AP$5,'Population, millions'!$B$4:$Y$4,0)),"")</f>
        <v>11.281942000000001</v>
      </c>
      <c r="AQ35">
        <f>IFERROR(INDEX('Population, millions'!$B$4:$Y$216,MATCH('Poverty millions of people'!$B35,'Population, millions'!$B$4:$B$216,0),MATCH('Poverty millions of people'!AQ$5,'Population, millions'!$B$4:$Y$4,0)),"")</f>
        <v>11.607944</v>
      </c>
      <c r="AR35">
        <f>IFERROR(INDEX('Population, millions'!$B$4:$Y$216,MATCH('Poverty millions of people'!$B35,'Population, millions'!$B$4:$B$216,0),MATCH('Poverty millions of people'!AR$5,'Population, millions'!$B$4:$Y$4,0)),"")</f>
        <v>11.94608</v>
      </c>
      <c r="AS35">
        <f>IFERROR(INDEX('Population, millions'!$B$4:$Y$216,MATCH('Poverty millions of people'!$B35,'Population, millions'!$B$4:$B$216,0),MATCH('Poverty millions of people'!AS$5,'Population, millions'!$B$4:$Y$4,0)),"")</f>
        <v>12.296398999999999</v>
      </c>
      <c r="AT35">
        <f>IFERROR(INDEX('Population, millions'!$B$4:$Y$216,MATCH('Poverty millions of people'!$B35,'Population, millions'!$B$4:$B$216,0),MATCH('Poverty millions of people'!AT$5,'Population, millions'!$B$4:$Y$4,0)),"")</f>
        <v>12.659086</v>
      </c>
      <c r="AU35">
        <f>IFERROR(INDEX('Population, millions'!$B$4:$Y$216,MATCH('Poverty millions of people'!$B35,'Population, millions'!$B$4:$B$216,0),MATCH('Poverty millions of people'!AU$5,'Population, millions'!$B$4:$Y$4,0)),"")</f>
        <v>13.034257999999999</v>
      </c>
      <c r="AV35">
        <f>IFERROR(INDEX('Population, millions'!$B$4:$Y$216,MATCH('Poverty millions of people'!$B35,'Population, millions'!$B$4:$B$216,0),MATCH('Poverty millions of people'!AV$5,'Population, millions'!$B$4:$Y$4,0)),"")</f>
        <v>13.421929</v>
      </c>
      <c r="AW35">
        <f>IFERROR(INDEX('Population, millions'!$B$4:$Y$216,MATCH('Poverty millions of people'!$B35,'Population, millions'!$B$4:$B$216,0),MATCH('Poverty millions of people'!AW$5,'Population, millions'!$B$4:$Y$4,0)),"")</f>
        <v>13.822257</v>
      </c>
      <c r="AX35">
        <f>IFERROR(INDEX('Population, millions'!$B$4:$Y$216,MATCH('Poverty millions of people'!$B35,'Population, millions'!$B$4:$B$216,0),MATCH('Poverty millions of people'!AX$5,'Population, millions'!$B$4:$Y$4,0)),"")</f>
        <v>14.235075</v>
      </c>
      <c r="AY35">
        <f>IFERROR(INDEX('Population, millions'!$B$4:$Y$216,MATCH('Poverty millions of people'!$B35,'Population, millions'!$B$4:$B$216,0),MATCH('Poverty millions of people'!AY$5,'Population, millions'!$B$4:$Y$4,0)),"")</f>
        <v>14.659646</v>
      </c>
      <c r="AZ35">
        <f>IFERROR(INDEX('Population, millions'!$B$4:$Y$216,MATCH('Poverty millions of people'!$B35,'Population, millions'!$B$4:$B$216,0),MATCH('Poverty millions of people'!AZ$5,'Population, millions'!$B$4:$Y$4,0)),"")</f>
        <v>15.094967</v>
      </c>
      <c r="BA35">
        <f>IFERROR(INDEX('Population, millions'!$B$4:$Y$216,MATCH('Poverty millions of people'!$B35,'Population, millions'!$B$4:$B$216,0),MATCH('Poverty millions of people'!BA$5,'Population, millions'!$B$4:$Y$4,0)),"")</f>
        <v>15.540284</v>
      </c>
      <c r="BB35">
        <f>IFERROR(INDEX('Population, millions'!$B$4:$Y$216,MATCH('Poverty millions of people'!$B35,'Population, millions'!$B$4:$B$216,0),MATCH('Poverty millions of people'!BB$5,'Population, millions'!$B$4:$Y$4,0)),"")</f>
        <v>15.995312999999999</v>
      </c>
      <c r="BC35">
        <f>IFERROR(INDEX('Population, millions'!$B$4:$Y$216,MATCH('Poverty millions of people'!$B35,'Population, millions'!$B$4:$B$216,0),MATCH('Poverty millions of people'!BC$5,'Population, millions'!$B$4:$Y$4,0)),"")</f>
        <v>16.460141</v>
      </c>
    </row>
    <row r="36" spans="1:55">
      <c r="A36" t="str">
        <f>VLOOKUP(B36,entity!$C:$K,9,FALSE)</f>
        <v>BI</v>
      </c>
      <c r="B36" t="s">
        <v>33</v>
      </c>
      <c r="C36" t="s">
        <v>477</v>
      </c>
      <c r="D36" s="16" t="str">
        <f>IFERROR(IF('Poverty %'!D36="","",'Poverty %'!D36*'Poverty millions of people'!AG36),"")</f>
        <v/>
      </c>
      <c r="E36" s="16" t="str">
        <f>IFERROR(IF('Poverty %'!E36="","",'Poverty %'!E36*'Poverty millions of people'!AH36),"")</f>
        <v/>
      </c>
      <c r="F36" s="16">
        <f>IFERROR(IF('Poverty %'!F36="","",'Poverty %'!F36*'Poverty millions of people'!AI36),"")</f>
        <v>4.9555687896</v>
      </c>
      <c r="G36" s="16" t="str">
        <f>IFERROR(IF('Poverty %'!G36="","",'Poverty %'!G36*'Poverty millions of people'!AJ36),"")</f>
        <v/>
      </c>
      <c r="H36" s="16" t="str">
        <f>IFERROR(IF('Poverty %'!H36="","",'Poverty %'!H36*'Poverty millions of people'!AK36),"")</f>
        <v/>
      </c>
      <c r="I36" s="16" t="str">
        <f>IFERROR(IF('Poverty %'!I36="","",'Poverty %'!I36*'Poverty millions of people'!AL36),"")</f>
        <v/>
      </c>
      <c r="J36" s="16" t="str">
        <f>IFERROR(IF('Poverty %'!J36="","",'Poverty %'!J36*'Poverty millions of people'!AM36),"")</f>
        <v/>
      </c>
      <c r="K36" s="16" t="str">
        <f>IFERROR(IF('Poverty %'!K36="","",'Poverty %'!K36*'Poverty millions of people'!AN36),"")</f>
        <v/>
      </c>
      <c r="L36" s="16">
        <f>IFERROR(IF('Poverty %'!L36="","",'Poverty %'!L36*'Poverty millions of people'!AO36),"")</f>
        <v>5.5727229096000004</v>
      </c>
      <c r="M36" s="16" t="str">
        <f>IFERROR(IF('Poverty %'!M36="","",'Poverty %'!M36*'Poverty millions of people'!AP36),"")</f>
        <v/>
      </c>
      <c r="N36" s="16" t="str">
        <f>IFERROR(IF('Poverty %'!N36="","",'Poverty %'!N36*'Poverty millions of people'!AQ36),"")</f>
        <v/>
      </c>
      <c r="O36" s="16" t="str">
        <f>IFERROR(IF('Poverty %'!O36="","",'Poverty %'!O36*'Poverty millions of people'!AR36),"")</f>
        <v/>
      </c>
      <c r="P36" s="16" t="str">
        <f>IFERROR(IF('Poverty %'!P36="","",'Poverty %'!P36*'Poverty millions of people'!AS36),"")</f>
        <v/>
      </c>
      <c r="Q36" s="16" t="str">
        <f>IFERROR(IF('Poverty %'!Q36="","",'Poverty %'!Q36*'Poverty millions of people'!AT36),"")</f>
        <v/>
      </c>
      <c r="R36" s="16" t="str">
        <f>IFERROR(IF('Poverty %'!R36="","",'Poverty %'!R36*'Poverty millions of people'!AU36),"")</f>
        <v/>
      </c>
      <c r="S36" s="16" t="str">
        <f>IFERROR(IF('Poverty %'!S36="","",'Poverty %'!S36*'Poverty millions of people'!AV36),"")</f>
        <v/>
      </c>
      <c r="T36" s="16">
        <f>IFERROR(IF('Poverty %'!T36="","",'Poverty %'!T36*'Poverty millions of people'!AW36),"")</f>
        <v>6.5402252427999992</v>
      </c>
      <c r="U36" s="16" t="str">
        <f>IFERROR(IF('Poverty %'!U36="","",'Poverty %'!U36*'Poverty millions of people'!AX36),"")</f>
        <v/>
      </c>
      <c r="V36" s="16" t="str">
        <f>IFERROR(IF('Poverty %'!V36="","",'Poverty %'!V36*'Poverty millions of people'!AY36),"")</f>
        <v/>
      </c>
      <c r="W36" s="16" t="str">
        <f>IFERROR(IF('Poverty %'!W36="","",'Poverty %'!W36*'Poverty millions of people'!AZ36),"")</f>
        <v/>
      </c>
      <c r="X36" s="16" t="str">
        <f>IFERROR(IF('Poverty %'!X36="","",'Poverty %'!X36*'Poverty millions of people'!BA36),"")</f>
        <v/>
      </c>
      <c r="Y36" s="16" t="str">
        <f>IFERROR(IF('Poverty %'!Y36="","",'Poverty %'!Y36*'Poverty millions of people'!BB36),"")</f>
        <v/>
      </c>
      <c r="Z36" s="16" t="str">
        <f>IFERROR(IF('Poverty %'!Z36="","",'Poverty %'!Z36*'Poverty millions of people'!BC36),"")</f>
        <v/>
      </c>
      <c r="AA36" s="16" t="str">
        <f>IFERROR(IF('Poverty %'!AA36="","",'Poverty %'!AA36*'Poverty millions of people'!BD36),"")</f>
        <v/>
      </c>
      <c r="AC36" s="18">
        <f t="shared" si="0"/>
        <v>6.5402252427999992</v>
      </c>
      <c r="AD36" s="11">
        <f t="shared" si="1"/>
        <v>2006</v>
      </c>
      <c r="AG36">
        <f>IFERROR(INDEX('Population, millions'!$B$4:$Y$216,MATCH('Poverty millions of people'!$B36,'Population, millions'!$B$4:$B$216,0),MATCH('Poverty millions of people'!AG$5,'Population, millions'!$B$4:$Y$4,0)),"")</f>
        <v>5.6058729999999999</v>
      </c>
      <c r="AH36">
        <f>IFERROR(INDEX('Population, millions'!$B$4:$Y$216,MATCH('Poverty millions of people'!$B36,'Population, millions'!$B$4:$B$216,0),MATCH('Poverty millions of people'!AH$5,'Population, millions'!$B$4:$Y$4,0)),"")</f>
        <v>5.7497740000000004</v>
      </c>
      <c r="AI36">
        <f>IFERROR(INDEX('Population, millions'!$B$4:$Y$216,MATCH('Poverty millions of people'!$B36,'Population, millions'!$B$4:$B$216,0),MATCH('Poverty millions of people'!AI$5,'Population, millions'!$B$4:$Y$4,0)),"")</f>
        <v>5.8826790000000004</v>
      </c>
      <c r="AJ36">
        <f>IFERROR(INDEX('Population, millions'!$B$4:$Y$216,MATCH('Poverty millions of people'!$B36,'Population, millions'!$B$4:$B$216,0),MATCH('Poverty millions of people'!AJ$5,'Population, millions'!$B$4:$Y$4,0)),"")</f>
        <v>6.0037039999999999</v>
      </c>
      <c r="AK36">
        <f>IFERROR(INDEX('Population, millions'!$B$4:$Y$216,MATCH('Poverty millions of people'!$B36,'Population, millions'!$B$4:$B$216,0),MATCH('Poverty millions of people'!AK$5,'Population, millions'!$B$4:$Y$4,0)),"")</f>
        <v>6.1124489999999998</v>
      </c>
      <c r="AL36">
        <f>IFERROR(INDEX('Population, millions'!$B$4:$Y$216,MATCH('Poverty millions of people'!$B36,'Population, millions'!$B$4:$B$216,0),MATCH('Poverty millions of people'!AL$5,'Population, millions'!$B$4:$Y$4,0)),"")</f>
        <v>6.2099229999999999</v>
      </c>
      <c r="AM36">
        <f>IFERROR(INDEX('Population, millions'!$B$4:$Y$216,MATCH('Poverty millions of people'!$B36,'Population, millions'!$B$4:$B$216,0),MATCH('Poverty millions of people'!AM$5,'Population, millions'!$B$4:$Y$4,0)),"")</f>
        <v>6.2944820000000004</v>
      </c>
      <c r="AN36">
        <f>IFERROR(INDEX('Population, millions'!$B$4:$Y$216,MATCH('Poverty millions of people'!$B36,'Population, millions'!$B$4:$B$216,0),MATCH('Poverty millions of people'!AN$5,'Population, millions'!$B$4:$Y$4,0)),"")</f>
        <v>6.3695729999999999</v>
      </c>
      <c r="AO36">
        <f>IFERROR(INDEX('Population, millions'!$B$4:$Y$216,MATCH('Poverty millions of people'!$B36,'Population, millions'!$B$4:$B$216,0),MATCH('Poverty millions of people'!AO$5,'Population, millions'!$B$4:$Y$4,0)),"")</f>
        <v>6.4476719999999998</v>
      </c>
      <c r="AP36">
        <f>IFERROR(INDEX('Population, millions'!$B$4:$Y$216,MATCH('Poverty millions of people'!$B36,'Population, millions'!$B$4:$B$216,0),MATCH('Poverty millions of people'!AP$5,'Population, millions'!$B$4:$Y$4,0)),"")</f>
        <v>6.5452729999999999</v>
      </c>
      <c r="AQ36">
        <f>IFERROR(INDEX('Population, millions'!$B$4:$Y$216,MATCH('Poverty millions of people'!$B36,'Population, millions'!$B$4:$B$216,0),MATCH('Poverty millions of people'!AQ$5,'Population, millions'!$B$4:$Y$4,0)),"")</f>
        <v>6.6742860000000004</v>
      </c>
      <c r="AR36">
        <f>IFERROR(INDEX('Population, millions'!$B$4:$Y$216,MATCH('Poverty millions of people'!$B36,'Population, millions'!$B$4:$B$216,0),MATCH('Poverty millions of people'!AR$5,'Population, millions'!$B$4:$Y$4,0)),"")</f>
        <v>6.8393759999999997</v>
      </c>
      <c r="AS36">
        <f>IFERROR(INDEX('Population, millions'!$B$4:$Y$216,MATCH('Poverty millions of people'!$B36,'Population, millions'!$B$4:$B$216,0),MATCH('Poverty millions of people'!AS$5,'Population, millions'!$B$4:$Y$4,0)),"")</f>
        <v>7.0377270000000003</v>
      </c>
      <c r="AT36">
        <f>IFERROR(INDEX('Population, millions'!$B$4:$Y$216,MATCH('Poverty millions of people'!$B36,'Population, millions'!$B$4:$B$216,0),MATCH('Poverty millions of people'!AT$5,'Population, millions'!$B$4:$Y$4,0)),"")</f>
        <v>7.2643399999999998</v>
      </c>
      <c r="AU36">
        <f>IFERROR(INDEX('Population, millions'!$B$4:$Y$216,MATCH('Poverty millions of people'!$B36,'Population, millions'!$B$4:$B$216,0),MATCH('Poverty millions of people'!AU$5,'Population, millions'!$B$4:$Y$4,0)),"")</f>
        <v>7.5107710000000001</v>
      </c>
      <c r="AV36">
        <f>IFERROR(INDEX('Population, millions'!$B$4:$Y$216,MATCH('Poverty millions of people'!$B36,'Population, millions'!$B$4:$B$216,0),MATCH('Poverty millions of people'!AV$5,'Population, millions'!$B$4:$Y$4,0)),"")</f>
        <v>7.7703920000000002</v>
      </c>
      <c r="AW36">
        <f>IFERROR(INDEX('Population, millions'!$B$4:$Y$216,MATCH('Poverty millions of people'!$B36,'Population, millions'!$B$4:$B$216,0),MATCH('Poverty millions of people'!AW$5,'Population, millions'!$B$4:$Y$4,0)),"")</f>
        <v>8.0425789999999999</v>
      </c>
      <c r="AX36">
        <f>IFERROR(INDEX('Population, millions'!$B$4:$Y$216,MATCH('Poverty millions of people'!$B36,'Population, millions'!$B$4:$B$216,0),MATCH('Poverty millions of people'!AX$5,'Population, millions'!$B$4:$Y$4,0)),"")</f>
        <v>8.3283120000000004</v>
      </c>
      <c r="AY36">
        <f>IFERROR(INDEX('Population, millions'!$B$4:$Y$216,MATCH('Poverty millions of people'!$B36,'Population, millions'!$B$4:$B$216,0),MATCH('Poverty millions of people'!AY$5,'Population, millions'!$B$4:$Y$4,0)),"")</f>
        <v>8.6242800000000006</v>
      </c>
      <c r="AZ36">
        <f>IFERROR(INDEX('Population, millions'!$B$4:$Y$216,MATCH('Poverty millions of people'!$B36,'Population, millions'!$B$4:$B$216,0),MATCH('Poverty millions of people'!AZ$5,'Population, millions'!$B$4:$Y$4,0)),"")</f>
        <v>8.9266869999999994</v>
      </c>
      <c r="BA36">
        <f>IFERROR(INDEX('Population, millions'!$B$4:$Y$216,MATCH('Poverty millions of people'!$B36,'Population, millions'!$B$4:$B$216,0),MATCH('Poverty millions of people'!BA$5,'Population, millions'!$B$4:$Y$4,0)),"")</f>
        <v>9.2327530000000007</v>
      </c>
      <c r="BB36">
        <f>IFERROR(INDEX('Population, millions'!$B$4:$Y$216,MATCH('Poverty millions of people'!$B36,'Population, millions'!$B$4:$B$216,0),MATCH('Poverty millions of people'!BB$5,'Population, millions'!$B$4:$Y$4,0)),"")</f>
        <v>9.540362</v>
      </c>
      <c r="BC36">
        <f>IFERROR(INDEX('Population, millions'!$B$4:$Y$216,MATCH('Poverty millions of people'!$B36,'Population, millions'!$B$4:$B$216,0),MATCH('Poverty millions of people'!BC$5,'Population, millions'!$B$4:$Y$4,0)),"")</f>
        <v>9.8495690000000007</v>
      </c>
    </row>
    <row r="37" spans="1:55">
      <c r="A37" t="str">
        <f>VLOOKUP(B37,entity!$C:$K,9,FALSE)</f>
        <v>KH</v>
      </c>
      <c r="B37" t="s">
        <v>210</v>
      </c>
      <c r="C37" t="s">
        <v>480</v>
      </c>
      <c r="D37" s="16" t="str">
        <f>IFERROR(IF('Poverty %'!D37="","",'Poverty %'!D37*'Poverty millions of people'!AG37),"")</f>
        <v/>
      </c>
      <c r="E37" s="16" t="str">
        <f>IFERROR(IF('Poverty %'!E37="","",'Poverty %'!E37*'Poverty millions of people'!AH37),"")</f>
        <v/>
      </c>
      <c r="F37" s="16" t="str">
        <f>IFERROR(IF('Poverty %'!F37="","",'Poverty %'!F37*'Poverty millions of people'!AI37),"")</f>
        <v/>
      </c>
      <c r="G37" s="16" t="str">
        <f>IFERROR(IF('Poverty %'!G37="","",'Poverty %'!G37*'Poverty millions of people'!AJ37),"")</f>
        <v/>
      </c>
      <c r="H37" s="16">
        <f>IFERROR(IF('Poverty %'!H37="","",'Poverty %'!H37*'Poverty millions of people'!AK37),"")</f>
        <v>4.64146926</v>
      </c>
      <c r="I37" s="16" t="str">
        <f>IFERROR(IF('Poverty %'!I37="","",'Poverty %'!I37*'Poverty millions of people'!AL37),"")</f>
        <v/>
      </c>
      <c r="J37" s="16" t="str">
        <f>IFERROR(IF('Poverty %'!J37="","",'Poverty %'!J37*'Poverty millions of people'!AM37),"")</f>
        <v/>
      </c>
      <c r="K37" s="16" t="str">
        <f>IFERROR(IF('Poverty %'!K37="","",'Poverty %'!K37*'Poverty millions of people'!AN37),"")</f>
        <v/>
      </c>
      <c r="L37" s="16" t="str">
        <f>IFERROR(IF('Poverty %'!L37="","",'Poverty %'!L37*'Poverty millions of people'!AO37),"")</f>
        <v/>
      </c>
      <c r="M37" s="16" t="str">
        <f>IFERROR(IF('Poverty %'!M37="","",'Poverty %'!M37*'Poverty millions of people'!AP37),"")</f>
        <v/>
      </c>
      <c r="N37" s="16" t="str">
        <f>IFERROR(IF('Poverty %'!N37="","",'Poverty %'!N37*'Poverty millions of people'!AQ37),"")</f>
        <v/>
      </c>
      <c r="O37" s="16" t="str">
        <f>IFERROR(IF('Poverty %'!O37="","",'Poverty %'!O37*'Poverty millions of people'!AR37),"")</f>
        <v/>
      </c>
      <c r="P37" s="16" t="str">
        <f>IFERROR(IF('Poverty %'!P37="","",'Poverty %'!P37*'Poverty millions of people'!AS37),"")</f>
        <v/>
      </c>
      <c r="Q37" s="16" t="str">
        <f>IFERROR(IF('Poverty %'!Q37="","",'Poverty %'!Q37*'Poverty millions of people'!AT37),"")</f>
        <v/>
      </c>
      <c r="R37" s="16">
        <f>IFERROR(IF('Poverty %'!R37="","",'Poverty %'!R37*'Poverty millions of people'!AU37),"")</f>
        <v>4.3090537922000003</v>
      </c>
      <c r="S37" s="16" t="str">
        <f>IFERROR(IF('Poverty %'!S37="","",'Poverty %'!S37*'Poverty millions of people'!AV37),"")</f>
        <v/>
      </c>
      <c r="T37" s="16" t="str">
        <f>IFERROR(IF('Poverty %'!T37="","",'Poverty %'!T37*'Poverty millions of people'!AW37),"")</f>
        <v/>
      </c>
      <c r="U37" s="16">
        <f>IFERROR(IF('Poverty %'!U37="","",'Poverty %'!U37*'Poverty millions of people'!AX37),"")</f>
        <v>4.2369141616000006</v>
      </c>
      <c r="V37" s="16">
        <f>IFERROR(IF('Poverty %'!V37="","",'Poverty %'!V37*'Poverty millions of people'!AY37),"")</f>
        <v>2.9121742102000003</v>
      </c>
      <c r="W37" s="16">
        <f>IFERROR(IF('Poverty %'!W37="","",'Poverty %'!W37*'Poverty millions of people'!AZ37),"")</f>
        <v>1.8288482925</v>
      </c>
      <c r="X37" s="16">
        <f>IFERROR(IF('Poverty %'!X37="","",'Poverty %'!X37*'Poverty millions of people'!BA37),"")</f>
        <v>1.6160547375000001</v>
      </c>
      <c r="Y37" s="16">
        <f>IFERROR(IF('Poverty %'!Y37="","",'Poverty %'!Y37*'Poverty millions of people'!BB37),"")</f>
        <v>1.4678891310000002</v>
      </c>
      <c r="Z37" s="16" t="str">
        <f>IFERROR(IF('Poverty %'!Z37="","",'Poverty %'!Z37*'Poverty millions of people'!BC37),"")</f>
        <v/>
      </c>
      <c r="AA37" s="16" t="str">
        <f>IFERROR(IF('Poverty %'!AA37="","",'Poverty %'!AA37*'Poverty millions of people'!BD37),"")</f>
        <v/>
      </c>
      <c r="AC37" s="18">
        <f t="shared" si="0"/>
        <v>1.4678891310000002</v>
      </c>
      <c r="AD37" s="11">
        <f t="shared" si="1"/>
        <v>2011</v>
      </c>
      <c r="AG37">
        <f>IFERROR(INDEX('Population, millions'!$B$4:$Y$216,MATCH('Poverty millions of people'!$B37,'Population, millions'!$B$4:$B$216,0),MATCH('Poverty millions of people'!AG$5,'Population, millions'!$B$4:$Y$4,0)),"")</f>
        <v>9.0573390000000007</v>
      </c>
      <c r="AH37">
        <f>IFERROR(INDEX('Population, millions'!$B$4:$Y$216,MATCH('Poverty millions of people'!$B37,'Population, millions'!$B$4:$B$216,0),MATCH('Poverty millions of people'!AH$5,'Population, millions'!$B$4:$Y$4,0)),"")</f>
        <v>9.3781850000000002</v>
      </c>
      <c r="AI37">
        <f>IFERROR(INDEX('Population, millions'!$B$4:$Y$216,MATCH('Poverty millions of people'!$B37,'Population, millions'!$B$4:$B$216,0),MATCH('Poverty millions of people'!AI$5,'Population, millions'!$B$4:$Y$4,0)),"")</f>
        <v>9.7217749999999992</v>
      </c>
      <c r="AJ37">
        <f>IFERROR(INDEX('Population, millions'!$B$4:$Y$216,MATCH('Poverty millions of people'!$B37,'Population, millions'!$B$4:$B$216,0),MATCH('Poverty millions of people'!AJ$5,'Population, millions'!$B$4:$Y$4,0)),"")</f>
        <v>10.077404</v>
      </c>
      <c r="AK37">
        <f>IFERROR(INDEX('Population, millions'!$B$4:$Y$216,MATCH('Poverty millions of people'!$B37,'Population, millions'!$B$4:$B$216,0),MATCH('Poverty millions of people'!AK$5,'Population, millions'!$B$4:$Y$4,0)),"")</f>
        <v>10.430268</v>
      </c>
      <c r="AL37">
        <f>IFERROR(INDEX('Population, millions'!$B$4:$Y$216,MATCH('Poverty millions of people'!$B37,'Population, millions'!$B$4:$B$216,0),MATCH('Poverty millions of people'!AL$5,'Population, millions'!$B$4:$Y$4,0)),"")</f>
        <v>10.769197999999999</v>
      </c>
      <c r="AM37">
        <f>IFERROR(INDEX('Population, millions'!$B$4:$Y$216,MATCH('Poverty millions of people'!$B37,'Population, millions'!$B$4:$B$216,0),MATCH('Poverty millions of people'!AM$5,'Population, millions'!$B$4:$Y$4,0)),"")</f>
        <v>11.090611000000001</v>
      </c>
      <c r="AN37">
        <f>IFERROR(INDEX('Population, millions'!$B$4:$Y$216,MATCH('Poverty millions of people'!$B37,'Population, millions'!$B$4:$B$216,0),MATCH('Poverty millions of people'!AN$5,'Population, millions'!$B$4:$Y$4,0)),"")</f>
        <v>11.395958</v>
      </c>
      <c r="AO37">
        <f>IFERROR(INDEX('Population, millions'!$B$4:$Y$216,MATCH('Poverty millions of people'!$B37,'Population, millions'!$B$4:$B$216,0),MATCH('Poverty millions of people'!AO$5,'Population, millions'!$B$4:$Y$4,0)),"")</f>
        <v>11.685332000000001</v>
      </c>
      <c r="AP37">
        <f>IFERROR(INDEX('Population, millions'!$B$4:$Y$216,MATCH('Poverty millions of people'!$B37,'Population, millions'!$B$4:$B$216,0),MATCH('Poverty millions of people'!AP$5,'Population, millions'!$B$4:$Y$4,0)),"")</f>
        <v>11.960467</v>
      </c>
      <c r="AQ37">
        <f>IFERROR(INDEX('Population, millions'!$B$4:$Y$216,MATCH('Poverty millions of people'!$B37,'Population, millions'!$B$4:$B$216,0),MATCH('Poverty millions of people'!AQ$5,'Population, millions'!$B$4:$Y$4,0)),"")</f>
        <v>12.222871</v>
      </c>
      <c r="AR37">
        <f>IFERROR(INDEX('Population, millions'!$B$4:$Y$216,MATCH('Poverty millions of people'!$B37,'Population, millions'!$B$4:$B$216,0),MATCH('Poverty millions of people'!AR$5,'Population, millions'!$B$4:$Y$4,0)),"")</f>
        <v>12.472586</v>
      </c>
      <c r="AS37">
        <f>IFERROR(INDEX('Population, millions'!$B$4:$Y$216,MATCH('Poverty millions of people'!$B37,'Population, millions'!$B$4:$B$216,0),MATCH('Poverty millions of people'!AS$5,'Population, millions'!$B$4:$Y$4,0)),"")</f>
        <v>12.709336</v>
      </c>
      <c r="AT37">
        <f>IFERROR(INDEX('Population, millions'!$B$4:$Y$216,MATCH('Poverty millions of people'!$B37,'Population, millions'!$B$4:$B$216,0),MATCH('Poverty millions of people'!AT$5,'Population, millions'!$B$4:$Y$4,0)),"")</f>
        <v>12.934369</v>
      </c>
      <c r="AU37">
        <f>IFERROR(INDEX('Population, millions'!$B$4:$Y$216,MATCH('Poverty millions of people'!$B37,'Population, millions'!$B$4:$B$216,0),MATCH('Poverty millions of people'!AU$5,'Population, millions'!$B$4:$Y$4,0)),"")</f>
        <v>13.149386</v>
      </c>
      <c r="AV37">
        <f>IFERROR(INDEX('Population, millions'!$B$4:$Y$216,MATCH('Poverty millions of people'!$B37,'Population, millions'!$B$4:$B$216,0),MATCH('Poverty millions of people'!AV$5,'Population, millions'!$B$4:$Y$4,0)),"")</f>
        <v>13.356424000000001</v>
      </c>
      <c r="AW37">
        <f>IFERROR(INDEX('Population, millions'!$B$4:$Y$216,MATCH('Poverty millions of people'!$B37,'Population, millions'!$B$4:$B$216,0),MATCH('Poverty millions of people'!AW$5,'Population, millions'!$B$4:$Y$4,0)),"")</f>
        <v>13.555054</v>
      </c>
      <c r="AX37">
        <f>IFERROR(INDEX('Population, millions'!$B$4:$Y$216,MATCH('Poverty millions of people'!$B37,'Population, millions'!$B$4:$B$216,0),MATCH('Poverty millions of people'!AX$5,'Population, millions'!$B$4:$Y$4,0)),"")</f>
        <v>13.747287999999999</v>
      </c>
      <c r="AY37">
        <f>IFERROR(INDEX('Population, millions'!$B$4:$Y$216,MATCH('Poverty millions of people'!$B37,'Population, millions'!$B$4:$B$216,0),MATCH('Poverty millions of people'!AY$5,'Population, millions'!$B$4:$Y$4,0)),"")</f>
        <v>13.940518000000001</v>
      </c>
      <c r="AZ37">
        <f>IFERROR(INDEX('Population, millions'!$B$4:$Y$216,MATCH('Poverty millions of people'!$B37,'Population, millions'!$B$4:$B$216,0),MATCH('Poverty millions of people'!AZ$5,'Population, millions'!$B$4:$Y$4,0)),"")</f>
        <v>14.144225</v>
      </c>
      <c r="BA37">
        <f>IFERROR(INDEX('Population, millions'!$B$4:$Y$216,MATCH('Poverty millions of people'!$B37,'Population, millions'!$B$4:$B$216,0),MATCH('Poverty millions of people'!BA$5,'Population, millions'!$B$4:$Y$4,0)),"")</f>
        <v>14.364931</v>
      </c>
      <c r="BB37">
        <f>IFERROR(INDEX('Population, millions'!$B$4:$Y$216,MATCH('Poverty millions of people'!$B37,'Population, millions'!$B$4:$B$216,0),MATCH('Poverty millions of people'!BB$5,'Population, millions'!$B$4:$Y$4,0)),"")</f>
        <v>14.605862</v>
      </c>
      <c r="BC37">
        <f>IFERROR(INDEX('Population, millions'!$B$4:$Y$216,MATCH('Poverty millions of people'!$B37,'Population, millions'!$B$4:$B$216,0),MATCH('Poverty millions of people'!BC$5,'Population, millions'!$B$4:$Y$4,0)),"")</f>
        <v>14.864646</v>
      </c>
    </row>
    <row r="38" spans="1:55">
      <c r="A38" t="str">
        <f>VLOOKUP(B38,entity!$C:$K,9,FALSE)</f>
        <v>CM</v>
      </c>
      <c r="B38" t="s">
        <v>80</v>
      </c>
      <c r="C38" t="s">
        <v>477</v>
      </c>
      <c r="D38" s="16" t="str">
        <f>IFERROR(IF('Poverty %'!D38="","",'Poverty %'!D38*'Poverty millions of people'!AG38),"")</f>
        <v/>
      </c>
      <c r="E38" s="16" t="str">
        <f>IFERROR(IF('Poverty %'!E38="","",'Poverty %'!E38*'Poverty millions of people'!AH38),"")</f>
        <v/>
      </c>
      <c r="F38" s="16" t="str">
        <f>IFERROR(IF('Poverty %'!F38="","",'Poverty %'!F38*'Poverty millions of people'!AI38),"")</f>
        <v/>
      </c>
      <c r="G38" s="16" t="str">
        <f>IFERROR(IF('Poverty %'!G38="","",'Poverty %'!G38*'Poverty millions of people'!AJ38),"")</f>
        <v/>
      </c>
      <c r="H38" s="16" t="str">
        <f>IFERROR(IF('Poverty %'!H38="","",'Poverty %'!H38*'Poverty millions of people'!AK38),"")</f>
        <v/>
      </c>
      <c r="I38" s="16" t="str">
        <f>IFERROR(IF('Poverty %'!I38="","",'Poverty %'!I38*'Poverty millions of people'!AL38),"")</f>
        <v/>
      </c>
      <c r="J38" s="16">
        <f>IFERROR(IF('Poverty %'!J38="","",'Poverty %'!J38*'Poverty millions of people'!AM38),"")</f>
        <v>6.7905289107</v>
      </c>
      <c r="K38" s="16" t="str">
        <f>IFERROR(IF('Poverty %'!K38="","",'Poverty %'!K38*'Poverty millions of people'!AN38),"")</f>
        <v/>
      </c>
      <c r="L38" s="16" t="str">
        <f>IFERROR(IF('Poverty %'!L38="","",'Poverty %'!L38*'Poverty millions of people'!AO38),"")</f>
        <v/>
      </c>
      <c r="M38" s="16" t="str">
        <f>IFERROR(IF('Poverty %'!M38="","",'Poverty %'!M38*'Poverty millions of people'!AP38),"")</f>
        <v/>
      </c>
      <c r="N38" s="16" t="str">
        <f>IFERROR(IF('Poverty %'!N38="","",'Poverty %'!N38*'Poverty millions of people'!AQ38),"")</f>
        <v/>
      </c>
      <c r="O38" s="16">
        <f>IFERROR(IF('Poverty %'!O38="","",'Poverty %'!O38*'Poverty millions of people'!AR38),"")</f>
        <v>4.0647193839999991</v>
      </c>
      <c r="P38" s="16" t="str">
        <f>IFERROR(IF('Poverty %'!P38="","",'Poverty %'!P38*'Poverty millions of people'!AS38),"")</f>
        <v/>
      </c>
      <c r="Q38" s="16" t="str">
        <f>IFERROR(IF('Poverty %'!Q38="","",'Poverty %'!Q38*'Poverty millions of people'!AT38),"")</f>
        <v/>
      </c>
      <c r="R38" s="16" t="str">
        <f>IFERROR(IF('Poverty %'!R38="","",'Poverty %'!R38*'Poverty millions of people'!AU38),"")</f>
        <v/>
      </c>
      <c r="S38" s="16" t="str">
        <f>IFERROR(IF('Poverty %'!S38="","",'Poverty %'!S38*'Poverty millions of people'!AV38),"")</f>
        <v/>
      </c>
      <c r="T38" s="16" t="str">
        <f>IFERROR(IF('Poverty %'!T38="","",'Poverty %'!T38*'Poverty millions of people'!AW38),"")</f>
        <v/>
      </c>
      <c r="U38" s="16">
        <f>IFERROR(IF('Poverty %'!U38="","",'Poverty %'!U38*'Poverty millions of people'!AX38),"")</f>
        <v>5.2728683435999999</v>
      </c>
      <c r="V38" s="16" t="str">
        <f>IFERROR(IF('Poverty %'!V38="","",'Poverty %'!V38*'Poverty millions of people'!AY38),"")</f>
        <v/>
      </c>
      <c r="W38" s="16" t="str">
        <f>IFERROR(IF('Poverty %'!W38="","",'Poverty %'!W38*'Poverty millions of people'!AZ38),"")</f>
        <v/>
      </c>
      <c r="X38" s="16" t="str">
        <f>IFERROR(IF('Poverty %'!X38="","",'Poverty %'!X38*'Poverty millions of people'!BA38),"")</f>
        <v/>
      </c>
      <c r="Y38" s="16" t="str">
        <f>IFERROR(IF('Poverty %'!Y38="","",'Poverty %'!Y38*'Poverty millions of people'!BB38),"")</f>
        <v/>
      </c>
      <c r="Z38" s="16" t="str">
        <f>IFERROR(IF('Poverty %'!Z38="","",'Poverty %'!Z38*'Poverty millions of people'!BC38),"")</f>
        <v/>
      </c>
      <c r="AA38" s="16" t="str">
        <f>IFERROR(IF('Poverty %'!AA38="","",'Poverty %'!AA38*'Poverty millions of people'!BD38),"")</f>
        <v/>
      </c>
      <c r="AC38" s="18">
        <f t="shared" si="0"/>
        <v>5.2728683435999999</v>
      </c>
      <c r="AD38" s="11">
        <f t="shared" si="1"/>
        <v>2007</v>
      </c>
      <c r="AG38">
        <f>IFERROR(INDEX('Population, millions'!$B$4:$Y$216,MATCH('Poverty millions of people'!$B38,'Population, millions'!$B$4:$B$216,0),MATCH('Poverty millions of people'!AG$5,'Population, millions'!$B$4:$Y$4,0)),"")</f>
        <v>12.070359</v>
      </c>
      <c r="AH38">
        <f>IFERROR(INDEX('Population, millions'!$B$4:$Y$216,MATCH('Poverty millions of people'!$B38,'Population, millions'!$B$4:$B$216,0),MATCH('Poverty millions of people'!AH$5,'Population, millions'!$B$4:$Y$4,0)),"")</f>
        <v>12.430339</v>
      </c>
      <c r="AI38">
        <f>IFERROR(INDEX('Population, millions'!$B$4:$Y$216,MATCH('Poverty millions of people'!$B38,'Population, millions'!$B$4:$B$216,0),MATCH('Poverty millions of people'!AI$5,'Population, millions'!$B$4:$Y$4,0)),"")</f>
        <v>12.796830999999999</v>
      </c>
      <c r="AJ38">
        <f>IFERROR(INDEX('Population, millions'!$B$4:$Y$216,MATCH('Poverty millions of people'!$B38,'Population, millions'!$B$4:$B$216,0),MATCH('Poverty millions of people'!AJ$5,'Population, millions'!$B$4:$Y$4,0)),"")</f>
        <v>13.169247</v>
      </c>
      <c r="AK38">
        <f>IFERROR(INDEX('Population, millions'!$B$4:$Y$216,MATCH('Poverty millions of people'!$B38,'Population, millions'!$B$4:$B$216,0),MATCH('Poverty millions of people'!AK$5,'Population, millions'!$B$4:$Y$4,0)),"")</f>
        <v>13.546948</v>
      </c>
      <c r="AL38">
        <f>IFERROR(INDEX('Population, millions'!$B$4:$Y$216,MATCH('Poverty millions of people'!$B38,'Population, millions'!$B$4:$B$216,0),MATCH('Poverty millions of people'!AL$5,'Population, millions'!$B$4:$Y$4,0)),"")</f>
        <v>13.929575</v>
      </c>
      <c r="AM38">
        <f>IFERROR(INDEX('Population, millions'!$B$4:$Y$216,MATCH('Poverty millions of people'!$B38,'Population, millions'!$B$4:$B$216,0),MATCH('Poverty millions of people'!AM$5,'Population, millions'!$B$4:$Y$4,0)),"")</f>
        <v>14.316948999999999</v>
      </c>
      <c r="AN38">
        <f>IFERROR(INDEX('Population, millions'!$B$4:$Y$216,MATCH('Poverty millions of people'!$B38,'Population, millions'!$B$4:$B$216,0),MATCH('Poverty millions of people'!AN$5,'Population, millions'!$B$4:$Y$4,0)),"")</f>
        <v>14.709426000000001</v>
      </c>
      <c r="AO38">
        <f>IFERROR(INDEX('Population, millions'!$B$4:$Y$216,MATCH('Poverty millions of people'!$B38,'Population, millions'!$B$4:$B$216,0),MATCH('Poverty millions of people'!AO$5,'Population, millions'!$B$4:$Y$4,0)),"")</f>
        <v>15.107908999999999</v>
      </c>
      <c r="AP38">
        <f>IFERROR(INDEX('Population, millions'!$B$4:$Y$216,MATCH('Poverty millions of people'!$B38,'Population, millions'!$B$4:$B$216,0),MATCH('Poverty millions of people'!AP$5,'Population, millions'!$B$4:$Y$4,0)),"")</f>
        <v>15.513653</v>
      </c>
      <c r="AQ38">
        <f>IFERROR(INDEX('Population, millions'!$B$4:$Y$216,MATCH('Poverty millions of people'!$B38,'Population, millions'!$B$4:$B$216,0),MATCH('Poverty millions of people'!AQ$5,'Population, millions'!$B$4:$Y$4,0)),"")</f>
        <v>15.927713000000001</v>
      </c>
      <c r="AR38">
        <f>IFERROR(INDEX('Population, millions'!$B$4:$Y$216,MATCH('Poverty millions of people'!$B38,'Population, millions'!$B$4:$B$216,0),MATCH('Poverty millions of people'!AR$5,'Population, millions'!$B$4:$Y$4,0)),"")</f>
        <v>16.350439999999999</v>
      </c>
      <c r="AS38">
        <f>IFERROR(INDEX('Population, millions'!$B$4:$Y$216,MATCH('Poverty millions of people'!$B38,'Population, millions'!$B$4:$B$216,0),MATCH('Poverty millions of people'!AS$5,'Population, millions'!$B$4:$Y$4,0)),"")</f>
        <v>16.782043999999999</v>
      </c>
      <c r="AT38">
        <f>IFERROR(INDEX('Population, millions'!$B$4:$Y$216,MATCH('Poverty millions of people'!$B38,'Population, millions'!$B$4:$B$216,0),MATCH('Poverty millions of people'!AT$5,'Population, millions'!$B$4:$Y$4,0)),"")</f>
        <v>17.223277</v>
      </c>
      <c r="AU38">
        <f>IFERROR(INDEX('Population, millions'!$B$4:$Y$216,MATCH('Poverty millions of people'!$B38,'Population, millions'!$B$4:$B$216,0),MATCH('Poverty millions of people'!AU$5,'Population, millions'!$B$4:$Y$4,0)),"")</f>
        <v>17.674959999999999</v>
      </c>
      <c r="AV38">
        <f>IFERROR(INDEX('Population, millions'!$B$4:$Y$216,MATCH('Poverty millions of people'!$B38,'Population, millions'!$B$4:$B$216,0),MATCH('Poverty millions of people'!AV$5,'Population, millions'!$B$4:$Y$4,0)),"")</f>
        <v>18.137733999999998</v>
      </c>
      <c r="AW38">
        <f>IFERROR(INDEX('Population, millions'!$B$4:$Y$216,MATCH('Poverty millions of people'!$B38,'Population, millions'!$B$4:$B$216,0),MATCH('Poverty millions of people'!AW$5,'Population, millions'!$B$4:$Y$4,0)),"")</f>
        <v>18.611937000000001</v>
      </c>
      <c r="AX38">
        <f>IFERROR(INDEX('Population, millions'!$B$4:$Y$216,MATCH('Poverty millions of people'!$B38,'Population, millions'!$B$4:$B$216,0),MATCH('Poverty millions of people'!AX$5,'Population, millions'!$B$4:$Y$4,0)),"")</f>
        <v>19.097676</v>
      </c>
      <c r="AY38">
        <f>IFERROR(INDEX('Population, millions'!$B$4:$Y$216,MATCH('Poverty millions of people'!$B38,'Population, millions'!$B$4:$B$216,0),MATCH('Poverty millions of people'!AY$5,'Population, millions'!$B$4:$Y$4,0)),"")</f>
        <v>19.595026000000001</v>
      </c>
      <c r="AZ38">
        <f>IFERROR(INDEX('Population, millions'!$B$4:$Y$216,MATCH('Poverty millions of people'!$B38,'Population, millions'!$B$4:$B$216,0),MATCH('Poverty millions of people'!AZ$5,'Population, millions'!$B$4:$Y$4,0)),"")</f>
        <v>20.103945</v>
      </c>
      <c r="BA38">
        <f>IFERROR(INDEX('Population, millions'!$B$4:$Y$216,MATCH('Poverty millions of people'!$B38,'Population, millions'!$B$4:$B$216,0),MATCH('Poverty millions of people'!BA$5,'Population, millions'!$B$4:$Y$4,0)),"")</f>
        <v>20.624343</v>
      </c>
      <c r="BB38">
        <f>IFERROR(INDEX('Population, millions'!$B$4:$Y$216,MATCH('Poverty millions of people'!$B38,'Population, millions'!$B$4:$B$216,0),MATCH('Poverty millions of people'!BB$5,'Population, millions'!$B$4:$Y$4,0)),"")</f>
        <v>21.156272000000001</v>
      </c>
      <c r="BC38">
        <f>IFERROR(INDEX('Population, millions'!$B$4:$Y$216,MATCH('Poverty millions of people'!$B38,'Population, millions'!$B$4:$B$216,0),MATCH('Poverty millions of people'!BC$5,'Population, millions'!$B$4:$Y$4,0)),"")</f>
        <v>21.699631</v>
      </c>
    </row>
    <row r="39" spans="1:55">
      <c r="A39" t="str">
        <f>VLOOKUP(B39,entity!$C:$K,9,FALSE)</f>
        <v>CA</v>
      </c>
      <c r="B39" t="s">
        <v>69</v>
      </c>
      <c r="C39" t="s">
        <v>473</v>
      </c>
      <c r="D39" s="16" t="str">
        <f>IFERROR(IF('Poverty %'!D39="","",'Poverty %'!D39*'Poverty millions of people'!AG39),"")</f>
        <v/>
      </c>
      <c r="E39" s="16">
        <f>IFERROR(IF('Poverty %'!E39="","",'Poverty %'!E39*'Poverty millions of people'!AH39),"")</f>
        <v>9.2966550600000003E-2</v>
      </c>
      <c r="F39" s="16" t="str">
        <f>IFERROR(IF('Poverty %'!F39="","",'Poverty %'!F39*'Poverty millions of people'!AI39),"")</f>
        <v/>
      </c>
      <c r="G39" s="16" t="str">
        <f>IFERROR(IF('Poverty %'!G39="","",'Poverty %'!G39*'Poverty millions of people'!AJ39),"")</f>
        <v/>
      </c>
      <c r="H39" s="16">
        <f>IFERROR(IF('Poverty %'!H39="","",'Poverty %'!H39*'Poverty millions of people'!AK39),"")</f>
        <v>9.6069289799999999E-2</v>
      </c>
      <c r="I39" s="16" t="str">
        <f>IFERROR(IF('Poverty %'!I39="","",'Poverty %'!I39*'Poverty millions of people'!AL39),"")</f>
        <v/>
      </c>
      <c r="J39" s="16" t="str">
        <f>IFERROR(IF('Poverty %'!J39="","",'Poverty %'!J39*'Poverty millions of people'!AM39),"")</f>
        <v/>
      </c>
      <c r="K39" s="16">
        <f>IFERROR(IF('Poverty %'!K39="","",'Poverty %'!K39*'Poverty millions of people'!AN39),"")</f>
        <v>0.10795392000000001</v>
      </c>
      <c r="L39" s="16">
        <f>IFERROR(IF('Poverty %'!L39="","",'Poverty %'!L39*'Poverty millions of people'!AO39),"")</f>
        <v>0.20568572000000002</v>
      </c>
      <c r="M39" s="16" t="str">
        <f>IFERROR(IF('Poverty %'!M39="","",'Poverty %'!M39*'Poverty millions of people'!AP39),"")</f>
        <v/>
      </c>
      <c r="N39" s="16">
        <f>IFERROR(IF('Poverty %'!N39="","",'Poverty %'!N39*'Poverty millions of people'!AQ39),"")</f>
        <v>0.10461698000000001</v>
      </c>
      <c r="O39" s="16" t="str">
        <f>IFERROR(IF('Poverty %'!O39="","",'Poverty %'!O39*'Poverty millions of people'!AR39),"")</f>
        <v/>
      </c>
      <c r="P39" s="16" t="str">
        <f>IFERROR(IF('Poverty %'!P39="","",'Poverty %'!P39*'Poverty millions of people'!AS39),"")</f>
        <v/>
      </c>
      <c r="Q39" s="16" t="str">
        <f>IFERROR(IF('Poverty %'!Q39="","",'Poverty %'!Q39*'Poverty millions of people'!AT39),"")</f>
        <v/>
      </c>
      <c r="R39" s="16">
        <f>IFERROR(IF('Poverty %'!R39="","",'Poverty %'!R39*'Poverty millions of people'!AU39),"")</f>
        <v>0.108783</v>
      </c>
      <c r="S39" s="16" t="str">
        <f>IFERROR(IF('Poverty %'!S39="","",'Poverty %'!S39*'Poverty millions of people'!AV39),"")</f>
        <v/>
      </c>
      <c r="T39" s="16" t="str">
        <f>IFERROR(IF('Poverty %'!T39="","",'Poverty %'!T39*'Poverty millions of people'!AW39),"")</f>
        <v/>
      </c>
      <c r="U39" s="16">
        <f>IFERROR(IF('Poverty %'!U39="","",'Poverty %'!U39*'Poverty millions of people'!AX39),"")</f>
        <v>0.11181895520000001</v>
      </c>
      <c r="V39" s="16" t="str">
        <f>IFERROR(IF('Poverty %'!V39="","",'Poverty %'!V39*'Poverty millions of people'!AY39),"")</f>
        <v/>
      </c>
      <c r="W39" s="16" t="str">
        <f>IFERROR(IF('Poverty %'!W39="","",'Poverty %'!W39*'Poverty millions of people'!AZ39),"")</f>
        <v/>
      </c>
      <c r="X39" s="16">
        <f>IFERROR(IF('Poverty %'!X39="","",'Poverty %'!X39*'Poverty millions of people'!BA39),"")</f>
        <v>0.11561793160000002</v>
      </c>
      <c r="Y39" s="16" t="str">
        <f>IFERROR(IF('Poverty %'!Y39="","",'Poverty %'!Y39*'Poverty millions of people'!BB39),"")</f>
        <v/>
      </c>
      <c r="Z39" s="16" t="str">
        <f>IFERROR(IF('Poverty %'!Z39="","",'Poverty %'!Z39*'Poverty millions of people'!BC39),"")</f>
        <v/>
      </c>
      <c r="AA39" s="16" t="str">
        <f>IFERROR(IF('Poverty %'!AA39="","",'Poverty %'!AA39*'Poverty millions of people'!BD39),"")</f>
        <v/>
      </c>
      <c r="AC39" s="18">
        <f t="shared" si="0"/>
        <v>0.11181895520000001</v>
      </c>
      <c r="AD39" s="11">
        <f t="shared" si="1"/>
        <v>2007</v>
      </c>
      <c r="AG39">
        <f>IFERROR(INDEX('Population, millions'!$B$4:$Y$216,MATCH('Poverty millions of people'!$B39,'Population, millions'!$B$4:$B$216,0),MATCH('Poverty millions of people'!AG$5,'Population, millions'!$B$4:$Y$4,0)),"")</f>
        <v>27.791</v>
      </c>
      <c r="AH39">
        <f>IFERROR(INDEX('Population, millions'!$B$4:$Y$216,MATCH('Poverty millions of people'!$B39,'Population, millions'!$B$4:$B$216,0),MATCH('Poverty millions of people'!AH$5,'Population, millions'!$B$4:$Y$4,0)),"")</f>
        <v>28.171682000000001</v>
      </c>
      <c r="AI39">
        <f>IFERROR(INDEX('Population, millions'!$B$4:$Y$216,MATCH('Poverty millions of people'!$B39,'Population, millions'!$B$4:$B$216,0),MATCH('Poverty millions of people'!AI$5,'Population, millions'!$B$4:$Y$4,0)),"")</f>
        <v>28.519597000000001</v>
      </c>
      <c r="AJ39">
        <f>IFERROR(INDEX('Population, millions'!$B$4:$Y$216,MATCH('Poverty millions of people'!$B39,'Population, millions'!$B$4:$B$216,0),MATCH('Poverty millions of people'!AJ$5,'Population, millions'!$B$4:$Y$4,0)),"")</f>
        <v>28.833410000000001</v>
      </c>
      <c r="AK39">
        <f>IFERROR(INDEX('Population, millions'!$B$4:$Y$216,MATCH('Poverty millions of people'!$B39,'Population, millions'!$B$4:$B$216,0),MATCH('Poverty millions of people'!AK$5,'Population, millions'!$B$4:$Y$4,0)),"")</f>
        <v>29.111906000000001</v>
      </c>
      <c r="AL39">
        <f>IFERROR(INDEX('Population, millions'!$B$4:$Y$216,MATCH('Poverty millions of people'!$B39,'Population, millions'!$B$4:$B$216,0),MATCH('Poverty millions of people'!AL$5,'Population, millions'!$B$4:$Y$4,0)),"")</f>
        <v>29.353999999999999</v>
      </c>
      <c r="AM39">
        <f>IFERROR(INDEX('Population, millions'!$B$4:$Y$216,MATCH('Poverty millions of people'!$B39,'Population, millions'!$B$4:$B$216,0),MATCH('Poverty millions of people'!AM$5,'Population, millions'!$B$4:$Y$4,0)),"")</f>
        <v>29.671900000000001</v>
      </c>
      <c r="AN39">
        <f>IFERROR(INDEX('Population, millions'!$B$4:$Y$216,MATCH('Poverty millions of people'!$B39,'Population, millions'!$B$4:$B$216,0),MATCH('Poverty millions of people'!AN$5,'Population, millions'!$B$4:$Y$4,0)),"")</f>
        <v>29.987200000000001</v>
      </c>
      <c r="AO39">
        <f>IFERROR(INDEX('Population, millions'!$B$4:$Y$216,MATCH('Poverty millions of people'!$B39,'Population, millions'!$B$4:$B$216,0),MATCH('Poverty millions of people'!AO$5,'Population, millions'!$B$4:$Y$4,0)),"")</f>
        <v>30.247900000000001</v>
      </c>
      <c r="AP39">
        <f>IFERROR(INDEX('Population, millions'!$B$4:$Y$216,MATCH('Poverty millions of people'!$B39,'Population, millions'!$B$4:$B$216,0),MATCH('Poverty millions of people'!AP$5,'Population, millions'!$B$4:$Y$4,0)),"")</f>
        <v>30.499199999999998</v>
      </c>
      <c r="AQ39">
        <f>IFERROR(INDEX('Population, millions'!$B$4:$Y$216,MATCH('Poverty millions of people'!$B39,'Population, millions'!$B$4:$B$216,0),MATCH('Poverty millions of people'!AQ$5,'Population, millions'!$B$4:$Y$4,0)),"")</f>
        <v>30.7697</v>
      </c>
      <c r="AR39">
        <f>IFERROR(INDEX('Population, millions'!$B$4:$Y$216,MATCH('Poverty millions of people'!$B39,'Population, millions'!$B$4:$B$216,0),MATCH('Poverty millions of people'!AR$5,'Population, millions'!$B$4:$Y$4,0)),"")</f>
        <v>31.081900000000001</v>
      </c>
      <c r="AS39">
        <f>IFERROR(INDEX('Population, millions'!$B$4:$Y$216,MATCH('Poverty millions of people'!$B39,'Population, millions'!$B$4:$B$216,0),MATCH('Poverty millions of people'!AS$5,'Population, millions'!$B$4:$Y$4,0)),"")</f>
        <v>31.361999999999998</v>
      </c>
      <c r="AT39">
        <f>IFERROR(INDEX('Population, millions'!$B$4:$Y$216,MATCH('Poverty millions of people'!$B39,'Population, millions'!$B$4:$B$216,0),MATCH('Poverty millions of people'!AT$5,'Population, millions'!$B$4:$Y$4,0)),"")</f>
        <v>31.675999999999998</v>
      </c>
      <c r="AU39">
        <f>IFERROR(INDEX('Population, millions'!$B$4:$Y$216,MATCH('Poverty millions of people'!$B39,'Population, millions'!$B$4:$B$216,0),MATCH('Poverty millions of people'!AU$5,'Population, millions'!$B$4:$Y$4,0)),"")</f>
        <v>31.995000000000001</v>
      </c>
      <c r="AV39">
        <f>IFERROR(INDEX('Population, millions'!$B$4:$Y$216,MATCH('Poverty millions of people'!$B39,'Population, millions'!$B$4:$B$216,0),MATCH('Poverty millions of people'!AV$5,'Population, millions'!$B$4:$Y$4,0)),"")</f>
        <v>32.311999999999998</v>
      </c>
      <c r="AW39">
        <f>IFERROR(INDEX('Population, millions'!$B$4:$Y$216,MATCH('Poverty millions of people'!$B39,'Population, millions'!$B$4:$B$216,0),MATCH('Poverty millions of people'!AW$5,'Population, millions'!$B$4:$Y$4,0)),"")</f>
        <v>32.570504999999997</v>
      </c>
      <c r="AX39">
        <f>IFERROR(INDEX('Population, millions'!$B$4:$Y$216,MATCH('Poverty millions of people'!$B39,'Population, millions'!$B$4:$B$216,0),MATCH('Poverty millions of people'!AX$5,'Population, millions'!$B$4:$Y$4,0)),"")</f>
        <v>32.887928000000002</v>
      </c>
      <c r="AY39">
        <f>IFERROR(INDEX('Population, millions'!$B$4:$Y$216,MATCH('Poverty millions of people'!$B39,'Population, millions'!$B$4:$B$216,0),MATCH('Poverty millions of people'!AY$5,'Population, millions'!$B$4:$Y$4,0)),"")</f>
        <v>33.245773</v>
      </c>
      <c r="AZ39">
        <f>IFERROR(INDEX('Population, millions'!$B$4:$Y$216,MATCH('Poverty millions of people'!$B39,'Population, millions'!$B$4:$B$216,0),MATCH('Poverty millions of people'!AZ$5,'Population, millions'!$B$4:$Y$4,0)),"")</f>
        <v>33.628571000000001</v>
      </c>
      <c r="BA39">
        <f>IFERROR(INDEX('Population, millions'!$B$4:$Y$216,MATCH('Poverty millions of people'!$B39,'Population, millions'!$B$4:$B$216,0),MATCH('Poverty millions of people'!BA$5,'Population, millions'!$B$4:$Y$4,0)),"")</f>
        <v>34.005274</v>
      </c>
      <c r="BB39">
        <f>IFERROR(INDEX('Population, millions'!$B$4:$Y$216,MATCH('Poverty millions of people'!$B39,'Population, millions'!$B$4:$B$216,0),MATCH('Poverty millions of people'!BB$5,'Population, millions'!$B$4:$Y$4,0)),"")</f>
        <v>34.342779999999998</v>
      </c>
      <c r="BC39">
        <f>IFERROR(INDEX('Population, millions'!$B$4:$Y$216,MATCH('Poverty millions of people'!$B39,'Population, millions'!$B$4:$B$216,0),MATCH('Poverty millions of people'!BC$5,'Population, millions'!$B$4:$Y$4,0)),"")</f>
        <v>34.754311999999999</v>
      </c>
    </row>
    <row r="40" spans="1:55">
      <c r="A40" t="str">
        <f>VLOOKUP(B40,entity!$C:$K,9,FALSE)</f>
        <v>CV</v>
      </c>
      <c r="B40" t="s">
        <v>88</v>
      </c>
      <c r="C40" t="s">
        <v>477</v>
      </c>
      <c r="D40" s="16" t="str">
        <f>IFERROR(IF('Poverty %'!D40="","",'Poverty %'!D40*'Poverty millions of people'!AG40),"")</f>
        <v/>
      </c>
      <c r="E40" s="16" t="str">
        <f>IFERROR(IF('Poverty %'!E40="","",'Poverty %'!E40*'Poverty millions of people'!AH40),"")</f>
        <v/>
      </c>
      <c r="F40" s="16" t="str">
        <f>IFERROR(IF('Poverty %'!F40="","",'Poverty %'!F40*'Poverty millions of people'!AI40),"")</f>
        <v/>
      </c>
      <c r="G40" s="16" t="str">
        <f>IFERROR(IF('Poverty %'!G40="","",'Poverty %'!G40*'Poverty millions of people'!AJ40),"")</f>
        <v/>
      </c>
      <c r="H40" s="16" t="str">
        <f>IFERROR(IF('Poverty %'!H40="","",'Poverty %'!H40*'Poverty millions of people'!AK40),"")</f>
        <v/>
      </c>
      <c r="I40" s="16" t="str">
        <f>IFERROR(IF('Poverty %'!I40="","",'Poverty %'!I40*'Poverty millions of people'!AL40),"")</f>
        <v/>
      </c>
      <c r="J40" s="16" t="str">
        <f>IFERROR(IF('Poverty %'!J40="","",'Poverty %'!J40*'Poverty millions of people'!AM40),"")</f>
        <v/>
      </c>
      <c r="K40" s="16" t="str">
        <f>IFERROR(IF('Poverty %'!K40="","",'Poverty %'!K40*'Poverty millions of people'!AN40),"")</f>
        <v/>
      </c>
      <c r="L40" s="16" t="str">
        <f>IFERROR(IF('Poverty %'!L40="","",'Poverty %'!L40*'Poverty millions of people'!AO40),"")</f>
        <v/>
      </c>
      <c r="M40" s="16" t="str">
        <f>IFERROR(IF('Poverty %'!M40="","",'Poverty %'!M40*'Poverty millions of people'!AP40),"")</f>
        <v/>
      </c>
      <c r="N40" s="16" t="str">
        <f>IFERROR(IF('Poverty %'!N40="","",'Poverty %'!N40*'Poverty millions of people'!AQ40),"")</f>
        <v/>
      </c>
      <c r="O40" s="16" t="str">
        <f>IFERROR(IF('Poverty %'!O40="","",'Poverty %'!O40*'Poverty millions of people'!AR40),"")</f>
        <v/>
      </c>
      <c r="P40" s="16">
        <f>IFERROR(IF('Poverty %'!P40="","",'Poverty %'!P40*'Poverty millions of people'!AS40),"")</f>
        <v>9.6511227999999991E-2</v>
      </c>
      <c r="Q40" s="16" t="str">
        <f>IFERROR(IF('Poverty %'!Q40="","",'Poverty %'!Q40*'Poverty millions of people'!AT40),"")</f>
        <v/>
      </c>
      <c r="R40" s="16" t="str">
        <f>IFERROR(IF('Poverty %'!R40="","",'Poverty %'!R40*'Poverty millions of people'!AU40),"")</f>
        <v/>
      </c>
      <c r="S40" s="16" t="str">
        <f>IFERROR(IF('Poverty %'!S40="","",'Poverty %'!S40*'Poverty millions of people'!AV40),"")</f>
        <v/>
      </c>
      <c r="T40" s="16" t="str">
        <f>IFERROR(IF('Poverty %'!T40="","",'Poverty %'!T40*'Poverty millions of people'!AW40),"")</f>
        <v/>
      </c>
      <c r="U40" s="16" t="str">
        <f>IFERROR(IF('Poverty %'!U40="","",'Poverty %'!U40*'Poverty millions of people'!AX40),"")</f>
        <v/>
      </c>
      <c r="V40" s="16">
        <f>IFERROR(IF('Poverty %'!V40="","",'Poverty %'!V40*'Poverty millions of people'!AY40),"")</f>
        <v>6.6494117200000008E-2</v>
      </c>
      <c r="W40" s="16" t="str">
        <f>IFERROR(IF('Poverty %'!W40="","",'Poverty %'!W40*'Poverty millions of people'!AZ40),"")</f>
        <v/>
      </c>
      <c r="X40" s="16" t="str">
        <f>IFERROR(IF('Poverty %'!X40="","",'Poverty %'!X40*'Poverty millions of people'!BA40),"")</f>
        <v/>
      </c>
      <c r="Y40" s="16" t="str">
        <f>IFERROR(IF('Poverty %'!Y40="","",'Poverty %'!Y40*'Poverty millions of people'!BB40),"")</f>
        <v/>
      </c>
      <c r="Z40" s="16" t="str">
        <f>IFERROR(IF('Poverty %'!Z40="","",'Poverty %'!Z40*'Poverty millions of people'!BC40),"")</f>
        <v/>
      </c>
      <c r="AA40" s="16" t="str">
        <f>IFERROR(IF('Poverty %'!AA40="","",'Poverty %'!AA40*'Poverty millions of people'!BD40),"")</f>
        <v/>
      </c>
      <c r="AC40" s="18">
        <f t="shared" si="0"/>
        <v>6.6494117200000008E-2</v>
      </c>
      <c r="AD40" s="11">
        <f t="shared" si="1"/>
        <v>2008</v>
      </c>
      <c r="AG40">
        <f>IFERROR(INDEX('Population, millions'!$B$4:$Y$216,MATCH('Poverty millions of people'!$B40,'Population, millions'!$B$4:$B$216,0),MATCH('Poverty millions of people'!AG$5,'Population, millions'!$B$4:$Y$4,0)),"")</f>
        <v>0.35196</v>
      </c>
      <c r="AH40">
        <f>IFERROR(INDEX('Population, millions'!$B$4:$Y$216,MATCH('Poverty millions of people'!$B40,'Population, millions'!$B$4:$B$216,0),MATCH('Poverty millions of people'!AH$5,'Population, millions'!$B$4:$Y$4,0)),"")</f>
        <v>0.35964200000000002</v>
      </c>
      <c r="AI40">
        <f>IFERROR(INDEX('Population, millions'!$B$4:$Y$216,MATCH('Poverty millions of people'!$B40,'Population, millions'!$B$4:$B$216,0),MATCH('Poverty millions of people'!AI$5,'Population, millions'!$B$4:$Y$4,0)),"")</f>
        <v>0.36887300000000001</v>
      </c>
      <c r="AJ40">
        <f>IFERROR(INDEX('Population, millions'!$B$4:$Y$216,MATCH('Poverty millions of people'!$B40,'Population, millions'!$B$4:$B$216,0),MATCH('Poverty millions of people'!AJ$5,'Population, millions'!$B$4:$Y$4,0)),"")</f>
        <v>0.37909999999999999</v>
      </c>
      <c r="AK40">
        <f>IFERROR(INDEX('Population, millions'!$B$4:$Y$216,MATCH('Poverty millions of people'!$B40,'Population, millions'!$B$4:$B$216,0),MATCH('Poverty millions of people'!AK$5,'Population, millions'!$B$4:$Y$4,0)),"")</f>
        <v>0.38950400000000002</v>
      </c>
      <c r="AL40">
        <f>IFERROR(INDEX('Population, millions'!$B$4:$Y$216,MATCH('Poverty millions of people'!$B40,'Population, millions'!$B$4:$B$216,0),MATCH('Poverty millions of people'!AL$5,'Population, millions'!$B$4:$Y$4,0)),"")</f>
        <v>0.39947700000000003</v>
      </c>
      <c r="AM40">
        <f>IFERROR(INDEX('Population, millions'!$B$4:$Y$216,MATCH('Poverty millions of people'!$B40,'Population, millions'!$B$4:$B$216,0),MATCH('Poverty millions of people'!AM$5,'Population, millions'!$B$4:$Y$4,0)),"")</f>
        <v>0.40878999999999999</v>
      </c>
      <c r="AN40">
        <f>IFERROR(INDEX('Population, millions'!$B$4:$Y$216,MATCH('Poverty millions of people'!$B40,'Population, millions'!$B$4:$B$216,0),MATCH('Poverty millions of people'!AN$5,'Population, millions'!$B$4:$Y$4,0)),"")</f>
        <v>0.41756199999999999</v>
      </c>
      <c r="AO40">
        <f>IFERROR(INDEX('Population, millions'!$B$4:$Y$216,MATCH('Poverty millions of people'!$B40,'Population, millions'!$B$4:$B$216,0),MATCH('Poverty millions of people'!AO$5,'Population, millions'!$B$4:$Y$4,0)),"")</f>
        <v>0.42593199999999998</v>
      </c>
      <c r="AP40">
        <f>IFERROR(INDEX('Population, millions'!$B$4:$Y$216,MATCH('Poverty millions of people'!$B40,'Population, millions'!$B$4:$B$216,0),MATCH('Poverty millions of people'!AP$5,'Population, millions'!$B$4:$Y$4,0)),"")</f>
        <v>0.434168</v>
      </c>
      <c r="AQ40">
        <f>IFERROR(INDEX('Population, millions'!$B$4:$Y$216,MATCH('Poverty millions of people'!$B40,'Population, millions'!$B$4:$B$216,0),MATCH('Poverty millions of people'!AQ$5,'Population, millions'!$B$4:$Y$4,0)),"")</f>
        <v>0.44242599999999999</v>
      </c>
      <c r="AR40">
        <f>IFERROR(INDEX('Population, millions'!$B$4:$Y$216,MATCH('Poverty millions of people'!$B40,'Population, millions'!$B$4:$B$216,0),MATCH('Poverty millions of people'!AR$5,'Population, millions'!$B$4:$Y$4,0)),"")</f>
        <v>0.45081199999999999</v>
      </c>
      <c r="AS40">
        <f>IFERROR(INDEX('Population, millions'!$B$4:$Y$216,MATCH('Poverty millions of people'!$B40,'Population, millions'!$B$4:$B$216,0),MATCH('Poverty millions of people'!AS$5,'Population, millions'!$B$4:$Y$4,0)),"")</f>
        <v>0.45913999999999999</v>
      </c>
      <c r="AT40">
        <f>IFERROR(INDEX('Population, millions'!$B$4:$Y$216,MATCH('Poverty millions of people'!$B40,'Population, millions'!$B$4:$B$216,0),MATCH('Poverty millions of people'!AT$5,'Population, millions'!$B$4:$Y$4,0)),"")</f>
        <v>0.46693899999999999</v>
      </c>
      <c r="AU40">
        <f>IFERROR(INDEX('Population, millions'!$B$4:$Y$216,MATCH('Poverty millions of people'!$B40,'Population, millions'!$B$4:$B$216,0),MATCH('Poverty millions of people'!AU$5,'Population, millions'!$B$4:$Y$4,0)),"")</f>
        <v>0.47357700000000003</v>
      </c>
      <c r="AV40">
        <f>IFERROR(INDEX('Population, millions'!$B$4:$Y$216,MATCH('Poverty millions of people'!$B40,'Population, millions'!$B$4:$B$216,0),MATCH('Poverty millions of people'!AV$5,'Population, millions'!$B$4:$Y$4,0)),"")</f>
        <v>0.47865099999999999</v>
      </c>
      <c r="AW40">
        <f>IFERROR(INDEX('Population, millions'!$B$4:$Y$216,MATCH('Poverty millions of people'!$B40,'Population, millions'!$B$4:$B$216,0),MATCH('Poverty millions of people'!AW$5,'Population, millions'!$B$4:$Y$4,0)),"")</f>
        <v>0.48193999999999998</v>
      </c>
      <c r="AX40">
        <f>IFERROR(INDEX('Population, millions'!$B$4:$Y$216,MATCH('Poverty millions of people'!$B40,'Population, millions'!$B$4:$B$216,0),MATCH('Poverty millions of people'!AX$5,'Population, millions'!$B$4:$Y$4,0)),"")</f>
        <v>0.483713</v>
      </c>
      <c r="AY40">
        <f>IFERROR(INDEX('Population, millions'!$B$4:$Y$216,MATCH('Poverty millions of people'!$B40,'Population, millions'!$B$4:$B$216,0),MATCH('Poverty millions of people'!AY$5,'Population, millions'!$B$4:$Y$4,0)),"")</f>
        <v>0.484651</v>
      </c>
      <c r="AZ40">
        <f>IFERROR(INDEX('Population, millions'!$B$4:$Y$216,MATCH('Poverty millions of people'!$B40,'Population, millions'!$B$4:$B$216,0),MATCH('Poverty millions of people'!AZ$5,'Population, millions'!$B$4:$Y$4,0)),"")</f>
        <v>0.48571399999999998</v>
      </c>
      <c r="BA40">
        <f>IFERROR(INDEX('Population, millions'!$B$4:$Y$216,MATCH('Poverty millions of people'!$B40,'Population, millions'!$B$4:$B$216,0),MATCH('Poverty millions of people'!BA$5,'Population, millions'!$B$4:$Y$4,0)),"")</f>
        <v>0.48760100000000001</v>
      </c>
      <c r="BB40">
        <f>IFERROR(INDEX('Population, millions'!$B$4:$Y$216,MATCH('Poverty millions of people'!$B40,'Population, millions'!$B$4:$B$216,0),MATCH('Poverty millions of people'!BB$5,'Population, millions'!$B$4:$Y$4,0)),"")</f>
        <v>0.49055599999999999</v>
      </c>
      <c r="BC40">
        <f>IFERROR(INDEX('Population, millions'!$B$4:$Y$216,MATCH('Poverty millions of people'!$B40,'Population, millions'!$B$4:$B$216,0),MATCH('Poverty millions of people'!BC$5,'Population, millions'!$B$4:$Y$4,0)),"")</f>
        <v>0.49440099999999998</v>
      </c>
    </row>
    <row r="41" spans="1:55">
      <c r="A41" t="str">
        <f>VLOOKUP(B41,entity!$C:$K,9,FALSE)</f>
        <v>KY</v>
      </c>
      <c r="B41" t="s">
        <v>97</v>
      </c>
      <c r="C41" t="s">
        <v>473</v>
      </c>
      <c r="D41" s="16" t="str">
        <f>IFERROR(IF('Poverty %'!D41="","",'Poverty %'!D41*'Poverty millions of people'!AG41),"")</f>
        <v/>
      </c>
      <c r="E41" s="16" t="str">
        <f>IFERROR(IF('Poverty %'!E41="","",'Poverty %'!E41*'Poverty millions of people'!AH41),"")</f>
        <v/>
      </c>
      <c r="F41" s="16" t="str">
        <f>IFERROR(IF('Poverty %'!F41="","",'Poverty %'!F41*'Poverty millions of people'!AI41),"")</f>
        <v/>
      </c>
      <c r="G41" s="16" t="str">
        <f>IFERROR(IF('Poverty %'!G41="","",'Poverty %'!G41*'Poverty millions of people'!AJ41),"")</f>
        <v/>
      </c>
      <c r="H41" s="16" t="str">
        <f>IFERROR(IF('Poverty %'!H41="","",'Poverty %'!H41*'Poverty millions of people'!AK41),"")</f>
        <v/>
      </c>
      <c r="I41" s="16" t="str">
        <f>IFERROR(IF('Poverty %'!I41="","",'Poverty %'!I41*'Poverty millions of people'!AL41),"")</f>
        <v/>
      </c>
      <c r="J41" s="16" t="str">
        <f>IFERROR(IF('Poverty %'!J41="","",'Poverty %'!J41*'Poverty millions of people'!AM41),"")</f>
        <v/>
      </c>
      <c r="K41" s="16" t="str">
        <f>IFERROR(IF('Poverty %'!K41="","",'Poverty %'!K41*'Poverty millions of people'!AN41),"")</f>
        <v/>
      </c>
      <c r="L41" s="16" t="str">
        <f>IFERROR(IF('Poverty %'!L41="","",'Poverty %'!L41*'Poverty millions of people'!AO41),"")</f>
        <v/>
      </c>
      <c r="M41" s="16" t="str">
        <f>IFERROR(IF('Poverty %'!M41="","",'Poverty %'!M41*'Poverty millions of people'!AP41),"")</f>
        <v/>
      </c>
      <c r="N41" s="16" t="str">
        <f>IFERROR(IF('Poverty %'!N41="","",'Poverty %'!N41*'Poverty millions of people'!AQ41),"")</f>
        <v/>
      </c>
      <c r="O41" s="16" t="str">
        <f>IFERROR(IF('Poverty %'!O41="","",'Poverty %'!O41*'Poverty millions of people'!AR41),"")</f>
        <v/>
      </c>
      <c r="P41" s="16" t="str">
        <f>IFERROR(IF('Poverty %'!P41="","",'Poverty %'!P41*'Poverty millions of people'!AS41),"")</f>
        <v/>
      </c>
      <c r="Q41" s="16" t="str">
        <f>IFERROR(IF('Poverty %'!Q41="","",'Poverty %'!Q41*'Poverty millions of people'!AT41),"")</f>
        <v/>
      </c>
      <c r="R41" s="16" t="str">
        <f>IFERROR(IF('Poverty %'!R41="","",'Poverty %'!R41*'Poverty millions of people'!AU41),"")</f>
        <v/>
      </c>
      <c r="S41" s="16" t="str">
        <f>IFERROR(IF('Poverty %'!S41="","",'Poverty %'!S41*'Poverty millions of people'!AV41),"")</f>
        <v/>
      </c>
      <c r="T41" s="16" t="str">
        <f>IFERROR(IF('Poverty %'!T41="","",'Poverty %'!T41*'Poverty millions of people'!AW41),"")</f>
        <v/>
      </c>
      <c r="U41" s="16" t="str">
        <f>IFERROR(IF('Poverty %'!U41="","",'Poverty %'!U41*'Poverty millions of people'!AX41),"")</f>
        <v/>
      </c>
      <c r="V41" s="16" t="str">
        <f>IFERROR(IF('Poverty %'!V41="","",'Poverty %'!V41*'Poverty millions of people'!AY41),"")</f>
        <v/>
      </c>
      <c r="W41" s="16" t="str">
        <f>IFERROR(IF('Poverty %'!W41="","",'Poverty %'!W41*'Poverty millions of people'!AZ41),"")</f>
        <v/>
      </c>
      <c r="X41" s="16" t="str">
        <f>IFERROR(IF('Poverty %'!X41="","",'Poverty %'!X41*'Poverty millions of people'!BA41),"")</f>
        <v/>
      </c>
      <c r="Y41" s="16" t="str">
        <f>IFERROR(IF('Poverty %'!Y41="","",'Poverty %'!Y41*'Poverty millions of people'!BB41),"")</f>
        <v/>
      </c>
      <c r="Z41" s="16" t="str">
        <f>IFERROR(IF('Poverty %'!Z41="","",'Poverty %'!Z41*'Poverty millions of people'!BC41),"")</f>
        <v/>
      </c>
      <c r="AA41" s="16" t="str">
        <f>IFERROR(IF('Poverty %'!AA41="","",'Poverty %'!AA41*'Poverty millions of people'!BD41),"")</f>
        <v/>
      </c>
      <c r="AC41" s="18" t="str">
        <f t="shared" si="0"/>
        <v>No data</v>
      </c>
      <c r="AD41" s="11" t="str">
        <f t="shared" si="1"/>
        <v/>
      </c>
      <c r="AG41">
        <f>IFERROR(INDEX('Population, millions'!$B$4:$Y$216,MATCH('Poverty millions of people'!$B41,'Population, millions'!$B$4:$B$216,0),MATCH('Poverty millions of people'!AG$5,'Population, millions'!$B$4:$Y$4,0)),"")</f>
        <v>2.5009E-2</v>
      </c>
      <c r="AH41">
        <f>IFERROR(INDEX('Population, millions'!$B$4:$Y$216,MATCH('Poverty millions of people'!$B41,'Population, millions'!$B$4:$B$216,0),MATCH('Poverty millions of people'!AH$5,'Population, millions'!$B$4:$Y$4,0)),"")</f>
        <v>2.6211000000000002E-2</v>
      </c>
      <c r="AI41">
        <f>IFERROR(INDEX('Population, millions'!$B$4:$Y$216,MATCH('Poverty millions of people'!$B41,'Population, millions'!$B$4:$B$216,0),MATCH('Poverty millions of people'!AI$5,'Population, millions'!$B$4:$Y$4,0)),"")</f>
        <v>2.7401999999999999E-2</v>
      </c>
      <c r="AJ41">
        <f>IFERROR(INDEX('Population, millions'!$B$4:$Y$216,MATCH('Poverty millions of people'!$B41,'Population, millions'!$B$4:$B$216,0),MATCH('Poverty millions of people'!AJ$5,'Population, millions'!$B$4:$Y$4,0)),"")</f>
        <v>2.8652E-2</v>
      </c>
      <c r="AK41">
        <f>IFERROR(INDEX('Population, millions'!$B$4:$Y$216,MATCH('Poverty millions of people'!$B41,'Population, millions'!$B$4:$B$216,0),MATCH('Poverty millions of people'!AK$5,'Population, millions'!$B$4:$Y$4,0)),"")</f>
        <v>3.0054999999999998E-2</v>
      </c>
      <c r="AL41">
        <f>IFERROR(INDEX('Population, millions'!$B$4:$Y$216,MATCH('Poverty millions of people'!$B41,'Population, millions'!$B$4:$B$216,0),MATCH('Poverty millions of people'!AL$5,'Population, millions'!$B$4:$Y$4,0)),"")</f>
        <v>3.1671999999999999E-2</v>
      </c>
      <c r="AM41">
        <f>IFERROR(INDEX('Population, millions'!$B$4:$Y$216,MATCH('Poverty millions of people'!$B41,'Population, millions'!$B$4:$B$216,0),MATCH('Poverty millions of people'!AM$5,'Population, millions'!$B$4:$Y$4,0)),"")</f>
        <v>3.3535000000000002E-2</v>
      </c>
      <c r="AN41">
        <f>IFERROR(INDEX('Population, millions'!$B$4:$Y$216,MATCH('Poverty millions of people'!$B41,'Population, millions'!$B$4:$B$216,0),MATCH('Poverty millions of people'!AN$5,'Population, millions'!$B$4:$Y$4,0)),"")</f>
        <v>3.5596000000000003E-2</v>
      </c>
      <c r="AO41">
        <f>IFERROR(INDEX('Population, millions'!$B$4:$Y$216,MATCH('Poverty millions of people'!$B41,'Population, millions'!$B$4:$B$216,0),MATCH('Poverty millions of people'!AO$5,'Population, millions'!$B$4:$Y$4,0)),"")</f>
        <v>3.7741999999999998E-2</v>
      </c>
      <c r="AP41">
        <f>IFERROR(INDEX('Population, millions'!$B$4:$Y$216,MATCH('Poverty millions of people'!$B41,'Population, millions'!$B$4:$B$216,0),MATCH('Poverty millions of people'!AP$5,'Population, millions'!$B$4:$Y$4,0)),"")</f>
        <v>3.9809999999999998E-2</v>
      </c>
      <c r="AQ41">
        <f>IFERROR(INDEX('Population, millions'!$B$4:$Y$216,MATCH('Poverty millions of people'!$B41,'Population, millions'!$B$4:$B$216,0),MATCH('Poverty millions of people'!AQ$5,'Population, millions'!$B$4:$Y$4,0)),"")</f>
        <v>4.1685E-2</v>
      </c>
      <c r="AR41">
        <f>IFERROR(INDEX('Population, millions'!$B$4:$Y$216,MATCH('Poverty millions of people'!$B41,'Population, millions'!$B$4:$B$216,0),MATCH('Poverty millions of people'!AR$5,'Population, millions'!$B$4:$Y$4,0)),"")</f>
        <v>4.3317000000000001E-2</v>
      </c>
      <c r="AS41">
        <f>IFERROR(INDEX('Population, millions'!$B$4:$Y$216,MATCH('Poverty millions of people'!$B41,'Population, millions'!$B$4:$B$216,0),MATCH('Poverty millions of people'!AS$5,'Population, millions'!$B$4:$Y$4,0)),"")</f>
        <v>4.4741999999999997E-2</v>
      </c>
      <c r="AT41">
        <f>IFERROR(INDEX('Population, millions'!$B$4:$Y$216,MATCH('Poverty millions of people'!$B41,'Population, millions'!$B$4:$B$216,0),MATCH('Poverty millions of people'!AT$5,'Population, millions'!$B$4:$Y$4,0)),"")</f>
        <v>4.6032000000000003E-2</v>
      </c>
      <c r="AU41">
        <f>IFERROR(INDEX('Population, millions'!$B$4:$Y$216,MATCH('Poverty millions of people'!$B41,'Population, millions'!$B$4:$B$216,0),MATCH('Poverty millions of people'!AU$5,'Population, millions'!$B$4:$Y$4,0)),"")</f>
        <v>4.7299000000000001E-2</v>
      </c>
      <c r="AV41">
        <f>IFERROR(INDEX('Population, millions'!$B$4:$Y$216,MATCH('Poverty millions of people'!$B41,'Population, millions'!$B$4:$B$216,0),MATCH('Poverty millions of people'!AV$5,'Population, millions'!$B$4:$Y$4,0)),"")</f>
        <v>4.8623E-2</v>
      </c>
      <c r="AW41">
        <f>IFERROR(INDEX('Population, millions'!$B$4:$Y$216,MATCH('Poverty millions of people'!$B41,'Population, millions'!$B$4:$B$216,0),MATCH('Poverty millions of people'!AW$5,'Population, millions'!$B$4:$Y$4,0)),"")</f>
        <v>5.0026000000000001E-2</v>
      </c>
      <c r="AX41">
        <f>IFERROR(INDEX('Population, millions'!$B$4:$Y$216,MATCH('Poverty millions of people'!$B41,'Population, millions'!$B$4:$B$216,0),MATCH('Poverty millions of people'!AX$5,'Population, millions'!$B$4:$Y$4,0)),"")</f>
        <v>5.1471999999999997E-2</v>
      </c>
      <c r="AY41">
        <f>IFERROR(INDEX('Population, millions'!$B$4:$Y$216,MATCH('Poverty millions of people'!$B41,'Population, millions'!$B$4:$B$216,0),MATCH('Poverty millions of people'!AY$5,'Population, millions'!$B$4:$Y$4,0)),"")</f>
        <v>5.2912000000000001E-2</v>
      </c>
      <c r="AZ41">
        <f>IFERROR(INDEX('Population, millions'!$B$4:$Y$216,MATCH('Poverty millions of people'!$B41,'Population, millions'!$B$4:$B$216,0),MATCH('Poverty millions of people'!AZ$5,'Population, millions'!$B$4:$Y$4,0)),"")</f>
        <v>5.4274999999999997E-2</v>
      </c>
      <c r="BA41">
        <f>IFERROR(INDEX('Population, millions'!$B$4:$Y$216,MATCH('Poverty millions of people'!$B41,'Population, millions'!$B$4:$B$216,0),MATCH('Poverty millions of people'!BA$5,'Population, millions'!$B$4:$Y$4,0)),"")</f>
        <v>5.5509000000000003E-2</v>
      </c>
      <c r="BB41">
        <f>IFERROR(INDEX('Population, millions'!$B$4:$Y$216,MATCH('Poverty millions of people'!$B41,'Population, millions'!$B$4:$B$216,0),MATCH('Poverty millions of people'!BB$5,'Population, millions'!$B$4:$Y$4,0)),"")</f>
        <v>5.6600999999999999E-2</v>
      </c>
      <c r="BC41">
        <f>IFERROR(INDEX('Population, millions'!$B$4:$Y$216,MATCH('Poverty millions of people'!$B41,'Population, millions'!$B$4:$B$216,0),MATCH('Poverty millions of people'!BC$5,'Population, millions'!$B$4:$Y$4,0)),"")</f>
        <v>5.7570000000000003E-2</v>
      </c>
    </row>
    <row r="42" spans="1:55">
      <c r="A42" s="28" t="s">
        <v>619</v>
      </c>
      <c r="B42" t="s">
        <v>451</v>
      </c>
      <c r="C42" t="s">
        <v>477</v>
      </c>
      <c r="D42" s="16" t="str">
        <f>IFERROR(IF('Poverty %'!D42="","",'Poverty %'!D42*'Poverty millions of people'!AG42),"")</f>
        <v/>
      </c>
      <c r="E42" s="16" t="str">
        <f>IFERROR(IF('Poverty %'!E42="","",'Poverty %'!E42*'Poverty millions of people'!AH42),"")</f>
        <v/>
      </c>
      <c r="F42" s="16" t="str">
        <f>IFERROR(IF('Poverty %'!F42="","",'Poverty %'!F42*'Poverty millions of people'!AI42),"")</f>
        <v/>
      </c>
      <c r="G42" s="16" t="str">
        <f>IFERROR(IF('Poverty %'!G42="","",'Poverty %'!G42*'Poverty millions of people'!AJ42),"")</f>
        <v/>
      </c>
      <c r="H42" s="16" t="str">
        <f>IFERROR(IF('Poverty %'!H42="","",'Poverty %'!H42*'Poverty millions of people'!AK42),"")</f>
        <v/>
      </c>
      <c r="I42" s="16" t="str">
        <f>IFERROR(IF('Poverty %'!I42="","",'Poverty %'!I42*'Poverty millions of people'!AL42),"")</f>
        <v/>
      </c>
      <c r="J42" s="16" t="str">
        <f>IFERROR(IF('Poverty %'!J42="","",'Poverty %'!J42*'Poverty millions of people'!AM42),"")</f>
        <v/>
      </c>
      <c r="K42" s="16" t="str">
        <f>IFERROR(IF('Poverty %'!K42="","",'Poverty %'!K42*'Poverty millions of people'!AN42),"")</f>
        <v/>
      </c>
      <c r="L42" s="16" t="str">
        <f>IFERROR(IF('Poverty %'!L42="","",'Poverty %'!L42*'Poverty millions of people'!AO42),"")</f>
        <v/>
      </c>
      <c r="M42" s="16" t="str">
        <f>IFERROR(IF('Poverty %'!M42="","",'Poverty %'!M42*'Poverty millions of people'!AP42),"")</f>
        <v/>
      </c>
      <c r="N42" s="16" t="str">
        <f>IFERROR(IF('Poverty %'!N42="","",'Poverty %'!N42*'Poverty millions of people'!AQ42),"")</f>
        <v/>
      </c>
      <c r="O42" s="16" t="str">
        <f>IFERROR(IF('Poverty %'!O42="","",'Poverty %'!O42*'Poverty millions of people'!AR42),"")</f>
        <v/>
      </c>
      <c r="P42" s="16" t="str">
        <f>IFERROR(IF('Poverty %'!P42="","",'Poverty %'!P42*'Poverty millions of people'!AS42),"")</f>
        <v/>
      </c>
      <c r="Q42" s="16" t="str">
        <f>IFERROR(IF('Poverty %'!Q42="","",'Poverty %'!Q42*'Poverty millions of people'!AT42),"")</f>
        <v/>
      </c>
      <c r="R42" s="16" t="str">
        <f>IFERROR(IF('Poverty %'!R42="","",'Poverty %'!R42*'Poverty millions of people'!AU42),"")</f>
        <v/>
      </c>
      <c r="S42" s="16" t="str">
        <f>IFERROR(IF('Poverty %'!S42="","",'Poverty %'!S42*'Poverty millions of people'!AV42),"")</f>
        <v/>
      </c>
      <c r="T42" s="16" t="str">
        <f>IFERROR(IF('Poverty %'!T42="","",'Poverty %'!T42*'Poverty millions of people'!AW42),"")</f>
        <v/>
      </c>
      <c r="U42" s="16" t="str">
        <f>IFERROR(IF('Poverty %'!U42="","",'Poverty %'!U42*'Poverty millions of people'!AX42),"")</f>
        <v/>
      </c>
      <c r="V42" s="16" t="str">
        <f>IFERROR(IF('Poverty %'!V42="","",'Poverty %'!V42*'Poverty millions of people'!AY42),"")</f>
        <v/>
      </c>
      <c r="W42" s="16" t="str">
        <f>IFERROR(IF('Poverty %'!W42="","",'Poverty %'!W42*'Poverty millions of people'!AZ42),"")</f>
        <v/>
      </c>
      <c r="X42" s="16" t="str">
        <f>IFERROR(IF('Poverty %'!X42="","",'Poverty %'!X42*'Poverty millions of people'!BA42),"")</f>
        <v/>
      </c>
      <c r="Y42" s="16" t="str">
        <f>IFERROR(IF('Poverty %'!Y42="","",'Poverty %'!Y42*'Poverty millions of people'!BB42),"")</f>
        <v/>
      </c>
      <c r="Z42" s="16" t="str">
        <f>IFERROR(IF('Poverty %'!Z42="","",'Poverty %'!Z42*'Poverty millions of people'!BC42),"")</f>
        <v/>
      </c>
      <c r="AA42" s="16" t="str">
        <f>IFERROR(IF('Poverty %'!AA42="","",'Poverty %'!AA42*'Poverty millions of people'!BD42),"")</f>
        <v/>
      </c>
      <c r="AC42" s="18" t="str">
        <f t="shared" si="0"/>
        <v>No data</v>
      </c>
      <c r="AD42" s="11" t="str">
        <f t="shared" si="1"/>
        <v/>
      </c>
      <c r="AG42" t="str">
        <f>IFERROR(INDEX('Population, millions'!$B$4:$Y$216,MATCH('Poverty millions of people'!$B42,'Population, millions'!$B$4:$B$216,0),MATCH('Poverty millions of people'!AG$5,'Population, millions'!$B$4:$Y$4,0)),"")</f>
        <v/>
      </c>
      <c r="AH42" t="str">
        <f>IFERROR(INDEX('Population, millions'!$B$4:$Y$216,MATCH('Poverty millions of people'!$B42,'Population, millions'!$B$4:$B$216,0),MATCH('Poverty millions of people'!AH$5,'Population, millions'!$B$4:$Y$4,0)),"")</f>
        <v/>
      </c>
      <c r="AI42" t="str">
        <f>IFERROR(INDEX('Population, millions'!$B$4:$Y$216,MATCH('Poverty millions of people'!$B42,'Population, millions'!$B$4:$B$216,0),MATCH('Poverty millions of people'!AI$5,'Population, millions'!$B$4:$Y$4,0)),"")</f>
        <v/>
      </c>
      <c r="AJ42" t="str">
        <f>IFERROR(INDEX('Population, millions'!$B$4:$Y$216,MATCH('Poverty millions of people'!$B42,'Population, millions'!$B$4:$B$216,0),MATCH('Poverty millions of people'!AJ$5,'Population, millions'!$B$4:$Y$4,0)),"")</f>
        <v/>
      </c>
      <c r="AK42" t="str">
        <f>IFERROR(INDEX('Population, millions'!$B$4:$Y$216,MATCH('Poverty millions of people'!$B42,'Population, millions'!$B$4:$B$216,0),MATCH('Poverty millions of people'!AK$5,'Population, millions'!$B$4:$Y$4,0)),"")</f>
        <v/>
      </c>
      <c r="AL42" t="str">
        <f>IFERROR(INDEX('Population, millions'!$B$4:$Y$216,MATCH('Poverty millions of people'!$B42,'Population, millions'!$B$4:$B$216,0),MATCH('Poverty millions of people'!AL$5,'Population, millions'!$B$4:$Y$4,0)),"")</f>
        <v/>
      </c>
      <c r="AM42" t="str">
        <f>IFERROR(INDEX('Population, millions'!$B$4:$Y$216,MATCH('Poverty millions of people'!$B42,'Population, millions'!$B$4:$B$216,0),MATCH('Poverty millions of people'!AM$5,'Population, millions'!$B$4:$Y$4,0)),"")</f>
        <v/>
      </c>
      <c r="AN42" t="str">
        <f>IFERROR(INDEX('Population, millions'!$B$4:$Y$216,MATCH('Poverty millions of people'!$B42,'Population, millions'!$B$4:$B$216,0),MATCH('Poverty millions of people'!AN$5,'Population, millions'!$B$4:$Y$4,0)),"")</f>
        <v/>
      </c>
      <c r="AO42" t="str">
        <f>IFERROR(INDEX('Population, millions'!$B$4:$Y$216,MATCH('Poverty millions of people'!$B42,'Population, millions'!$B$4:$B$216,0),MATCH('Poverty millions of people'!AO$5,'Population, millions'!$B$4:$Y$4,0)),"")</f>
        <v/>
      </c>
      <c r="AP42" t="str">
        <f>IFERROR(INDEX('Population, millions'!$B$4:$Y$216,MATCH('Poverty millions of people'!$B42,'Population, millions'!$B$4:$B$216,0),MATCH('Poverty millions of people'!AP$5,'Population, millions'!$B$4:$Y$4,0)),"")</f>
        <v/>
      </c>
      <c r="AQ42" t="str">
        <f>IFERROR(INDEX('Population, millions'!$B$4:$Y$216,MATCH('Poverty millions of people'!$B42,'Population, millions'!$B$4:$B$216,0),MATCH('Poverty millions of people'!AQ$5,'Population, millions'!$B$4:$Y$4,0)),"")</f>
        <v/>
      </c>
      <c r="AR42" t="str">
        <f>IFERROR(INDEX('Population, millions'!$B$4:$Y$216,MATCH('Poverty millions of people'!$B42,'Population, millions'!$B$4:$B$216,0),MATCH('Poverty millions of people'!AR$5,'Population, millions'!$B$4:$Y$4,0)),"")</f>
        <v/>
      </c>
      <c r="AS42" t="str">
        <f>IFERROR(INDEX('Population, millions'!$B$4:$Y$216,MATCH('Poverty millions of people'!$B42,'Population, millions'!$B$4:$B$216,0),MATCH('Poverty millions of people'!AS$5,'Population, millions'!$B$4:$Y$4,0)),"")</f>
        <v/>
      </c>
      <c r="AT42" t="str">
        <f>IFERROR(INDEX('Population, millions'!$B$4:$Y$216,MATCH('Poverty millions of people'!$B42,'Population, millions'!$B$4:$B$216,0),MATCH('Poverty millions of people'!AT$5,'Population, millions'!$B$4:$Y$4,0)),"")</f>
        <v/>
      </c>
      <c r="AU42" t="str">
        <f>IFERROR(INDEX('Population, millions'!$B$4:$Y$216,MATCH('Poverty millions of people'!$B42,'Population, millions'!$B$4:$B$216,0),MATCH('Poverty millions of people'!AU$5,'Population, millions'!$B$4:$Y$4,0)),"")</f>
        <v/>
      </c>
      <c r="AV42" t="str">
        <f>IFERROR(INDEX('Population, millions'!$B$4:$Y$216,MATCH('Poverty millions of people'!$B42,'Population, millions'!$B$4:$B$216,0),MATCH('Poverty millions of people'!AV$5,'Population, millions'!$B$4:$Y$4,0)),"")</f>
        <v/>
      </c>
      <c r="AW42" t="str">
        <f>IFERROR(INDEX('Population, millions'!$B$4:$Y$216,MATCH('Poverty millions of people'!$B42,'Population, millions'!$B$4:$B$216,0),MATCH('Poverty millions of people'!AW$5,'Population, millions'!$B$4:$Y$4,0)),"")</f>
        <v/>
      </c>
      <c r="AX42" t="str">
        <f>IFERROR(INDEX('Population, millions'!$B$4:$Y$216,MATCH('Poverty millions of people'!$B42,'Population, millions'!$B$4:$B$216,0),MATCH('Poverty millions of people'!AX$5,'Population, millions'!$B$4:$Y$4,0)),"")</f>
        <v/>
      </c>
      <c r="AY42" t="str">
        <f>IFERROR(INDEX('Population, millions'!$B$4:$Y$216,MATCH('Poverty millions of people'!$B42,'Population, millions'!$B$4:$B$216,0),MATCH('Poverty millions of people'!AY$5,'Population, millions'!$B$4:$Y$4,0)),"")</f>
        <v/>
      </c>
      <c r="AZ42" t="str">
        <f>IFERROR(INDEX('Population, millions'!$B$4:$Y$216,MATCH('Poverty millions of people'!$B42,'Population, millions'!$B$4:$B$216,0),MATCH('Poverty millions of people'!AZ$5,'Population, millions'!$B$4:$Y$4,0)),"")</f>
        <v/>
      </c>
      <c r="BA42" t="str">
        <f>IFERROR(INDEX('Population, millions'!$B$4:$Y$216,MATCH('Poverty millions of people'!$B42,'Population, millions'!$B$4:$B$216,0),MATCH('Poverty millions of people'!BA$5,'Population, millions'!$B$4:$Y$4,0)),"")</f>
        <v/>
      </c>
      <c r="BB42" t="str">
        <f>IFERROR(INDEX('Population, millions'!$B$4:$Y$216,MATCH('Poverty millions of people'!$B42,'Population, millions'!$B$4:$B$216,0),MATCH('Poverty millions of people'!BB$5,'Population, millions'!$B$4:$Y$4,0)),"")</f>
        <v/>
      </c>
      <c r="BC42" t="str">
        <f>IFERROR(INDEX('Population, millions'!$B$4:$Y$216,MATCH('Poverty millions of people'!$B42,'Population, millions'!$B$4:$B$216,0),MATCH('Poverty millions of people'!BC$5,'Population, millions'!$B$4:$Y$4,0)),"")</f>
        <v/>
      </c>
    </row>
    <row r="43" spans="1:55">
      <c r="A43" t="str">
        <f>VLOOKUP(B43,entity!$C:$K,9,FALSE)</f>
        <v>TD</v>
      </c>
      <c r="B43" t="s">
        <v>394</v>
      </c>
      <c r="C43" t="s">
        <v>477</v>
      </c>
      <c r="D43" s="16" t="str">
        <f>IFERROR(IF('Poverty %'!D43="","",'Poverty %'!D43*'Poverty millions of people'!AG43),"")</f>
        <v/>
      </c>
      <c r="E43" s="16" t="str">
        <f>IFERROR(IF('Poverty %'!E43="","",'Poverty %'!E43*'Poverty millions of people'!AH43),"")</f>
        <v/>
      </c>
      <c r="F43" s="16" t="str">
        <f>IFERROR(IF('Poverty %'!F43="","",'Poverty %'!F43*'Poverty millions of people'!AI43),"")</f>
        <v/>
      </c>
      <c r="G43" s="16" t="str">
        <f>IFERROR(IF('Poverty %'!G43="","",'Poverty %'!G43*'Poverty millions of people'!AJ43),"")</f>
        <v/>
      </c>
      <c r="H43" s="16" t="str">
        <f>IFERROR(IF('Poverty %'!H43="","",'Poverty %'!H43*'Poverty millions of people'!AK43),"")</f>
        <v/>
      </c>
      <c r="I43" s="16" t="str">
        <f>IFERROR(IF('Poverty %'!I43="","",'Poverty %'!I43*'Poverty millions of people'!AL43),"")</f>
        <v/>
      </c>
      <c r="J43" s="16" t="str">
        <f>IFERROR(IF('Poverty %'!J43="","",'Poverty %'!J43*'Poverty millions of people'!AM43),"")</f>
        <v/>
      </c>
      <c r="K43" s="16" t="str">
        <f>IFERROR(IF('Poverty %'!K43="","",'Poverty %'!K43*'Poverty millions of people'!AN43),"")</f>
        <v/>
      </c>
      <c r="L43" s="16" t="str">
        <f>IFERROR(IF('Poverty %'!L43="","",'Poverty %'!L43*'Poverty millions of people'!AO43),"")</f>
        <v/>
      </c>
      <c r="M43" s="16" t="str">
        <f>IFERROR(IF('Poverty %'!M43="","",'Poverty %'!M43*'Poverty millions of people'!AP43),"")</f>
        <v/>
      </c>
      <c r="N43" s="16" t="str">
        <f>IFERROR(IF('Poverty %'!N43="","",'Poverty %'!N43*'Poverty millions of people'!AQ43),"")</f>
        <v/>
      </c>
      <c r="O43" s="16" t="str">
        <f>IFERROR(IF('Poverty %'!O43="","",'Poverty %'!O43*'Poverty millions of people'!AR43),"")</f>
        <v/>
      </c>
      <c r="P43" s="16" t="str">
        <f>IFERROR(IF('Poverty %'!P43="","",'Poverty %'!P43*'Poverty millions of people'!AS43),"")</f>
        <v/>
      </c>
      <c r="Q43" s="16">
        <f>IFERROR(IF('Poverty %'!Q43="","",'Poverty %'!Q43*'Poverty millions of people'!AT43),"")</f>
        <v>5.7673783395999996</v>
      </c>
      <c r="R43" s="16" t="str">
        <f>IFERROR(IF('Poverty %'!R43="","",'Poverty %'!R43*'Poverty millions of people'!AU43),"")</f>
        <v/>
      </c>
      <c r="S43" s="16" t="str">
        <f>IFERROR(IF('Poverty %'!S43="","",'Poverty %'!S43*'Poverty millions of people'!AV43),"")</f>
        <v/>
      </c>
      <c r="T43" s="16" t="str">
        <f>IFERROR(IF('Poverty %'!T43="","",'Poverty %'!T43*'Poverty millions of people'!AW43),"")</f>
        <v/>
      </c>
      <c r="U43" s="16" t="str">
        <f>IFERROR(IF('Poverty %'!U43="","",'Poverty %'!U43*'Poverty millions of people'!AX43),"")</f>
        <v/>
      </c>
      <c r="V43" s="16" t="str">
        <f>IFERROR(IF('Poverty %'!V43="","",'Poverty %'!V43*'Poverty millions of people'!AY43),"")</f>
        <v/>
      </c>
      <c r="W43" s="16" t="str">
        <f>IFERROR(IF('Poverty %'!W43="","",'Poverty %'!W43*'Poverty millions of people'!AZ43),"")</f>
        <v/>
      </c>
      <c r="X43" s="16" t="str">
        <f>IFERROR(IF('Poverty %'!X43="","",'Poverty %'!X43*'Poverty millions of people'!BA43),"")</f>
        <v/>
      </c>
      <c r="Y43" s="16">
        <f>IFERROR(IF('Poverty %'!Y43="","",'Poverty %'!Y43*'Poverty millions of people'!BB43),"")</f>
        <v>4.4116295124000002</v>
      </c>
      <c r="Z43" s="16" t="str">
        <f>IFERROR(IF('Poverty %'!Z43="","",'Poverty %'!Z43*'Poverty millions of people'!BC43),"")</f>
        <v/>
      </c>
      <c r="AA43" s="16" t="str">
        <f>IFERROR(IF('Poverty %'!AA43="","",'Poverty %'!AA43*'Poverty millions of people'!BD43),"")</f>
        <v/>
      </c>
      <c r="AC43" s="18">
        <f t="shared" si="0"/>
        <v>4.4116295124000002</v>
      </c>
      <c r="AD43" s="11">
        <f t="shared" si="1"/>
        <v>2011</v>
      </c>
      <c r="AG43">
        <f>IFERROR(INDEX('Population, millions'!$B$4:$Y$216,MATCH('Poverty millions of people'!$B43,'Population, millions'!$B$4:$B$216,0),MATCH('Poverty millions of people'!AG$5,'Population, millions'!$B$4:$Y$4,0)),"")</f>
        <v>5.9515739999999999</v>
      </c>
      <c r="AH43">
        <f>IFERROR(INDEX('Population, millions'!$B$4:$Y$216,MATCH('Poverty millions of people'!$B43,'Population, millions'!$B$4:$B$216,0),MATCH('Poverty millions of people'!AH$5,'Population, millions'!$B$4:$Y$4,0)),"")</f>
        <v>6.1425580000000002</v>
      </c>
      <c r="AI43">
        <f>IFERROR(INDEX('Population, millions'!$B$4:$Y$216,MATCH('Poverty millions of people'!$B43,'Population, millions'!$B$4:$B$216,0),MATCH('Poverty millions of people'!AI$5,'Population, millions'!$B$4:$Y$4,0)),"")</f>
        <v>6.3389340000000001</v>
      </c>
      <c r="AJ43">
        <f>IFERROR(INDEX('Population, millions'!$B$4:$Y$216,MATCH('Poverty millions of people'!$B43,'Population, millions'!$B$4:$B$216,0),MATCH('Poverty millions of people'!AJ$5,'Population, millions'!$B$4:$Y$4,0)),"")</f>
        <v>6.5424189999999998</v>
      </c>
      <c r="AK43">
        <f>IFERROR(INDEX('Population, millions'!$B$4:$Y$216,MATCH('Poverty millions of people'!$B43,'Population, millions'!$B$4:$B$216,0),MATCH('Poverty millions of people'!AK$5,'Population, millions'!$B$4:$Y$4,0)),"")</f>
        <v>6.7555399999999999</v>
      </c>
      <c r="AL43">
        <f>IFERROR(INDEX('Population, millions'!$B$4:$Y$216,MATCH('Poverty millions of people'!$B43,'Population, millions'!$B$4:$B$216,0),MATCH('Poverty millions of people'!AL$5,'Population, millions'!$B$4:$Y$4,0)),"")</f>
        <v>6.9803509999999998</v>
      </c>
      <c r="AM43">
        <f>IFERROR(INDEX('Population, millions'!$B$4:$Y$216,MATCH('Poverty millions of people'!$B43,'Population, millions'!$B$4:$B$216,0),MATCH('Poverty millions of people'!AM$5,'Population, millions'!$B$4:$Y$4,0)),"")</f>
        <v>7.2163209999999998</v>
      </c>
      <c r="AN43">
        <f>IFERROR(INDEX('Population, millions'!$B$4:$Y$216,MATCH('Poverty millions of people'!$B43,'Population, millions'!$B$4:$B$216,0),MATCH('Poverty millions of people'!AN$5,'Population, millions'!$B$4:$Y$4,0)),"")</f>
        <v>7.4633469999999997</v>
      </c>
      <c r="AO43">
        <f>IFERROR(INDEX('Population, millions'!$B$4:$Y$216,MATCH('Poverty millions of people'!$B43,'Population, millions'!$B$4:$B$216,0),MATCH('Poverty millions of people'!AO$5,'Population, millions'!$B$4:$Y$4,0)),"")</f>
        <v>7.724316</v>
      </c>
      <c r="AP43">
        <f>IFERROR(INDEX('Population, millions'!$B$4:$Y$216,MATCH('Poverty millions of people'!$B43,'Population, millions'!$B$4:$B$216,0),MATCH('Poverty millions of people'!AP$5,'Population, millions'!$B$4:$Y$4,0)),"")</f>
        <v>8.0028989999999993</v>
      </c>
      <c r="AQ43">
        <f>IFERROR(INDEX('Population, millions'!$B$4:$Y$216,MATCH('Poverty millions of people'!$B43,'Population, millions'!$B$4:$B$216,0),MATCH('Poverty millions of people'!AQ$5,'Population, millions'!$B$4:$Y$4,0)),"")</f>
        <v>8.3011510000000008</v>
      </c>
      <c r="AR43">
        <f>IFERROR(INDEX('Population, millions'!$B$4:$Y$216,MATCH('Poverty millions of people'!$B43,'Population, millions'!$B$4:$B$216,0),MATCH('Poverty millions of people'!AR$5,'Population, millions'!$B$4:$Y$4,0)),"")</f>
        <v>8.6209170000000004</v>
      </c>
      <c r="AS43">
        <f>IFERROR(INDEX('Population, millions'!$B$4:$Y$216,MATCH('Poverty millions of people'!$B43,'Population, millions'!$B$4:$B$216,0),MATCH('Poverty millions of people'!AS$5,'Population, millions'!$B$4:$Y$4,0)),"")</f>
        <v>8.9599639999999994</v>
      </c>
      <c r="AT43">
        <f>IFERROR(INDEX('Population, millions'!$B$4:$Y$216,MATCH('Poverty millions of people'!$B43,'Population, millions'!$B$4:$B$216,0),MATCH('Poverty millions of people'!AT$5,'Population, millions'!$B$4:$Y$4,0)),"")</f>
        <v>9.3112340000000007</v>
      </c>
      <c r="AU43">
        <f>IFERROR(INDEX('Population, millions'!$B$4:$Y$216,MATCH('Poverty millions of people'!$B43,'Population, millions'!$B$4:$B$216,0),MATCH('Poverty millions of people'!AU$5,'Population, millions'!$B$4:$Y$4,0)),"")</f>
        <v>9.6650240000000007</v>
      </c>
      <c r="AV43">
        <f>IFERROR(INDEX('Population, millions'!$B$4:$Y$216,MATCH('Poverty millions of people'!$B43,'Population, millions'!$B$4:$B$216,0),MATCH('Poverty millions of people'!AV$5,'Population, millions'!$B$4:$Y$4,0)),"")</f>
        <v>10.014412999999999</v>
      </c>
      <c r="AW43">
        <f>IFERROR(INDEX('Population, millions'!$B$4:$Y$216,MATCH('Poverty millions of people'!$B43,'Population, millions'!$B$4:$B$216,0),MATCH('Poverty millions of people'!AW$5,'Population, millions'!$B$4:$Y$4,0)),"")</f>
        <v>10.356821999999999</v>
      </c>
      <c r="AX43">
        <f>IFERROR(INDEX('Population, millions'!$B$4:$Y$216,MATCH('Poverty millions of people'!$B43,'Population, millions'!$B$4:$B$216,0),MATCH('Poverty millions of people'!AX$5,'Population, millions'!$B$4:$Y$4,0)),"")</f>
        <v>10.694366</v>
      </c>
      <c r="AY43">
        <f>IFERROR(INDEX('Population, millions'!$B$4:$Y$216,MATCH('Poverty millions of people'!$B43,'Population, millions'!$B$4:$B$216,0),MATCH('Poverty millions of people'!AY$5,'Population, millions'!$B$4:$Y$4,0)),"")</f>
        <v>11.030628</v>
      </c>
      <c r="AZ43">
        <f>IFERROR(INDEX('Population, millions'!$B$4:$Y$216,MATCH('Poverty millions of people'!$B43,'Population, millions'!$B$4:$B$216,0),MATCH('Poverty millions of people'!AZ$5,'Population, millions'!$B$4:$Y$4,0)),"")</f>
        <v>11.371325000000001</v>
      </c>
      <c r="BA43">
        <f>IFERROR(INDEX('Population, millions'!$B$4:$Y$216,MATCH('Poverty millions of people'!$B43,'Population, millions'!$B$4:$B$216,0),MATCH('Poverty millions of people'!BA$5,'Population, millions'!$B$4:$Y$4,0)),"")</f>
        <v>11.720781000000001</v>
      </c>
      <c r="BB43">
        <f>IFERROR(INDEX('Population, millions'!$B$4:$Y$216,MATCH('Poverty millions of people'!$B43,'Population, millions'!$B$4:$B$216,0),MATCH('Poverty millions of people'!BB$5,'Population, millions'!$B$4:$Y$4,0)),"")</f>
        <v>12.080037000000001</v>
      </c>
      <c r="BC43">
        <f>IFERROR(INDEX('Population, millions'!$B$4:$Y$216,MATCH('Poverty millions of people'!$B43,'Population, millions'!$B$4:$B$216,0),MATCH('Poverty millions of people'!BC$5,'Population, millions'!$B$4:$Y$4,0)),"")</f>
        <v>12.448175000000001</v>
      </c>
    </row>
    <row r="44" spans="1:55">
      <c r="B44" t="s">
        <v>73</v>
      </c>
      <c r="C44" t="s">
        <v>473</v>
      </c>
      <c r="D44" s="16" t="str">
        <f>IFERROR(IF('Poverty %'!D44="","",'Poverty %'!D44*'Poverty millions of people'!AG44),"")</f>
        <v/>
      </c>
      <c r="E44" s="16" t="str">
        <f>IFERROR(IF('Poverty %'!E44="","",'Poverty %'!E44*'Poverty millions of people'!AH44),"")</f>
        <v/>
      </c>
      <c r="F44" s="16" t="str">
        <f>IFERROR(IF('Poverty %'!F44="","",'Poverty %'!F44*'Poverty millions of people'!AI44),"")</f>
        <v/>
      </c>
      <c r="G44" s="16" t="str">
        <f>IFERROR(IF('Poverty %'!G44="","",'Poverty %'!G44*'Poverty millions of people'!AJ44),"")</f>
        <v/>
      </c>
      <c r="H44" s="16" t="str">
        <f>IFERROR(IF('Poverty %'!H44="","",'Poverty %'!H44*'Poverty millions of people'!AK44),"")</f>
        <v/>
      </c>
      <c r="I44" s="16" t="str">
        <f>IFERROR(IF('Poverty %'!I44="","",'Poverty %'!I44*'Poverty millions of people'!AL44),"")</f>
        <v/>
      </c>
      <c r="J44" s="16" t="str">
        <f>IFERROR(IF('Poverty %'!J44="","",'Poverty %'!J44*'Poverty millions of people'!AM44),"")</f>
        <v/>
      </c>
      <c r="K44" s="16" t="str">
        <f>IFERROR(IF('Poverty %'!K44="","",'Poverty %'!K44*'Poverty millions of people'!AN44),"")</f>
        <v/>
      </c>
      <c r="L44" s="16" t="str">
        <f>IFERROR(IF('Poverty %'!L44="","",'Poverty %'!L44*'Poverty millions of people'!AO44),"")</f>
        <v/>
      </c>
      <c r="M44" s="16" t="str">
        <f>IFERROR(IF('Poverty %'!M44="","",'Poverty %'!M44*'Poverty millions of people'!AP44),"")</f>
        <v/>
      </c>
      <c r="N44" s="16" t="str">
        <f>IFERROR(IF('Poverty %'!N44="","",'Poverty %'!N44*'Poverty millions of people'!AQ44),"")</f>
        <v/>
      </c>
      <c r="O44" s="16" t="str">
        <f>IFERROR(IF('Poverty %'!O44="","",'Poverty %'!O44*'Poverty millions of people'!AR44),"")</f>
        <v/>
      </c>
      <c r="P44" s="16" t="str">
        <f>IFERROR(IF('Poverty %'!P44="","",'Poverty %'!P44*'Poverty millions of people'!AS44),"")</f>
        <v/>
      </c>
      <c r="Q44" s="16" t="str">
        <f>IFERROR(IF('Poverty %'!Q44="","",'Poverty %'!Q44*'Poverty millions of people'!AT44),"")</f>
        <v/>
      </c>
      <c r="R44" s="16" t="str">
        <f>IFERROR(IF('Poverty %'!R44="","",'Poverty %'!R44*'Poverty millions of people'!AU44),"")</f>
        <v/>
      </c>
      <c r="S44" s="16" t="str">
        <f>IFERROR(IF('Poverty %'!S44="","",'Poverty %'!S44*'Poverty millions of people'!AV44),"")</f>
        <v/>
      </c>
      <c r="T44" s="16" t="str">
        <f>IFERROR(IF('Poverty %'!T44="","",'Poverty %'!T44*'Poverty millions of people'!AW44),"")</f>
        <v/>
      </c>
      <c r="U44" s="16" t="str">
        <f>IFERROR(IF('Poverty %'!U44="","",'Poverty %'!U44*'Poverty millions of people'!AX44),"")</f>
        <v/>
      </c>
      <c r="V44" s="16" t="str">
        <f>IFERROR(IF('Poverty %'!V44="","",'Poverty %'!V44*'Poverty millions of people'!AY44),"")</f>
        <v/>
      </c>
      <c r="W44" s="16" t="str">
        <f>IFERROR(IF('Poverty %'!W44="","",'Poverty %'!W44*'Poverty millions of people'!AZ44),"")</f>
        <v/>
      </c>
      <c r="X44" s="16" t="str">
        <f>IFERROR(IF('Poverty %'!X44="","",'Poverty %'!X44*'Poverty millions of people'!BA44),"")</f>
        <v/>
      </c>
      <c r="Y44" s="16" t="str">
        <f>IFERROR(IF('Poverty %'!Y44="","",'Poverty %'!Y44*'Poverty millions of people'!BB44),"")</f>
        <v/>
      </c>
      <c r="Z44" s="16" t="str">
        <f>IFERROR(IF('Poverty %'!Z44="","",'Poverty %'!Z44*'Poverty millions of people'!BC44),"")</f>
        <v/>
      </c>
      <c r="AA44" s="16" t="str">
        <f>IFERROR(IF('Poverty %'!AA44="","",'Poverty %'!AA44*'Poverty millions of people'!BD44),"")</f>
        <v/>
      </c>
      <c r="AC44" s="18" t="str">
        <f t="shared" si="0"/>
        <v>No data</v>
      </c>
      <c r="AD44" s="11" t="str">
        <f t="shared" si="1"/>
        <v/>
      </c>
      <c r="AG44" t="str">
        <f>IFERROR(INDEX('Population, millions'!$B$4:$Y$216,MATCH('Poverty millions of people'!$B44,'Population, millions'!$B$4:$B$216,0),MATCH('Poverty millions of people'!AG$5,'Population, millions'!$B$4:$Y$4,0)),"")</f>
        <v/>
      </c>
      <c r="AH44" t="str">
        <f>IFERROR(INDEX('Population, millions'!$B$4:$Y$216,MATCH('Poverty millions of people'!$B44,'Population, millions'!$B$4:$B$216,0),MATCH('Poverty millions of people'!AH$5,'Population, millions'!$B$4:$Y$4,0)),"")</f>
        <v/>
      </c>
      <c r="AI44" t="str">
        <f>IFERROR(INDEX('Population, millions'!$B$4:$Y$216,MATCH('Poverty millions of people'!$B44,'Population, millions'!$B$4:$B$216,0),MATCH('Poverty millions of people'!AI$5,'Population, millions'!$B$4:$Y$4,0)),"")</f>
        <v/>
      </c>
      <c r="AJ44" t="str">
        <f>IFERROR(INDEX('Population, millions'!$B$4:$Y$216,MATCH('Poverty millions of people'!$B44,'Population, millions'!$B$4:$B$216,0),MATCH('Poverty millions of people'!AJ$5,'Population, millions'!$B$4:$Y$4,0)),"")</f>
        <v/>
      </c>
      <c r="AK44" t="str">
        <f>IFERROR(INDEX('Population, millions'!$B$4:$Y$216,MATCH('Poverty millions of people'!$B44,'Population, millions'!$B$4:$B$216,0),MATCH('Poverty millions of people'!AK$5,'Population, millions'!$B$4:$Y$4,0)),"")</f>
        <v/>
      </c>
      <c r="AL44" t="str">
        <f>IFERROR(INDEX('Population, millions'!$B$4:$Y$216,MATCH('Poverty millions of people'!$B44,'Population, millions'!$B$4:$B$216,0),MATCH('Poverty millions of people'!AL$5,'Population, millions'!$B$4:$Y$4,0)),"")</f>
        <v/>
      </c>
      <c r="AM44" t="str">
        <f>IFERROR(INDEX('Population, millions'!$B$4:$Y$216,MATCH('Poverty millions of people'!$B44,'Population, millions'!$B$4:$B$216,0),MATCH('Poverty millions of people'!AM$5,'Population, millions'!$B$4:$Y$4,0)),"")</f>
        <v/>
      </c>
      <c r="AN44" t="str">
        <f>IFERROR(INDEX('Population, millions'!$B$4:$Y$216,MATCH('Poverty millions of people'!$B44,'Population, millions'!$B$4:$B$216,0),MATCH('Poverty millions of people'!AN$5,'Population, millions'!$B$4:$Y$4,0)),"")</f>
        <v/>
      </c>
      <c r="AO44" t="str">
        <f>IFERROR(INDEX('Population, millions'!$B$4:$Y$216,MATCH('Poverty millions of people'!$B44,'Population, millions'!$B$4:$B$216,0),MATCH('Poverty millions of people'!AO$5,'Population, millions'!$B$4:$Y$4,0)),"")</f>
        <v/>
      </c>
      <c r="AP44" t="str">
        <f>IFERROR(INDEX('Population, millions'!$B$4:$Y$216,MATCH('Poverty millions of people'!$B44,'Population, millions'!$B$4:$B$216,0),MATCH('Poverty millions of people'!AP$5,'Population, millions'!$B$4:$Y$4,0)),"")</f>
        <v/>
      </c>
      <c r="AQ44" t="str">
        <f>IFERROR(INDEX('Population, millions'!$B$4:$Y$216,MATCH('Poverty millions of people'!$B44,'Population, millions'!$B$4:$B$216,0),MATCH('Poverty millions of people'!AQ$5,'Population, millions'!$B$4:$Y$4,0)),"")</f>
        <v/>
      </c>
      <c r="AR44" t="str">
        <f>IFERROR(INDEX('Population, millions'!$B$4:$Y$216,MATCH('Poverty millions of people'!$B44,'Population, millions'!$B$4:$B$216,0),MATCH('Poverty millions of people'!AR$5,'Population, millions'!$B$4:$Y$4,0)),"")</f>
        <v/>
      </c>
      <c r="AS44" t="str">
        <f>IFERROR(INDEX('Population, millions'!$B$4:$Y$216,MATCH('Poverty millions of people'!$B44,'Population, millions'!$B$4:$B$216,0),MATCH('Poverty millions of people'!AS$5,'Population, millions'!$B$4:$Y$4,0)),"")</f>
        <v/>
      </c>
      <c r="AT44" t="str">
        <f>IFERROR(INDEX('Population, millions'!$B$4:$Y$216,MATCH('Poverty millions of people'!$B44,'Population, millions'!$B$4:$B$216,0),MATCH('Poverty millions of people'!AT$5,'Population, millions'!$B$4:$Y$4,0)),"")</f>
        <v/>
      </c>
      <c r="AU44" t="str">
        <f>IFERROR(INDEX('Population, millions'!$B$4:$Y$216,MATCH('Poverty millions of people'!$B44,'Population, millions'!$B$4:$B$216,0),MATCH('Poverty millions of people'!AU$5,'Population, millions'!$B$4:$Y$4,0)),"")</f>
        <v/>
      </c>
      <c r="AV44" t="str">
        <f>IFERROR(INDEX('Population, millions'!$B$4:$Y$216,MATCH('Poverty millions of people'!$B44,'Population, millions'!$B$4:$B$216,0),MATCH('Poverty millions of people'!AV$5,'Population, millions'!$B$4:$Y$4,0)),"")</f>
        <v/>
      </c>
      <c r="AW44" t="str">
        <f>IFERROR(INDEX('Population, millions'!$B$4:$Y$216,MATCH('Poverty millions of people'!$B44,'Population, millions'!$B$4:$B$216,0),MATCH('Poverty millions of people'!AW$5,'Population, millions'!$B$4:$Y$4,0)),"")</f>
        <v/>
      </c>
      <c r="AX44" t="str">
        <f>IFERROR(INDEX('Population, millions'!$B$4:$Y$216,MATCH('Poverty millions of people'!$B44,'Population, millions'!$B$4:$B$216,0),MATCH('Poverty millions of people'!AX$5,'Population, millions'!$B$4:$Y$4,0)),"")</f>
        <v/>
      </c>
      <c r="AY44" t="str">
        <f>IFERROR(INDEX('Population, millions'!$B$4:$Y$216,MATCH('Poverty millions of people'!$B44,'Population, millions'!$B$4:$B$216,0),MATCH('Poverty millions of people'!AY$5,'Population, millions'!$B$4:$Y$4,0)),"")</f>
        <v/>
      </c>
      <c r="AZ44" t="str">
        <f>IFERROR(INDEX('Population, millions'!$B$4:$Y$216,MATCH('Poverty millions of people'!$B44,'Population, millions'!$B$4:$B$216,0),MATCH('Poverty millions of people'!AZ$5,'Population, millions'!$B$4:$Y$4,0)),"")</f>
        <v/>
      </c>
      <c r="BA44" t="str">
        <f>IFERROR(INDEX('Population, millions'!$B$4:$Y$216,MATCH('Poverty millions of people'!$B44,'Population, millions'!$B$4:$B$216,0),MATCH('Poverty millions of people'!BA$5,'Population, millions'!$B$4:$Y$4,0)),"")</f>
        <v/>
      </c>
      <c r="BB44" t="str">
        <f>IFERROR(INDEX('Population, millions'!$B$4:$Y$216,MATCH('Poverty millions of people'!$B44,'Population, millions'!$B$4:$B$216,0),MATCH('Poverty millions of people'!BB$5,'Population, millions'!$B$4:$Y$4,0)),"")</f>
        <v/>
      </c>
      <c r="BC44" t="str">
        <f>IFERROR(INDEX('Population, millions'!$B$4:$Y$216,MATCH('Poverty millions of people'!$B44,'Population, millions'!$B$4:$B$216,0),MATCH('Poverty millions of people'!BC$5,'Population, millions'!$B$4:$Y$4,0)),"")</f>
        <v/>
      </c>
    </row>
    <row r="45" spans="1:55">
      <c r="A45" t="str">
        <f>VLOOKUP(B45,entity!$C:$K,9,FALSE)</f>
        <v>CL</v>
      </c>
      <c r="B45" t="s">
        <v>74</v>
      </c>
      <c r="C45" t="s">
        <v>479</v>
      </c>
      <c r="D45" s="16">
        <f>IFERROR(IF('Poverty %'!D45="","",'Poverty %'!D45*'Poverty millions of people'!AG45),"")</f>
        <v>0.64880396299999998</v>
      </c>
      <c r="E45" s="16" t="str">
        <f>IFERROR(IF('Poverty %'!E45="","",'Poverty %'!E45*'Poverty millions of people'!AH45),"")</f>
        <v/>
      </c>
      <c r="F45" s="16">
        <f>IFERROR(IF('Poverty %'!F45="","",'Poverty %'!F45*'Poverty millions of people'!AI45),"")</f>
        <v>0.37555768900000003</v>
      </c>
      <c r="G45" s="16" t="str">
        <f>IFERROR(IF('Poverty %'!G45="","",'Poverty %'!G45*'Poverty millions of people'!AJ45),"")</f>
        <v/>
      </c>
      <c r="H45" s="16">
        <f>IFERROR(IF('Poverty %'!H45="","",'Poverty %'!H45*'Poverty millions of people'!AK45),"")</f>
        <v>0.43324414300000003</v>
      </c>
      <c r="I45" s="16" t="str">
        <f>IFERROR(IF('Poverty %'!I45="","",'Poverty %'!I45*'Poverty millions of people'!AL45),"")</f>
        <v/>
      </c>
      <c r="J45" s="16">
        <f>IFERROR(IF('Poverty %'!J45="","",'Poverty %'!J45*'Poverty millions of people'!AM45),"")</f>
        <v>0.32257110600000005</v>
      </c>
      <c r="K45" s="16" t="str">
        <f>IFERROR(IF('Poverty %'!K45="","",'Poverty %'!K45*'Poverty millions of people'!AN45),"")</f>
        <v/>
      </c>
      <c r="L45" s="16">
        <f>IFERROR(IF('Poverty %'!L45="","",'Poverty %'!L45*'Poverty millions of people'!AO45),"")</f>
        <v>0.3496798888</v>
      </c>
      <c r="M45" s="16" t="str">
        <f>IFERROR(IF('Poverty %'!M45="","",'Poverty %'!M45*'Poverty millions of people'!AP45),"")</f>
        <v/>
      </c>
      <c r="N45" s="16">
        <f>IFERROR(IF('Poverty %'!N45="","",'Poverty %'!N45*'Poverty millions of people'!AQ45),"")</f>
        <v>0.33381508320000003</v>
      </c>
      <c r="O45" s="16" t="str">
        <f>IFERROR(IF('Poverty %'!O45="","",'Poverty %'!O45*'Poverty millions of people'!AR45),"")</f>
        <v/>
      </c>
      <c r="P45" s="16" t="str">
        <f>IFERROR(IF('Poverty %'!P45="","",'Poverty %'!P45*'Poverty millions of people'!AS45),"")</f>
        <v/>
      </c>
      <c r="Q45" s="16">
        <f>IFERROR(IF('Poverty %'!Q45="","",'Poverty %'!Q45*'Poverty millions of people'!AT45),"")</f>
        <v>0.27672488340000001</v>
      </c>
      <c r="R45" s="16" t="str">
        <f>IFERROR(IF('Poverty %'!R45="","",'Poverty %'!R45*'Poverty millions of people'!AU45),"")</f>
        <v/>
      </c>
      <c r="S45" s="16" t="str">
        <f>IFERROR(IF('Poverty %'!S45="","",'Poverty %'!S45*'Poverty millions of people'!AV45),"")</f>
        <v/>
      </c>
      <c r="T45" s="16">
        <f>IFERROR(IF('Poverty %'!T45="","",'Poverty %'!T45*'Poverty millions of people'!AW45),"")</f>
        <v>0.17659847100000001</v>
      </c>
      <c r="U45" s="16" t="str">
        <f>IFERROR(IF('Poverty %'!U45="","",'Poverty %'!U45*'Poverty millions of people'!AX45),"")</f>
        <v/>
      </c>
      <c r="V45" s="16" t="str">
        <f>IFERROR(IF('Poverty %'!V45="","",'Poverty %'!V45*'Poverty millions of people'!AY45),"")</f>
        <v/>
      </c>
      <c r="W45" s="16">
        <f>IFERROR(IF('Poverty %'!W45="","",'Poverty %'!W45*'Poverty millions of people'!AZ45),"")</f>
        <v>0.2174941312</v>
      </c>
      <c r="X45" s="16" t="str">
        <f>IFERROR(IF('Poverty %'!X45="","",'Poverty %'!X45*'Poverty millions of people'!BA45),"")</f>
        <v/>
      </c>
      <c r="Y45" s="16">
        <f>IFERROR(IF('Poverty %'!Y45="","",'Poverty %'!Y45*'Poverty millions of people'!BB45),"")</f>
        <v>0.1436601267</v>
      </c>
      <c r="Z45" s="16" t="str">
        <f>IFERROR(IF('Poverty %'!Z45="","",'Poverty %'!Z45*'Poverty millions of people'!BC45),"")</f>
        <v/>
      </c>
      <c r="AA45" s="16" t="str">
        <f>IFERROR(IF('Poverty %'!AA45="","",'Poverty %'!AA45*'Poverty millions of people'!BD45),"")</f>
        <v/>
      </c>
      <c r="AC45" s="18">
        <f t="shared" si="0"/>
        <v>0.1436601267</v>
      </c>
      <c r="AD45" s="11">
        <f t="shared" si="1"/>
        <v>2011</v>
      </c>
      <c r="AG45">
        <f>IFERROR(INDEX('Population, millions'!$B$4:$Y$216,MATCH('Poverty millions of people'!$B45,'Population, millions'!$B$4:$B$216,0),MATCH('Poverty millions of people'!AG$5,'Population, millions'!$B$4:$Y$4,0)),"")</f>
        <v>13.21393</v>
      </c>
      <c r="AH45">
        <f>IFERROR(INDEX('Population, millions'!$B$4:$Y$216,MATCH('Poverty millions of people'!$B45,'Population, millions'!$B$4:$B$216,0),MATCH('Poverty millions of people'!AH$5,'Population, millions'!$B$4:$Y$4,0)),"")</f>
        <v>13.456476</v>
      </c>
      <c r="AI45">
        <f>IFERROR(INDEX('Population, millions'!$B$4:$Y$216,MATCH('Poverty millions of people'!$B45,'Population, millions'!$B$4:$B$216,0),MATCH('Poverty millions of people'!AI$5,'Population, millions'!$B$4:$Y$4,0)),"")</f>
        <v>13.706485000000001</v>
      </c>
      <c r="AJ45">
        <f>IFERROR(INDEX('Population, millions'!$B$4:$Y$216,MATCH('Poverty millions of people'!$B45,'Population, millions'!$B$4:$B$216,0),MATCH('Poverty millions of people'!AJ$5,'Population, millions'!$B$4:$Y$4,0)),"")</f>
        <v>13.958378</v>
      </c>
      <c r="AK45">
        <f>IFERROR(INDEX('Population, millions'!$B$4:$Y$216,MATCH('Poverty millions of people'!$B45,'Population, millions'!$B$4:$B$216,0),MATCH('Poverty millions of people'!AK$5,'Population, millions'!$B$4:$Y$4,0)),"")</f>
        <v>14.204726000000001</v>
      </c>
      <c r="AL45">
        <f>IFERROR(INDEX('Population, millions'!$B$4:$Y$216,MATCH('Poverty millions of people'!$B45,'Population, millions'!$B$4:$B$216,0),MATCH('Poverty millions of people'!AL$5,'Population, millions'!$B$4:$Y$4,0)),"")</f>
        <v>14.440103000000001</v>
      </c>
      <c r="AM45">
        <f>IFERROR(INDEX('Population, millions'!$B$4:$Y$216,MATCH('Poverty millions of people'!$B45,'Population, millions'!$B$4:$B$216,0),MATCH('Poverty millions of people'!AM$5,'Population, millions'!$B$4:$Y$4,0)),"")</f>
        <v>14.662323000000001</v>
      </c>
      <c r="AN45">
        <f>IFERROR(INDEX('Population, millions'!$B$4:$Y$216,MATCH('Poverty millions of people'!$B45,'Population, millions'!$B$4:$B$216,0),MATCH('Poverty millions of people'!AN$5,'Population, millions'!$B$4:$Y$4,0)),"")</f>
        <v>14.872458</v>
      </c>
      <c r="AO45">
        <f>IFERROR(INDEX('Population, millions'!$B$4:$Y$216,MATCH('Poverty millions of people'!$B45,'Population, millions'!$B$4:$B$216,0),MATCH('Poverty millions of people'!AO$5,'Population, millions'!$B$4:$Y$4,0)),"")</f>
        <v>15.072409</v>
      </c>
      <c r="AP45">
        <f>IFERROR(INDEX('Population, millions'!$B$4:$Y$216,MATCH('Poverty millions of people'!$B45,'Population, millions'!$B$4:$B$216,0),MATCH('Poverty millions of people'!AP$5,'Population, millions'!$B$4:$Y$4,0)),"")</f>
        <v>15.265536000000001</v>
      </c>
      <c r="AQ45">
        <f>IFERROR(INDEX('Population, millions'!$B$4:$Y$216,MATCH('Poverty millions of people'!$B45,'Population, millions'!$B$4:$B$216,0),MATCH('Poverty millions of people'!AQ$5,'Population, millions'!$B$4:$Y$4,0)),"")</f>
        <v>15.454402</v>
      </c>
      <c r="AR45">
        <f>IFERROR(INDEX('Population, millions'!$B$4:$Y$216,MATCH('Poverty millions of people'!$B45,'Population, millions'!$B$4:$B$216,0),MATCH('Poverty millions of people'!AR$5,'Population, millions'!$B$4:$Y$4,0)),"")</f>
        <v>15.639289</v>
      </c>
      <c r="AS45">
        <f>IFERROR(INDEX('Population, millions'!$B$4:$Y$216,MATCH('Poverty millions of people'!$B45,'Population, millions'!$B$4:$B$216,0),MATCH('Poverty millions of people'!AS$5,'Population, millions'!$B$4:$Y$4,0)),"")</f>
        <v>15.819521999999999</v>
      </c>
      <c r="AT45">
        <f>IFERROR(INDEX('Population, millions'!$B$4:$Y$216,MATCH('Poverty millions of people'!$B45,'Population, millions'!$B$4:$B$216,0),MATCH('Poverty millions of people'!AT$5,'Population, millions'!$B$4:$Y$4,0)),"")</f>
        <v>15.995658000000001</v>
      </c>
      <c r="AU45">
        <f>IFERROR(INDEX('Population, millions'!$B$4:$Y$216,MATCH('Poverty millions of people'!$B45,'Population, millions'!$B$4:$B$216,0),MATCH('Poverty millions of people'!AU$5,'Population, millions'!$B$4:$Y$4,0)),"")</f>
        <v>16.168240999999998</v>
      </c>
      <c r="AV45">
        <f>IFERROR(INDEX('Population, millions'!$B$4:$Y$216,MATCH('Poverty millions of people'!$B45,'Population, millions'!$B$4:$B$216,0),MATCH('Poverty millions of people'!AV$5,'Population, millions'!$B$4:$Y$4,0)),"")</f>
        <v>16.337748999999999</v>
      </c>
      <c r="AW45">
        <f>IFERROR(INDEX('Population, millions'!$B$4:$Y$216,MATCH('Poverty millions of people'!$B45,'Population, millions'!$B$4:$B$216,0),MATCH('Poverty millions of people'!AW$5,'Population, millions'!$B$4:$Y$4,0)),"")</f>
        <v>16.504529999999999</v>
      </c>
      <c r="AX45">
        <f>IFERROR(INDEX('Population, millions'!$B$4:$Y$216,MATCH('Poverty millions of people'!$B45,'Population, millions'!$B$4:$B$216,0),MATCH('Poverty millions of people'!AX$5,'Population, millions'!$B$4:$Y$4,0)),"")</f>
        <v>16.668892</v>
      </c>
      <c r="AY45">
        <f>IFERROR(INDEX('Population, millions'!$B$4:$Y$216,MATCH('Poverty millions of people'!$B45,'Population, millions'!$B$4:$B$216,0),MATCH('Poverty millions of people'!AY$5,'Population, millions'!$B$4:$Y$4,0)),"")</f>
        <v>16.831184</v>
      </c>
      <c r="AZ45">
        <f>IFERROR(INDEX('Population, millions'!$B$4:$Y$216,MATCH('Poverty millions of people'!$B45,'Population, millions'!$B$4:$B$216,0),MATCH('Poverty millions of people'!AZ$5,'Population, millions'!$B$4:$Y$4,0)),"")</f>
        <v>16.991728999999999</v>
      </c>
      <c r="BA45">
        <f>IFERROR(INDEX('Population, millions'!$B$4:$Y$216,MATCH('Poverty millions of people'!$B45,'Population, millions'!$B$4:$B$216,0),MATCH('Poverty millions of people'!BA$5,'Population, millions'!$B$4:$Y$4,0)),"")</f>
        <v>17.150759999999998</v>
      </c>
      <c r="BB45">
        <f>IFERROR(INDEX('Population, millions'!$B$4:$Y$216,MATCH('Poverty millions of people'!$B45,'Population, millions'!$B$4:$B$216,0),MATCH('Poverty millions of people'!BB$5,'Population, millions'!$B$4:$Y$4,0)),"")</f>
        <v>17.308449</v>
      </c>
      <c r="BC45">
        <f>IFERROR(INDEX('Population, millions'!$B$4:$Y$216,MATCH('Poverty millions of people'!$B45,'Population, millions'!$B$4:$B$216,0),MATCH('Poverty millions of people'!BC$5,'Population, millions'!$B$4:$Y$4,0)),"")</f>
        <v>17.464814000000001</v>
      </c>
    </row>
    <row r="46" spans="1:55">
      <c r="A46" t="str">
        <f>VLOOKUP(B46,entity!$C:$K,9,FALSE)</f>
        <v>CN</v>
      </c>
      <c r="B46" t="s">
        <v>76</v>
      </c>
      <c r="C46" t="s">
        <v>480</v>
      </c>
      <c r="D46" s="16">
        <f>IFERROR(IF('Poverty %'!D46="","",'Poverty %'!D46*'Poverty millions of people'!AG46),"")</f>
        <v>689.39785049999989</v>
      </c>
      <c r="E46" s="16" t="str">
        <f>IFERROR(IF('Poverty %'!E46="","",'Poverty %'!E46*'Poverty millions of people'!AH46),"")</f>
        <v/>
      </c>
      <c r="F46" s="16" t="str">
        <f>IFERROR(IF('Poverty %'!F46="","",'Poverty %'!F46*'Poverty millions of people'!AI46),"")</f>
        <v/>
      </c>
      <c r="G46" s="16">
        <f>IFERROR(IF('Poverty %'!G46="","",'Poverty %'!G46*'Poverty millions of people'!AJ46),"")</f>
        <v>646.37433999999996</v>
      </c>
      <c r="H46" s="16" t="str">
        <f>IFERROR(IF('Poverty %'!H46="","",'Poverty %'!H46*'Poverty millions of people'!AK46),"")</f>
        <v/>
      </c>
      <c r="I46" s="16" t="str">
        <f>IFERROR(IF('Poverty %'!I46="","",'Poverty %'!I46*'Poverty millions of people'!AL46),"")</f>
        <v/>
      </c>
      <c r="J46" s="16">
        <f>IFERROR(IF('Poverty %'!J46="","",'Poverty %'!J46*'Poverty millions of people'!AM46),"")</f>
        <v>455.24194499999999</v>
      </c>
      <c r="K46" s="16" t="str">
        <f>IFERROR(IF('Poverty %'!K46="","",'Poverty %'!K46*'Poverty millions of people'!AN46),"")</f>
        <v/>
      </c>
      <c r="L46" s="16" t="str">
        <f>IFERROR(IF('Poverty %'!L46="","",'Poverty %'!L46*'Poverty millions of people'!AO46),"")</f>
        <v/>
      </c>
      <c r="M46" s="16">
        <f>IFERROR(IF('Poverty %'!M46="","",'Poverty %'!M46*'Poverty millions of people'!AP46),"")</f>
        <v>450.98459999999994</v>
      </c>
      <c r="N46" s="16" t="str">
        <f>IFERROR(IF('Poverty %'!N46="","",'Poverty %'!N46*'Poverty millions of people'!AQ46),"")</f>
        <v/>
      </c>
      <c r="O46" s="16" t="str">
        <f>IFERROR(IF('Poverty %'!O46="","",'Poverty %'!O46*'Poverty millions of people'!AR46),"")</f>
        <v/>
      </c>
      <c r="P46" s="16">
        <f>IFERROR(IF('Poverty %'!P46="","",'Poverty %'!P46*'Poverty millions of people'!AS46),"")</f>
        <v>359.28023999999999</v>
      </c>
      <c r="Q46" s="16" t="str">
        <f>IFERROR(IF('Poverty %'!Q46="","",'Poverty %'!Q46*'Poverty millions of people'!AT46),"")</f>
        <v/>
      </c>
      <c r="R46" s="16" t="str">
        <f>IFERROR(IF('Poverty %'!R46="","",'Poverty %'!R46*'Poverty millions of people'!AU46),"")</f>
        <v/>
      </c>
      <c r="S46" s="16">
        <f>IFERROR(IF('Poverty %'!S46="","",'Poverty %'!S46*'Poverty millions of people'!AV46),"")</f>
        <v>205.59664400000003</v>
      </c>
      <c r="T46" s="16" t="str">
        <f>IFERROR(IF('Poverty %'!T46="","",'Poverty %'!T46*'Poverty millions of people'!AW46),"")</f>
        <v/>
      </c>
      <c r="U46" s="16" t="str">
        <f>IFERROR(IF('Poverty %'!U46="","",'Poverty %'!U46*'Poverty millions of people'!AX46),"")</f>
        <v/>
      </c>
      <c r="V46" s="16">
        <f>IFERROR(IF('Poverty %'!V46="","",'Poverty %'!V46*'Poverty millions of people'!AY46),"")</f>
        <v>163.46242699999999</v>
      </c>
      <c r="W46" s="16" t="str">
        <f>IFERROR(IF('Poverty %'!W46="","",'Poverty %'!W46*'Poverty millions of people'!AZ46),"")</f>
        <v/>
      </c>
      <c r="X46" s="16">
        <f>IFERROR(IF('Poverty %'!X46="","",'Poverty %'!X46*'Poverty millions of people'!BA46),"")</f>
        <v>122.93508949999999</v>
      </c>
      <c r="Y46" s="16">
        <f>IFERROR(IF('Poverty %'!Y46="","",'Poverty %'!Y46*'Poverty millions of people'!BB46),"")</f>
        <v>84.142538000000016</v>
      </c>
      <c r="Z46" s="16" t="str">
        <f>IFERROR(IF('Poverty %'!Z46="","",'Poverty %'!Z46*'Poverty millions of people'!BC46),"")</f>
        <v/>
      </c>
      <c r="AA46" s="16" t="str">
        <f>IFERROR(IF('Poverty %'!AA46="","",'Poverty %'!AA46*'Poverty millions of people'!BD46),"")</f>
        <v/>
      </c>
      <c r="AC46" s="18">
        <f t="shared" si="0"/>
        <v>84.142538000000016</v>
      </c>
      <c r="AD46" s="11">
        <f t="shared" si="1"/>
        <v>2011</v>
      </c>
      <c r="AG46">
        <f>IFERROR(INDEX('Population, millions'!$B$4:$Y$216,MATCH('Poverty millions of people'!$B46,'Population, millions'!$B$4:$B$216,0),MATCH('Poverty millions of people'!AG$5,'Population, millions'!$B$4:$Y$4,0)),"")</f>
        <v>1135.1849999999999</v>
      </c>
      <c r="AH46">
        <f>IFERROR(INDEX('Population, millions'!$B$4:$Y$216,MATCH('Poverty millions of people'!$B46,'Population, millions'!$B$4:$B$216,0),MATCH('Poverty millions of people'!AH$5,'Population, millions'!$B$4:$Y$4,0)),"")</f>
        <v>1150.78</v>
      </c>
      <c r="AI46">
        <f>IFERROR(INDEX('Population, millions'!$B$4:$Y$216,MATCH('Poverty millions of people'!$B46,'Population, millions'!$B$4:$B$216,0),MATCH('Poverty millions of people'!AI$5,'Population, millions'!$B$4:$Y$4,0)),"")</f>
        <v>1164.97</v>
      </c>
      <c r="AJ46">
        <f>IFERROR(INDEX('Population, millions'!$B$4:$Y$216,MATCH('Poverty millions of people'!$B46,'Population, millions'!$B$4:$B$216,0),MATCH('Poverty millions of people'!AJ$5,'Population, millions'!$B$4:$Y$4,0)),"")</f>
        <v>1178.44</v>
      </c>
      <c r="AK46">
        <f>IFERROR(INDEX('Population, millions'!$B$4:$Y$216,MATCH('Poverty millions of people'!$B46,'Population, millions'!$B$4:$B$216,0),MATCH('Poverty millions of people'!AK$5,'Population, millions'!$B$4:$Y$4,0)),"")</f>
        <v>1191.835</v>
      </c>
      <c r="AL46">
        <f>IFERROR(INDEX('Population, millions'!$B$4:$Y$216,MATCH('Poverty millions of people'!$B46,'Population, millions'!$B$4:$B$216,0),MATCH('Poverty millions of people'!AL$5,'Population, millions'!$B$4:$Y$4,0)),"")</f>
        <v>1204.855</v>
      </c>
      <c r="AM46">
        <f>IFERROR(INDEX('Population, millions'!$B$4:$Y$216,MATCH('Poverty millions of people'!$B46,'Population, millions'!$B$4:$B$216,0),MATCH('Poverty millions of people'!AM$5,'Population, millions'!$B$4:$Y$4,0)),"")</f>
        <v>1217.55</v>
      </c>
      <c r="AN46">
        <f>IFERROR(INDEX('Population, millions'!$B$4:$Y$216,MATCH('Poverty millions of people'!$B46,'Population, millions'!$B$4:$B$216,0),MATCH('Poverty millions of people'!AN$5,'Population, millions'!$B$4:$Y$4,0)),"")</f>
        <v>1230.075</v>
      </c>
      <c r="AO46">
        <f>IFERROR(INDEX('Population, millions'!$B$4:$Y$216,MATCH('Poverty millions of people'!$B46,'Population, millions'!$B$4:$B$216,0),MATCH('Poverty millions of people'!AO$5,'Population, millions'!$B$4:$Y$4,0)),"")</f>
        <v>1241.9349999999999</v>
      </c>
      <c r="AP46">
        <f>IFERROR(INDEX('Population, millions'!$B$4:$Y$216,MATCH('Poverty millions of people'!$B46,'Population, millions'!$B$4:$B$216,0),MATCH('Poverty millions of people'!AP$5,'Population, millions'!$B$4:$Y$4,0)),"")</f>
        <v>1252.7349999999999</v>
      </c>
      <c r="AQ46">
        <f>IFERROR(INDEX('Population, millions'!$B$4:$Y$216,MATCH('Poverty millions of people'!$B46,'Population, millions'!$B$4:$B$216,0),MATCH('Poverty millions of people'!AQ$5,'Population, millions'!$B$4:$Y$4,0)),"")</f>
        <v>1262.645</v>
      </c>
      <c r="AR46">
        <f>IFERROR(INDEX('Population, millions'!$B$4:$Y$216,MATCH('Poverty millions of people'!$B46,'Population, millions'!$B$4:$B$216,0),MATCH('Poverty millions of people'!AR$5,'Population, millions'!$B$4:$Y$4,0)),"")</f>
        <v>1271.8499999999999</v>
      </c>
      <c r="AS46">
        <f>IFERROR(INDEX('Population, millions'!$B$4:$Y$216,MATCH('Poverty millions of people'!$B46,'Population, millions'!$B$4:$B$216,0),MATCH('Poverty millions of people'!AS$5,'Population, millions'!$B$4:$Y$4,0)),"")</f>
        <v>1280.4000000000001</v>
      </c>
      <c r="AT46">
        <f>IFERROR(INDEX('Population, millions'!$B$4:$Y$216,MATCH('Poverty millions of people'!$B46,'Population, millions'!$B$4:$B$216,0),MATCH('Poverty millions of people'!AT$5,'Population, millions'!$B$4:$Y$4,0)),"")</f>
        <v>1288.4000000000001</v>
      </c>
      <c r="AU46">
        <f>IFERROR(INDEX('Population, millions'!$B$4:$Y$216,MATCH('Poverty millions of people'!$B46,'Population, millions'!$B$4:$B$216,0),MATCH('Poverty millions of people'!AU$5,'Population, millions'!$B$4:$Y$4,0)),"")</f>
        <v>1296.075</v>
      </c>
      <c r="AV46">
        <f>IFERROR(INDEX('Population, millions'!$B$4:$Y$216,MATCH('Poverty millions of people'!$B46,'Population, millions'!$B$4:$B$216,0),MATCH('Poverty millions of people'!AV$5,'Population, millions'!$B$4:$Y$4,0)),"")</f>
        <v>1303.72</v>
      </c>
      <c r="AW46">
        <f>IFERROR(INDEX('Population, millions'!$B$4:$Y$216,MATCH('Poverty millions of people'!$B46,'Population, millions'!$B$4:$B$216,0),MATCH('Poverty millions of people'!AW$5,'Population, millions'!$B$4:$Y$4,0)),"")</f>
        <v>1311.02</v>
      </c>
      <c r="AX46">
        <f>IFERROR(INDEX('Population, millions'!$B$4:$Y$216,MATCH('Poverty millions of people'!$B46,'Population, millions'!$B$4:$B$216,0),MATCH('Poverty millions of people'!AX$5,'Population, millions'!$B$4:$Y$4,0)),"")</f>
        <v>1317.885</v>
      </c>
      <c r="AY46">
        <f>IFERROR(INDEX('Population, millions'!$B$4:$Y$216,MATCH('Poverty millions of people'!$B46,'Population, millions'!$B$4:$B$216,0),MATCH('Poverty millions of people'!AY$5,'Population, millions'!$B$4:$Y$4,0)),"")</f>
        <v>1324.655</v>
      </c>
      <c r="AZ46">
        <f>IFERROR(INDEX('Population, millions'!$B$4:$Y$216,MATCH('Poverty millions of people'!$B46,'Population, millions'!$B$4:$B$216,0),MATCH('Poverty millions of people'!AZ$5,'Population, millions'!$B$4:$Y$4,0)),"")</f>
        <v>1331.26</v>
      </c>
      <c r="BA46">
        <f>IFERROR(INDEX('Population, millions'!$B$4:$Y$216,MATCH('Poverty millions of people'!$B46,'Population, millions'!$B$4:$B$216,0),MATCH('Poverty millions of people'!BA$5,'Population, millions'!$B$4:$Y$4,0)),"")</f>
        <v>1337.7049999999999</v>
      </c>
      <c r="BB46">
        <f>IFERROR(INDEX('Population, millions'!$B$4:$Y$216,MATCH('Poverty millions of people'!$B46,'Population, millions'!$B$4:$B$216,0),MATCH('Poverty millions of people'!BB$5,'Population, millions'!$B$4:$Y$4,0)),"")</f>
        <v>1344.13</v>
      </c>
      <c r="BC46">
        <f>IFERROR(INDEX('Population, millions'!$B$4:$Y$216,MATCH('Poverty millions of people'!$B46,'Population, millions'!$B$4:$B$216,0),MATCH('Poverty millions of people'!BC$5,'Population, millions'!$B$4:$Y$4,0)),"")</f>
        <v>1350.6949999999999</v>
      </c>
    </row>
    <row r="47" spans="1:55">
      <c r="A47" t="str">
        <f>VLOOKUP(B47,entity!$C:$K,9,FALSE)</f>
        <v>CO</v>
      </c>
      <c r="B47" t="s">
        <v>84</v>
      </c>
      <c r="C47" t="s">
        <v>479</v>
      </c>
      <c r="D47" s="16" t="str">
        <f>IFERROR(IF('Poverty %'!D47="","",'Poverty %'!D47*'Poverty millions of people'!AG47),"")</f>
        <v/>
      </c>
      <c r="E47" s="16">
        <f>IFERROR(IF('Poverty %'!E47="","",'Poverty %'!E47*'Poverty millions of people'!AH47),"")</f>
        <v>2.7777059948000002</v>
      </c>
      <c r="F47" s="16">
        <f>IFERROR(IF('Poverty %'!F47="","",'Poverty %'!F47*'Poverty millions of people'!AI47),"")</f>
        <v>2.1768539559</v>
      </c>
      <c r="G47" s="16" t="str">
        <f>IFERROR(IF('Poverty %'!G47="","",'Poverty %'!G47*'Poverty millions of people'!AJ47),"")</f>
        <v/>
      </c>
      <c r="H47" s="16" t="str">
        <f>IFERROR(IF('Poverty %'!H47="","",'Poverty %'!H47*'Poverty millions of people'!AK47),"")</f>
        <v/>
      </c>
      <c r="I47" s="16" t="str">
        <f>IFERROR(IF('Poverty %'!I47="","",'Poverty %'!I47*'Poverty millions of people'!AL47),"")</f>
        <v/>
      </c>
      <c r="J47" s="16">
        <f>IFERROR(IF('Poverty %'!J47="","",'Poverty %'!J47*'Poverty millions of people'!AM47),"")</f>
        <v>4.8406961199999996</v>
      </c>
      <c r="K47" s="16" t="str">
        <f>IFERROR(IF('Poverty %'!K47="","",'Poverty %'!K47*'Poverty millions of people'!AN47),"")</f>
        <v/>
      </c>
      <c r="L47" s="16" t="str">
        <f>IFERROR(IF('Poverty %'!L47="","",'Poverty %'!L47*'Poverty millions of people'!AO47),"")</f>
        <v/>
      </c>
      <c r="M47" s="16">
        <f>IFERROR(IF('Poverty %'!M47="","",'Poverty %'!M47*'Poverty millions of people'!AP47),"")</f>
        <v>6.3480798070000004</v>
      </c>
      <c r="N47" s="16">
        <f>IFERROR(IF('Poverty %'!N47="","",'Poverty %'!N47*'Poverty millions of people'!AQ47),"")</f>
        <v>7.1217901440000011</v>
      </c>
      <c r="O47" s="16">
        <f>IFERROR(IF('Poverty %'!O47="","",'Poverty %'!O47*'Poverty millions of people'!AR47),"")</f>
        <v>7.2437745327999989</v>
      </c>
      <c r="P47" s="16">
        <f>IFERROR(IF('Poverty %'!P47="","",'Poverty %'!P47*'Poverty millions of people'!AS47),"")</f>
        <v>4.5914962656</v>
      </c>
      <c r="Q47" s="16">
        <f>IFERROR(IF('Poverty %'!Q47="","",'Poverty %'!Q47*'Poverty millions of people'!AT47),"")</f>
        <v>4.3295700733999993</v>
      </c>
      <c r="R47" s="16">
        <f>IFERROR(IF('Poverty %'!R47="","",'Poverty %'!R47*'Poverty millions of people'!AU47),"")</f>
        <v>3.8317388322999997</v>
      </c>
      <c r="S47" s="16">
        <f>IFERROR(IF('Poverty %'!S47="","",'Poverty %'!S47*'Poverty millions of people'!AV47),"")</f>
        <v>3.3985828462000005</v>
      </c>
      <c r="T47" s="16">
        <f>IFERROR(IF('Poverty %'!T47="","",'Poverty %'!T47*'Poverty millions of people'!AW47),"")</f>
        <v>4.8400872479999997</v>
      </c>
      <c r="U47" s="16">
        <f>IFERROR(IF('Poverty %'!U47="","",'Poverty %'!U47*'Poverty millions of people'!AX47),"")</f>
        <v>3.9336576759999997</v>
      </c>
      <c r="V47" s="16">
        <f>IFERROR(IF('Poverty %'!V47="","",'Poverty %'!V47*'Poverty millions of people'!AY47),"")</f>
        <v>3.8380081449999999</v>
      </c>
      <c r="W47" s="16">
        <f>IFERROR(IF('Poverty %'!W47="","",'Poverty %'!W47*'Poverty millions of people'!AZ47),"")</f>
        <v>3.3252659285999995</v>
      </c>
      <c r="X47" s="16">
        <f>IFERROR(IF('Poverty %'!X47="","",'Poverty %'!X47*'Poverty millions of people'!BA47),"")</f>
        <v>2.8656440366</v>
      </c>
      <c r="Y47" s="16">
        <f>IFERROR(IF('Poverty %'!Y47="","",'Poverty %'!Y47*'Poverty millions of people'!BB47),"")</f>
        <v>2.330400204</v>
      </c>
      <c r="Z47" s="16">
        <f>IFERROR(IF('Poverty %'!Z47="","",'Poverty %'!Z47*'Poverty millions of people'!BC47),"")</f>
        <v>2.6857592400999999</v>
      </c>
      <c r="AA47" s="16" t="str">
        <f>IFERROR(IF('Poverty %'!AA47="","",'Poverty %'!AA47*'Poverty millions of people'!BD47),"")</f>
        <v/>
      </c>
      <c r="AC47" s="18">
        <f t="shared" si="0"/>
        <v>2.6857592400999999</v>
      </c>
      <c r="AD47" s="11">
        <f t="shared" si="1"/>
        <v>2012</v>
      </c>
      <c r="AG47">
        <f>IFERROR(INDEX('Population, millions'!$B$4:$Y$216,MATCH('Poverty millions of people'!$B47,'Population, millions'!$B$4:$B$216,0),MATCH('Poverty millions of people'!AG$5,'Population, millions'!$B$4:$Y$4,0)),"")</f>
        <v>33.306941000000002</v>
      </c>
      <c r="AH47">
        <f>IFERROR(INDEX('Population, millions'!$B$4:$Y$216,MATCH('Poverty millions of people'!$B47,'Population, millions'!$B$4:$B$216,0),MATCH('Poverty millions of people'!AH$5,'Population, millions'!$B$4:$Y$4,0)),"")</f>
        <v>33.957286000000003</v>
      </c>
      <c r="AI47">
        <f>IFERROR(INDEX('Population, millions'!$B$4:$Y$216,MATCH('Poverty millions of people'!$B47,'Population, millions'!$B$4:$B$216,0),MATCH('Poverty millions of people'!AI$5,'Population, millions'!$B$4:$Y$4,0)),"")</f>
        <v>34.608170999999999</v>
      </c>
      <c r="AJ47">
        <f>IFERROR(INDEX('Population, millions'!$B$4:$Y$216,MATCH('Poverty millions of people'!$B47,'Population, millions'!$B$4:$B$216,0),MATCH('Poverty millions of people'!AJ$5,'Population, millions'!$B$4:$Y$4,0)),"")</f>
        <v>35.260455999999998</v>
      </c>
      <c r="AK47">
        <f>IFERROR(INDEX('Population, millions'!$B$4:$Y$216,MATCH('Poverty millions of people'!$B47,'Population, millions'!$B$4:$B$216,0),MATCH('Poverty millions of people'!AK$5,'Population, millions'!$B$4:$Y$4,0)),"")</f>
        <v>35.915433999999998</v>
      </c>
      <c r="AL47">
        <f>IFERROR(INDEX('Population, millions'!$B$4:$Y$216,MATCH('Poverty millions of people'!$B47,'Population, millions'!$B$4:$B$216,0),MATCH('Poverty millions of people'!AL$5,'Population, millions'!$B$4:$Y$4,0)),"")</f>
        <v>36.573895</v>
      </c>
      <c r="AM47">
        <f>IFERROR(INDEX('Population, millions'!$B$4:$Y$216,MATCH('Poverty millions of people'!$B47,'Population, millions'!$B$4:$B$216,0),MATCH('Poverty millions of people'!AM$5,'Population, millions'!$B$4:$Y$4,0)),"")</f>
        <v>37.236123999999997</v>
      </c>
      <c r="AN47">
        <f>IFERROR(INDEX('Population, millions'!$B$4:$Y$216,MATCH('Poverty millions of people'!$B47,'Population, millions'!$B$4:$B$216,0),MATCH('Poverty millions of people'!AN$5,'Population, millions'!$B$4:$Y$4,0)),"")</f>
        <v>37.901358000000002</v>
      </c>
      <c r="AO47">
        <f>IFERROR(INDEX('Population, millions'!$B$4:$Y$216,MATCH('Poverty millions of people'!$B47,'Population, millions'!$B$4:$B$216,0),MATCH('Poverty millions of people'!AO$5,'Population, millions'!$B$4:$Y$4,0)),"")</f>
        <v>38.568055999999999</v>
      </c>
      <c r="AP47">
        <f>IFERROR(INDEX('Population, millions'!$B$4:$Y$216,MATCH('Poverty millions of people'!$B47,'Population, millions'!$B$4:$B$216,0),MATCH('Poverty millions of people'!AP$5,'Population, millions'!$B$4:$Y$4,0)),"")</f>
        <v>39.234115000000003</v>
      </c>
      <c r="AQ47">
        <f>IFERROR(INDEX('Population, millions'!$B$4:$Y$216,MATCH('Poverty millions of people'!$B47,'Population, millions'!$B$4:$B$216,0),MATCH('Poverty millions of people'!AQ$5,'Population, millions'!$B$4:$Y$4,0)),"")</f>
        <v>39.897984000000001</v>
      </c>
      <c r="AR47">
        <f>IFERROR(INDEX('Population, millions'!$B$4:$Y$216,MATCH('Poverty millions of people'!$B47,'Population, millions'!$B$4:$B$216,0),MATCH('Poverty millions of people'!AR$5,'Population, millions'!$B$4:$Y$4,0)),"")</f>
        <v>40.558647999999998</v>
      </c>
      <c r="AS47">
        <f>IFERROR(INDEX('Population, millions'!$B$4:$Y$216,MATCH('Poverty millions of people'!$B47,'Population, millions'!$B$4:$B$216,0),MATCH('Poverty millions of people'!AS$5,'Population, millions'!$B$4:$Y$4,0)),"")</f>
        <v>41.216304000000001</v>
      </c>
      <c r="AT47">
        <f>IFERROR(INDEX('Population, millions'!$B$4:$Y$216,MATCH('Poverty millions of people'!$B47,'Population, millions'!$B$4:$B$216,0),MATCH('Poverty millions of people'!AT$5,'Population, millions'!$B$4:$Y$4,0)),"")</f>
        <v>41.872050999999999</v>
      </c>
      <c r="AU47">
        <f>IFERROR(INDEX('Population, millions'!$B$4:$Y$216,MATCH('Poverty millions of people'!$B47,'Population, millions'!$B$4:$B$216,0),MATCH('Poverty millions of people'!AU$5,'Population, millions'!$B$4:$Y$4,0)),"")</f>
        <v>42.527622999999998</v>
      </c>
      <c r="AV47">
        <f>IFERROR(INDEX('Population, millions'!$B$4:$Y$216,MATCH('Poverty millions of people'!$B47,'Population, millions'!$B$4:$B$216,0),MATCH('Poverty millions of people'!AV$5,'Population, millions'!$B$4:$Y$4,0)),"")</f>
        <v>43.184026000000003</v>
      </c>
      <c r="AW47">
        <f>IFERROR(INDEX('Population, millions'!$B$4:$Y$216,MATCH('Poverty millions of people'!$B47,'Population, millions'!$B$4:$B$216,0),MATCH('Poverty millions of people'!AW$5,'Population, millions'!$B$4:$Y$4,0)),"")</f>
        <v>43.841369999999998</v>
      </c>
      <c r="AX47">
        <f>IFERROR(INDEX('Population, millions'!$B$4:$Y$216,MATCH('Poverty millions of people'!$B47,'Population, millions'!$B$4:$B$216,0),MATCH('Poverty millions of people'!AX$5,'Population, millions'!$B$4:$Y$4,0)),"")</f>
        <v>44.498390000000001</v>
      </c>
      <c r="AY47">
        <f>IFERROR(INDEX('Population, millions'!$B$4:$Y$216,MATCH('Poverty millions of people'!$B47,'Population, millions'!$B$4:$B$216,0),MATCH('Poverty millions of people'!AY$5,'Population, millions'!$B$4:$Y$4,0)),"")</f>
        <v>45.153036999999998</v>
      </c>
      <c r="AZ47">
        <f>IFERROR(INDEX('Population, millions'!$B$4:$Y$216,MATCH('Poverty millions of people'!$B47,'Population, millions'!$B$4:$B$216,0),MATCH('Poverty millions of people'!AZ$5,'Population, millions'!$B$4:$Y$4,0)),"")</f>
        <v>45.802560999999997</v>
      </c>
      <c r="BA47">
        <f>IFERROR(INDEX('Population, millions'!$B$4:$Y$216,MATCH('Poverty millions of people'!$B47,'Population, millions'!$B$4:$B$216,0),MATCH('Poverty millions of people'!BA$5,'Population, millions'!$B$4:$Y$4,0)),"")</f>
        <v>46.444797999999999</v>
      </c>
      <c r="BB47">
        <f>IFERROR(INDEX('Population, millions'!$B$4:$Y$216,MATCH('Poverty millions of people'!$B47,'Population, millions'!$B$4:$B$216,0),MATCH('Poverty millions of people'!BB$5,'Population, millions'!$B$4:$Y$4,0)),"")</f>
        <v>47.078792</v>
      </c>
      <c r="BC47">
        <f>IFERROR(INDEX('Population, millions'!$B$4:$Y$216,MATCH('Poverty millions of people'!$B47,'Population, millions'!$B$4:$B$216,0),MATCH('Poverty millions of people'!BC$5,'Population, millions'!$B$4:$Y$4,0)),"")</f>
        <v>47.704427000000003</v>
      </c>
    </row>
    <row r="48" spans="1:55">
      <c r="A48" t="str">
        <f>VLOOKUP(B48,entity!$C:$K,9,FALSE)</f>
        <v>KM</v>
      </c>
      <c r="B48" t="s">
        <v>86</v>
      </c>
      <c r="C48" t="s">
        <v>477</v>
      </c>
      <c r="D48" s="16" t="str">
        <f>IFERROR(IF('Poverty %'!D48="","",'Poverty %'!D48*'Poverty millions of people'!AG48),"")</f>
        <v/>
      </c>
      <c r="E48" s="16" t="str">
        <f>IFERROR(IF('Poverty %'!E48="","",'Poverty %'!E48*'Poverty millions of people'!AH48),"")</f>
        <v/>
      </c>
      <c r="F48" s="16" t="str">
        <f>IFERROR(IF('Poverty %'!F48="","",'Poverty %'!F48*'Poverty millions of people'!AI48),"")</f>
        <v/>
      </c>
      <c r="G48" s="16" t="str">
        <f>IFERROR(IF('Poverty %'!G48="","",'Poverty %'!G48*'Poverty millions of people'!AJ48),"")</f>
        <v/>
      </c>
      <c r="H48" s="16" t="str">
        <f>IFERROR(IF('Poverty %'!H48="","",'Poverty %'!H48*'Poverty millions of people'!AK48),"")</f>
        <v/>
      </c>
      <c r="I48" s="16" t="str">
        <f>IFERROR(IF('Poverty %'!I48="","",'Poverty %'!I48*'Poverty millions of people'!AL48),"")</f>
        <v/>
      </c>
      <c r="J48" s="16" t="str">
        <f>IFERROR(IF('Poverty %'!J48="","",'Poverty %'!J48*'Poverty millions of people'!AM48),"")</f>
        <v/>
      </c>
      <c r="K48" s="16" t="str">
        <f>IFERROR(IF('Poverty %'!K48="","",'Poverty %'!K48*'Poverty millions of people'!AN48),"")</f>
        <v/>
      </c>
      <c r="L48" s="16" t="str">
        <f>IFERROR(IF('Poverty %'!L48="","",'Poverty %'!L48*'Poverty millions of people'!AO48),"")</f>
        <v/>
      </c>
      <c r="M48" s="16" t="str">
        <f>IFERROR(IF('Poverty %'!M48="","",'Poverty %'!M48*'Poverty millions of people'!AP48),"")</f>
        <v/>
      </c>
      <c r="N48" s="16" t="str">
        <f>IFERROR(IF('Poverty %'!N48="","",'Poverty %'!N48*'Poverty millions of people'!AQ48),"")</f>
        <v/>
      </c>
      <c r="O48" s="16" t="str">
        <f>IFERROR(IF('Poverty %'!O48="","",'Poverty %'!O48*'Poverty millions of people'!AR48),"")</f>
        <v/>
      </c>
      <c r="P48" s="16" t="str">
        <f>IFERROR(IF('Poverty %'!P48="","",'Poverty %'!P48*'Poverty millions of people'!AS48),"")</f>
        <v/>
      </c>
      <c r="Q48" s="16" t="str">
        <f>IFERROR(IF('Poverty %'!Q48="","",'Poverty %'!Q48*'Poverty millions of people'!AT48),"")</f>
        <v/>
      </c>
      <c r="R48" s="16">
        <f>IFERROR(IF('Poverty %'!R48="","",'Poverty %'!R48*'Poverty millions of people'!AU48),"")</f>
        <v>0.26992286790000003</v>
      </c>
      <c r="S48" s="16" t="str">
        <f>IFERROR(IF('Poverty %'!S48="","",'Poverty %'!S48*'Poverty millions of people'!AV48),"")</f>
        <v/>
      </c>
      <c r="T48" s="16" t="str">
        <f>IFERROR(IF('Poverty %'!T48="","",'Poverty %'!T48*'Poverty millions of people'!AW48),"")</f>
        <v/>
      </c>
      <c r="U48" s="16" t="str">
        <f>IFERROR(IF('Poverty %'!U48="","",'Poverty %'!U48*'Poverty millions of people'!AX48),"")</f>
        <v/>
      </c>
      <c r="V48" s="16" t="str">
        <f>IFERROR(IF('Poverty %'!V48="","",'Poverty %'!V48*'Poverty millions of people'!AY48),"")</f>
        <v/>
      </c>
      <c r="W48" s="16" t="str">
        <f>IFERROR(IF('Poverty %'!W48="","",'Poverty %'!W48*'Poverty millions of people'!AZ48),"")</f>
        <v/>
      </c>
      <c r="X48" s="16" t="str">
        <f>IFERROR(IF('Poverty %'!X48="","",'Poverty %'!X48*'Poverty millions of people'!BA48),"")</f>
        <v/>
      </c>
      <c r="Y48" s="16" t="str">
        <f>IFERROR(IF('Poverty %'!Y48="","",'Poverty %'!Y48*'Poverty millions of people'!BB48),"")</f>
        <v/>
      </c>
      <c r="Z48" s="16" t="str">
        <f>IFERROR(IF('Poverty %'!Z48="","",'Poverty %'!Z48*'Poverty millions of people'!BC48),"")</f>
        <v/>
      </c>
      <c r="AA48" s="16" t="str">
        <f>IFERROR(IF('Poverty %'!AA48="","",'Poverty %'!AA48*'Poverty millions of people'!BD48),"")</f>
        <v/>
      </c>
      <c r="AC48" s="18">
        <f t="shared" si="0"/>
        <v>0.26992286790000003</v>
      </c>
      <c r="AD48" s="11">
        <f t="shared" si="1"/>
        <v>2004</v>
      </c>
      <c r="AG48">
        <f>IFERROR(INDEX('Population, millions'!$B$4:$Y$216,MATCH('Poverty millions of people'!$B48,'Population, millions'!$B$4:$B$216,0),MATCH('Poverty millions of people'!AG$5,'Population, millions'!$B$4:$Y$4,0)),"")</f>
        <v>0.41278999999999999</v>
      </c>
      <c r="AH48">
        <f>IFERROR(INDEX('Population, millions'!$B$4:$Y$216,MATCH('Poverty millions of people'!$B48,'Population, millions'!$B$4:$B$216,0),MATCH('Poverty millions of people'!AH$5,'Population, millions'!$B$4:$Y$4,0)),"")</f>
        <v>0.42296899999999998</v>
      </c>
      <c r="AI48">
        <f>IFERROR(INDEX('Population, millions'!$B$4:$Y$216,MATCH('Poverty millions of people'!$B48,'Population, millions'!$B$4:$B$216,0),MATCH('Poverty millions of people'!AI$5,'Population, millions'!$B$4:$Y$4,0)),"")</f>
        <v>0.433286</v>
      </c>
      <c r="AJ48">
        <f>IFERROR(INDEX('Population, millions'!$B$4:$Y$216,MATCH('Poverty millions of people'!$B48,'Population, millions'!$B$4:$B$216,0),MATCH('Poverty millions of people'!AJ$5,'Population, millions'!$B$4:$Y$4,0)),"")</f>
        <v>0.44381999999999999</v>
      </c>
      <c r="AK48">
        <f>IFERROR(INDEX('Population, millions'!$B$4:$Y$216,MATCH('Poverty millions of people'!$B48,'Population, millions'!$B$4:$B$216,0),MATCH('Poverty millions of people'!AK$5,'Population, millions'!$B$4:$Y$4,0)),"")</f>
        <v>0.45466499999999999</v>
      </c>
      <c r="AL48">
        <f>IFERROR(INDEX('Population, millions'!$B$4:$Y$216,MATCH('Poverty millions of people'!$B48,'Population, millions'!$B$4:$B$216,0),MATCH('Poverty millions of people'!AL$5,'Population, millions'!$B$4:$Y$4,0)),"")</f>
        <v>0.465895</v>
      </c>
      <c r="AM48">
        <f>IFERROR(INDEX('Population, millions'!$B$4:$Y$216,MATCH('Poverty millions of people'!$B48,'Population, millions'!$B$4:$B$216,0),MATCH('Poverty millions of people'!AM$5,'Population, millions'!$B$4:$Y$4,0)),"")</f>
        <v>0.47754799999999997</v>
      </c>
      <c r="AN48">
        <f>IFERROR(INDEX('Population, millions'!$B$4:$Y$216,MATCH('Poverty millions of people'!$B48,'Population, millions'!$B$4:$B$216,0),MATCH('Poverty millions of people'!AN$5,'Population, millions'!$B$4:$Y$4,0)),"")</f>
        <v>0.48962699999999998</v>
      </c>
      <c r="AO48">
        <f>IFERROR(INDEX('Population, millions'!$B$4:$Y$216,MATCH('Poverty millions of people'!$B48,'Population, millions'!$B$4:$B$216,0),MATCH('Poverty millions of people'!AO$5,'Population, millions'!$B$4:$Y$4,0)),"")</f>
        <v>0.50212800000000002</v>
      </c>
      <c r="AP48">
        <f>IFERROR(INDEX('Population, millions'!$B$4:$Y$216,MATCH('Poverty millions of people'!$B48,'Population, millions'!$B$4:$B$216,0),MATCH('Poverty millions of people'!AP$5,'Population, millions'!$B$4:$Y$4,0)),"")</f>
        <v>0.51502800000000004</v>
      </c>
      <c r="AQ48">
        <f>IFERROR(INDEX('Population, millions'!$B$4:$Y$216,MATCH('Poverty millions of people'!$B48,'Population, millions'!$B$4:$B$216,0),MATCH('Poverty millions of people'!AQ$5,'Population, millions'!$B$4:$Y$4,0)),"")</f>
        <v>0.528312</v>
      </c>
      <c r="AR48">
        <f>IFERROR(INDEX('Population, millions'!$B$4:$Y$216,MATCH('Poverty millions of people'!$B48,'Population, millions'!$B$4:$B$216,0),MATCH('Poverty millions of people'!AR$5,'Population, millions'!$B$4:$Y$4,0)),"")</f>
        <v>0.54197600000000001</v>
      </c>
      <c r="AS48">
        <f>IFERROR(INDEX('Population, millions'!$B$4:$Y$216,MATCH('Poverty millions of people'!$B48,'Population, millions'!$B$4:$B$216,0),MATCH('Poverty millions of people'!AS$5,'Population, millions'!$B$4:$Y$4,0)),"")</f>
        <v>0.55602799999999997</v>
      </c>
      <c r="AT48">
        <f>IFERROR(INDEX('Population, millions'!$B$4:$Y$216,MATCH('Poverty millions of people'!$B48,'Population, millions'!$B$4:$B$216,0),MATCH('Poverty millions of people'!AT$5,'Population, millions'!$B$4:$Y$4,0)),"")</f>
        <v>0.57049099999999997</v>
      </c>
      <c r="AU48">
        <f>IFERROR(INDEX('Population, millions'!$B$4:$Y$216,MATCH('Poverty millions of people'!$B48,'Population, millions'!$B$4:$B$216,0),MATCH('Poverty millions of people'!AU$5,'Population, millions'!$B$4:$Y$4,0)),"")</f>
        <v>0.58538900000000005</v>
      </c>
      <c r="AV48">
        <f>IFERROR(INDEX('Population, millions'!$B$4:$Y$216,MATCH('Poverty millions of people'!$B48,'Population, millions'!$B$4:$B$216,0),MATCH('Poverty millions of people'!AV$5,'Population, millions'!$B$4:$Y$4,0)),"")</f>
        <v>0.60073299999999996</v>
      </c>
      <c r="AW48">
        <f>IFERROR(INDEX('Population, millions'!$B$4:$Y$216,MATCH('Poverty millions of people'!$B48,'Population, millions'!$B$4:$B$216,0),MATCH('Poverty millions of people'!AW$5,'Population, millions'!$B$4:$Y$4,0)),"")</f>
        <v>0.61652600000000002</v>
      </c>
      <c r="AX48">
        <f>IFERROR(INDEX('Population, millions'!$B$4:$Y$216,MATCH('Poverty millions of people'!$B48,'Population, millions'!$B$4:$B$216,0),MATCH('Poverty millions of people'!AX$5,'Population, millions'!$B$4:$Y$4,0)),"")</f>
        <v>0.63273599999999997</v>
      </c>
      <c r="AY48">
        <f>IFERROR(INDEX('Population, millions'!$B$4:$Y$216,MATCH('Poverty millions of people'!$B48,'Population, millions'!$B$4:$B$216,0),MATCH('Poverty millions of people'!AY$5,'Population, millions'!$B$4:$Y$4,0)),"")</f>
        <v>0.64929099999999995</v>
      </c>
      <c r="AZ48">
        <f>IFERROR(INDEX('Population, millions'!$B$4:$Y$216,MATCH('Poverty millions of people'!$B48,'Population, millions'!$B$4:$B$216,0),MATCH('Poverty millions of people'!AZ$5,'Population, millions'!$B$4:$Y$4,0)),"")</f>
        <v>0.66609700000000005</v>
      </c>
      <c r="BA48">
        <f>IFERROR(INDEX('Population, millions'!$B$4:$Y$216,MATCH('Poverty millions of people'!$B48,'Population, millions'!$B$4:$B$216,0),MATCH('Poverty millions of people'!BA$5,'Population, millions'!$B$4:$Y$4,0)),"")</f>
        <v>0.68308100000000005</v>
      </c>
      <c r="BB48">
        <f>IFERROR(INDEX('Population, millions'!$B$4:$Y$216,MATCH('Poverty millions of people'!$B48,'Population, millions'!$B$4:$B$216,0),MATCH('Poverty millions of people'!BB$5,'Population, millions'!$B$4:$Y$4,0)),"")</f>
        <v>0.70021599999999995</v>
      </c>
      <c r="BC48">
        <f>IFERROR(INDEX('Population, millions'!$B$4:$Y$216,MATCH('Poverty millions of people'!$B48,'Population, millions'!$B$4:$B$216,0),MATCH('Poverty millions of people'!BC$5,'Population, millions'!$B$4:$Y$4,0)),"")</f>
        <v>0.717503</v>
      </c>
    </row>
    <row r="49" spans="1:55">
      <c r="A49" s="28" t="s">
        <v>616</v>
      </c>
      <c r="B49" t="s">
        <v>444</v>
      </c>
      <c r="C49" t="s">
        <v>477</v>
      </c>
      <c r="D49" s="16" t="str">
        <f>IFERROR(IF('Poverty %'!D49="","",'Poverty %'!D49*'Poverty millions of people'!AG49),"")</f>
        <v/>
      </c>
      <c r="E49" s="16" t="str">
        <f>IFERROR(IF('Poverty %'!E49="","",'Poverty %'!E49*'Poverty millions of people'!AH49),"")</f>
        <v/>
      </c>
      <c r="F49" s="16" t="str">
        <f>IFERROR(IF('Poverty %'!F49="","",'Poverty %'!F49*'Poverty millions of people'!AI49),"")</f>
        <v/>
      </c>
      <c r="G49" s="16" t="str">
        <f>IFERROR(IF('Poverty %'!G49="","",'Poverty %'!G49*'Poverty millions of people'!AJ49),"")</f>
        <v/>
      </c>
      <c r="H49" s="16" t="str">
        <f>IFERROR(IF('Poverty %'!H49="","",'Poverty %'!H49*'Poverty millions of people'!AK49),"")</f>
        <v/>
      </c>
      <c r="I49" s="16" t="str">
        <f>IFERROR(IF('Poverty %'!I49="","",'Poverty %'!I49*'Poverty millions of people'!AL49),"")</f>
        <v/>
      </c>
      <c r="J49" s="16" t="str">
        <f>IFERROR(IF('Poverty %'!J49="","",'Poverty %'!J49*'Poverty millions of people'!AM49),"")</f>
        <v/>
      </c>
      <c r="K49" s="16" t="str">
        <f>IFERROR(IF('Poverty %'!K49="","",'Poverty %'!K49*'Poverty millions of people'!AN49),"")</f>
        <v/>
      </c>
      <c r="L49" s="16" t="str">
        <f>IFERROR(IF('Poverty %'!L49="","",'Poverty %'!L49*'Poverty millions of people'!AO49),"")</f>
        <v/>
      </c>
      <c r="M49" s="16" t="str">
        <f>IFERROR(IF('Poverty %'!M49="","",'Poverty %'!M49*'Poverty millions of people'!AP49),"")</f>
        <v/>
      </c>
      <c r="N49" s="16" t="str">
        <f>IFERROR(IF('Poverty %'!N49="","",'Poverty %'!N49*'Poverty millions of people'!AQ49),"")</f>
        <v/>
      </c>
      <c r="O49" s="16" t="str">
        <f>IFERROR(IF('Poverty %'!O49="","",'Poverty %'!O49*'Poverty millions of people'!AR49),"")</f>
        <v/>
      </c>
      <c r="P49" s="16" t="str">
        <f>IFERROR(IF('Poverty %'!P49="","",'Poverty %'!P49*'Poverty millions of people'!AS49),"")</f>
        <v/>
      </c>
      <c r="Q49" s="16" t="str">
        <f>IFERROR(IF('Poverty %'!Q49="","",'Poverty %'!Q49*'Poverty millions of people'!AT49),"")</f>
        <v/>
      </c>
      <c r="R49" s="16" t="str">
        <f>IFERROR(IF('Poverty %'!R49="","",'Poverty %'!R49*'Poverty millions of people'!AU49),"")</f>
        <v/>
      </c>
      <c r="S49" s="16" t="str">
        <f>IFERROR(IF('Poverty %'!S49="","",'Poverty %'!S49*'Poverty millions of people'!AV49),"")</f>
        <v/>
      </c>
      <c r="T49" s="16" t="str">
        <f>IFERROR(IF('Poverty %'!T49="","",'Poverty %'!T49*'Poverty millions of people'!AW49),"")</f>
        <v/>
      </c>
      <c r="U49" s="16" t="str">
        <f>IFERROR(IF('Poverty %'!U49="","",'Poverty %'!U49*'Poverty millions of people'!AX49),"")</f>
        <v/>
      </c>
      <c r="V49" s="16" t="str">
        <f>IFERROR(IF('Poverty %'!V49="","",'Poverty %'!V49*'Poverty millions of people'!AY49),"")</f>
        <v/>
      </c>
      <c r="W49" s="16" t="str">
        <f>IFERROR(IF('Poverty %'!W49="","",'Poverty %'!W49*'Poverty millions of people'!AZ49),"")</f>
        <v/>
      </c>
      <c r="X49" s="16" t="str">
        <f>IFERROR(IF('Poverty %'!X49="","",'Poverty %'!X49*'Poverty millions of people'!BA49),"")</f>
        <v/>
      </c>
      <c r="Y49" s="16" t="str">
        <f>IFERROR(IF('Poverty %'!Y49="","",'Poverty %'!Y49*'Poverty millions of people'!BB49),"")</f>
        <v/>
      </c>
      <c r="Z49" s="16" t="str">
        <f>IFERROR(IF('Poverty %'!Z49="","",'Poverty %'!Z49*'Poverty millions of people'!BC49),"")</f>
        <v/>
      </c>
      <c r="AA49" s="16" t="str">
        <f>IFERROR(IF('Poverty %'!AA49="","",'Poverty %'!AA49*'Poverty millions of people'!BD49),"")</f>
        <v/>
      </c>
      <c r="AC49" s="18" t="str">
        <f t="shared" si="0"/>
        <v>No data</v>
      </c>
      <c r="AD49" s="11" t="str">
        <f t="shared" si="1"/>
        <v/>
      </c>
      <c r="AG49" t="str">
        <f>IFERROR(INDEX('Population, millions'!$B$4:$Y$216,MATCH('Poverty millions of people'!$B49,'Population, millions'!$B$4:$B$216,0),MATCH('Poverty millions of people'!AG$5,'Population, millions'!$B$4:$Y$4,0)),"")</f>
        <v/>
      </c>
      <c r="AH49" t="str">
        <f>IFERROR(INDEX('Population, millions'!$B$4:$Y$216,MATCH('Poverty millions of people'!$B49,'Population, millions'!$B$4:$B$216,0),MATCH('Poverty millions of people'!AH$5,'Population, millions'!$B$4:$Y$4,0)),"")</f>
        <v/>
      </c>
      <c r="AI49" t="str">
        <f>IFERROR(INDEX('Population, millions'!$B$4:$Y$216,MATCH('Poverty millions of people'!$B49,'Population, millions'!$B$4:$B$216,0),MATCH('Poverty millions of people'!AI$5,'Population, millions'!$B$4:$Y$4,0)),"")</f>
        <v/>
      </c>
      <c r="AJ49" t="str">
        <f>IFERROR(INDEX('Population, millions'!$B$4:$Y$216,MATCH('Poverty millions of people'!$B49,'Population, millions'!$B$4:$B$216,0),MATCH('Poverty millions of people'!AJ$5,'Population, millions'!$B$4:$Y$4,0)),"")</f>
        <v/>
      </c>
      <c r="AK49" t="str">
        <f>IFERROR(INDEX('Population, millions'!$B$4:$Y$216,MATCH('Poverty millions of people'!$B49,'Population, millions'!$B$4:$B$216,0),MATCH('Poverty millions of people'!AK$5,'Population, millions'!$B$4:$Y$4,0)),"")</f>
        <v/>
      </c>
      <c r="AL49" t="str">
        <f>IFERROR(INDEX('Population, millions'!$B$4:$Y$216,MATCH('Poverty millions of people'!$B49,'Population, millions'!$B$4:$B$216,0),MATCH('Poverty millions of people'!AL$5,'Population, millions'!$B$4:$Y$4,0)),"")</f>
        <v/>
      </c>
      <c r="AM49" t="str">
        <f>IFERROR(INDEX('Population, millions'!$B$4:$Y$216,MATCH('Poverty millions of people'!$B49,'Population, millions'!$B$4:$B$216,0),MATCH('Poverty millions of people'!AM$5,'Population, millions'!$B$4:$Y$4,0)),"")</f>
        <v/>
      </c>
      <c r="AN49" t="str">
        <f>IFERROR(INDEX('Population, millions'!$B$4:$Y$216,MATCH('Poverty millions of people'!$B49,'Population, millions'!$B$4:$B$216,0),MATCH('Poverty millions of people'!AN$5,'Population, millions'!$B$4:$Y$4,0)),"")</f>
        <v/>
      </c>
      <c r="AO49" t="str">
        <f>IFERROR(INDEX('Population, millions'!$B$4:$Y$216,MATCH('Poverty millions of people'!$B49,'Population, millions'!$B$4:$B$216,0),MATCH('Poverty millions of people'!AO$5,'Population, millions'!$B$4:$Y$4,0)),"")</f>
        <v/>
      </c>
      <c r="AP49" t="str">
        <f>IFERROR(INDEX('Population, millions'!$B$4:$Y$216,MATCH('Poverty millions of people'!$B49,'Population, millions'!$B$4:$B$216,0),MATCH('Poverty millions of people'!AP$5,'Population, millions'!$B$4:$Y$4,0)),"")</f>
        <v/>
      </c>
      <c r="AQ49" t="str">
        <f>IFERROR(INDEX('Population, millions'!$B$4:$Y$216,MATCH('Poverty millions of people'!$B49,'Population, millions'!$B$4:$B$216,0),MATCH('Poverty millions of people'!AQ$5,'Population, millions'!$B$4:$Y$4,0)),"")</f>
        <v/>
      </c>
      <c r="AR49" t="str">
        <f>IFERROR(INDEX('Population, millions'!$B$4:$Y$216,MATCH('Poverty millions of people'!$B49,'Population, millions'!$B$4:$B$216,0),MATCH('Poverty millions of people'!AR$5,'Population, millions'!$B$4:$Y$4,0)),"")</f>
        <v/>
      </c>
      <c r="AS49" t="str">
        <f>IFERROR(INDEX('Population, millions'!$B$4:$Y$216,MATCH('Poverty millions of people'!$B49,'Population, millions'!$B$4:$B$216,0),MATCH('Poverty millions of people'!AS$5,'Population, millions'!$B$4:$Y$4,0)),"")</f>
        <v/>
      </c>
      <c r="AT49" t="str">
        <f>IFERROR(INDEX('Population, millions'!$B$4:$Y$216,MATCH('Poverty millions of people'!$B49,'Population, millions'!$B$4:$B$216,0),MATCH('Poverty millions of people'!AT$5,'Population, millions'!$B$4:$Y$4,0)),"")</f>
        <v/>
      </c>
      <c r="AU49" t="str">
        <f>IFERROR(INDEX('Population, millions'!$B$4:$Y$216,MATCH('Poverty millions of people'!$B49,'Population, millions'!$B$4:$B$216,0),MATCH('Poverty millions of people'!AU$5,'Population, millions'!$B$4:$Y$4,0)),"")</f>
        <v/>
      </c>
      <c r="AV49" t="str">
        <f>IFERROR(INDEX('Population, millions'!$B$4:$Y$216,MATCH('Poverty millions of people'!$B49,'Population, millions'!$B$4:$B$216,0),MATCH('Poverty millions of people'!AV$5,'Population, millions'!$B$4:$Y$4,0)),"")</f>
        <v/>
      </c>
      <c r="AW49" t="str">
        <f>IFERROR(INDEX('Population, millions'!$B$4:$Y$216,MATCH('Poverty millions of people'!$B49,'Population, millions'!$B$4:$B$216,0),MATCH('Poverty millions of people'!AW$5,'Population, millions'!$B$4:$Y$4,0)),"")</f>
        <v/>
      </c>
      <c r="AX49" t="str">
        <f>IFERROR(INDEX('Population, millions'!$B$4:$Y$216,MATCH('Poverty millions of people'!$B49,'Population, millions'!$B$4:$B$216,0),MATCH('Poverty millions of people'!AX$5,'Population, millions'!$B$4:$Y$4,0)),"")</f>
        <v/>
      </c>
      <c r="AY49" t="str">
        <f>IFERROR(INDEX('Population, millions'!$B$4:$Y$216,MATCH('Poverty millions of people'!$B49,'Population, millions'!$B$4:$B$216,0),MATCH('Poverty millions of people'!AY$5,'Population, millions'!$B$4:$Y$4,0)),"")</f>
        <v/>
      </c>
      <c r="AZ49" t="str">
        <f>IFERROR(INDEX('Population, millions'!$B$4:$Y$216,MATCH('Poverty millions of people'!$B49,'Population, millions'!$B$4:$B$216,0),MATCH('Poverty millions of people'!AZ$5,'Population, millions'!$B$4:$Y$4,0)),"")</f>
        <v/>
      </c>
      <c r="BA49" t="str">
        <f>IFERROR(INDEX('Population, millions'!$B$4:$Y$216,MATCH('Poverty millions of people'!$B49,'Population, millions'!$B$4:$B$216,0),MATCH('Poverty millions of people'!BA$5,'Population, millions'!$B$4:$Y$4,0)),"")</f>
        <v/>
      </c>
      <c r="BB49" t="str">
        <f>IFERROR(INDEX('Population, millions'!$B$4:$Y$216,MATCH('Poverty millions of people'!$B49,'Population, millions'!$B$4:$B$216,0),MATCH('Poverty millions of people'!BB$5,'Population, millions'!$B$4:$Y$4,0)),"")</f>
        <v/>
      </c>
      <c r="BC49" t="str">
        <f>IFERROR(INDEX('Population, millions'!$B$4:$Y$216,MATCH('Poverty millions of people'!$B49,'Population, millions'!$B$4:$B$216,0),MATCH('Poverty millions of people'!BC$5,'Population, millions'!$B$4:$Y$4,0)),"")</f>
        <v/>
      </c>
    </row>
    <row r="50" spans="1:55">
      <c r="A50" s="28" t="s">
        <v>621</v>
      </c>
      <c r="B50" t="s">
        <v>82</v>
      </c>
      <c r="C50" t="s">
        <v>477</v>
      </c>
      <c r="D50" s="16" t="str">
        <f>IFERROR(IF('Poverty %'!D50="","",'Poverty %'!D50*'Poverty millions of people'!AG50),"")</f>
        <v/>
      </c>
      <c r="E50" s="16" t="str">
        <f>IFERROR(IF('Poverty %'!E50="","",'Poverty %'!E50*'Poverty millions of people'!AH50),"")</f>
        <v/>
      </c>
      <c r="F50" s="16" t="str">
        <f>IFERROR(IF('Poverty %'!F50="","",'Poverty %'!F50*'Poverty millions of people'!AI50),"")</f>
        <v/>
      </c>
      <c r="G50" s="16" t="str">
        <f>IFERROR(IF('Poverty %'!G50="","",'Poverty %'!G50*'Poverty millions of people'!AJ50),"")</f>
        <v/>
      </c>
      <c r="H50" s="16" t="str">
        <f>IFERROR(IF('Poverty %'!H50="","",'Poverty %'!H50*'Poverty millions of people'!AK50),"")</f>
        <v/>
      </c>
      <c r="I50" s="16" t="str">
        <f>IFERROR(IF('Poverty %'!I50="","",'Poverty %'!I50*'Poverty millions of people'!AL50),"")</f>
        <v/>
      </c>
      <c r="J50" s="16" t="str">
        <f>IFERROR(IF('Poverty %'!J50="","",'Poverty %'!J50*'Poverty millions of people'!AM50),"")</f>
        <v/>
      </c>
      <c r="K50" s="16" t="str">
        <f>IFERROR(IF('Poverty %'!K50="","",'Poverty %'!K50*'Poverty millions of people'!AN50),"")</f>
        <v/>
      </c>
      <c r="L50" s="16" t="str">
        <f>IFERROR(IF('Poverty %'!L50="","",'Poverty %'!L50*'Poverty millions of people'!AO50),"")</f>
        <v/>
      </c>
      <c r="M50" s="16" t="str">
        <f>IFERROR(IF('Poverty %'!M50="","",'Poverty %'!M50*'Poverty millions of people'!AP50),"")</f>
        <v/>
      </c>
      <c r="N50" s="16" t="str">
        <f>IFERROR(IF('Poverty %'!N50="","",'Poverty %'!N50*'Poverty millions of people'!AQ50),"")</f>
        <v/>
      </c>
      <c r="O50" s="16" t="str">
        <f>IFERROR(IF('Poverty %'!O50="","",'Poverty %'!O50*'Poverty millions of people'!AR50),"")</f>
        <v/>
      </c>
      <c r="P50" s="16" t="str">
        <f>IFERROR(IF('Poverty %'!P50="","",'Poverty %'!P50*'Poverty millions of people'!AS50),"")</f>
        <v/>
      </c>
      <c r="Q50" s="16" t="str">
        <f>IFERROR(IF('Poverty %'!Q50="","",'Poverty %'!Q50*'Poverty millions of people'!AT50),"")</f>
        <v/>
      </c>
      <c r="R50" s="16" t="str">
        <f>IFERROR(IF('Poverty %'!R50="","",'Poverty %'!R50*'Poverty millions of people'!AU50),"")</f>
        <v/>
      </c>
      <c r="S50" s="16" t="str">
        <f>IFERROR(IF('Poverty %'!S50="","",'Poverty %'!S50*'Poverty millions of people'!AV50),"")</f>
        <v/>
      </c>
      <c r="T50" s="16" t="str">
        <f>IFERROR(IF('Poverty %'!T50="","",'Poverty %'!T50*'Poverty millions of people'!AW50),"")</f>
        <v/>
      </c>
      <c r="U50" s="16" t="str">
        <f>IFERROR(IF('Poverty %'!U50="","",'Poverty %'!U50*'Poverty millions of people'!AX50),"")</f>
        <v/>
      </c>
      <c r="V50" s="16" t="str">
        <f>IFERROR(IF('Poverty %'!V50="","",'Poverty %'!V50*'Poverty millions of people'!AY50),"")</f>
        <v/>
      </c>
      <c r="W50" s="16" t="str">
        <f>IFERROR(IF('Poverty %'!W50="","",'Poverty %'!W50*'Poverty millions of people'!AZ50),"")</f>
        <v/>
      </c>
      <c r="X50" s="16" t="str">
        <f>IFERROR(IF('Poverty %'!X50="","",'Poverty %'!X50*'Poverty millions of people'!BA50),"")</f>
        <v/>
      </c>
      <c r="Y50" s="16" t="str">
        <f>IFERROR(IF('Poverty %'!Y50="","",'Poverty %'!Y50*'Poverty millions of people'!BB50),"")</f>
        <v/>
      </c>
      <c r="Z50" s="16" t="str">
        <f>IFERROR(IF('Poverty %'!Z50="","",'Poverty %'!Z50*'Poverty millions of people'!BC50),"")</f>
        <v/>
      </c>
      <c r="AA50" s="16" t="str">
        <f>IFERROR(IF('Poverty %'!AA50="","",'Poverty %'!AA50*'Poverty millions of people'!BD50),"")</f>
        <v/>
      </c>
      <c r="AC50" s="18" t="str">
        <f t="shared" si="0"/>
        <v>No data</v>
      </c>
      <c r="AD50" s="11" t="str">
        <f t="shared" si="1"/>
        <v/>
      </c>
      <c r="AG50" t="str">
        <f>IFERROR(INDEX('Population, millions'!$B$4:$Y$216,MATCH('Poverty millions of people'!$B50,'Population, millions'!$B$4:$B$216,0),MATCH('Poverty millions of people'!AG$5,'Population, millions'!$B$4:$Y$4,0)),"")</f>
        <v/>
      </c>
      <c r="AH50" t="str">
        <f>IFERROR(INDEX('Population, millions'!$B$4:$Y$216,MATCH('Poverty millions of people'!$B50,'Population, millions'!$B$4:$B$216,0),MATCH('Poverty millions of people'!AH$5,'Population, millions'!$B$4:$Y$4,0)),"")</f>
        <v/>
      </c>
      <c r="AI50" t="str">
        <f>IFERROR(INDEX('Population, millions'!$B$4:$Y$216,MATCH('Poverty millions of people'!$B50,'Population, millions'!$B$4:$B$216,0),MATCH('Poverty millions of people'!AI$5,'Population, millions'!$B$4:$Y$4,0)),"")</f>
        <v/>
      </c>
      <c r="AJ50" t="str">
        <f>IFERROR(INDEX('Population, millions'!$B$4:$Y$216,MATCH('Poverty millions of people'!$B50,'Population, millions'!$B$4:$B$216,0),MATCH('Poverty millions of people'!AJ$5,'Population, millions'!$B$4:$Y$4,0)),"")</f>
        <v/>
      </c>
      <c r="AK50" t="str">
        <f>IFERROR(INDEX('Population, millions'!$B$4:$Y$216,MATCH('Poverty millions of people'!$B50,'Population, millions'!$B$4:$B$216,0),MATCH('Poverty millions of people'!AK$5,'Population, millions'!$B$4:$Y$4,0)),"")</f>
        <v/>
      </c>
      <c r="AL50" t="str">
        <f>IFERROR(INDEX('Population, millions'!$B$4:$Y$216,MATCH('Poverty millions of people'!$B50,'Population, millions'!$B$4:$B$216,0),MATCH('Poverty millions of people'!AL$5,'Population, millions'!$B$4:$Y$4,0)),"")</f>
        <v/>
      </c>
      <c r="AM50" t="str">
        <f>IFERROR(INDEX('Population, millions'!$B$4:$Y$216,MATCH('Poverty millions of people'!$B50,'Population, millions'!$B$4:$B$216,0),MATCH('Poverty millions of people'!AM$5,'Population, millions'!$B$4:$Y$4,0)),"")</f>
        <v/>
      </c>
      <c r="AN50" t="str">
        <f>IFERROR(INDEX('Population, millions'!$B$4:$Y$216,MATCH('Poverty millions of people'!$B50,'Population, millions'!$B$4:$B$216,0),MATCH('Poverty millions of people'!AN$5,'Population, millions'!$B$4:$Y$4,0)),"")</f>
        <v/>
      </c>
      <c r="AO50" t="str">
        <f>IFERROR(INDEX('Population, millions'!$B$4:$Y$216,MATCH('Poverty millions of people'!$B50,'Population, millions'!$B$4:$B$216,0),MATCH('Poverty millions of people'!AO$5,'Population, millions'!$B$4:$Y$4,0)),"")</f>
        <v/>
      </c>
      <c r="AP50" t="str">
        <f>IFERROR(INDEX('Population, millions'!$B$4:$Y$216,MATCH('Poverty millions of people'!$B50,'Population, millions'!$B$4:$B$216,0),MATCH('Poverty millions of people'!AP$5,'Population, millions'!$B$4:$Y$4,0)),"")</f>
        <v/>
      </c>
      <c r="AQ50" t="str">
        <f>IFERROR(INDEX('Population, millions'!$B$4:$Y$216,MATCH('Poverty millions of people'!$B50,'Population, millions'!$B$4:$B$216,0),MATCH('Poverty millions of people'!AQ$5,'Population, millions'!$B$4:$Y$4,0)),"")</f>
        <v/>
      </c>
      <c r="AR50" t="str">
        <f>IFERROR(INDEX('Population, millions'!$B$4:$Y$216,MATCH('Poverty millions of people'!$B50,'Population, millions'!$B$4:$B$216,0),MATCH('Poverty millions of people'!AR$5,'Population, millions'!$B$4:$Y$4,0)),"")</f>
        <v/>
      </c>
      <c r="AS50" t="str">
        <f>IFERROR(INDEX('Population, millions'!$B$4:$Y$216,MATCH('Poverty millions of people'!$B50,'Population, millions'!$B$4:$B$216,0),MATCH('Poverty millions of people'!AS$5,'Population, millions'!$B$4:$Y$4,0)),"")</f>
        <v/>
      </c>
      <c r="AT50" t="str">
        <f>IFERROR(INDEX('Population, millions'!$B$4:$Y$216,MATCH('Poverty millions of people'!$B50,'Population, millions'!$B$4:$B$216,0),MATCH('Poverty millions of people'!AT$5,'Population, millions'!$B$4:$Y$4,0)),"")</f>
        <v/>
      </c>
      <c r="AU50" t="str">
        <f>IFERROR(INDEX('Population, millions'!$B$4:$Y$216,MATCH('Poverty millions of people'!$B50,'Population, millions'!$B$4:$B$216,0),MATCH('Poverty millions of people'!AU$5,'Population, millions'!$B$4:$Y$4,0)),"")</f>
        <v/>
      </c>
      <c r="AV50" t="str">
        <f>IFERROR(INDEX('Population, millions'!$B$4:$Y$216,MATCH('Poverty millions of people'!$B50,'Population, millions'!$B$4:$B$216,0),MATCH('Poverty millions of people'!AV$5,'Population, millions'!$B$4:$Y$4,0)),"")</f>
        <v/>
      </c>
      <c r="AW50" t="str">
        <f>IFERROR(INDEX('Population, millions'!$B$4:$Y$216,MATCH('Poverty millions of people'!$B50,'Population, millions'!$B$4:$B$216,0),MATCH('Poverty millions of people'!AW$5,'Population, millions'!$B$4:$Y$4,0)),"")</f>
        <v/>
      </c>
      <c r="AX50" t="str">
        <f>IFERROR(INDEX('Population, millions'!$B$4:$Y$216,MATCH('Poverty millions of people'!$B50,'Population, millions'!$B$4:$B$216,0),MATCH('Poverty millions of people'!AX$5,'Population, millions'!$B$4:$Y$4,0)),"")</f>
        <v/>
      </c>
      <c r="AY50" t="str">
        <f>IFERROR(INDEX('Population, millions'!$B$4:$Y$216,MATCH('Poverty millions of people'!$B50,'Population, millions'!$B$4:$B$216,0),MATCH('Poverty millions of people'!AY$5,'Population, millions'!$B$4:$Y$4,0)),"")</f>
        <v/>
      </c>
      <c r="AZ50" t="str">
        <f>IFERROR(INDEX('Population, millions'!$B$4:$Y$216,MATCH('Poverty millions of people'!$B50,'Population, millions'!$B$4:$B$216,0),MATCH('Poverty millions of people'!AZ$5,'Population, millions'!$B$4:$Y$4,0)),"")</f>
        <v/>
      </c>
      <c r="BA50" t="str">
        <f>IFERROR(INDEX('Population, millions'!$B$4:$Y$216,MATCH('Poverty millions of people'!$B50,'Population, millions'!$B$4:$B$216,0),MATCH('Poverty millions of people'!BA$5,'Population, millions'!$B$4:$Y$4,0)),"")</f>
        <v/>
      </c>
      <c r="BB50" t="str">
        <f>IFERROR(INDEX('Population, millions'!$B$4:$Y$216,MATCH('Poverty millions of people'!$B50,'Population, millions'!$B$4:$B$216,0),MATCH('Poverty millions of people'!BB$5,'Population, millions'!$B$4:$Y$4,0)),"")</f>
        <v/>
      </c>
      <c r="BC50" t="str">
        <f>IFERROR(INDEX('Population, millions'!$B$4:$Y$216,MATCH('Poverty millions of people'!$B50,'Population, millions'!$B$4:$B$216,0),MATCH('Poverty millions of people'!BC$5,'Population, millions'!$B$4:$Y$4,0)),"")</f>
        <v/>
      </c>
    </row>
    <row r="51" spans="1:55">
      <c r="A51" t="str">
        <f>VLOOKUP(B51,entity!$C:$K,9,FALSE)</f>
        <v>CR</v>
      </c>
      <c r="B51" t="s">
        <v>90</v>
      </c>
      <c r="C51" t="s">
        <v>478</v>
      </c>
      <c r="D51" s="16">
        <f>IFERROR(IF('Poverty %'!D51="","",'Poverty %'!D51*'Poverty millions of people'!AG51),"")</f>
        <v>0.2601375595</v>
      </c>
      <c r="E51" s="16">
        <f>IFERROR(IF('Poverty %'!E51="","",'Poverty %'!E51*'Poverty millions of people'!AH51),"")</f>
        <v>0.30581436509999999</v>
      </c>
      <c r="F51" s="16">
        <f>IFERROR(IF('Poverty %'!F51="","",'Poverty %'!F51*'Poverty millions of people'!AI51),"")</f>
        <v>0.26256572159999997</v>
      </c>
      <c r="G51" s="16">
        <f>IFERROR(IF('Poverty %'!G51="","",'Poverty %'!G51*'Poverty millions of people'!AJ51),"")</f>
        <v>0.22821795230000003</v>
      </c>
      <c r="H51" s="16">
        <f>IFERROR(IF('Poverty %'!H51="","",'Poverty %'!H51*'Poverty millions of people'!AK51),"")</f>
        <v>0.19513056249999999</v>
      </c>
      <c r="I51" s="16">
        <f>IFERROR(IF('Poverty %'!I51="","",'Poverty %'!I51*'Poverty millions of people'!AL51),"")</f>
        <v>0.2090396397</v>
      </c>
      <c r="J51" s="16">
        <f>IFERROR(IF('Poverty %'!J51="","",'Poverty %'!J51*'Poverty millions of people'!AM51),"")</f>
        <v>0.25037567100000002</v>
      </c>
      <c r="K51" s="16">
        <f>IFERROR(IF('Poverty %'!K51="","",'Poverty %'!K51*'Poverty millions of people'!AN51),"")</f>
        <v>0.19387505999999999</v>
      </c>
      <c r="L51" s="16">
        <f>IFERROR(IF('Poverty %'!L51="","",'Poverty %'!L51*'Poverty millions of people'!AO51),"")</f>
        <v>0.15827468699999997</v>
      </c>
      <c r="M51" s="16">
        <f>IFERROR(IF('Poverty %'!M51="","",'Poverty %'!M51*'Poverty millions of people'!AP51),"")</f>
        <v>0.20860615619999998</v>
      </c>
      <c r="N51" s="16">
        <f>IFERROR(IF('Poverty %'!N51="","",'Poverty %'!N51*'Poverty millions of people'!AQ51),"")</f>
        <v>0.21848509279999997</v>
      </c>
      <c r="O51" s="16">
        <f>IFERROR(IF('Poverty %'!O51="","",'Poverty %'!O51*'Poverty millions of people'!AR51),"")</f>
        <v>0.22114318879999997</v>
      </c>
      <c r="P51" s="16">
        <f>IFERROR(IF('Poverty %'!P51="","",'Poverty %'!P51*'Poverty millions of people'!AS51),"")</f>
        <v>0.22516120000000001</v>
      </c>
      <c r="Q51" s="16">
        <f>IFERROR(IF('Poverty %'!Q51="","",'Poverty %'!Q51*'Poverty millions of people'!AT51),"")</f>
        <v>0.22524183000000003</v>
      </c>
      <c r="R51" s="16">
        <f>IFERROR(IF('Poverty %'!R51="","",'Poverty %'!R51*'Poverty millions of people'!AU51),"")</f>
        <v>0.205947296</v>
      </c>
      <c r="S51" s="16">
        <f>IFERROR(IF('Poverty %'!S51="","",'Poverty %'!S51*'Poverty millions of people'!AV51),"")</f>
        <v>0.15422864099999997</v>
      </c>
      <c r="T51" s="16">
        <f>IFERROR(IF('Poverty %'!T51="","",'Poverty %'!T51*'Poverty millions of people'!AW51),"")</f>
        <v>0.16340073960000001</v>
      </c>
      <c r="U51" s="16">
        <f>IFERROR(IF('Poverty %'!U51="","",'Poverty %'!U51*'Poverty millions of people'!AX51),"")</f>
        <v>9.19424556E-2</v>
      </c>
      <c r="V51" s="16">
        <f>IFERROR(IF('Poverty %'!V51="","",'Poverty %'!V51*'Poverty millions of people'!AY51),"")</f>
        <v>0.10334581079999999</v>
      </c>
      <c r="W51" s="16">
        <f>IFERROR(IF('Poverty %'!W51="","",'Poverty %'!W51*'Poverty millions of people'!AZ51),"")</f>
        <v>0.13160072640000001</v>
      </c>
      <c r="X51" s="16">
        <f>IFERROR(IF('Poverty %'!X51="","",'Poverty %'!X51*'Poverty millions of people'!BA51),"")</f>
        <v>5.9304999500000004E-2</v>
      </c>
      <c r="Y51" s="16">
        <f>IFERROR(IF('Poverty %'!Y51="","",'Poverty %'!Y51*'Poverty millions of people'!BB51),"")</f>
        <v>6.4432448000000003E-2</v>
      </c>
      <c r="Z51" s="16">
        <f>IFERROR(IF('Poverty %'!Z51="","",'Poverty %'!Z51*'Poverty millions of people'!BC51),"")</f>
        <v>6.4871482500000008E-2</v>
      </c>
      <c r="AA51" s="16" t="str">
        <f>IFERROR(IF('Poverty %'!AA51="","",'Poverty %'!AA51*'Poverty millions of people'!BD51),"")</f>
        <v/>
      </c>
      <c r="AC51" s="18">
        <f t="shared" si="0"/>
        <v>6.4871482500000008E-2</v>
      </c>
      <c r="AD51" s="11">
        <f t="shared" si="1"/>
        <v>2012</v>
      </c>
      <c r="AG51">
        <f>IFERROR(INDEX('Population, millions'!$B$4:$Y$216,MATCH('Poverty millions of people'!$B51,'Population, millions'!$B$4:$B$216,0),MATCH('Poverty millions of people'!AG$5,'Population, millions'!$B$4:$Y$4,0)),"")</f>
        <v>3.078551</v>
      </c>
      <c r="AH51">
        <f>IFERROR(INDEX('Population, millions'!$B$4:$Y$216,MATCH('Poverty millions of people'!$B51,'Population, millions'!$B$4:$B$216,0),MATCH('Poverty millions of people'!AH$5,'Population, millions'!$B$4:$Y$4,0)),"")</f>
        <v>3.1559789999999999</v>
      </c>
      <c r="AI51">
        <f>IFERROR(INDEX('Population, millions'!$B$4:$Y$216,MATCH('Poverty millions of people'!$B51,'Population, millions'!$B$4:$B$216,0),MATCH('Poverty millions of people'!AI$5,'Population, millions'!$B$4:$Y$4,0)),"")</f>
        <v>3.233568</v>
      </c>
      <c r="AJ51">
        <f>IFERROR(INDEX('Population, millions'!$B$4:$Y$216,MATCH('Poverty millions of people'!$B51,'Population, millions'!$B$4:$B$216,0),MATCH('Poverty millions of people'!AJ$5,'Population, millions'!$B$4:$Y$4,0)),"")</f>
        <v>3.3123070000000001</v>
      </c>
      <c r="AK51">
        <f>IFERROR(INDEX('Population, millions'!$B$4:$Y$216,MATCH('Poverty millions of people'!$B51,'Population, millions'!$B$4:$B$216,0),MATCH('Poverty millions of people'!AK$5,'Population, millions'!$B$4:$Y$4,0)),"")</f>
        <v>3.3935749999999998</v>
      </c>
      <c r="AL51">
        <f>IFERROR(INDEX('Population, millions'!$B$4:$Y$216,MATCH('Poverty millions of people'!$B51,'Population, millions'!$B$4:$B$216,0),MATCH('Poverty millions of people'!AL$5,'Population, millions'!$B$4:$Y$4,0)),"")</f>
        <v>3.4781970000000002</v>
      </c>
      <c r="AM51">
        <f>IFERROR(INDEX('Population, millions'!$B$4:$Y$216,MATCH('Poverty millions of people'!$B51,'Population, millions'!$B$4:$B$216,0),MATCH('Poverty millions of people'!AM$5,'Population, millions'!$B$4:$Y$4,0)),"")</f>
        <v>3.566605</v>
      </c>
      <c r="AN51">
        <f>IFERROR(INDEX('Population, millions'!$B$4:$Y$216,MATCH('Poverty millions of people'!$B51,'Population, millions'!$B$4:$B$216,0),MATCH('Poverty millions of people'!AN$5,'Population, millions'!$B$4:$Y$4,0)),"")</f>
        <v>3.65802</v>
      </c>
      <c r="AO51">
        <f>IFERROR(INDEX('Population, millions'!$B$4:$Y$216,MATCH('Poverty millions of people'!$B51,'Population, millions'!$B$4:$B$216,0),MATCH('Poverty millions of people'!AO$5,'Population, millions'!$B$4:$Y$4,0)),"")</f>
        <v>3.7505850000000001</v>
      </c>
      <c r="AP51">
        <f>IFERROR(INDEX('Population, millions'!$B$4:$Y$216,MATCH('Poverty millions of people'!$B51,'Population, millions'!$B$4:$B$216,0),MATCH('Poverty millions of people'!AP$5,'Population, millions'!$B$4:$Y$4,0)),"")</f>
        <v>3.8417340000000002</v>
      </c>
      <c r="AQ51">
        <f>IFERROR(INDEX('Population, millions'!$B$4:$Y$216,MATCH('Poverty millions of people'!$B51,'Population, millions'!$B$4:$B$216,0),MATCH('Poverty millions of people'!AQ$5,'Population, millions'!$B$4:$Y$4,0)),"")</f>
        <v>3.9295879999999999</v>
      </c>
      <c r="AR51">
        <f>IFERROR(INDEX('Population, millions'!$B$4:$Y$216,MATCH('Poverty millions of people'!$B51,'Population, millions'!$B$4:$B$216,0),MATCH('Poverty millions of people'!AR$5,'Population, millions'!$B$4:$Y$4,0)),"")</f>
        <v>4.0134879999999997</v>
      </c>
      <c r="AS51">
        <f>IFERROR(INDEX('Population, millions'!$B$4:$Y$216,MATCH('Poverty millions of people'!$B51,'Population, millions'!$B$4:$B$216,0),MATCH('Poverty millions of people'!AS$5,'Population, millions'!$B$4:$Y$4,0)),"")</f>
        <v>4.0938400000000001</v>
      </c>
      <c r="AT51">
        <f>IFERROR(INDEX('Population, millions'!$B$4:$Y$216,MATCH('Poverty millions of people'!$B51,'Population, millions'!$B$4:$B$216,0),MATCH('Poverty millions of people'!AT$5,'Population, millions'!$B$4:$Y$4,0)),"")</f>
        <v>4.1711450000000001</v>
      </c>
      <c r="AU51">
        <f>IFERROR(INDEX('Population, millions'!$B$4:$Y$216,MATCH('Poverty millions of people'!$B51,'Population, millions'!$B$4:$B$216,0),MATCH('Poverty millions of people'!AU$5,'Population, millions'!$B$4:$Y$4,0)),"")</f>
        <v>4.2463360000000003</v>
      </c>
      <c r="AV51">
        <f>IFERROR(INDEX('Population, millions'!$B$4:$Y$216,MATCH('Poverty millions of people'!$B51,'Population, millions'!$B$4:$B$216,0),MATCH('Poverty millions of people'!AV$5,'Population, millions'!$B$4:$Y$4,0)),"")</f>
        <v>4.3201299999999998</v>
      </c>
      <c r="AW51">
        <f>IFERROR(INDEX('Population, millions'!$B$4:$Y$216,MATCH('Poverty millions of people'!$B51,'Population, millions'!$B$4:$B$216,0),MATCH('Poverty millions of people'!AW$5,'Population, millions'!$B$4:$Y$4,0)),"")</f>
        <v>4.392493</v>
      </c>
      <c r="AX51">
        <f>IFERROR(INDEX('Population, millions'!$B$4:$Y$216,MATCH('Poverty millions of people'!$B51,'Population, millions'!$B$4:$B$216,0),MATCH('Poverty millions of people'!AX$5,'Population, millions'!$B$4:$Y$4,0)),"")</f>
        <v>4.4632259999999997</v>
      </c>
      <c r="AY51">
        <f>IFERROR(INDEX('Population, millions'!$B$4:$Y$216,MATCH('Poverty millions of people'!$B51,'Population, millions'!$B$4:$B$216,0),MATCH('Poverty millions of people'!AY$5,'Population, millions'!$B$4:$Y$4,0)),"")</f>
        <v>4.5327109999999999</v>
      </c>
      <c r="AZ51">
        <f>IFERROR(INDEX('Population, millions'!$B$4:$Y$216,MATCH('Poverty millions of people'!$B51,'Population, millions'!$B$4:$B$216,0),MATCH('Poverty millions of people'!AZ$5,'Population, millions'!$B$4:$Y$4,0)),"")</f>
        <v>4.6014239999999997</v>
      </c>
      <c r="BA51">
        <f>IFERROR(INDEX('Population, millions'!$B$4:$Y$216,MATCH('Poverty millions of people'!$B51,'Population, millions'!$B$4:$B$216,0),MATCH('Poverty millions of people'!BA$5,'Population, millions'!$B$4:$Y$4,0)),"")</f>
        <v>4.6696850000000003</v>
      </c>
      <c r="BB51">
        <f>IFERROR(INDEX('Population, millions'!$B$4:$Y$216,MATCH('Poverty millions of people'!$B51,'Population, millions'!$B$4:$B$216,0),MATCH('Poverty millions of people'!BB$5,'Population, millions'!$B$4:$Y$4,0)),"")</f>
        <v>4.7376800000000001</v>
      </c>
      <c r="BC51">
        <f>IFERROR(INDEX('Population, millions'!$B$4:$Y$216,MATCH('Poverty millions of people'!$B51,'Population, millions'!$B$4:$B$216,0),MATCH('Poverty millions of people'!BC$5,'Population, millions'!$B$4:$Y$4,0)),"")</f>
        <v>4.8052950000000001</v>
      </c>
    </row>
    <row r="52" spans="1:55">
      <c r="A52" t="str">
        <f>VLOOKUP(B52,entity!$C:$K,9,FALSE)</f>
        <v>CI</v>
      </c>
      <c r="B52" t="s">
        <v>78</v>
      </c>
      <c r="C52" t="s">
        <v>477</v>
      </c>
      <c r="D52" s="16" t="str">
        <f>IFERROR(IF('Poverty %'!D52="","",'Poverty %'!D52*'Poverty millions of people'!AG52),"")</f>
        <v/>
      </c>
      <c r="E52" s="16" t="str">
        <f>IFERROR(IF('Poverty %'!E52="","",'Poverty %'!E52*'Poverty millions of people'!AH52),"")</f>
        <v/>
      </c>
      <c r="F52" s="16" t="str">
        <f>IFERROR(IF('Poverty %'!F52="","",'Poverty %'!F52*'Poverty millions of people'!AI52),"")</f>
        <v/>
      </c>
      <c r="G52" s="16">
        <f>IFERROR(IF('Poverty %'!G52="","",'Poverty %'!G52*'Poverty millions of people'!AJ52),"")</f>
        <v>3.5404585860999997</v>
      </c>
      <c r="H52" s="16" t="str">
        <f>IFERROR(IF('Poverty %'!H52="","",'Poverty %'!H52*'Poverty millions of people'!AK52),"")</f>
        <v/>
      </c>
      <c r="I52" s="16">
        <f>IFERROR(IF('Poverty %'!I52="","",'Poverty %'!I52*'Poverty millions of people'!AL52),"")</f>
        <v>2.9984559870000003</v>
      </c>
      <c r="J52" s="16" t="str">
        <f>IFERROR(IF('Poverty %'!J52="","",'Poverty %'!J52*'Poverty millions of people'!AM52),"")</f>
        <v/>
      </c>
      <c r="K52" s="16" t="str">
        <f>IFERROR(IF('Poverty %'!K52="","",'Poverty %'!K52*'Poverty millions of people'!AN52),"")</f>
        <v/>
      </c>
      <c r="L52" s="16">
        <f>IFERROR(IF('Poverty %'!L52="","",'Poverty %'!L52*'Poverty millions of people'!AO52),"")</f>
        <v>4.6402028819999996</v>
      </c>
      <c r="M52" s="16" t="str">
        <f>IFERROR(IF('Poverty %'!M52="","",'Poverty %'!M52*'Poverty millions of people'!AP52),"")</f>
        <v/>
      </c>
      <c r="N52" s="16" t="str">
        <f>IFERROR(IF('Poverty %'!N52="","",'Poverty %'!N52*'Poverty millions of people'!AQ52),"")</f>
        <v/>
      </c>
      <c r="O52" s="16" t="str">
        <f>IFERROR(IF('Poverty %'!O52="","",'Poverty %'!O52*'Poverty millions of people'!AR52),"")</f>
        <v/>
      </c>
      <c r="P52" s="16">
        <f>IFERROR(IF('Poverty %'!P52="","",'Poverty %'!P52*'Poverty millions of people'!AS52),"")</f>
        <v>4.9458011441999998</v>
      </c>
      <c r="Q52" s="16" t="str">
        <f>IFERROR(IF('Poverty %'!Q52="","",'Poverty %'!Q52*'Poverty millions of people'!AT52),"")</f>
        <v/>
      </c>
      <c r="R52" s="16" t="str">
        <f>IFERROR(IF('Poverty %'!R52="","",'Poverty %'!R52*'Poverty millions of people'!AU52),"")</f>
        <v/>
      </c>
      <c r="S52" s="16" t="str">
        <f>IFERROR(IF('Poverty %'!S52="","",'Poverty %'!S52*'Poverty millions of people'!AV52),"")</f>
        <v/>
      </c>
      <c r="T52" s="16" t="str">
        <f>IFERROR(IF('Poverty %'!T52="","",'Poverty %'!T52*'Poverty millions of people'!AW52),"")</f>
        <v/>
      </c>
      <c r="U52" s="16" t="str">
        <f>IFERROR(IF('Poverty %'!U52="","",'Poverty %'!U52*'Poverty millions of people'!AX52),"")</f>
        <v/>
      </c>
      <c r="V52" s="16">
        <f>IFERROR(IF('Poverty %'!V52="","",'Poverty %'!V52*'Poverty millions of people'!AY52),"")</f>
        <v>6.3983194175999998</v>
      </c>
      <c r="W52" s="16" t="str">
        <f>IFERROR(IF('Poverty %'!W52="","",'Poverty %'!W52*'Poverty millions of people'!AZ52),"")</f>
        <v/>
      </c>
      <c r="X52" s="16" t="str">
        <f>IFERROR(IF('Poverty %'!X52="","",'Poverty %'!X52*'Poverty millions of people'!BA52),"")</f>
        <v/>
      </c>
      <c r="Y52" s="16" t="str">
        <f>IFERROR(IF('Poverty %'!Y52="","",'Poverty %'!Y52*'Poverty millions of people'!BB52),"")</f>
        <v/>
      </c>
      <c r="Z52" s="16" t="str">
        <f>IFERROR(IF('Poverty %'!Z52="","",'Poverty %'!Z52*'Poverty millions of people'!BC52),"")</f>
        <v/>
      </c>
      <c r="AA52" s="16" t="str">
        <f>IFERROR(IF('Poverty %'!AA52="","",'Poverty %'!AA52*'Poverty millions of people'!BD52),"")</f>
        <v/>
      </c>
      <c r="AC52" s="18">
        <f t="shared" si="0"/>
        <v>6.3983194175999998</v>
      </c>
      <c r="AD52" s="11">
        <f t="shared" si="1"/>
        <v>2008</v>
      </c>
      <c r="AG52">
        <f>IFERROR(INDEX('Population, millions'!$B$4:$Y$216,MATCH('Poverty millions of people'!$B52,'Population, millions'!$B$4:$B$216,0),MATCH('Poverty millions of people'!AG$5,'Population, millions'!$B$4:$Y$4,0)),"")</f>
        <v>12.115805999999999</v>
      </c>
      <c r="AH52">
        <f>IFERROR(INDEX('Population, millions'!$B$4:$Y$216,MATCH('Poverty millions of people'!$B52,'Population, millions'!$B$4:$B$216,0),MATCH('Poverty millions of people'!AH$5,'Population, millions'!$B$4:$Y$4,0)),"")</f>
        <v>12.530078</v>
      </c>
      <c r="AI52">
        <f>IFERROR(INDEX('Population, millions'!$B$4:$Y$216,MATCH('Poverty millions of people'!$B52,'Population, millions'!$B$4:$B$216,0),MATCH('Poverty millions of people'!AI$5,'Population, millions'!$B$4:$Y$4,0)),"")</f>
        <v>12.950995000000001</v>
      </c>
      <c r="AJ52">
        <f>IFERROR(INDEX('Population, millions'!$B$4:$Y$216,MATCH('Poverty millions of people'!$B52,'Population, millions'!$B$4:$B$216,0),MATCH('Poverty millions of people'!AJ$5,'Population, millions'!$B$4:$Y$4,0)),"")</f>
        <v>13.375363</v>
      </c>
      <c r="AK52">
        <f>IFERROR(INDEX('Population, millions'!$B$4:$Y$216,MATCH('Poverty millions of people'!$B52,'Population, millions'!$B$4:$B$216,0),MATCH('Poverty millions of people'!AK$5,'Population, millions'!$B$4:$Y$4,0)),"")</f>
        <v>13.798862</v>
      </c>
      <c r="AL52">
        <f>IFERROR(INDEX('Population, millions'!$B$4:$Y$216,MATCH('Poverty millions of people'!$B52,'Population, millions'!$B$4:$B$216,0),MATCH('Poverty millions of people'!AL$5,'Population, millions'!$B$4:$Y$4,0)),"")</f>
        <v>14.21743</v>
      </c>
      <c r="AM52">
        <f>IFERROR(INDEX('Population, millions'!$B$4:$Y$216,MATCH('Poverty millions of people'!$B52,'Population, millions'!$B$4:$B$216,0),MATCH('Poverty millions of people'!AM$5,'Population, millions'!$B$4:$Y$4,0)),"")</f>
        <v>14.632391</v>
      </c>
      <c r="AN52">
        <f>IFERROR(INDEX('Population, millions'!$B$4:$Y$216,MATCH('Poverty millions of people'!$B52,'Population, millions'!$B$4:$B$216,0),MATCH('Poverty millions of people'!AN$5,'Population, millions'!$B$4:$Y$4,0)),"")</f>
        <v>15.042149</v>
      </c>
      <c r="AO52">
        <f>IFERROR(INDEX('Population, millions'!$B$4:$Y$216,MATCH('Poverty millions of people'!$B52,'Population, millions'!$B$4:$B$216,0),MATCH('Poverty millions of people'!AO$5,'Population, millions'!$B$4:$Y$4,0)),"")</f>
        <v>15.43647</v>
      </c>
      <c r="AP52">
        <f>IFERROR(INDEX('Population, millions'!$B$4:$Y$216,MATCH('Poverty millions of people'!$B52,'Population, millions'!$B$4:$B$216,0),MATCH('Poverty millions of people'!AP$5,'Population, millions'!$B$4:$Y$4,0)),"")</f>
        <v>15.802248000000001</v>
      </c>
      <c r="AQ52">
        <f>IFERROR(INDEX('Population, millions'!$B$4:$Y$216,MATCH('Poverty millions of people'!$B52,'Population, millions'!$B$4:$B$216,0),MATCH('Poverty millions of people'!AQ$5,'Population, millions'!$B$4:$Y$4,0)),"")</f>
        <v>16.131332</v>
      </c>
      <c r="AR52">
        <f>IFERROR(INDEX('Population, millions'!$B$4:$Y$216,MATCH('Poverty millions of people'!$B52,'Population, millions'!$B$4:$B$216,0),MATCH('Poverty millions of people'!AR$5,'Population, millions'!$B$4:$Y$4,0)),"")</f>
        <v>16.420172999999998</v>
      </c>
      <c r="AS52">
        <f>IFERROR(INDEX('Population, millions'!$B$4:$Y$216,MATCH('Poverty millions of people'!$B52,'Population, millions'!$B$4:$B$216,0),MATCH('Poverty millions of people'!AS$5,'Population, millions'!$B$4:$Y$4,0)),"")</f>
        <v>16.674987000000002</v>
      </c>
      <c r="AT52">
        <f>IFERROR(INDEX('Population, millions'!$B$4:$Y$216,MATCH('Poverty millions of people'!$B52,'Population, millions'!$B$4:$B$216,0),MATCH('Poverty millions of people'!AT$5,'Population, millions'!$B$4:$Y$4,0)),"")</f>
        <v>16.909801000000002</v>
      </c>
      <c r="AU52">
        <f>IFERROR(INDEX('Population, millions'!$B$4:$Y$216,MATCH('Poverty millions of people'!$B52,'Population, millions'!$B$4:$B$216,0),MATCH('Poverty millions of people'!AU$5,'Population, millions'!$B$4:$Y$4,0)),"")</f>
        <v>17.144324999999998</v>
      </c>
      <c r="AV52">
        <f>IFERROR(INDEX('Population, millions'!$B$4:$Y$216,MATCH('Poverty millions of people'!$B52,'Population, millions'!$B$4:$B$216,0),MATCH('Poverty millions of people'!AV$5,'Population, millions'!$B$4:$Y$4,0)),"")</f>
        <v>17.393993999999999</v>
      </c>
      <c r="AW52">
        <f>IFERROR(INDEX('Population, millions'!$B$4:$Y$216,MATCH('Poverty millions of people'!$B52,'Population, millions'!$B$4:$B$216,0),MATCH('Poverty millions of people'!AW$5,'Population, millions'!$B$4:$Y$4,0)),"")</f>
        <v>17.662417000000001</v>
      </c>
      <c r="AX52">
        <f>IFERROR(INDEX('Population, millions'!$B$4:$Y$216,MATCH('Poverty millions of people'!$B52,'Population, millions'!$B$4:$B$216,0),MATCH('Poverty millions of people'!AX$5,'Population, millions'!$B$4:$Y$4,0)),"")</f>
        <v>17.949061</v>
      </c>
      <c r="AY52">
        <f>IFERROR(INDEX('Population, millions'!$B$4:$Y$216,MATCH('Poverty millions of people'!$B52,'Population, millions'!$B$4:$B$216,0),MATCH('Poverty millions of people'!AY$5,'Population, millions'!$B$4:$Y$4,0)),"")</f>
        <v>18.260044000000001</v>
      </c>
      <c r="AZ52">
        <f>IFERROR(INDEX('Population, millions'!$B$4:$Y$216,MATCH('Poverty millions of people'!$B52,'Population, millions'!$B$4:$B$216,0),MATCH('Poverty millions of people'!AZ$5,'Population, millions'!$B$4:$Y$4,0)),"")</f>
        <v>18.601341999999999</v>
      </c>
      <c r="BA52">
        <f>IFERROR(INDEX('Population, millions'!$B$4:$Y$216,MATCH('Poverty millions of people'!$B52,'Population, millions'!$B$4:$B$216,0),MATCH('Poverty millions of people'!BA$5,'Population, millions'!$B$4:$Y$4,0)),"")</f>
        <v>18.976588</v>
      </c>
      <c r="BB52">
        <f>IFERROR(INDEX('Population, millions'!$B$4:$Y$216,MATCH('Poverty millions of people'!$B52,'Population, millions'!$B$4:$B$216,0),MATCH('Poverty millions of people'!BB$5,'Population, millions'!$B$4:$Y$4,0)),"")</f>
        <v>19.389953999999999</v>
      </c>
      <c r="BC52">
        <f>IFERROR(INDEX('Population, millions'!$B$4:$Y$216,MATCH('Poverty millions of people'!$B52,'Population, millions'!$B$4:$B$216,0),MATCH('Poverty millions of people'!BC$5,'Population, millions'!$B$4:$Y$4,0)),"")</f>
        <v>19.839749999999999</v>
      </c>
    </row>
    <row r="53" spans="1:55">
      <c r="A53" t="str">
        <f>VLOOKUP(B53,entity!$C:$K,9,FALSE)</f>
        <v>HR</v>
      </c>
      <c r="B53" t="s">
        <v>174</v>
      </c>
      <c r="C53" t="s">
        <v>473</v>
      </c>
      <c r="D53" s="16" t="str">
        <f>IFERROR(IF('Poverty %'!D53="","",'Poverty %'!D53*'Poverty millions of people'!AG53),"")</f>
        <v/>
      </c>
      <c r="E53" s="16" t="str">
        <f>IFERROR(IF('Poverty %'!E53="","",'Poverty %'!E53*'Poverty millions of people'!AH53),"")</f>
        <v/>
      </c>
      <c r="F53" s="16" t="str">
        <f>IFERROR(IF('Poverty %'!F53="","",'Poverty %'!F53*'Poverty millions of people'!AI53),"")</f>
        <v/>
      </c>
      <c r="G53" s="16" t="str">
        <f>IFERROR(IF('Poverty %'!G53="","",'Poverty %'!G53*'Poverty millions of people'!AJ53),"")</f>
        <v/>
      </c>
      <c r="H53" s="16" t="str">
        <f>IFERROR(IF('Poverty %'!H53="","",'Poverty %'!H53*'Poverty millions of people'!AK53),"")</f>
        <v/>
      </c>
      <c r="I53" s="16" t="str">
        <f>IFERROR(IF('Poverty %'!I53="","",'Poverty %'!I53*'Poverty millions of people'!AL53),"")</f>
        <v/>
      </c>
      <c r="J53" s="16" t="str">
        <f>IFERROR(IF('Poverty %'!J53="","",'Poverty %'!J53*'Poverty millions of people'!AM53),"")</f>
        <v/>
      </c>
      <c r="K53" s="16" t="str">
        <f>IFERROR(IF('Poverty %'!K53="","",'Poverty %'!K53*'Poverty millions of people'!AN53),"")</f>
        <v/>
      </c>
      <c r="L53" s="16">
        <f>IFERROR(IF('Poverty %'!L53="","",'Poverty %'!L53*'Poverty millions of people'!AO53),"")</f>
        <v>0</v>
      </c>
      <c r="M53" s="16">
        <f>IFERROR(IF('Poverty %'!M53="","",'Poverty %'!M53*'Poverty millions of people'!AP53),"")</f>
        <v>8.6525999999999999E-3</v>
      </c>
      <c r="N53" s="16">
        <f>IFERROR(IF('Poverty %'!N53="","",'Poverty %'!N53*'Poverty millions of people'!AQ53),"")</f>
        <v>3.0982000000000006E-3</v>
      </c>
      <c r="O53" s="16">
        <f>IFERROR(IF('Poverty %'!O53="","",'Poverty %'!O53*'Poverty millions of people'!AR53),"")</f>
        <v>2.6640000000000001E-3</v>
      </c>
      <c r="P53" s="16" t="str">
        <f>IFERROR(IF('Poverty %'!P53="","",'Poverty %'!P53*'Poverty millions of people'!AS53),"")</f>
        <v/>
      </c>
      <c r="Q53" s="16" t="str">
        <f>IFERROR(IF('Poverty %'!Q53="","",'Poverty %'!Q53*'Poverty millions of people'!AT53),"")</f>
        <v/>
      </c>
      <c r="R53" s="16">
        <f>IFERROR(IF('Poverty %'!R53="","",'Poverty %'!R53*'Poverty millions of people'!AU53),"")</f>
        <v>0</v>
      </c>
      <c r="S53" s="16" t="str">
        <f>IFERROR(IF('Poverty %'!S53="","",'Poverty %'!S53*'Poverty millions of people'!AV53),"")</f>
        <v/>
      </c>
      <c r="T53" s="16" t="str">
        <f>IFERROR(IF('Poverty %'!T53="","",'Poverty %'!T53*'Poverty millions of people'!AW53),"")</f>
        <v/>
      </c>
      <c r="U53" s="16" t="str">
        <f>IFERROR(IF('Poverty %'!U53="","",'Poverty %'!U53*'Poverty millions of people'!AX53),"")</f>
        <v/>
      </c>
      <c r="V53" s="16">
        <f>IFERROR(IF('Poverty %'!V53="","",'Poverty %'!V53*'Poverty millions of people'!AY53),"")</f>
        <v>0</v>
      </c>
      <c r="W53" s="16" t="str">
        <f>IFERROR(IF('Poverty %'!W53="","",'Poverty %'!W53*'Poverty millions of people'!AZ53),"")</f>
        <v/>
      </c>
      <c r="X53" s="16" t="str">
        <f>IFERROR(IF('Poverty %'!X53="","",'Poverty %'!X53*'Poverty millions of people'!BA53),"")</f>
        <v/>
      </c>
      <c r="Y53" s="16" t="str">
        <f>IFERROR(IF('Poverty %'!Y53="","",'Poverty %'!Y53*'Poverty millions of people'!BB53),"")</f>
        <v/>
      </c>
      <c r="Z53" s="16" t="str">
        <f>IFERROR(IF('Poverty %'!Z53="","",'Poverty %'!Z53*'Poverty millions of people'!BC53),"")</f>
        <v/>
      </c>
      <c r="AA53" s="16" t="str">
        <f>IFERROR(IF('Poverty %'!AA53="","",'Poverty %'!AA53*'Poverty millions of people'!BD53),"")</f>
        <v/>
      </c>
      <c r="AC53" s="18">
        <f t="shared" si="0"/>
        <v>0</v>
      </c>
      <c r="AD53" s="11">
        <f t="shared" si="1"/>
        <v>1998</v>
      </c>
      <c r="AG53">
        <f>IFERROR(INDEX('Population, millions'!$B$4:$Y$216,MATCH('Poverty millions of people'!$B53,'Population, millions'!$B$4:$B$216,0),MATCH('Poverty millions of people'!AG$5,'Population, millions'!$B$4:$Y$4,0)),"")</f>
        <v>4.78</v>
      </c>
      <c r="AH53">
        <f>IFERROR(INDEX('Population, millions'!$B$4:$Y$216,MATCH('Poverty millions of people'!$B53,'Population, millions'!$B$4:$B$216,0),MATCH('Poverty millions of people'!AH$5,'Population, millions'!$B$4:$Y$4,0)),"")</f>
        <v>4.51</v>
      </c>
      <c r="AI53">
        <f>IFERROR(INDEX('Population, millions'!$B$4:$Y$216,MATCH('Poverty millions of people'!$B53,'Population, millions'!$B$4:$B$216,0),MATCH('Poverty millions of people'!AI$5,'Population, millions'!$B$4:$Y$4,0)),"")</f>
        <v>4.47</v>
      </c>
      <c r="AJ53">
        <f>IFERROR(INDEX('Population, millions'!$B$4:$Y$216,MATCH('Poverty millions of people'!$B53,'Population, millions'!$B$4:$B$216,0),MATCH('Poverty millions of people'!AJ$5,'Population, millions'!$B$4:$Y$4,0)),"")</f>
        <v>4.6399999999999997</v>
      </c>
      <c r="AK53">
        <f>IFERROR(INDEX('Population, millions'!$B$4:$Y$216,MATCH('Poverty millions of people'!$B53,'Population, millions'!$B$4:$B$216,0),MATCH('Poverty millions of people'!AK$5,'Population, millions'!$B$4:$Y$4,0)),"")</f>
        <v>4.6500000000000004</v>
      </c>
      <c r="AL53">
        <f>IFERROR(INDEX('Population, millions'!$B$4:$Y$216,MATCH('Poverty millions of people'!$B53,'Population, millions'!$B$4:$B$216,0),MATCH('Poverty millions of people'!AL$5,'Population, millions'!$B$4:$Y$4,0)),"")</f>
        <v>4.6689999999999996</v>
      </c>
      <c r="AM53">
        <f>IFERROR(INDEX('Population, millions'!$B$4:$Y$216,MATCH('Poverty millions of people'!$B53,'Population, millions'!$B$4:$B$216,0),MATCH('Poverty millions of people'!AM$5,'Population, millions'!$B$4:$Y$4,0)),"")</f>
        <v>4.4939999999999998</v>
      </c>
      <c r="AN53">
        <f>IFERROR(INDEX('Population, millions'!$B$4:$Y$216,MATCH('Poverty millions of people'!$B53,'Population, millions'!$B$4:$B$216,0),MATCH('Poverty millions of people'!AN$5,'Population, millions'!$B$4:$Y$4,0)),"")</f>
        <v>4.5720000000000001</v>
      </c>
      <c r="AO53">
        <f>IFERROR(INDEX('Population, millions'!$B$4:$Y$216,MATCH('Poverty millions of people'!$B53,'Population, millions'!$B$4:$B$216,0),MATCH('Poverty millions of people'!AO$5,'Population, millions'!$B$4:$Y$4,0)),"")</f>
        <v>4.5010000000000003</v>
      </c>
      <c r="AP53">
        <f>IFERROR(INDEX('Population, millions'!$B$4:$Y$216,MATCH('Poverty millions of people'!$B53,'Population, millions'!$B$4:$B$216,0),MATCH('Poverty millions of people'!AP$5,'Population, millions'!$B$4:$Y$4,0)),"")</f>
        <v>4.5540000000000003</v>
      </c>
      <c r="AQ53">
        <f>IFERROR(INDEX('Population, millions'!$B$4:$Y$216,MATCH('Poverty millions of people'!$B53,'Population, millions'!$B$4:$B$216,0),MATCH('Poverty millions of people'!AQ$5,'Population, millions'!$B$4:$Y$4,0)),"")</f>
        <v>4.4260000000000002</v>
      </c>
      <c r="AR53">
        <f>IFERROR(INDEX('Population, millions'!$B$4:$Y$216,MATCH('Poverty millions of people'!$B53,'Population, millions'!$B$4:$B$216,0),MATCH('Poverty millions of people'!AR$5,'Population, millions'!$B$4:$Y$4,0)),"")</f>
        <v>4.4400000000000004</v>
      </c>
      <c r="AS53">
        <f>IFERROR(INDEX('Population, millions'!$B$4:$Y$216,MATCH('Poverty millions of people'!$B53,'Population, millions'!$B$4:$B$216,0),MATCH('Poverty millions of people'!AS$5,'Population, millions'!$B$4:$Y$4,0)),"")</f>
        <v>4.4400000000000004</v>
      </c>
      <c r="AT53">
        <f>IFERROR(INDEX('Population, millions'!$B$4:$Y$216,MATCH('Poverty millions of people'!$B53,'Population, millions'!$B$4:$B$216,0),MATCH('Poverty millions of people'!AT$5,'Population, millions'!$B$4:$Y$4,0)),"")</f>
        <v>4.4400000000000004</v>
      </c>
      <c r="AU53">
        <f>IFERROR(INDEX('Population, millions'!$B$4:$Y$216,MATCH('Poverty millions of people'!$B53,'Population, millions'!$B$4:$B$216,0),MATCH('Poverty millions of people'!AU$5,'Population, millions'!$B$4:$Y$4,0)),"")</f>
        <v>4.4390000000000001</v>
      </c>
      <c r="AV53">
        <f>IFERROR(INDEX('Population, millions'!$B$4:$Y$216,MATCH('Poverty millions of people'!$B53,'Population, millions'!$B$4:$B$216,0),MATCH('Poverty millions of people'!AV$5,'Population, millions'!$B$4:$Y$4,0)),"")</f>
        <v>4.4420000000000002</v>
      </c>
      <c r="AW53">
        <f>IFERROR(INDEX('Population, millions'!$B$4:$Y$216,MATCH('Poverty millions of people'!$B53,'Population, millions'!$B$4:$B$216,0),MATCH('Poverty millions of people'!AW$5,'Population, millions'!$B$4:$Y$4,0)),"")</f>
        <v>4.4400000000000004</v>
      </c>
      <c r="AX53">
        <f>IFERROR(INDEX('Population, millions'!$B$4:$Y$216,MATCH('Poverty millions of people'!$B53,'Population, millions'!$B$4:$B$216,0),MATCH('Poverty millions of people'!AX$5,'Population, millions'!$B$4:$Y$4,0)),"")</f>
        <v>4.4359999999999999</v>
      </c>
      <c r="AY53">
        <f>IFERROR(INDEX('Population, millions'!$B$4:$Y$216,MATCH('Poverty millions of people'!$B53,'Population, millions'!$B$4:$B$216,0),MATCH('Poverty millions of people'!AY$5,'Population, millions'!$B$4:$Y$4,0)),"")</f>
        <v>4.4345080000000001</v>
      </c>
      <c r="AZ53">
        <f>IFERROR(INDEX('Population, millions'!$B$4:$Y$216,MATCH('Poverty millions of people'!$B53,'Population, millions'!$B$4:$B$216,0),MATCH('Poverty millions of people'!AZ$5,'Population, millions'!$B$4:$Y$4,0)),"")</f>
        <v>4.4290779999999996</v>
      </c>
      <c r="BA53">
        <f>IFERROR(INDEX('Population, millions'!$B$4:$Y$216,MATCH('Poverty millions of people'!$B53,'Population, millions'!$B$4:$B$216,0),MATCH('Poverty millions of people'!BA$5,'Population, millions'!$B$4:$Y$4,0)),"")</f>
        <v>4.4177809999999997</v>
      </c>
      <c r="BB53">
        <f>IFERROR(INDEX('Population, millions'!$B$4:$Y$216,MATCH('Poverty millions of people'!$B53,'Population, millions'!$B$4:$B$216,0),MATCH('Poverty millions of people'!BB$5,'Population, millions'!$B$4:$Y$4,0)),"")</f>
        <v>4.2806220000000001</v>
      </c>
      <c r="BC53">
        <f>IFERROR(INDEX('Population, millions'!$B$4:$Y$216,MATCH('Poverty millions of people'!$B53,'Population, millions'!$B$4:$B$216,0),MATCH('Poverty millions of people'!BC$5,'Population, millions'!$B$4:$Y$4,0)),"")</f>
        <v>4.2675580000000002</v>
      </c>
    </row>
    <row r="54" spans="1:55">
      <c r="A54" t="str">
        <f>VLOOKUP(B54,entity!$C:$K,9,FALSE)</f>
        <v>CU</v>
      </c>
      <c r="B54" t="s">
        <v>93</v>
      </c>
      <c r="C54" t="s">
        <v>478</v>
      </c>
      <c r="D54" s="16" t="str">
        <f>IFERROR(IF('Poverty %'!D54="","",'Poverty %'!D54*'Poverty millions of people'!AG54),"")</f>
        <v/>
      </c>
      <c r="E54" s="16" t="str">
        <f>IFERROR(IF('Poverty %'!E54="","",'Poverty %'!E54*'Poverty millions of people'!AH54),"")</f>
        <v/>
      </c>
      <c r="F54" s="16" t="str">
        <f>IFERROR(IF('Poverty %'!F54="","",'Poverty %'!F54*'Poverty millions of people'!AI54),"")</f>
        <v/>
      </c>
      <c r="G54" s="16" t="str">
        <f>IFERROR(IF('Poverty %'!G54="","",'Poverty %'!G54*'Poverty millions of people'!AJ54),"")</f>
        <v/>
      </c>
      <c r="H54" s="16" t="str">
        <f>IFERROR(IF('Poverty %'!H54="","",'Poverty %'!H54*'Poverty millions of people'!AK54),"")</f>
        <v/>
      </c>
      <c r="I54" s="16" t="str">
        <f>IFERROR(IF('Poverty %'!I54="","",'Poverty %'!I54*'Poverty millions of people'!AL54),"")</f>
        <v/>
      </c>
      <c r="J54" s="16" t="str">
        <f>IFERROR(IF('Poverty %'!J54="","",'Poverty %'!J54*'Poverty millions of people'!AM54),"")</f>
        <v/>
      </c>
      <c r="K54" s="16" t="str">
        <f>IFERROR(IF('Poverty %'!K54="","",'Poverty %'!K54*'Poverty millions of people'!AN54),"")</f>
        <v/>
      </c>
      <c r="L54" s="16" t="str">
        <f>IFERROR(IF('Poverty %'!L54="","",'Poverty %'!L54*'Poverty millions of people'!AO54),"")</f>
        <v/>
      </c>
      <c r="M54" s="16" t="str">
        <f>IFERROR(IF('Poverty %'!M54="","",'Poverty %'!M54*'Poverty millions of people'!AP54),"")</f>
        <v/>
      </c>
      <c r="N54" s="16" t="str">
        <f>IFERROR(IF('Poverty %'!N54="","",'Poverty %'!N54*'Poverty millions of people'!AQ54),"")</f>
        <v/>
      </c>
      <c r="O54" s="16" t="str">
        <f>IFERROR(IF('Poverty %'!O54="","",'Poverty %'!O54*'Poverty millions of people'!AR54),"")</f>
        <v/>
      </c>
      <c r="P54" s="16" t="str">
        <f>IFERROR(IF('Poverty %'!P54="","",'Poverty %'!P54*'Poverty millions of people'!AS54),"")</f>
        <v/>
      </c>
      <c r="Q54" s="16" t="str">
        <f>IFERROR(IF('Poverty %'!Q54="","",'Poverty %'!Q54*'Poverty millions of people'!AT54),"")</f>
        <v/>
      </c>
      <c r="R54" s="16" t="str">
        <f>IFERROR(IF('Poverty %'!R54="","",'Poverty %'!R54*'Poverty millions of people'!AU54),"")</f>
        <v/>
      </c>
      <c r="S54" s="16" t="str">
        <f>IFERROR(IF('Poverty %'!S54="","",'Poverty %'!S54*'Poverty millions of people'!AV54),"")</f>
        <v/>
      </c>
      <c r="T54" s="16" t="str">
        <f>IFERROR(IF('Poverty %'!T54="","",'Poverty %'!T54*'Poverty millions of people'!AW54),"")</f>
        <v/>
      </c>
      <c r="U54" s="16" t="str">
        <f>IFERROR(IF('Poverty %'!U54="","",'Poverty %'!U54*'Poverty millions of people'!AX54),"")</f>
        <v/>
      </c>
      <c r="V54" s="16" t="str">
        <f>IFERROR(IF('Poverty %'!V54="","",'Poverty %'!V54*'Poverty millions of people'!AY54),"")</f>
        <v/>
      </c>
      <c r="W54" s="16" t="str">
        <f>IFERROR(IF('Poverty %'!W54="","",'Poverty %'!W54*'Poverty millions of people'!AZ54),"")</f>
        <v/>
      </c>
      <c r="X54" s="16" t="str">
        <f>IFERROR(IF('Poverty %'!X54="","",'Poverty %'!X54*'Poverty millions of people'!BA54),"")</f>
        <v/>
      </c>
      <c r="Y54" s="16" t="str">
        <f>IFERROR(IF('Poverty %'!Y54="","",'Poverty %'!Y54*'Poverty millions of people'!BB54),"")</f>
        <v/>
      </c>
      <c r="Z54" s="16" t="str">
        <f>IFERROR(IF('Poverty %'!Z54="","",'Poverty %'!Z54*'Poverty millions of people'!BC54),"")</f>
        <v/>
      </c>
      <c r="AA54" s="16" t="str">
        <f>IFERROR(IF('Poverty %'!AA54="","",'Poverty %'!AA54*'Poverty millions of people'!BD54),"")</f>
        <v/>
      </c>
      <c r="AC54" s="18" t="str">
        <f t="shared" si="0"/>
        <v>No data</v>
      </c>
      <c r="AD54" s="11" t="str">
        <f t="shared" si="1"/>
        <v/>
      </c>
      <c r="AG54">
        <f>IFERROR(INDEX('Population, millions'!$B$4:$Y$216,MATCH('Poverty millions of people'!$B54,'Population, millions'!$B$4:$B$216,0),MATCH('Poverty millions of people'!AG$5,'Population, millions'!$B$4:$Y$4,0)),"")</f>
        <v>10.600841000000001</v>
      </c>
      <c r="AH54">
        <f>IFERROR(INDEX('Population, millions'!$B$4:$Y$216,MATCH('Poverty millions of people'!$B54,'Population, millions'!$B$4:$B$216,0),MATCH('Poverty millions of people'!AH$5,'Population, millions'!$B$4:$Y$4,0)),"")</f>
        <v>10.684831000000001</v>
      </c>
      <c r="AI54">
        <f>IFERROR(INDEX('Population, millions'!$B$4:$Y$216,MATCH('Poverty millions of people'!$B54,'Population, millions'!$B$4:$B$216,0),MATCH('Poverty millions of people'!AI$5,'Population, millions'!$B$4:$Y$4,0)),"")</f>
        <v>10.757891000000001</v>
      </c>
      <c r="AJ54">
        <f>IFERROR(INDEX('Population, millions'!$B$4:$Y$216,MATCH('Poverty millions of people'!$B54,'Population, millions'!$B$4:$B$216,0),MATCH('Poverty millions of people'!AJ$5,'Population, millions'!$B$4:$Y$4,0)),"")</f>
        <v>10.821550999999999</v>
      </c>
      <c r="AK54">
        <f>IFERROR(INDEX('Population, millions'!$B$4:$Y$216,MATCH('Poverty millions of people'!$B54,'Population, millions'!$B$4:$B$216,0),MATCH('Poverty millions of people'!AK$5,'Population, millions'!$B$4:$Y$4,0)),"")</f>
        <v>10.878823000000001</v>
      </c>
      <c r="AL54">
        <f>IFERROR(INDEX('Population, millions'!$B$4:$Y$216,MATCH('Poverty millions of people'!$B54,'Population, millions'!$B$4:$B$216,0),MATCH('Poverty millions of people'!AL$5,'Population, millions'!$B$4:$Y$4,0)),"")</f>
        <v>10.932013</v>
      </c>
      <c r="AM54">
        <f>IFERROR(INDEX('Population, millions'!$B$4:$Y$216,MATCH('Poverty millions of people'!$B54,'Population, millions'!$B$4:$B$216,0),MATCH('Poverty millions of people'!AM$5,'Population, millions'!$B$4:$Y$4,0)),"")</f>
        <v>10.980758</v>
      </c>
      <c r="AN54">
        <f>IFERROR(INDEX('Population, millions'!$B$4:$Y$216,MATCH('Poverty millions of people'!$B54,'Population, millions'!$B$4:$B$216,0),MATCH('Poverty millions of people'!AN$5,'Population, millions'!$B$4:$Y$4,0)),"")</f>
        <v>11.024248999999999</v>
      </c>
      <c r="AO54">
        <f>IFERROR(INDEX('Population, millions'!$B$4:$Y$216,MATCH('Poverty millions of people'!$B54,'Population, millions'!$B$4:$B$216,0),MATCH('Poverty millions of people'!AO$5,'Population, millions'!$B$4:$Y$4,0)),"")</f>
        <v>11.063917</v>
      </c>
      <c r="AP54">
        <f>IFERROR(INDEX('Population, millions'!$B$4:$Y$216,MATCH('Poverty millions of people'!$B54,'Population, millions'!$B$4:$B$216,0),MATCH('Poverty millions of people'!AP$5,'Population, millions'!$B$4:$Y$4,0)),"")</f>
        <v>11.10158</v>
      </c>
      <c r="AQ54">
        <f>IFERROR(INDEX('Population, millions'!$B$4:$Y$216,MATCH('Poverty millions of people'!$B54,'Population, millions'!$B$4:$B$216,0),MATCH('Poverty millions of people'!AQ$5,'Population, millions'!$B$4:$Y$4,0)),"")</f>
        <v>11.138415999999999</v>
      </c>
      <c r="AR54">
        <f>IFERROR(INDEX('Population, millions'!$B$4:$Y$216,MATCH('Poverty millions of people'!$B54,'Population, millions'!$B$4:$B$216,0),MATCH('Poverty millions of people'!AR$5,'Population, millions'!$B$4:$Y$4,0)),"")</f>
        <v>11.175465000000001</v>
      </c>
      <c r="AS54">
        <f>IFERROR(INDEX('Population, millions'!$B$4:$Y$216,MATCH('Poverty millions of people'!$B54,'Population, millions'!$B$4:$B$216,0),MATCH('Poverty millions of people'!AS$5,'Population, millions'!$B$4:$Y$4,0)),"")</f>
        <v>11.212125</v>
      </c>
      <c r="AT54">
        <f>IFERROR(INDEX('Population, millions'!$B$4:$Y$216,MATCH('Poverty millions of people'!$B54,'Population, millions'!$B$4:$B$216,0),MATCH('Poverty millions of people'!AT$5,'Population, millions'!$B$4:$Y$4,0)),"")</f>
        <v>11.245926000000001</v>
      </c>
      <c r="AU54">
        <f>IFERROR(INDEX('Population, millions'!$B$4:$Y$216,MATCH('Poverty millions of people'!$B54,'Population, millions'!$B$4:$B$216,0),MATCH('Poverty millions of people'!AU$5,'Population, millions'!$B$4:$Y$4,0)),"")</f>
        <v>11.273363</v>
      </c>
      <c r="AV54">
        <f>IFERROR(INDEX('Population, millions'!$B$4:$Y$216,MATCH('Poverty millions of people'!$B54,'Population, millions'!$B$4:$B$216,0),MATCH('Poverty millions of people'!AV$5,'Population, millions'!$B$4:$Y$4,0)),"")</f>
        <v>11.292078</v>
      </c>
      <c r="AW54">
        <f>IFERROR(INDEX('Population, millions'!$B$4:$Y$216,MATCH('Poverty millions of people'!$B54,'Population, millions'!$B$4:$B$216,0),MATCH('Poverty millions of people'!AW$5,'Population, millions'!$B$4:$Y$4,0)),"")</f>
        <v>11.3011</v>
      </c>
      <c r="AX54">
        <f>IFERROR(INDEX('Population, millions'!$B$4:$Y$216,MATCH('Poverty millions of people'!$B54,'Population, millions'!$B$4:$B$216,0),MATCH('Poverty millions of people'!AX$5,'Population, millions'!$B$4:$Y$4,0)),"")</f>
        <v>11.301674</v>
      </c>
      <c r="AY54">
        <f>IFERROR(INDEX('Population, millions'!$B$4:$Y$216,MATCH('Poverty millions of people'!$B54,'Population, millions'!$B$4:$B$216,0),MATCH('Poverty millions of people'!AY$5,'Population, millions'!$B$4:$Y$4,0)),"")</f>
        <v>11.296355</v>
      </c>
      <c r="AZ54">
        <f>IFERROR(INDEX('Population, millions'!$B$4:$Y$216,MATCH('Poverty millions of people'!$B54,'Population, millions'!$B$4:$B$216,0),MATCH('Poverty millions of people'!AZ$5,'Population, millions'!$B$4:$Y$4,0)),"")</f>
        <v>11.288826</v>
      </c>
      <c r="BA54">
        <f>IFERROR(INDEX('Population, millions'!$B$4:$Y$216,MATCH('Poverty millions of people'!$B54,'Population, millions'!$B$4:$B$216,0),MATCH('Poverty millions of people'!BA$5,'Population, millions'!$B$4:$Y$4,0)),"")</f>
        <v>11.281768</v>
      </c>
      <c r="BB54">
        <f>IFERROR(INDEX('Population, millions'!$B$4:$Y$216,MATCH('Poverty millions of people'!$B54,'Population, millions'!$B$4:$B$216,0),MATCH('Poverty millions of people'!BB$5,'Population, millions'!$B$4:$Y$4,0)),"")</f>
        <v>11.276052999999999</v>
      </c>
      <c r="BC54">
        <f>IFERROR(INDEX('Population, millions'!$B$4:$Y$216,MATCH('Poverty millions of people'!$B54,'Population, millions'!$B$4:$B$216,0),MATCH('Poverty millions of people'!BC$5,'Population, millions'!$B$4:$Y$4,0)),"")</f>
        <v>11.270956999999999</v>
      </c>
    </row>
    <row r="55" spans="1:55">
      <c r="B55" t="s">
        <v>95</v>
      </c>
      <c r="C55" t="s">
        <v>473</v>
      </c>
      <c r="D55" s="16" t="str">
        <f>IFERROR(IF('Poverty %'!D55="","",'Poverty %'!D55*'Poverty millions of people'!AG55),"")</f>
        <v/>
      </c>
      <c r="E55" s="16" t="str">
        <f>IFERROR(IF('Poverty %'!E55="","",'Poverty %'!E55*'Poverty millions of people'!AH55),"")</f>
        <v/>
      </c>
      <c r="F55" s="16" t="str">
        <f>IFERROR(IF('Poverty %'!F55="","",'Poverty %'!F55*'Poverty millions of people'!AI55),"")</f>
        <v/>
      </c>
      <c r="G55" s="16" t="str">
        <f>IFERROR(IF('Poverty %'!G55="","",'Poverty %'!G55*'Poverty millions of people'!AJ55),"")</f>
        <v/>
      </c>
      <c r="H55" s="16" t="str">
        <f>IFERROR(IF('Poverty %'!H55="","",'Poverty %'!H55*'Poverty millions of people'!AK55),"")</f>
        <v/>
      </c>
      <c r="I55" s="16" t="str">
        <f>IFERROR(IF('Poverty %'!I55="","",'Poverty %'!I55*'Poverty millions of people'!AL55),"")</f>
        <v/>
      </c>
      <c r="J55" s="16" t="str">
        <f>IFERROR(IF('Poverty %'!J55="","",'Poverty %'!J55*'Poverty millions of people'!AM55),"")</f>
        <v/>
      </c>
      <c r="K55" s="16" t="str">
        <f>IFERROR(IF('Poverty %'!K55="","",'Poverty %'!K55*'Poverty millions of people'!AN55),"")</f>
        <v/>
      </c>
      <c r="L55" s="16" t="str">
        <f>IFERROR(IF('Poverty %'!L55="","",'Poverty %'!L55*'Poverty millions of people'!AO55),"")</f>
        <v/>
      </c>
      <c r="M55" s="16" t="str">
        <f>IFERROR(IF('Poverty %'!M55="","",'Poverty %'!M55*'Poverty millions of people'!AP55),"")</f>
        <v/>
      </c>
      <c r="N55" s="16" t="str">
        <f>IFERROR(IF('Poverty %'!N55="","",'Poverty %'!N55*'Poverty millions of people'!AQ55),"")</f>
        <v/>
      </c>
      <c r="O55" s="16" t="str">
        <f>IFERROR(IF('Poverty %'!O55="","",'Poverty %'!O55*'Poverty millions of people'!AR55),"")</f>
        <v/>
      </c>
      <c r="P55" s="16" t="str">
        <f>IFERROR(IF('Poverty %'!P55="","",'Poverty %'!P55*'Poverty millions of people'!AS55),"")</f>
        <v/>
      </c>
      <c r="Q55" s="16" t="str">
        <f>IFERROR(IF('Poverty %'!Q55="","",'Poverty %'!Q55*'Poverty millions of people'!AT55),"")</f>
        <v/>
      </c>
      <c r="R55" s="16" t="str">
        <f>IFERROR(IF('Poverty %'!R55="","",'Poverty %'!R55*'Poverty millions of people'!AU55),"")</f>
        <v/>
      </c>
      <c r="S55" s="16" t="str">
        <f>IFERROR(IF('Poverty %'!S55="","",'Poverty %'!S55*'Poverty millions of people'!AV55),"")</f>
        <v/>
      </c>
      <c r="T55" s="16" t="str">
        <f>IFERROR(IF('Poverty %'!T55="","",'Poverty %'!T55*'Poverty millions of people'!AW55),"")</f>
        <v/>
      </c>
      <c r="U55" s="16" t="str">
        <f>IFERROR(IF('Poverty %'!U55="","",'Poverty %'!U55*'Poverty millions of people'!AX55),"")</f>
        <v/>
      </c>
      <c r="V55" s="16" t="str">
        <f>IFERROR(IF('Poverty %'!V55="","",'Poverty %'!V55*'Poverty millions of people'!AY55),"")</f>
        <v/>
      </c>
      <c r="W55" s="16" t="str">
        <f>IFERROR(IF('Poverty %'!W55="","",'Poverty %'!W55*'Poverty millions of people'!AZ55),"")</f>
        <v/>
      </c>
      <c r="X55" s="16" t="str">
        <f>IFERROR(IF('Poverty %'!X55="","",'Poverty %'!X55*'Poverty millions of people'!BA55),"")</f>
        <v/>
      </c>
      <c r="Y55" s="16" t="str">
        <f>IFERROR(IF('Poverty %'!Y55="","",'Poverty %'!Y55*'Poverty millions of people'!BB55),"")</f>
        <v/>
      </c>
      <c r="Z55" s="16" t="str">
        <f>IFERROR(IF('Poverty %'!Z55="","",'Poverty %'!Z55*'Poverty millions of people'!BC55),"")</f>
        <v/>
      </c>
      <c r="AA55" s="16" t="str">
        <f>IFERROR(IF('Poverty %'!AA55="","",'Poverty %'!AA55*'Poverty millions of people'!BD55),"")</f>
        <v/>
      </c>
      <c r="AC55" s="18" t="str">
        <f t="shared" si="0"/>
        <v>No data</v>
      </c>
      <c r="AD55" s="11" t="str">
        <f t="shared" si="1"/>
        <v/>
      </c>
      <c r="AG55" t="str">
        <f>IFERROR(INDEX('Population, millions'!$B$4:$Y$216,MATCH('Poverty millions of people'!$B55,'Population, millions'!$B$4:$B$216,0),MATCH('Poverty millions of people'!AG$5,'Population, millions'!$B$4:$Y$4,0)),"")</f>
        <v/>
      </c>
      <c r="AH55" t="str">
        <f>IFERROR(INDEX('Population, millions'!$B$4:$Y$216,MATCH('Poverty millions of people'!$B55,'Population, millions'!$B$4:$B$216,0),MATCH('Poverty millions of people'!AH$5,'Population, millions'!$B$4:$Y$4,0)),"")</f>
        <v/>
      </c>
      <c r="AI55" t="str">
        <f>IFERROR(INDEX('Population, millions'!$B$4:$Y$216,MATCH('Poverty millions of people'!$B55,'Population, millions'!$B$4:$B$216,0),MATCH('Poverty millions of people'!AI$5,'Population, millions'!$B$4:$Y$4,0)),"")</f>
        <v/>
      </c>
      <c r="AJ55" t="str">
        <f>IFERROR(INDEX('Population, millions'!$B$4:$Y$216,MATCH('Poverty millions of people'!$B55,'Population, millions'!$B$4:$B$216,0),MATCH('Poverty millions of people'!AJ$5,'Population, millions'!$B$4:$Y$4,0)),"")</f>
        <v/>
      </c>
      <c r="AK55" t="str">
        <f>IFERROR(INDEX('Population, millions'!$B$4:$Y$216,MATCH('Poverty millions of people'!$B55,'Population, millions'!$B$4:$B$216,0),MATCH('Poverty millions of people'!AK$5,'Population, millions'!$B$4:$Y$4,0)),"")</f>
        <v/>
      </c>
      <c r="AL55" t="str">
        <f>IFERROR(INDEX('Population, millions'!$B$4:$Y$216,MATCH('Poverty millions of people'!$B55,'Population, millions'!$B$4:$B$216,0),MATCH('Poverty millions of people'!AL$5,'Population, millions'!$B$4:$Y$4,0)),"")</f>
        <v/>
      </c>
      <c r="AM55" t="str">
        <f>IFERROR(INDEX('Population, millions'!$B$4:$Y$216,MATCH('Poverty millions of people'!$B55,'Population, millions'!$B$4:$B$216,0),MATCH('Poverty millions of people'!AM$5,'Population, millions'!$B$4:$Y$4,0)),"")</f>
        <v/>
      </c>
      <c r="AN55" t="str">
        <f>IFERROR(INDEX('Population, millions'!$B$4:$Y$216,MATCH('Poverty millions of people'!$B55,'Population, millions'!$B$4:$B$216,0),MATCH('Poverty millions of people'!AN$5,'Population, millions'!$B$4:$Y$4,0)),"")</f>
        <v/>
      </c>
      <c r="AO55" t="str">
        <f>IFERROR(INDEX('Population, millions'!$B$4:$Y$216,MATCH('Poverty millions of people'!$B55,'Population, millions'!$B$4:$B$216,0),MATCH('Poverty millions of people'!AO$5,'Population, millions'!$B$4:$Y$4,0)),"")</f>
        <v/>
      </c>
      <c r="AP55" t="str">
        <f>IFERROR(INDEX('Population, millions'!$B$4:$Y$216,MATCH('Poverty millions of people'!$B55,'Population, millions'!$B$4:$B$216,0),MATCH('Poverty millions of people'!AP$5,'Population, millions'!$B$4:$Y$4,0)),"")</f>
        <v/>
      </c>
      <c r="AQ55" t="str">
        <f>IFERROR(INDEX('Population, millions'!$B$4:$Y$216,MATCH('Poverty millions of people'!$B55,'Population, millions'!$B$4:$B$216,0),MATCH('Poverty millions of people'!AQ$5,'Population, millions'!$B$4:$Y$4,0)),"")</f>
        <v/>
      </c>
      <c r="AR55" t="str">
        <f>IFERROR(INDEX('Population, millions'!$B$4:$Y$216,MATCH('Poverty millions of people'!$B55,'Population, millions'!$B$4:$B$216,0),MATCH('Poverty millions of people'!AR$5,'Population, millions'!$B$4:$Y$4,0)),"")</f>
        <v/>
      </c>
      <c r="AS55" t="str">
        <f>IFERROR(INDEX('Population, millions'!$B$4:$Y$216,MATCH('Poverty millions of people'!$B55,'Population, millions'!$B$4:$B$216,0),MATCH('Poverty millions of people'!AS$5,'Population, millions'!$B$4:$Y$4,0)),"")</f>
        <v/>
      </c>
      <c r="AT55" t="str">
        <f>IFERROR(INDEX('Population, millions'!$B$4:$Y$216,MATCH('Poverty millions of people'!$B55,'Population, millions'!$B$4:$B$216,0),MATCH('Poverty millions of people'!AT$5,'Population, millions'!$B$4:$Y$4,0)),"")</f>
        <v/>
      </c>
      <c r="AU55" t="str">
        <f>IFERROR(INDEX('Population, millions'!$B$4:$Y$216,MATCH('Poverty millions of people'!$B55,'Population, millions'!$B$4:$B$216,0),MATCH('Poverty millions of people'!AU$5,'Population, millions'!$B$4:$Y$4,0)),"")</f>
        <v/>
      </c>
      <c r="AV55" t="str">
        <f>IFERROR(INDEX('Population, millions'!$B$4:$Y$216,MATCH('Poverty millions of people'!$B55,'Population, millions'!$B$4:$B$216,0),MATCH('Poverty millions of people'!AV$5,'Population, millions'!$B$4:$Y$4,0)),"")</f>
        <v/>
      </c>
      <c r="AW55" t="str">
        <f>IFERROR(INDEX('Population, millions'!$B$4:$Y$216,MATCH('Poverty millions of people'!$B55,'Population, millions'!$B$4:$B$216,0),MATCH('Poverty millions of people'!AW$5,'Population, millions'!$B$4:$Y$4,0)),"")</f>
        <v/>
      </c>
      <c r="AX55" t="str">
        <f>IFERROR(INDEX('Population, millions'!$B$4:$Y$216,MATCH('Poverty millions of people'!$B55,'Population, millions'!$B$4:$B$216,0),MATCH('Poverty millions of people'!AX$5,'Population, millions'!$B$4:$Y$4,0)),"")</f>
        <v/>
      </c>
      <c r="AY55" t="str">
        <f>IFERROR(INDEX('Population, millions'!$B$4:$Y$216,MATCH('Poverty millions of people'!$B55,'Population, millions'!$B$4:$B$216,0),MATCH('Poverty millions of people'!AY$5,'Population, millions'!$B$4:$Y$4,0)),"")</f>
        <v/>
      </c>
      <c r="AZ55" t="str">
        <f>IFERROR(INDEX('Population, millions'!$B$4:$Y$216,MATCH('Poverty millions of people'!$B55,'Population, millions'!$B$4:$B$216,0),MATCH('Poverty millions of people'!AZ$5,'Population, millions'!$B$4:$Y$4,0)),"")</f>
        <v/>
      </c>
      <c r="BA55" t="str">
        <f>IFERROR(INDEX('Population, millions'!$B$4:$Y$216,MATCH('Poverty millions of people'!$B55,'Population, millions'!$B$4:$B$216,0),MATCH('Poverty millions of people'!BA$5,'Population, millions'!$B$4:$Y$4,0)),"")</f>
        <v/>
      </c>
      <c r="BB55" t="str">
        <f>IFERROR(INDEX('Population, millions'!$B$4:$Y$216,MATCH('Poverty millions of people'!$B55,'Population, millions'!$B$4:$B$216,0),MATCH('Poverty millions of people'!BB$5,'Population, millions'!$B$4:$Y$4,0)),"")</f>
        <v/>
      </c>
      <c r="BC55" t="str">
        <f>IFERROR(INDEX('Population, millions'!$B$4:$Y$216,MATCH('Poverty millions of people'!$B55,'Population, millions'!$B$4:$B$216,0),MATCH('Poverty millions of people'!BC$5,'Population, millions'!$B$4:$Y$4,0)),"")</f>
        <v/>
      </c>
    </row>
    <row r="56" spans="1:55">
      <c r="A56" t="str">
        <f>VLOOKUP(B56,entity!$C:$K,9,FALSE)</f>
        <v>CY</v>
      </c>
      <c r="B56" t="s">
        <v>99</v>
      </c>
      <c r="C56" t="s">
        <v>473</v>
      </c>
      <c r="D56" s="16" t="str">
        <f>IFERROR(IF('Poverty %'!D56="","",'Poverty %'!D56*'Poverty millions of people'!AG56),"")</f>
        <v/>
      </c>
      <c r="E56" s="16" t="str">
        <f>IFERROR(IF('Poverty %'!E56="","",'Poverty %'!E56*'Poverty millions of people'!AH56),"")</f>
        <v/>
      </c>
      <c r="F56" s="16" t="str">
        <f>IFERROR(IF('Poverty %'!F56="","",'Poverty %'!F56*'Poverty millions of people'!AI56),"")</f>
        <v/>
      </c>
      <c r="G56" s="16" t="str">
        <f>IFERROR(IF('Poverty %'!G56="","",'Poverty %'!G56*'Poverty millions of people'!AJ56),"")</f>
        <v/>
      </c>
      <c r="H56" s="16" t="str">
        <f>IFERROR(IF('Poverty %'!H56="","",'Poverty %'!H56*'Poverty millions of people'!AK56),"")</f>
        <v/>
      </c>
      <c r="I56" s="16" t="str">
        <f>IFERROR(IF('Poverty %'!I56="","",'Poverty %'!I56*'Poverty millions of people'!AL56),"")</f>
        <v/>
      </c>
      <c r="J56" s="16" t="str">
        <f>IFERROR(IF('Poverty %'!J56="","",'Poverty %'!J56*'Poverty millions of people'!AM56),"")</f>
        <v/>
      </c>
      <c r="K56" s="16" t="str">
        <f>IFERROR(IF('Poverty %'!K56="","",'Poverty %'!K56*'Poverty millions of people'!AN56),"")</f>
        <v/>
      </c>
      <c r="L56" s="16" t="str">
        <f>IFERROR(IF('Poverty %'!L56="","",'Poverty %'!L56*'Poverty millions of people'!AO56),"")</f>
        <v/>
      </c>
      <c r="M56" s="16" t="str">
        <f>IFERROR(IF('Poverty %'!M56="","",'Poverty %'!M56*'Poverty millions of people'!AP56),"")</f>
        <v/>
      </c>
      <c r="N56" s="16" t="str">
        <f>IFERROR(IF('Poverty %'!N56="","",'Poverty %'!N56*'Poverty millions of people'!AQ56),"")</f>
        <v/>
      </c>
      <c r="O56" s="16" t="str">
        <f>IFERROR(IF('Poverty %'!O56="","",'Poverty %'!O56*'Poverty millions of people'!AR56),"")</f>
        <v/>
      </c>
      <c r="P56" s="16" t="str">
        <f>IFERROR(IF('Poverty %'!P56="","",'Poverty %'!P56*'Poverty millions of people'!AS56),"")</f>
        <v/>
      </c>
      <c r="Q56" s="16" t="str">
        <f>IFERROR(IF('Poverty %'!Q56="","",'Poverty %'!Q56*'Poverty millions of people'!AT56),"")</f>
        <v/>
      </c>
      <c r="R56" s="16" t="str">
        <f>IFERROR(IF('Poverty %'!R56="","",'Poverty %'!R56*'Poverty millions of people'!AU56),"")</f>
        <v/>
      </c>
      <c r="S56" s="16" t="str">
        <f>IFERROR(IF('Poverty %'!S56="","",'Poverty %'!S56*'Poverty millions of people'!AV56),"")</f>
        <v/>
      </c>
      <c r="T56" s="16" t="str">
        <f>IFERROR(IF('Poverty %'!T56="","",'Poverty %'!T56*'Poverty millions of people'!AW56),"")</f>
        <v/>
      </c>
      <c r="U56" s="16" t="str">
        <f>IFERROR(IF('Poverty %'!U56="","",'Poverty %'!U56*'Poverty millions of people'!AX56),"")</f>
        <v/>
      </c>
      <c r="V56" s="16" t="str">
        <f>IFERROR(IF('Poverty %'!V56="","",'Poverty %'!V56*'Poverty millions of people'!AY56),"")</f>
        <v/>
      </c>
      <c r="W56" s="16" t="str">
        <f>IFERROR(IF('Poverty %'!W56="","",'Poverty %'!W56*'Poverty millions of people'!AZ56),"")</f>
        <v/>
      </c>
      <c r="X56" s="16" t="str">
        <f>IFERROR(IF('Poverty %'!X56="","",'Poverty %'!X56*'Poverty millions of people'!BA56),"")</f>
        <v/>
      </c>
      <c r="Y56" s="16" t="str">
        <f>IFERROR(IF('Poverty %'!Y56="","",'Poverty %'!Y56*'Poverty millions of people'!BB56),"")</f>
        <v/>
      </c>
      <c r="Z56" s="16" t="str">
        <f>IFERROR(IF('Poverty %'!Z56="","",'Poverty %'!Z56*'Poverty millions of people'!BC56),"")</f>
        <v/>
      </c>
      <c r="AA56" s="16" t="str">
        <f>IFERROR(IF('Poverty %'!AA56="","",'Poverty %'!AA56*'Poverty millions of people'!BD56),"")</f>
        <v/>
      </c>
      <c r="AC56" s="18" t="str">
        <f t="shared" si="0"/>
        <v>No data</v>
      </c>
      <c r="AD56" s="11" t="str">
        <f t="shared" si="1"/>
        <v/>
      </c>
      <c r="AG56">
        <f>IFERROR(INDEX('Population, millions'!$B$4:$Y$216,MATCH('Poverty millions of people'!$B56,'Population, millions'!$B$4:$B$216,0),MATCH('Poverty millions of people'!AG$5,'Population, millions'!$B$4:$Y$4,0)),"")</f>
        <v>0.76661100000000004</v>
      </c>
      <c r="AH56">
        <f>IFERROR(INDEX('Population, millions'!$B$4:$Y$216,MATCH('Poverty millions of people'!$B56,'Population, millions'!$B$4:$B$216,0),MATCH('Poverty millions of people'!AH$5,'Population, millions'!$B$4:$Y$4,0)),"")</f>
        <v>0.783138</v>
      </c>
      <c r="AI56">
        <f>IFERROR(INDEX('Population, millions'!$B$4:$Y$216,MATCH('Poverty millions of people'!$B56,'Population, millions'!$B$4:$B$216,0),MATCH('Poverty millions of people'!AI$5,'Population, millions'!$B$4:$Y$4,0)),"")</f>
        <v>0.80066000000000004</v>
      </c>
      <c r="AJ56">
        <f>IFERROR(INDEX('Population, millions'!$B$4:$Y$216,MATCH('Poverty millions of people'!$B56,'Population, millions'!$B$4:$B$216,0),MATCH('Poverty millions of people'!AJ$5,'Population, millions'!$B$4:$Y$4,0)),"")</f>
        <v>0.81881400000000004</v>
      </c>
      <c r="AK56">
        <f>IFERROR(INDEX('Population, millions'!$B$4:$Y$216,MATCH('Poverty millions of people'!$B56,'Population, millions'!$B$4:$B$216,0),MATCH('Poverty millions of people'!AK$5,'Population, millions'!$B$4:$Y$4,0)),"")</f>
        <v>0.83716599999999997</v>
      </c>
      <c r="AL56">
        <f>IFERROR(INDEX('Population, millions'!$B$4:$Y$216,MATCH('Poverty millions of people'!$B56,'Population, millions'!$B$4:$B$216,0),MATCH('Poverty millions of people'!AL$5,'Population, millions'!$B$4:$Y$4,0)),"")</f>
        <v>0.85538899999999995</v>
      </c>
      <c r="AM56">
        <f>IFERROR(INDEX('Population, millions'!$B$4:$Y$216,MATCH('Poverty millions of people'!$B56,'Population, millions'!$B$4:$B$216,0),MATCH('Poverty millions of people'!AM$5,'Population, millions'!$B$4:$Y$4,0)),"")</f>
        <v>0.87324599999999997</v>
      </c>
      <c r="AN56">
        <f>IFERROR(INDEX('Population, millions'!$B$4:$Y$216,MATCH('Poverty millions of people'!$B56,'Population, millions'!$B$4:$B$216,0),MATCH('Poverty millions of people'!AN$5,'Population, millions'!$B$4:$Y$4,0)),"")</f>
        <v>0.890733</v>
      </c>
      <c r="AO56">
        <f>IFERROR(INDEX('Population, millions'!$B$4:$Y$216,MATCH('Poverty millions of people'!$B56,'Population, millions'!$B$4:$B$216,0),MATCH('Poverty millions of people'!AO$5,'Population, millions'!$B$4:$Y$4,0)),"")</f>
        <v>0.90803999999999996</v>
      </c>
      <c r="AP56">
        <f>IFERROR(INDEX('Population, millions'!$B$4:$Y$216,MATCH('Poverty millions of people'!$B56,'Population, millions'!$B$4:$B$216,0),MATCH('Poverty millions of people'!AP$5,'Population, millions'!$B$4:$Y$4,0)),"")</f>
        <v>0.92549099999999995</v>
      </c>
      <c r="AQ56">
        <f>IFERROR(INDEX('Population, millions'!$B$4:$Y$216,MATCH('Poverty millions of people'!$B56,'Population, millions'!$B$4:$B$216,0),MATCH('Poverty millions of people'!AQ$5,'Population, millions'!$B$4:$Y$4,0)),"")</f>
        <v>0.94328699999999999</v>
      </c>
      <c r="AR56">
        <f>IFERROR(INDEX('Population, millions'!$B$4:$Y$216,MATCH('Poverty millions of people'!$B56,'Population, millions'!$B$4:$B$216,0),MATCH('Poverty millions of people'!AR$5,'Population, millions'!$B$4:$Y$4,0)),"")</f>
        <v>0.96148100000000003</v>
      </c>
      <c r="AS56">
        <f>IFERROR(INDEX('Population, millions'!$B$4:$Y$216,MATCH('Poverty millions of people'!$B56,'Population, millions'!$B$4:$B$216,0),MATCH('Poverty millions of people'!AS$5,'Population, millions'!$B$4:$Y$4,0)),"")</f>
        <v>0.979877</v>
      </c>
      <c r="AT56">
        <f>IFERROR(INDEX('Population, millions'!$B$4:$Y$216,MATCH('Poverty millions of people'!$B56,'Population, millions'!$B$4:$B$216,0),MATCH('Poverty millions of people'!AT$5,'Population, millions'!$B$4:$Y$4,0)),"")</f>
        <v>0.99814199999999997</v>
      </c>
      <c r="AU56">
        <f>IFERROR(INDEX('Population, millions'!$B$4:$Y$216,MATCH('Poverty millions of people'!$B56,'Population, millions'!$B$4:$B$216,0),MATCH('Poverty millions of people'!AU$5,'Population, millions'!$B$4:$Y$4,0)),"")</f>
        <v>1.0158199999999999</v>
      </c>
      <c r="AV56">
        <f>IFERROR(INDEX('Population, millions'!$B$4:$Y$216,MATCH('Poverty millions of people'!$B56,'Population, millions'!$B$4:$B$216,0),MATCH('Poverty millions of people'!AV$5,'Population, millions'!$B$4:$Y$4,0)),"")</f>
        <v>1.032586</v>
      </c>
      <c r="AW56">
        <f>IFERROR(INDEX('Population, millions'!$B$4:$Y$216,MATCH('Poverty millions of people'!$B56,'Population, millions'!$B$4:$B$216,0),MATCH('Poverty millions of people'!AW$5,'Population, millions'!$B$4:$Y$4,0)),"")</f>
        <v>1.048314</v>
      </c>
      <c r="AX56">
        <f>IFERROR(INDEX('Population, millions'!$B$4:$Y$216,MATCH('Poverty millions of people'!$B56,'Population, millions'!$B$4:$B$216,0),MATCH('Poverty millions of people'!AX$5,'Population, millions'!$B$4:$Y$4,0)),"")</f>
        <v>1.0630949999999999</v>
      </c>
      <c r="AY56">
        <f>IFERROR(INDEX('Population, millions'!$B$4:$Y$216,MATCH('Poverty millions of people'!$B56,'Population, millions'!$B$4:$B$216,0),MATCH('Poverty millions of people'!AY$5,'Population, millions'!$B$4:$Y$4,0)),"")</f>
        <v>1.077089</v>
      </c>
      <c r="AZ56">
        <f>IFERROR(INDEX('Population, millions'!$B$4:$Y$216,MATCH('Poverty millions of people'!$B56,'Population, millions'!$B$4:$B$216,0),MATCH('Poverty millions of people'!AZ$5,'Population, millions'!$B$4:$Y$4,0)),"")</f>
        <v>1.0905530000000001</v>
      </c>
      <c r="BA56">
        <f>IFERROR(INDEX('Population, millions'!$B$4:$Y$216,MATCH('Poverty millions of people'!$B56,'Population, millions'!$B$4:$B$216,0),MATCH('Poverty millions of people'!BA$5,'Population, millions'!$B$4:$Y$4,0)),"")</f>
        <v>1.103685</v>
      </c>
      <c r="BB56">
        <f>IFERROR(INDEX('Population, millions'!$B$4:$Y$216,MATCH('Poverty millions of people'!$B56,'Population, millions'!$B$4:$B$216,0),MATCH('Poverty millions of people'!BB$5,'Population, millions'!$B$4:$Y$4,0)),"")</f>
        <v>1.1165130000000001</v>
      </c>
      <c r="BC56">
        <f>IFERROR(INDEX('Population, millions'!$B$4:$Y$216,MATCH('Poverty millions of people'!$B56,'Population, millions'!$B$4:$B$216,0),MATCH('Poverty millions of people'!BC$5,'Population, millions'!$B$4:$Y$4,0)),"")</f>
        <v>1.1289940000000001</v>
      </c>
    </row>
    <row r="57" spans="1:55">
      <c r="A57" t="str">
        <f>VLOOKUP(B57,entity!$C:$K,9,FALSE)</f>
        <v>CZ</v>
      </c>
      <c r="B57" t="s">
        <v>101</v>
      </c>
      <c r="C57" t="s">
        <v>473</v>
      </c>
      <c r="D57" s="16" t="str">
        <f>IFERROR(IF('Poverty %'!D57="","",'Poverty %'!D57*'Poverty millions of people'!AG57),"")</f>
        <v/>
      </c>
      <c r="E57" s="16" t="str">
        <f>IFERROR(IF('Poverty %'!E57="","",'Poverty %'!E57*'Poverty millions of people'!AH57),"")</f>
        <v/>
      </c>
      <c r="F57" s="16" t="str">
        <f>IFERROR(IF('Poverty %'!F57="","",'Poverty %'!F57*'Poverty millions of people'!AI57),"")</f>
        <v/>
      </c>
      <c r="G57" s="16">
        <f>IFERROR(IF('Poverty %'!G57="","",'Poverty %'!G57*'Poverty millions of people'!AJ57),"")</f>
        <v>0</v>
      </c>
      <c r="H57" s="16" t="str">
        <f>IFERROR(IF('Poverty %'!H57="","",'Poverty %'!H57*'Poverty millions of people'!AK57),"")</f>
        <v/>
      </c>
      <c r="I57" s="16" t="str">
        <f>IFERROR(IF('Poverty %'!I57="","",'Poverty %'!I57*'Poverty millions of people'!AL57),"")</f>
        <v/>
      </c>
      <c r="J57" s="16">
        <f>IFERROR(IF('Poverty %'!J57="","",'Poverty %'!J57*'Poverty millions of people'!AM57),"")</f>
        <v>1.34098133E-2</v>
      </c>
      <c r="K57" s="16" t="str">
        <f>IFERROR(IF('Poverty %'!K57="","",'Poverty %'!K57*'Poverty millions of people'!AN57),"")</f>
        <v/>
      </c>
      <c r="L57" s="16" t="str">
        <f>IFERROR(IF('Poverty %'!L57="","",'Poverty %'!L57*'Poverty millions of people'!AO57),"")</f>
        <v/>
      </c>
      <c r="M57" s="16" t="str">
        <f>IFERROR(IF('Poverty %'!M57="","",'Poverty %'!M57*'Poverty millions of people'!AP57),"")</f>
        <v/>
      </c>
      <c r="N57" s="16" t="str">
        <f>IFERROR(IF('Poverty %'!N57="","",'Poverty %'!N57*'Poverty millions of people'!AQ57),"")</f>
        <v/>
      </c>
      <c r="O57" s="16" t="str">
        <f>IFERROR(IF('Poverty %'!O57="","",'Poverty %'!O57*'Poverty millions of people'!AR57),"")</f>
        <v/>
      </c>
      <c r="P57" s="16" t="str">
        <f>IFERROR(IF('Poverty %'!P57="","",'Poverty %'!P57*'Poverty millions of people'!AS57),"")</f>
        <v/>
      </c>
      <c r="Q57" s="16" t="str">
        <f>IFERROR(IF('Poverty %'!Q57="","",'Poverty %'!Q57*'Poverty millions of people'!AT57),"")</f>
        <v/>
      </c>
      <c r="R57" s="16" t="str">
        <f>IFERROR(IF('Poverty %'!R57="","",'Poverty %'!R57*'Poverty millions of people'!AU57),"")</f>
        <v/>
      </c>
      <c r="S57" s="16">
        <f>IFERROR(IF('Poverty %'!S57="","",'Poverty %'!S57*'Poverty millions of people'!AV57),"")</f>
        <v>0</v>
      </c>
      <c r="T57" s="16">
        <f>IFERROR(IF('Poverty %'!T57="","",'Poverty %'!T57*'Poverty millions of people'!AW57),"")</f>
        <v>7.1672335000000018E-3</v>
      </c>
      <c r="U57" s="16" t="str">
        <f>IFERROR(IF('Poverty %'!U57="","",'Poverty %'!U57*'Poverty millions of people'!AX57),"")</f>
        <v/>
      </c>
      <c r="V57" s="16">
        <f>IFERROR(IF('Poverty %'!V57="","",'Poverty %'!V57*'Poverty millions of people'!AY57),"")</f>
        <v>4.1538412000000002E-3</v>
      </c>
      <c r="W57" s="16">
        <f>IFERROR(IF('Poverty %'!W57="","",'Poverty %'!W57*'Poverty millions of people'!AZ57),"")</f>
        <v>3.1331808E-3</v>
      </c>
      <c r="X57" s="16">
        <f>IFERROR(IF('Poverty %'!X57="","",'Poverty %'!X57*'Poverty millions of people'!BA57),"")</f>
        <v>4.1897640000000003E-3</v>
      </c>
      <c r="Y57" s="16">
        <f>IFERROR(IF('Poverty %'!Y57="","",'Poverty %'!Y57*'Poverty millions of people'!BB57),"")</f>
        <v>3.1488263999999997E-3</v>
      </c>
      <c r="Z57" s="16" t="str">
        <f>IFERROR(IF('Poverty %'!Z57="","",'Poverty %'!Z57*'Poverty millions of people'!BC57),"")</f>
        <v/>
      </c>
      <c r="AA57" s="16" t="str">
        <f>IFERROR(IF('Poverty %'!AA57="","",'Poverty %'!AA57*'Poverty millions of people'!BD57),"")</f>
        <v/>
      </c>
      <c r="AC57" s="18">
        <f t="shared" si="0"/>
        <v>3.1488263999999997E-3</v>
      </c>
      <c r="AD57" s="11">
        <f t="shared" si="1"/>
        <v>2011</v>
      </c>
      <c r="AG57">
        <f>IFERROR(INDEX('Population, millions'!$B$4:$Y$216,MATCH('Poverty millions of people'!$B57,'Population, millions'!$B$4:$B$216,0),MATCH('Poverty millions of people'!AG$5,'Population, millions'!$B$4:$Y$4,0)),"")</f>
        <v>10.333354999999999</v>
      </c>
      <c r="AH57">
        <f>IFERROR(INDEX('Population, millions'!$B$4:$Y$216,MATCH('Poverty millions of people'!$B57,'Population, millions'!$B$4:$B$216,0),MATCH('Poverty millions of people'!AH$5,'Population, millions'!$B$4:$Y$4,0)),"")</f>
        <v>10.308578000000001</v>
      </c>
      <c r="AI57">
        <f>IFERROR(INDEX('Population, millions'!$B$4:$Y$216,MATCH('Poverty millions of people'!$B57,'Population, millions'!$B$4:$B$216,0),MATCH('Poverty millions of people'!AI$5,'Population, millions'!$B$4:$Y$4,0)),"")</f>
        <v>10.319122999999999</v>
      </c>
      <c r="AJ57">
        <f>IFERROR(INDEX('Population, millions'!$B$4:$Y$216,MATCH('Poverty millions of people'!$B57,'Population, millions'!$B$4:$B$216,0),MATCH('Poverty millions of people'!AJ$5,'Population, millions'!$B$4:$Y$4,0)),"")</f>
        <v>10.329855</v>
      </c>
      <c r="AK57">
        <f>IFERROR(INDEX('Population, millions'!$B$4:$Y$216,MATCH('Poverty millions of people'!$B57,'Population, millions'!$B$4:$B$216,0),MATCH('Poverty millions of people'!AK$5,'Population, millions'!$B$4:$Y$4,0)),"")</f>
        <v>10.333587</v>
      </c>
      <c r="AL57">
        <f>IFERROR(INDEX('Population, millions'!$B$4:$Y$216,MATCH('Poverty millions of people'!$B57,'Population, millions'!$B$4:$B$216,0),MATCH('Poverty millions of people'!AL$5,'Population, millions'!$B$4:$Y$4,0)),"")</f>
        <v>10.327253000000001</v>
      </c>
      <c r="AM57">
        <f>IFERROR(INDEX('Population, millions'!$B$4:$Y$216,MATCH('Poverty millions of people'!$B57,'Population, millions'!$B$4:$B$216,0),MATCH('Poverty millions of people'!AM$5,'Population, millions'!$B$4:$Y$4,0)),"")</f>
        <v>10.315241</v>
      </c>
      <c r="AN57">
        <f>IFERROR(INDEX('Population, millions'!$B$4:$Y$216,MATCH('Poverty millions of people'!$B57,'Population, millions'!$B$4:$B$216,0),MATCH('Poverty millions of people'!AN$5,'Population, millions'!$B$4:$Y$4,0)),"")</f>
        <v>10.304131</v>
      </c>
      <c r="AO57">
        <f>IFERROR(INDEX('Population, millions'!$B$4:$Y$216,MATCH('Poverty millions of people'!$B57,'Population, millions'!$B$4:$B$216,0),MATCH('Poverty millions of people'!AO$5,'Population, millions'!$B$4:$Y$4,0)),"")</f>
        <v>10.294373</v>
      </c>
      <c r="AP57">
        <f>IFERROR(INDEX('Population, millions'!$B$4:$Y$216,MATCH('Poverty millions of people'!$B57,'Population, millions'!$B$4:$B$216,0),MATCH('Poverty millions of people'!AP$5,'Population, millions'!$B$4:$Y$4,0)),"")</f>
        <v>10.283860000000001</v>
      </c>
      <c r="AQ57">
        <f>IFERROR(INDEX('Population, millions'!$B$4:$Y$216,MATCH('Poverty millions of people'!$B57,'Population, millions'!$B$4:$B$216,0),MATCH('Poverty millions of people'!AQ$5,'Population, millions'!$B$4:$Y$4,0)),"")</f>
        <v>10.255063</v>
      </c>
      <c r="AR57">
        <f>IFERROR(INDEX('Population, millions'!$B$4:$Y$216,MATCH('Poverty millions of people'!$B57,'Population, millions'!$B$4:$B$216,0),MATCH('Poverty millions of people'!AR$5,'Population, millions'!$B$4:$Y$4,0)),"")</f>
        <v>10.216604999999999</v>
      </c>
      <c r="AS57">
        <f>IFERROR(INDEX('Population, millions'!$B$4:$Y$216,MATCH('Poverty millions of people'!$B57,'Population, millions'!$B$4:$B$216,0),MATCH('Poverty millions of people'!AS$5,'Population, millions'!$B$4:$Y$4,0)),"")</f>
        <v>10.196916</v>
      </c>
      <c r="AT57">
        <f>IFERROR(INDEX('Population, millions'!$B$4:$Y$216,MATCH('Poverty millions of people'!$B57,'Population, millions'!$B$4:$B$216,0),MATCH('Poverty millions of people'!AT$5,'Population, millions'!$B$4:$Y$4,0)),"")</f>
        <v>10.193998000000001</v>
      </c>
      <c r="AU57">
        <f>IFERROR(INDEX('Population, millions'!$B$4:$Y$216,MATCH('Poverty millions of people'!$B57,'Population, millions'!$B$4:$B$216,0),MATCH('Poverty millions of people'!AU$5,'Population, millions'!$B$4:$Y$4,0)),"")</f>
        <v>10.197101</v>
      </c>
      <c r="AV57">
        <f>IFERROR(INDEX('Population, millions'!$B$4:$Y$216,MATCH('Poverty millions of people'!$B57,'Population, millions'!$B$4:$B$216,0),MATCH('Poverty millions of people'!AV$5,'Population, millions'!$B$4:$Y$4,0)),"")</f>
        <v>10.211216</v>
      </c>
      <c r="AW57">
        <f>IFERROR(INDEX('Population, millions'!$B$4:$Y$216,MATCH('Poverty millions of people'!$B57,'Population, millions'!$B$4:$B$216,0),MATCH('Poverty millions of people'!AW$5,'Population, millions'!$B$4:$Y$4,0)),"")</f>
        <v>10.238905000000001</v>
      </c>
      <c r="AX57">
        <f>IFERROR(INDEX('Population, millions'!$B$4:$Y$216,MATCH('Poverty millions of people'!$B57,'Population, millions'!$B$4:$B$216,0),MATCH('Poverty millions of people'!AX$5,'Population, millions'!$B$4:$Y$4,0)),"")</f>
        <v>10.298828</v>
      </c>
      <c r="AY57">
        <f>IFERROR(INDEX('Population, millions'!$B$4:$Y$216,MATCH('Poverty millions of people'!$B57,'Population, millions'!$B$4:$B$216,0),MATCH('Poverty millions of people'!AY$5,'Population, millions'!$B$4:$Y$4,0)),"")</f>
        <v>10.384603</v>
      </c>
      <c r="AZ57">
        <f>IFERROR(INDEX('Population, millions'!$B$4:$Y$216,MATCH('Poverty millions of people'!$B57,'Population, millions'!$B$4:$B$216,0),MATCH('Poverty millions of people'!AZ$5,'Population, millions'!$B$4:$Y$4,0)),"")</f>
        <v>10.443936000000001</v>
      </c>
      <c r="BA57">
        <f>IFERROR(INDEX('Population, millions'!$B$4:$Y$216,MATCH('Poverty millions of people'!$B57,'Population, millions'!$B$4:$B$216,0),MATCH('Poverty millions of people'!BA$5,'Population, millions'!$B$4:$Y$4,0)),"")</f>
        <v>10.474410000000001</v>
      </c>
      <c r="BB57">
        <f>IFERROR(INDEX('Population, millions'!$B$4:$Y$216,MATCH('Poverty millions of people'!$B57,'Population, millions'!$B$4:$B$216,0),MATCH('Poverty millions of people'!BB$5,'Population, millions'!$B$4:$Y$4,0)),"")</f>
        <v>10.496088</v>
      </c>
      <c r="BC57">
        <f>IFERROR(INDEX('Population, millions'!$B$4:$Y$216,MATCH('Poverty millions of people'!$B57,'Population, millions'!$B$4:$B$216,0),MATCH('Poverty millions of people'!BC$5,'Population, millions'!$B$4:$Y$4,0)),"")</f>
        <v>10.510785</v>
      </c>
    </row>
    <row r="58" spans="1:55">
      <c r="A58" t="str">
        <f>VLOOKUP(B58,entity!$C:$K,9,FALSE)</f>
        <v>DK</v>
      </c>
      <c r="B58" t="s">
        <v>109</v>
      </c>
      <c r="C58" t="s">
        <v>473</v>
      </c>
      <c r="D58" s="16" t="str">
        <f>IFERROR(IF('Poverty %'!D58="","",'Poverty %'!D58*'Poverty millions of people'!AG58),"")</f>
        <v/>
      </c>
      <c r="E58" s="16" t="str">
        <f>IFERROR(IF('Poverty %'!E58="","",'Poverty %'!E58*'Poverty millions of people'!AH58),"")</f>
        <v/>
      </c>
      <c r="F58" s="16">
        <f>IFERROR(IF('Poverty %'!F58="","",'Poverty %'!F58*'Poverty millions of people'!AI58),"")</f>
        <v>3.4648179000000001E-2</v>
      </c>
      <c r="G58" s="16" t="str">
        <f>IFERROR(IF('Poverty %'!G58="","",'Poverty %'!G58*'Poverty millions of people'!AJ58),"")</f>
        <v/>
      </c>
      <c r="H58" s="16" t="str">
        <f>IFERROR(IF('Poverty %'!H58="","",'Poverty %'!H58*'Poverty millions of people'!AK58),"")</f>
        <v/>
      </c>
      <c r="I58" s="16">
        <f>IFERROR(IF('Poverty %'!I58="","",'Poverty %'!I58*'Poverty millions of people'!AL58),"")</f>
        <v>1.72701309E-2</v>
      </c>
      <c r="J58" s="16" t="str">
        <f>IFERROR(IF('Poverty %'!J58="","",'Poverty %'!J58*'Poverty millions of people'!AM58),"")</f>
        <v/>
      </c>
      <c r="K58" s="16" t="str">
        <f>IFERROR(IF('Poverty %'!K58="","",'Poverty %'!K58*'Poverty millions of people'!AN58),"")</f>
        <v/>
      </c>
      <c r="L58" s="16" t="str">
        <f>IFERROR(IF('Poverty %'!L58="","",'Poverty %'!L58*'Poverty millions of people'!AO58),"")</f>
        <v/>
      </c>
      <c r="M58" s="16" t="str">
        <f>IFERROR(IF('Poverty %'!M58="","",'Poverty %'!M58*'Poverty millions of people'!AP58),"")</f>
        <v/>
      </c>
      <c r="N58" s="16">
        <f>IFERROR(IF('Poverty %'!N58="","",'Poverty %'!N58*'Poverty millions of people'!AQ58),"")</f>
        <v>1.8154694400000001E-2</v>
      </c>
      <c r="O58" s="16" t="str">
        <f>IFERROR(IF('Poverty %'!O58="","",'Poverty %'!O58*'Poverty millions of people'!AR58),"")</f>
        <v/>
      </c>
      <c r="P58" s="16" t="str">
        <f>IFERROR(IF('Poverty %'!P58="","",'Poverty %'!P58*'Poverty millions of people'!AS58),"")</f>
        <v/>
      </c>
      <c r="Q58" s="16" t="str">
        <f>IFERROR(IF('Poverty %'!Q58="","",'Poverty %'!Q58*'Poverty millions of people'!AT58),"")</f>
        <v/>
      </c>
      <c r="R58" s="16">
        <f>IFERROR(IF('Poverty %'!R58="","",'Poverty %'!R58*'Poverty millions of people'!AU58),"")</f>
        <v>1.78349259E-2</v>
      </c>
      <c r="S58" s="16" t="str">
        <f>IFERROR(IF('Poverty %'!S58="","",'Poverty %'!S58*'Poverty millions of people'!AV58),"")</f>
        <v/>
      </c>
      <c r="T58" s="16" t="str">
        <f>IFERROR(IF('Poverty %'!T58="","",'Poverty %'!T58*'Poverty millions of people'!AW58),"")</f>
        <v/>
      </c>
      <c r="U58" s="16">
        <f>IFERROR(IF('Poverty %'!U58="","",'Poverty %'!U58*'Poverty millions of people'!AX58),"")</f>
        <v>2.1299608200000004E-2</v>
      </c>
      <c r="V58" s="16" t="str">
        <f>IFERROR(IF('Poverty %'!V58="","",'Poverty %'!V58*'Poverty millions of people'!AY58),"")</f>
        <v/>
      </c>
      <c r="W58" s="16" t="str">
        <f>IFERROR(IF('Poverty %'!W58="","",'Poverty %'!W58*'Poverty millions of people'!AZ58),"")</f>
        <v/>
      </c>
      <c r="X58" s="16">
        <f>IFERROR(IF('Poverty %'!X58="","",'Poverty %'!X58*'Poverty millions of people'!BA58),"")</f>
        <v>3.7169476100000001E-2</v>
      </c>
      <c r="Y58" s="16" t="str">
        <f>IFERROR(IF('Poverty %'!Y58="","",'Poverty %'!Y58*'Poverty millions of people'!BB58),"")</f>
        <v/>
      </c>
      <c r="Z58" s="16" t="str">
        <f>IFERROR(IF('Poverty %'!Z58="","",'Poverty %'!Z58*'Poverty millions of people'!BC58),"")</f>
        <v/>
      </c>
      <c r="AA58" s="16" t="str">
        <f>IFERROR(IF('Poverty %'!AA58="","",'Poverty %'!AA58*'Poverty millions of people'!BD58),"")</f>
        <v/>
      </c>
      <c r="AC58" s="18">
        <f t="shared" si="0"/>
        <v>2.1299608200000004E-2</v>
      </c>
      <c r="AD58" s="11">
        <f t="shared" si="1"/>
        <v>2007</v>
      </c>
      <c r="AG58">
        <f>IFERROR(INDEX('Population, millions'!$B$4:$Y$216,MATCH('Poverty millions of people'!$B58,'Population, millions'!$B$4:$B$216,0),MATCH('Poverty millions of people'!AG$5,'Population, millions'!$B$4:$Y$4,0)),"")</f>
        <v>5.1409390000000004</v>
      </c>
      <c r="AH58">
        <f>IFERROR(INDEX('Population, millions'!$B$4:$Y$216,MATCH('Poverty millions of people'!$B58,'Population, millions'!$B$4:$B$216,0),MATCH('Poverty millions of people'!AH$5,'Population, millions'!$B$4:$Y$4,0)),"")</f>
        <v>5.1542979999999998</v>
      </c>
      <c r="AI58">
        <f>IFERROR(INDEX('Population, millions'!$B$4:$Y$216,MATCH('Poverty millions of people'!$B58,'Population, millions'!$B$4:$B$216,0),MATCH('Poverty millions of people'!AI$5,'Population, millions'!$B$4:$Y$4,0)),"")</f>
        <v>5.1713699999999996</v>
      </c>
      <c r="AJ58">
        <f>IFERROR(INDEX('Population, millions'!$B$4:$Y$216,MATCH('Poverty millions of people'!$B58,'Population, millions'!$B$4:$B$216,0),MATCH('Poverty millions of people'!AJ$5,'Population, millions'!$B$4:$Y$4,0)),"")</f>
        <v>5.1886279999999996</v>
      </c>
      <c r="AK58">
        <f>IFERROR(INDEX('Population, millions'!$B$4:$Y$216,MATCH('Poverty millions of people'!$B58,'Population, millions'!$B$4:$B$216,0),MATCH('Poverty millions of people'!AK$5,'Population, millions'!$B$4:$Y$4,0)),"")</f>
        <v>5.2061799999999998</v>
      </c>
      <c r="AL58">
        <f>IFERROR(INDEX('Population, millions'!$B$4:$Y$216,MATCH('Poverty millions of people'!$B58,'Population, millions'!$B$4:$B$216,0),MATCH('Poverty millions of people'!AL$5,'Population, millions'!$B$4:$Y$4,0)),"")</f>
        <v>5.2333730000000003</v>
      </c>
      <c r="AM58">
        <f>IFERROR(INDEX('Population, millions'!$B$4:$Y$216,MATCH('Poverty millions of people'!$B58,'Population, millions'!$B$4:$B$216,0),MATCH('Poverty millions of people'!AM$5,'Population, millions'!$B$4:$Y$4,0)),"")</f>
        <v>5.2630739999999996</v>
      </c>
      <c r="AN58">
        <f>IFERROR(INDEX('Population, millions'!$B$4:$Y$216,MATCH('Poverty millions of people'!$B58,'Population, millions'!$B$4:$B$216,0),MATCH('Poverty millions of people'!AN$5,'Population, millions'!$B$4:$Y$4,0)),"")</f>
        <v>5.2849909999999998</v>
      </c>
      <c r="AO58">
        <f>IFERROR(INDEX('Population, millions'!$B$4:$Y$216,MATCH('Poverty millions of people'!$B58,'Population, millions'!$B$4:$B$216,0),MATCH('Poverty millions of people'!AO$5,'Population, millions'!$B$4:$Y$4,0)),"")</f>
        <v>5.3042189999999998</v>
      </c>
      <c r="AP58">
        <f>IFERROR(INDEX('Population, millions'!$B$4:$Y$216,MATCH('Poverty millions of people'!$B58,'Population, millions'!$B$4:$B$216,0),MATCH('Poverty millions of people'!AP$5,'Population, millions'!$B$4:$Y$4,0)),"")</f>
        <v>5.3217990000000004</v>
      </c>
      <c r="AQ58">
        <f>IFERROR(INDEX('Population, millions'!$B$4:$Y$216,MATCH('Poverty millions of people'!$B58,'Population, millions'!$B$4:$B$216,0),MATCH('Poverty millions of people'!AQ$5,'Population, millions'!$B$4:$Y$4,0)),"")</f>
        <v>5.3396160000000004</v>
      </c>
      <c r="AR58">
        <f>IFERROR(INDEX('Population, millions'!$B$4:$Y$216,MATCH('Poverty millions of people'!$B58,'Population, millions'!$B$4:$B$216,0),MATCH('Poverty millions of people'!AR$5,'Population, millions'!$B$4:$Y$4,0)),"")</f>
        <v>5.3587829999999999</v>
      </c>
      <c r="AS58">
        <f>IFERROR(INDEX('Population, millions'!$B$4:$Y$216,MATCH('Poverty millions of people'!$B58,'Population, millions'!$B$4:$B$216,0),MATCH('Poverty millions of people'!AS$5,'Population, millions'!$B$4:$Y$4,0)),"")</f>
        <v>5.3759309999999996</v>
      </c>
      <c r="AT58">
        <f>IFERROR(INDEX('Population, millions'!$B$4:$Y$216,MATCH('Poverty millions of people'!$B58,'Population, millions'!$B$4:$B$216,0),MATCH('Poverty millions of people'!AT$5,'Population, millions'!$B$4:$Y$4,0)),"")</f>
        <v>5.390574</v>
      </c>
      <c r="AU58">
        <f>IFERROR(INDEX('Population, millions'!$B$4:$Y$216,MATCH('Poverty millions of people'!$B58,'Population, millions'!$B$4:$B$216,0),MATCH('Poverty millions of people'!AU$5,'Population, millions'!$B$4:$Y$4,0)),"")</f>
        <v>5.4045230000000002</v>
      </c>
      <c r="AV58">
        <f>IFERROR(INDEX('Population, millions'!$B$4:$Y$216,MATCH('Poverty millions of people'!$B58,'Population, millions'!$B$4:$B$216,0),MATCH('Poverty millions of people'!AV$5,'Population, millions'!$B$4:$Y$4,0)),"")</f>
        <v>5.4194319999999996</v>
      </c>
      <c r="AW58">
        <f>IFERROR(INDEX('Population, millions'!$B$4:$Y$216,MATCH('Poverty millions of people'!$B58,'Population, millions'!$B$4:$B$216,0),MATCH('Poverty millions of people'!AW$5,'Population, millions'!$B$4:$Y$4,0)),"")</f>
        <v>5.4372720000000001</v>
      </c>
      <c r="AX58">
        <f>IFERROR(INDEX('Population, millions'!$B$4:$Y$216,MATCH('Poverty millions of people'!$B58,'Population, millions'!$B$4:$B$216,0),MATCH('Poverty millions of people'!AX$5,'Population, millions'!$B$4:$Y$4,0)),"")</f>
        <v>5.4614380000000002</v>
      </c>
      <c r="AY58">
        <f>IFERROR(INDEX('Population, millions'!$B$4:$Y$216,MATCH('Poverty millions of people'!$B58,'Population, millions'!$B$4:$B$216,0),MATCH('Poverty millions of people'!AY$5,'Population, millions'!$B$4:$Y$4,0)),"")</f>
        <v>5.4936210000000001</v>
      </c>
      <c r="AZ58">
        <f>IFERROR(INDEX('Population, millions'!$B$4:$Y$216,MATCH('Poverty millions of people'!$B58,'Population, millions'!$B$4:$B$216,0),MATCH('Poverty millions of people'!AZ$5,'Population, millions'!$B$4:$Y$4,0)),"")</f>
        <v>5.5230949999999996</v>
      </c>
      <c r="BA58">
        <f>IFERROR(INDEX('Population, millions'!$B$4:$Y$216,MATCH('Poverty millions of people'!$B58,'Population, millions'!$B$4:$B$216,0),MATCH('Poverty millions of people'!BA$5,'Population, millions'!$B$4:$Y$4,0)),"")</f>
        <v>5.5476830000000001</v>
      </c>
      <c r="BB58">
        <f>IFERROR(INDEX('Population, millions'!$B$4:$Y$216,MATCH('Poverty millions of people'!$B58,'Population, millions'!$B$4:$B$216,0),MATCH('Poverty millions of people'!BB$5,'Population, millions'!$B$4:$Y$4,0)),"")</f>
        <v>5.5705720000000003</v>
      </c>
      <c r="BC58">
        <f>IFERROR(INDEX('Population, millions'!$B$4:$Y$216,MATCH('Poverty millions of people'!$B58,'Population, millions'!$B$4:$B$216,0),MATCH('Poverty millions of people'!BC$5,'Population, millions'!$B$4:$Y$4,0)),"")</f>
        <v>5.5915720000000002</v>
      </c>
    </row>
    <row r="59" spans="1:55">
      <c r="A59" t="str">
        <f>VLOOKUP(B59,entity!$C:$K,9,FALSE)</f>
        <v>DJ</v>
      </c>
      <c r="B59" t="s">
        <v>105</v>
      </c>
      <c r="C59" t="s">
        <v>477</v>
      </c>
      <c r="D59" s="16" t="str">
        <f>IFERROR(IF('Poverty %'!D59="","",'Poverty %'!D59*'Poverty millions of people'!AG59),"")</f>
        <v/>
      </c>
      <c r="E59" s="16" t="str">
        <f>IFERROR(IF('Poverty %'!E59="","",'Poverty %'!E59*'Poverty millions of people'!AH59),"")</f>
        <v/>
      </c>
      <c r="F59" s="16" t="str">
        <f>IFERROR(IF('Poverty %'!F59="","",'Poverty %'!F59*'Poverty millions of people'!AI59),"")</f>
        <v/>
      </c>
      <c r="G59" s="16" t="str">
        <f>IFERROR(IF('Poverty %'!G59="","",'Poverty %'!G59*'Poverty millions of people'!AJ59),"")</f>
        <v/>
      </c>
      <c r="H59" s="16" t="str">
        <f>IFERROR(IF('Poverty %'!H59="","",'Poverty %'!H59*'Poverty millions of people'!AK59),"")</f>
        <v/>
      </c>
      <c r="I59" s="16" t="str">
        <f>IFERROR(IF('Poverty %'!I59="","",'Poverty %'!I59*'Poverty millions of people'!AL59),"")</f>
        <v/>
      </c>
      <c r="J59" s="16" t="str">
        <f>IFERROR(IF('Poverty %'!J59="","",'Poverty %'!J59*'Poverty millions of people'!AM59),"")</f>
        <v/>
      </c>
      <c r="K59" s="16" t="str">
        <f>IFERROR(IF('Poverty %'!K59="","",'Poverty %'!K59*'Poverty millions of people'!AN59),"")</f>
        <v/>
      </c>
      <c r="L59" s="16" t="str">
        <f>IFERROR(IF('Poverty %'!L59="","",'Poverty %'!L59*'Poverty millions of people'!AO59),"")</f>
        <v/>
      </c>
      <c r="M59" s="16" t="str">
        <f>IFERROR(IF('Poverty %'!M59="","",'Poverty %'!M59*'Poverty millions of people'!AP59),"")</f>
        <v/>
      </c>
      <c r="N59" s="16" t="str">
        <f>IFERROR(IF('Poverty %'!N59="","",'Poverty %'!N59*'Poverty millions of people'!AQ59),"")</f>
        <v/>
      </c>
      <c r="O59" s="16" t="str">
        <f>IFERROR(IF('Poverty %'!O59="","",'Poverty %'!O59*'Poverty millions of people'!AR59),"")</f>
        <v/>
      </c>
      <c r="P59" s="16">
        <f>IFERROR(IF('Poverty %'!P59="","",'Poverty %'!P59*'Poverty millions of people'!AS59),"")</f>
        <v>0.1401769222</v>
      </c>
      <c r="Q59" s="16" t="str">
        <f>IFERROR(IF('Poverty %'!Q59="","",'Poverty %'!Q59*'Poverty millions of people'!AT59),"")</f>
        <v/>
      </c>
      <c r="R59" s="16" t="str">
        <f>IFERROR(IF('Poverty %'!R59="","",'Poverty %'!R59*'Poverty millions of people'!AU59),"")</f>
        <v/>
      </c>
      <c r="S59" s="16" t="str">
        <f>IFERROR(IF('Poverty %'!S59="","",'Poverty %'!S59*'Poverty millions of people'!AV59),"")</f>
        <v/>
      </c>
      <c r="T59" s="16" t="str">
        <f>IFERROR(IF('Poverty %'!T59="","",'Poverty %'!T59*'Poverty millions of people'!AW59),"")</f>
        <v/>
      </c>
      <c r="U59" s="16" t="str">
        <f>IFERROR(IF('Poverty %'!U59="","",'Poverty %'!U59*'Poverty millions of people'!AX59),"")</f>
        <v/>
      </c>
      <c r="V59" s="16" t="str">
        <f>IFERROR(IF('Poverty %'!V59="","",'Poverty %'!V59*'Poverty millions of people'!AY59),"")</f>
        <v/>
      </c>
      <c r="W59" s="16" t="str">
        <f>IFERROR(IF('Poverty %'!W59="","",'Poverty %'!W59*'Poverty millions of people'!AZ59),"")</f>
        <v/>
      </c>
      <c r="X59" s="16" t="str">
        <f>IFERROR(IF('Poverty %'!X59="","",'Poverty %'!X59*'Poverty millions of people'!BA59),"")</f>
        <v/>
      </c>
      <c r="Y59" s="16" t="str">
        <f>IFERROR(IF('Poverty %'!Y59="","",'Poverty %'!Y59*'Poverty millions of people'!BB59),"")</f>
        <v/>
      </c>
      <c r="Z59" s="16" t="str">
        <f>IFERROR(IF('Poverty %'!Z59="","",'Poverty %'!Z59*'Poverty millions of people'!BC59),"")</f>
        <v/>
      </c>
      <c r="AA59" s="16" t="str">
        <f>IFERROR(IF('Poverty %'!AA59="","",'Poverty %'!AA59*'Poverty millions of people'!BD59),"")</f>
        <v/>
      </c>
      <c r="AC59" s="18">
        <f t="shared" si="0"/>
        <v>0.1401769222</v>
      </c>
      <c r="AD59" s="11">
        <f t="shared" si="1"/>
        <v>2002</v>
      </c>
      <c r="AG59">
        <f>IFERROR(INDEX('Population, millions'!$B$4:$Y$216,MATCH('Poverty millions of people'!$B59,'Population, millions'!$B$4:$B$216,0),MATCH('Poverty millions of people'!AG$5,'Population, millions'!$B$4:$Y$4,0)),"")</f>
        <v>0.589924</v>
      </c>
      <c r="AH59">
        <f>IFERROR(INDEX('Population, millions'!$B$4:$Y$216,MATCH('Poverty millions of people'!$B59,'Population, millions'!$B$4:$B$216,0),MATCH('Poverty millions of people'!AH$5,'Population, millions'!$B$4:$Y$4,0)),"")</f>
        <v>0.61258900000000005</v>
      </c>
      <c r="AI59">
        <f>IFERROR(INDEX('Population, millions'!$B$4:$Y$216,MATCH('Poverty millions of people'!$B59,'Population, millions'!$B$4:$B$216,0),MATCH('Poverty millions of people'!AI$5,'Population, millions'!$B$4:$Y$4,0)),"")</f>
        <v>0.62937299999999996</v>
      </c>
      <c r="AJ59">
        <f>IFERROR(INDEX('Population, millions'!$B$4:$Y$216,MATCH('Poverty millions of people'!$B59,'Population, millions'!$B$4:$B$216,0),MATCH('Poverty millions of people'!AJ$5,'Population, millions'!$B$4:$Y$4,0)),"")</f>
        <v>0.64190000000000003</v>
      </c>
      <c r="AK59">
        <f>IFERROR(INDEX('Population, millions'!$B$4:$Y$216,MATCH('Poverty millions of people'!$B59,'Population, millions'!$B$4:$B$216,0),MATCH('Poverty millions of people'!AK$5,'Population, millions'!$B$4:$Y$4,0)),"")</f>
        <v>0.65279299999999996</v>
      </c>
      <c r="AL59">
        <f>IFERROR(INDEX('Population, millions'!$B$4:$Y$216,MATCH('Poverty millions of people'!$B59,'Population, millions'!$B$4:$B$216,0),MATCH('Poverty millions of people'!AL$5,'Population, millions'!$B$4:$Y$4,0)),"")</f>
        <v>0.66399900000000001</v>
      </c>
      <c r="AM59">
        <f>IFERROR(INDEX('Population, millions'!$B$4:$Y$216,MATCH('Poverty millions of people'!$B59,'Population, millions'!$B$4:$B$216,0),MATCH('Poverty millions of people'!AM$5,'Population, millions'!$B$4:$Y$4,0)),"")</f>
        <v>0.67589100000000002</v>
      </c>
      <c r="AN59">
        <f>IFERROR(INDEX('Population, millions'!$B$4:$Y$216,MATCH('Poverty millions of people'!$B59,'Population, millions'!$B$4:$B$216,0),MATCH('Poverty millions of people'!AN$5,'Population, millions'!$B$4:$Y$4,0)),"")</f>
        <v>0.68789699999999998</v>
      </c>
      <c r="AO59">
        <f>IFERROR(INDEX('Population, millions'!$B$4:$Y$216,MATCH('Poverty millions of people'!$B59,'Population, millions'!$B$4:$B$216,0),MATCH('Poverty millions of people'!AO$5,'Population, millions'!$B$4:$Y$4,0)),"")</f>
        <v>0.69992200000000004</v>
      </c>
      <c r="AP59">
        <f>IFERROR(INDEX('Population, millions'!$B$4:$Y$216,MATCH('Poverty millions of people'!$B59,'Population, millions'!$B$4:$B$216,0),MATCH('Poverty millions of people'!AP$5,'Population, millions'!$B$4:$Y$4,0)),"")</f>
        <v>0.71165199999999995</v>
      </c>
      <c r="AQ59">
        <f>IFERROR(INDEX('Population, millions'!$B$4:$Y$216,MATCH('Poverty millions of people'!$B59,'Population, millions'!$B$4:$B$216,0),MATCH('Poverty millions of people'!AQ$5,'Population, millions'!$B$4:$Y$4,0)),"")</f>
        <v>0.72288699999999995</v>
      </c>
      <c r="AR59">
        <f>IFERROR(INDEX('Population, millions'!$B$4:$Y$216,MATCH('Poverty millions of people'!$B59,'Population, millions'!$B$4:$B$216,0),MATCH('Poverty millions of people'!AR$5,'Population, millions'!$B$4:$Y$4,0)),"")</f>
        <v>0.73373200000000005</v>
      </c>
      <c r="AS59">
        <f>IFERROR(INDEX('Population, millions'!$B$4:$Y$216,MATCH('Poverty millions of people'!$B59,'Population, millions'!$B$4:$B$216,0),MATCH('Poverty millions of people'!AS$5,'Population, millions'!$B$4:$Y$4,0)),"")</f>
        <v>0.74443400000000004</v>
      </c>
      <c r="AT59">
        <f>IFERROR(INDEX('Population, millions'!$B$4:$Y$216,MATCH('Poverty millions of people'!$B59,'Population, millions'!$B$4:$B$216,0),MATCH('Poverty millions of people'!AT$5,'Population, millions'!$B$4:$Y$4,0)),"")</f>
        <v>0.75508500000000001</v>
      </c>
      <c r="AU59">
        <f>IFERROR(INDEX('Population, millions'!$B$4:$Y$216,MATCH('Poverty millions of people'!$B59,'Population, millions'!$B$4:$B$216,0),MATCH('Poverty millions of people'!AU$5,'Population, millions'!$B$4:$Y$4,0)),"")</f>
        <v>0.76577600000000001</v>
      </c>
      <c r="AV59">
        <f>IFERROR(INDEX('Population, millions'!$B$4:$Y$216,MATCH('Poverty millions of people'!$B59,'Population, millions'!$B$4:$B$216,0),MATCH('Poverty millions of people'!AV$5,'Population, millions'!$B$4:$Y$4,0)),"")</f>
        <v>0.77658499999999997</v>
      </c>
      <c r="AW59">
        <f>IFERROR(INDEX('Population, millions'!$B$4:$Y$216,MATCH('Poverty millions of people'!$B59,'Population, millions'!$B$4:$B$216,0),MATCH('Poverty millions of people'!AW$5,'Population, millions'!$B$4:$Y$4,0)),"")</f>
        <v>0.78754400000000002</v>
      </c>
      <c r="AX59">
        <f>IFERROR(INDEX('Population, millions'!$B$4:$Y$216,MATCH('Poverty millions of people'!$B59,'Population, millions'!$B$4:$B$216,0),MATCH('Poverty millions of people'!AX$5,'Population, millions'!$B$4:$Y$4,0)),"")</f>
        <v>0.79869000000000001</v>
      </c>
      <c r="AY59">
        <f>IFERROR(INDEX('Population, millions'!$B$4:$Y$216,MATCH('Poverty millions of people'!$B59,'Population, millions'!$B$4:$B$216,0),MATCH('Poverty millions of people'!AY$5,'Population, millions'!$B$4:$Y$4,0)),"")</f>
        <v>0.81010000000000004</v>
      </c>
      <c r="AZ59">
        <f>IFERROR(INDEX('Population, millions'!$B$4:$Y$216,MATCH('Poverty millions of people'!$B59,'Population, millions'!$B$4:$B$216,0),MATCH('Poverty millions of people'!AZ$5,'Population, millions'!$B$4:$Y$4,0)),"")</f>
        <v>0.82186499999999996</v>
      </c>
      <c r="BA59">
        <f>IFERROR(INDEX('Population, millions'!$B$4:$Y$216,MATCH('Poverty millions of people'!$B59,'Population, millions'!$B$4:$B$216,0),MATCH('Poverty millions of people'!BA$5,'Population, millions'!$B$4:$Y$4,0)),"")</f>
        <v>0.834036</v>
      </c>
      <c r="BB59">
        <f>IFERROR(INDEX('Population, millions'!$B$4:$Y$216,MATCH('Poverty millions of people'!$B59,'Population, millions'!$B$4:$B$216,0),MATCH('Poverty millions of people'!BB$5,'Population, millions'!$B$4:$Y$4,0)),"")</f>
        <v>0.84664600000000001</v>
      </c>
      <c r="BC59">
        <f>IFERROR(INDEX('Population, millions'!$B$4:$Y$216,MATCH('Poverty millions of people'!$B59,'Population, millions'!$B$4:$B$216,0),MATCH('Poverty millions of people'!BC$5,'Population, millions'!$B$4:$Y$4,0)),"")</f>
        <v>0.85965199999999997</v>
      </c>
    </row>
    <row r="60" spans="1:55">
      <c r="A60" t="str">
        <f>VLOOKUP(B60,entity!$C:$K,9,FALSE)</f>
        <v>DM</v>
      </c>
      <c r="B60" t="s">
        <v>107</v>
      </c>
      <c r="C60" t="s">
        <v>478</v>
      </c>
      <c r="D60" s="16" t="str">
        <f>IFERROR(IF('Poverty %'!D60="","",'Poverty %'!D60*'Poverty millions of people'!AG60),"")</f>
        <v/>
      </c>
      <c r="E60" s="16" t="str">
        <f>IFERROR(IF('Poverty %'!E60="","",'Poverty %'!E60*'Poverty millions of people'!AH60),"")</f>
        <v/>
      </c>
      <c r="F60" s="16" t="str">
        <f>IFERROR(IF('Poverty %'!F60="","",'Poverty %'!F60*'Poverty millions of people'!AI60),"")</f>
        <v/>
      </c>
      <c r="G60" s="16" t="str">
        <f>IFERROR(IF('Poverty %'!G60="","",'Poverty %'!G60*'Poverty millions of people'!AJ60),"")</f>
        <v/>
      </c>
      <c r="H60" s="16" t="str">
        <f>IFERROR(IF('Poverty %'!H60="","",'Poverty %'!H60*'Poverty millions of people'!AK60),"")</f>
        <v/>
      </c>
      <c r="I60" s="16" t="str">
        <f>IFERROR(IF('Poverty %'!I60="","",'Poverty %'!I60*'Poverty millions of people'!AL60),"")</f>
        <v/>
      </c>
      <c r="J60" s="16" t="str">
        <f>IFERROR(IF('Poverty %'!J60="","",'Poverty %'!J60*'Poverty millions of people'!AM60),"")</f>
        <v/>
      </c>
      <c r="K60" s="16" t="str">
        <f>IFERROR(IF('Poverty %'!K60="","",'Poverty %'!K60*'Poverty millions of people'!AN60),"")</f>
        <v/>
      </c>
      <c r="L60" s="16" t="str">
        <f>IFERROR(IF('Poverty %'!L60="","",'Poverty %'!L60*'Poverty millions of people'!AO60),"")</f>
        <v/>
      </c>
      <c r="M60" s="16" t="str">
        <f>IFERROR(IF('Poverty %'!M60="","",'Poverty %'!M60*'Poverty millions of people'!AP60),"")</f>
        <v/>
      </c>
      <c r="N60" s="16" t="str">
        <f>IFERROR(IF('Poverty %'!N60="","",'Poverty %'!N60*'Poverty millions of people'!AQ60),"")</f>
        <v/>
      </c>
      <c r="O60" s="16" t="str">
        <f>IFERROR(IF('Poverty %'!O60="","",'Poverty %'!O60*'Poverty millions of people'!AR60),"")</f>
        <v/>
      </c>
      <c r="P60" s="16" t="str">
        <f>IFERROR(IF('Poverty %'!P60="","",'Poverty %'!P60*'Poverty millions of people'!AS60),"")</f>
        <v/>
      </c>
      <c r="Q60" s="16" t="str">
        <f>IFERROR(IF('Poverty %'!Q60="","",'Poverty %'!Q60*'Poverty millions of people'!AT60),"")</f>
        <v/>
      </c>
      <c r="R60" s="16" t="str">
        <f>IFERROR(IF('Poverty %'!R60="","",'Poverty %'!R60*'Poverty millions of people'!AU60),"")</f>
        <v/>
      </c>
      <c r="S60" s="16" t="str">
        <f>IFERROR(IF('Poverty %'!S60="","",'Poverty %'!S60*'Poverty millions of people'!AV60),"")</f>
        <v/>
      </c>
      <c r="T60" s="16" t="str">
        <f>IFERROR(IF('Poverty %'!T60="","",'Poverty %'!T60*'Poverty millions of people'!AW60),"")</f>
        <v/>
      </c>
      <c r="U60" s="16" t="str">
        <f>IFERROR(IF('Poverty %'!U60="","",'Poverty %'!U60*'Poverty millions of people'!AX60),"")</f>
        <v/>
      </c>
      <c r="V60" s="16" t="str">
        <f>IFERROR(IF('Poverty %'!V60="","",'Poverty %'!V60*'Poverty millions of people'!AY60),"")</f>
        <v/>
      </c>
      <c r="W60" s="16" t="str">
        <f>IFERROR(IF('Poverty %'!W60="","",'Poverty %'!W60*'Poverty millions of people'!AZ60),"")</f>
        <v/>
      </c>
      <c r="X60" s="16" t="str">
        <f>IFERROR(IF('Poverty %'!X60="","",'Poverty %'!X60*'Poverty millions of people'!BA60),"")</f>
        <v/>
      </c>
      <c r="Y60" s="16" t="str">
        <f>IFERROR(IF('Poverty %'!Y60="","",'Poverty %'!Y60*'Poverty millions of people'!BB60),"")</f>
        <v/>
      </c>
      <c r="Z60" s="16" t="str">
        <f>IFERROR(IF('Poverty %'!Z60="","",'Poverty %'!Z60*'Poverty millions of people'!BC60),"")</f>
        <v/>
      </c>
      <c r="AA60" s="16" t="str">
        <f>IFERROR(IF('Poverty %'!AA60="","",'Poverty %'!AA60*'Poverty millions of people'!BD60),"")</f>
        <v/>
      </c>
      <c r="AC60" s="18" t="str">
        <f t="shared" si="0"/>
        <v>No data</v>
      </c>
      <c r="AD60" s="11" t="str">
        <f t="shared" si="1"/>
        <v/>
      </c>
      <c r="AG60">
        <f>IFERROR(INDEX('Population, millions'!$B$4:$Y$216,MATCH('Poverty millions of people'!$B60,'Population, millions'!$B$4:$B$216,0),MATCH('Poverty millions of people'!AG$5,'Population, millions'!$B$4:$Y$4,0)),"")</f>
        <v>7.0928000000000005E-2</v>
      </c>
      <c r="AH60">
        <f>IFERROR(INDEX('Population, millions'!$B$4:$Y$216,MATCH('Poverty millions of people'!$B60,'Population, millions'!$B$4:$B$216,0),MATCH('Poverty millions of people'!AH$5,'Population, millions'!$B$4:$Y$4,0)),"")</f>
        <v>7.0848999999999995E-2</v>
      </c>
      <c r="AI60">
        <f>IFERROR(INDEX('Population, millions'!$B$4:$Y$216,MATCH('Poverty millions of people'!$B60,'Population, millions'!$B$4:$B$216,0),MATCH('Poverty millions of people'!AI$5,'Population, millions'!$B$4:$Y$4,0)),"")</f>
        <v>7.0977999999999999E-2</v>
      </c>
      <c r="AJ60">
        <f>IFERROR(INDEX('Population, millions'!$B$4:$Y$216,MATCH('Poverty millions of people'!$B60,'Population, millions'!$B$4:$B$216,0),MATCH('Poverty millions of people'!AJ$5,'Population, millions'!$B$4:$Y$4,0)),"")</f>
        <v>7.1205000000000004E-2</v>
      </c>
      <c r="AK60">
        <f>IFERROR(INDEX('Population, millions'!$B$4:$Y$216,MATCH('Poverty millions of people'!$B60,'Population, millions'!$B$4:$B$216,0),MATCH('Poverty millions of people'!AK$5,'Population, millions'!$B$4:$Y$4,0)),"")</f>
        <v>7.1372000000000005E-2</v>
      </c>
      <c r="AL60">
        <f>IFERROR(INDEX('Population, millions'!$B$4:$Y$216,MATCH('Poverty millions of people'!$B60,'Population, millions'!$B$4:$B$216,0),MATCH('Poverty millions of people'!AL$5,'Population, millions'!$B$4:$Y$4,0)),"")</f>
        <v>7.1367E-2</v>
      </c>
      <c r="AM60">
        <f>IFERROR(INDEX('Population, millions'!$B$4:$Y$216,MATCH('Poverty millions of people'!$B60,'Population, millions'!$B$4:$B$216,0),MATCH('Poverty millions of people'!AM$5,'Population, millions'!$B$4:$Y$4,0)),"")</f>
        <v>7.1146000000000001E-2</v>
      </c>
      <c r="AN60">
        <f>IFERROR(INDEX('Population, millions'!$B$4:$Y$216,MATCH('Poverty millions of people'!$B60,'Population, millions'!$B$4:$B$216,0),MATCH('Poverty millions of people'!AN$5,'Population, millions'!$B$4:$Y$4,0)),"")</f>
        <v>7.0755999999999999E-2</v>
      </c>
      <c r="AO60">
        <f>IFERROR(INDEX('Population, millions'!$B$4:$Y$216,MATCH('Poverty millions of people'!$B60,'Population, millions'!$B$4:$B$216,0),MATCH('Poverty millions of people'!AO$5,'Population, millions'!$B$4:$Y$4,0)),"")</f>
        <v>7.0294999999999996E-2</v>
      </c>
      <c r="AP60">
        <f>IFERROR(INDEX('Population, millions'!$B$4:$Y$216,MATCH('Poverty millions of people'!$B60,'Population, millions'!$B$4:$B$216,0),MATCH('Poverty millions of people'!AP$5,'Population, millions'!$B$4:$Y$4,0)),"")</f>
        <v>6.9902000000000006E-2</v>
      </c>
      <c r="AQ60">
        <f>IFERROR(INDEX('Population, millions'!$B$4:$Y$216,MATCH('Poverty millions of people'!$B60,'Population, millions'!$B$4:$B$216,0),MATCH('Poverty millions of people'!AQ$5,'Population, millions'!$B$4:$Y$4,0)),"")</f>
        <v>6.9679000000000005E-2</v>
      </c>
      <c r="AR60">
        <f>IFERROR(INDEX('Population, millions'!$B$4:$Y$216,MATCH('Poverty millions of people'!$B60,'Population, millions'!$B$4:$B$216,0),MATCH('Poverty millions of people'!AR$5,'Population, millions'!$B$4:$Y$4,0)),"")</f>
        <v>6.966E-2</v>
      </c>
      <c r="AS60">
        <f>IFERROR(INDEX('Population, millions'!$B$4:$Y$216,MATCH('Poverty millions of people'!$B60,'Population, millions'!$B$4:$B$216,0),MATCH('Poverty millions of people'!AS$5,'Population, millions'!$B$4:$Y$4,0)),"")</f>
        <v>6.9806000000000007E-2</v>
      </c>
      <c r="AT60">
        <f>IFERROR(INDEX('Population, millions'!$B$4:$Y$216,MATCH('Poverty millions of people'!$B60,'Population, millions'!$B$4:$B$216,0),MATCH('Poverty millions of people'!AT$5,'Population, millions'!$B$4:$Y$4,0)),"")</f>
        <v>7.0057999999999995E-2</v>
      </c>
      <c r="AU60">
        <f>IFERROR(INDEX('Population, millions'!$B$4:$Y$216,MATCH('Poverty millions of people'!$B60,'Population, millions'!$B$4:$B$216,0),MATCH('Poverty millions of people'!AU$5,'Population, millions'!$B$4:$Y$4,0)),"")</f>
        <v>7.0324999999999999E-2</v>
      </c>
      <c r="AV60">
        <f>IFERROR(INDEX('Population, millions'!$B$4:$Y$216,MATCH('Poverty millions of people'!$B60,'Population, millions'!$B$4:$B$216,0),MATCH('Poverty millions of people'!AV$5,'Population, millions'!$B$4:$Y$4,0)),"")</f>
        <v>7.0541999999999994E-2</v>
      </c>
      <c r="AW60">
        <f>IFERROR(INDEX('Population, millions'!$B$4:$Y$216,MATCH('Poverty millions of people'!$B60,'Population, millions'!$B$4:$B$216,0),MATCH('Poverty millions of people'!AW$5,'Population, millions'!$B$4:$Y$4,0)),"")</f>
        <v>7.0690000000000003E-2</v>
      </c>
      <c r="AX60">
        <f>IFERROR(INDEX('Population, millions'!$B$4:$Y$216,MATCH('Poverty millions of people'!$B60,'Population, millions'!$B$4:$B$216,0),MATCH('Poverty millions of people'!AX$5,'Population, millions'!$B$4:$Y$4,0)),"")</f>
        <v>7.0794999999999997E-2</v>
      </c>
      <c r="AY60">
        <f>IFERROR(INDEX('Population, millions'!$B$4:$Y$216,MATCH('Poverty millions of people'!$B60,'Population, millions'!$B$4:$B$216,0),MATCH('Poverty millions of people'!AY$5,'Population, millions'!$B$4:$Y$4,0)),"")</f>
        <v>7.0883000000000002E-2</v>
      </c>
      <c r="AZ60">
        <f>IFERROR(INDEX('Population, millions'!$B$4:$Y$216,MATCH('Poverty millions of people'!$B60,'Population, millions'!$B$4:$B$216,0),MATCH('Poverty millions of people'!AZ$5,'Population, millions'!$B$4:$Y$4,0)),"")</f>
        <v>7.0996000000000004E-2</v>
      </c>
      <c r="BA60">
        <f>IFERROR(INDEX('Population, millions'!$B$4:$Y$216,MATCH('Poverty millions of people'!$B60,'Population, millions'!$B$4:$B$216,0),MATCH('Poverty millions of people'!BA$5,'Population, millions'!$B$4:$Y$4,0)),"")</f>
        <v>7.1166999999999994E-2</v>
      </c>
      <c r="BB60">
        <f>IFERROR(INDEX('Population, millions'!$B$4:$Y$216,MATCH('Poverty millions of people'!$B60,'Population, millions'!$B$4:$B$216,0),MATCH('Poverty millions of people'!BB$5,'Population, millions'!$B$4:$Y$4,0)),"")</f>
        <v>7.1401000000000006E-2</v>
      </c>
      <c r="BC60">
        <f>IFERROR(INDEX('Population, millions'!$B$4:$Y$216,MATCH('Poverty millions of people'!$B60,'Population, millions'!$B$4:$B$216,0),MATCH('Poverty millions of people'!BC$5,'Population, millions'!$B$4:$Y$4,0)),"")</f>
        <v>7.1683999999999998E-2</v>
      </c>
    </row>
    <row r="61" spans="1:55">
      <c r="A61" t="str">
        <f>VLOOKUP(B61,entity!$C:$K,9,FALSE)</f>
        <v>DO</v>
      </c>
      <c r="B61" t="s">
        <v>111</v>
      </c>
      <c r="C61" t="s">
        <v>478</v>
      </c>
      <c r="D61" s="16" t="str">
        <f>IFERROR(IF('Poverty %'!D61="","",'Poverty %'!D61*'Poverty millions of people'!AG61),"")</f>
        <v/>
      </c>
      <c r="E61" s="16" t="str">
        <f>IFERROR(IF('Poverty %'!E61="","",'Poverty %'!E61*'Poverty millions of people'!AH61),"")</f>
        <v/>
      </c>
      <c r="F61" s="16">
        <f>IFERROR(IF('Poverty %'!F61="","",'Poverty %'!F61*'Poverty millions of people'!AI61),"")</f>
        <v>0.35138361860000006</v>
      </c>
      <c r="G61" s="16" t="str">
        <f>IFERROR(IF('Poverty %'!G61="","",'Poverty %'!G61*'Poverty millions of people'!AJ61),"")</f>
        <v/>
      </c>
      <c r="H61" s="16" t="str">
        <f>IFERROR(IF('Poverty %'!H61="","",'Poverty %'!H61*'Poverty millions of people'!AK61),"")</f>
        <v/>
      </c>
      <c r="I61" s="16" t="str">
        <f>IFERROR(IF('Poverty %'!I61="","",'Poverty %'!I61*'Poverty millions of people'!AL61),"")</f>
        <v/>
      </c>
      <c r="J61" s="16">
        <f>IFERROR(IF('Poverty %'!J61="","",'Poverty %'!J61*'Poverty millions of people'!AM61),"")</f>
        <v>0.38076093300000002</v>
      </c>
      <c r="K61" s="16">
        <f>IFERROR(IF('Poverty %'!K61="","",'Poverty %'!K61*'Poverty millions of people'!AN61),"")</f>
        <v>0.40869655200000005</v>
      </c>
      <c r="L61" s="16" t="str">
        <f>IFERROR(IF('Poverty %'!L61="","",'Poverty %'!L61*'Poverty millions of people'!AO61),"")</f>
        <v/>
      </c>
      <c r="M61" s="16" t="str">
        <f>IFERROR(IF('Poverty %'!M61="","",'Poverty %'!M61*'Poverty millions of people'!AP61),"")</f>
        <v/>
      </c>
      <c r="N61" s="16">
        <f>IFERROR(IF('Poverty %'!N61="","",'Poverty %'!N61*'Poverty millions of people'!AQ61),"")</f>
        <v>0.45396326040000001</v>
      </c>
      <c r="O61" s="16">
        <f>IFERROR(IF('Poverty %'!O61="","",'Poverty %'!O61*'Poverty millions of people'!AR61),"")</f>
        <v>0.32381416639999999</v>
      </c>
      <c r="P61" s="16">
        <f>IFERROR(IF('Poverty %'!P61="","",'Poverty %'!P61*'Poverty millions of people'!AS61),"")</f>
        <v>0.47088825470000001</v>
      </c>
      <c r="Q61" s="16">
        <f>IFERROR(IF('Poverty %'!Q61="","",'Poverty %'!Q61*'Poverty millions of people'!AT61),"")</f>
        <v>0.58328574739999994</v>
      </c>
      <c r="R61" s="16">
        <f>IFERROR(IF('Poverty %'!R61="","",'Poverty %'!R61*'Poverty millions of people'!AU61),"")</f>
        <v>0.7209385586999999</v>
      </c>
      <c r="S61" s="16">
        <f>IFERROR(IF('Poverty %'!S61="","",'Poverty %'!S61*'Poverty millions of people'!AV61),"")</f>
        <v>0.50267287560000007</v>
      </c>
      <c r="T61" s="16">
        <f>IFERROR(IF('Poverty %'!T61="","",'Poverty %'!T61*'Poverty millions of people'!AW61),"")</f>
        <v>0.40097307870000004</v>
      </c>
      <c r="U61" s="16">
        <f>IFERROR(IF('Poverty %'!U61="","",'Poverty %'!U61*'Poverty millions of people'!AX61),"")</f>
        <v>0.35767855800000004</v>
      </c>
      <c r="V61" s="16">
        <f>IFERROR(IF('Poverty %'!V61="","",'Poverty %'!V61*'Poverty millions of people'!AY61),"")</f>
        <v>0.32663153249999999</v>
      </c>
      <c r="W61" s="16">
        <f>IFERROR(IF('Poverty %'!W61="","",'Poverty %'!W61*'Poverty millions of people'!AZ61),"")</f>
        <v>0.29553952350000001</v>
      </c>
      <c r="X61" s="16">
        <f>IFERROR(IF('Poverty %'!X61="","",'Poverty %'!X61*'Poverty millions of people'!BA61),"")</f>
        <v>0.22437625280000004</v>
      </c>
      <c r="Y61" s="16">
        <f>IFERROR(IF('Poverty %'!Y61="","",'Poverty %'!Y61*'Poverty millions of people'!BB61),"")</f>
        <v>0.2577489892</v>
      </c>
      <c r="Z61" s="16">
        <f>IFERROR(IF('Poverty %'!Z61="","",'Poverty %'!Z61*'Poverty millions of people'!BC61),"")</f>
        <v>0.23122397250000001</v>
      </c>
      <c r="AA61" s="16" t="str">
        <f>IFERROR(IF('Poverty %'!AA61="","",'Poverty %'!AA61*'Poverty millions of people'!BD61),"")</f>
        <v/>
      </c>
      <c r="AC61" s="18">
        <f t="shared" si="0"/>
        <v>0.23122397250000001</v>
      </c>
      <c r="AD61" s="11">
        <f t="shared" si="1"/>
        <v>2012</v>
      </c>
      <c r="AG61">
        <f>IFERROR(INDEX('Population, millions'!$B$4:$Y$216,MATCH('Poverty millions of people'!$B61,'Population, millions'!$B$4:$B$216,0),MATCH('Poverty millions of people'!AG$5,'Population, millions'!$B$4:$Y$4,0)),"")</f>
        <v>7.2451270000000001</v>
      </c>
      <c r="AH61">
        <f>IFERROR(INDEX('Population, millions'!$B$4:$Y$216,MATCH('Poverty millions of people'!$B61,'Population, millions'!$B$4:$B$216,0),MATCH('Poverty millions of people'!AH$5,'Population, millions'!$B$4:$Y$4,0)),"")</f>
        <v>7.3923889999999997</v>
      </c>
      <c r="AI61">
        <f>IFERROR(INDEX('Population, millions'!$B$4:$Y$216,MATCH('Poverty millions of people'!$B61,'Population, millions'!$B$4:$B$216,0),MATCH('Poverty millions of people'!AI$5,'Population, millions'!$B$4:$Y$4,0)),"")</f>
        <v>7.5404210000000003</v>
      </c>
      <c r="AJ61">
        <f>IFERROR(INDEX('Population, millions'!$B$4:$Y$216,MATCH('Poverty millions of people'!$B61,'Population, millions'!$B$4:$B$216,0),MATCH('Poverty millions of people'!AJ$5,'Population, millions'!$B$4:$Y$4,0)),"")</f>
        <v>7.6881959999999996</v>
      </c>
      <c r="AK61">
        <f>IFERROR(INDEX('Population, millions'!$B$4:$Y$216,MATCH('Poverty millions of people'!$B61,'Population, millions'!$B$4:$B$216,0),MATCH('Poverty millions of people'!AK$5,'Population, millions'!$B$4:$Y$4,0)),"")</f>
        <v>7.8343590000000001</v>
      </c>
      <c r="AL61">
        <f>IFERROR(INDEX('Population, millions'!$B$4:$Y$216,MATCH('Poverty millions of people'!$B61,'Population, millions'!$B$4:$B$216,0),MATCH('Poverty millions of people'!AL$5,'Population, millions'!$B$4:$Y$4,0)),"")</f>
        <v>7.9779660000000003</v>
      </c>
      <c r="AM61">
        <f>IFERROR(INDEX('Population, millions'!$B$4:$Y$216,MATCH('Poverty millions of people'!$B61,'Population, millions'!$B$4:$B$216,0),MATCH('Poverty millions of people'!AM$5,'Population, millions'!$B$4:$Y$4,0)),"")</f>
        <v>8.1185700000000001</v>
      </c>
      <c r="AN61">
        <f>IFERROR(INDEX('Population, millions'!$B$4:$Y$216,MATCH('Poverty millions of people'!$B61,'Population, millions'!$B$4:$B$216,0),MATCH('Poverty millions of people'!AN$5,'Population, millions'!$B$4:$Y$4,0)),"")</f>
        <v>8.2564960000000003</v>
      </c>
      <c r="AO61">
        <f>IFERROR(INDEX('Population, millions'!$B$4:$Y$216,MATCH('Poverty millions of people'!$B61,'Population, millions'!$B$4:$B$216,0),MATCH('Poverty millions of people'!AO$5,'Population, millions'!$B$4:$Y$4,0)),"")</f>
        <v>8.3925339999999995</v>
      </c>
      <c r="AP61">
        <f>IFERROR(INDEX('Population, millions'!$B$4:$Y$216,MATCH('Poverty millions of people'!$B61,'Population, millions'!$B$4:$B$216,0),MATCH('Poverty millions of people'!AP$5,'Population, millions'!$B$4:$Y$4,0)),"")</f>
        <v>8.5278810000000007</v>
      </c>
      <c r="AQ61">
        <f>IFERROR(INDEX('Population, millions'!$B$4:$Y$216,MATCH('Poverty millions of people'!$B61,'Population, millions'!$B$4:$B$216,0),MATCH('Poverty millions of people'!AQ$5,'Population, millions'!$B$4:$Y$4,0)),"")</f>
        <v>8.6634209999999996</v>
      </c>
      <c r="AR61">
        <f>IFERROR(INDEX('Population, millions'!$B$4:$Y$216,MATCH('Poverty millions of people'!$B61,'Population, millions'!$B$4:$B$216,0),MATCH('Poverty millions of people'!AR$5,'Population, millions'!$B$4:$Y$4,0)),"")</f>
        <v>8.7992980000000003</v>
      </c>
      <c r="AS61">
        <f>IFERROR(INDEX('Population, millions'!$B$4:$Y$216,MATCH('Poverty millions of people'!$B61,'Population, millions'!$B$4:$B$216,0),MATCH('Poverty millions of people'!AS$5,'Population, millions'!$B$4:$Y$4,0)),"")</f>
        <v>8.9352610000000006</v>
      </c>
      <c r="AT61">
        <f>IFERROR(INDEX('Population, millions'!$B$4:$Y$216,MATCH('Poverty millions of people'!$B61,'Population, millions'!$B$4:$B$216,0),MATCH('Poverty millions of people'!AT$5,'Population, millions'!$B$4:$Y$4,0)),"")</f>
        <v>9.0713179999999998</v>
      </c>
      <c r="AU61">
        <f>IFERROR(INDEX('Population, millions'!$B$4:$Y$216,MATCH('Poverty millions of people'!$B61,'Population, millions'!$B$4:$B$216,0),MATCH('Poverty millions of people'!AU$5,'Population, millions'!$B$4:$Y$4,0)),"")</f>
        <v>9.2073889999999992</v>
      </c>
      <c r="AV61">
        <f>IFERROR(INDEX('Population, millions'!$B$4:$Y$216,MATCH('Poverty millions of people'!$B61,'Population, millions'!$B$4:$B$216,0),MATCH('Poverty millions of people'!AV$5,'Population, millions'!$B$4:$Y$4,0)),"")</f>
        <v>9.3433620000000008</v>
      </c>
      <c r="AW61">
        <f>IFERROR(INDEX('Population, millions'!$B$4:$Y$216,MATCH('Poverty millions of people'!$B61,'Population, millions'!$B$4:$B$216,0),MATCH('Poverty millions of people'!AW$5,'Population, millions'!$B$4:$Y$4,0)),"")</f>
        <v>9.4792690000000004</v>
      </c>
      <c r="AX61">
        <f>IFERROR(INDEX('Population, millions'!$B$4:$Y$216,MATCH('Poverty millions of people'!$B61,'Population, millions'!$B$4:$B$216,0),MATCH('Poverty millions of people'!AX$5,'Population, millions'!$B$4:$Y$4,0)),"")</f>
        <v>9.6150149999999996</v>
      </c>
      <c r="AY61">
        <f>IFERROR(INDEX('Population, millions'!$B$4:$Y$216,MATCH('Poverty millions of people'!$B61,'Population, millions'!$B$4:$B$216,0),MATCH('Poverty millions of people'!AY$5,'Population, millions'!$B$4:$Y$4,0)),"")</f>
        <v>9.7501949999999997</v>
      </c>
      <c r="AZ61">
        <f>IFERROR(INDEX('Population, millions'!$B$4:$Y$216,MATCH('Poverty millions of people'!$B61,'Population, millions'!$B$4:$B$216,0),MATCH('Poverty millions of people'!AZ$5,'Population, millions'!$B$4:$Y$4,0)),"")</f>
        <v>9.8842649999999992</v>
      </c>
      <c r="BA61">
        <f>IFERROR(INDEX('Population, millions'!$B$4:$Y$216,MATCH('Poverty millions of people'!$B61,'Population, millions'!$B$4:$B$216,0),MATCH('Poverty millions of people'!BA$5,'Population, millions'!$B$4:$Y$4,0)),"")</f>
        <v>10.016797</v>
      </c>
      <c r="BB61">
        <f>IFERROR(INDEX('Population, millions'!$B$4:$Y$216,MATCH('Poverty millions of people'!$B61,'Population, millions'!$B$4:$B$216,0),MATCH('Poverty millions of people'!BB$5,'Population, millions'!$B$4:$Y$4,0)),"")</f>
        <v>10.147598</v>
      </c>
      <c r="BC61">
        <f>IFERROR(INDEX('Population, millions'!$B$4:$Y$216,MATCH('Poverty millions of people'!$B61,'Population, millions'!$B$4:$B$216,0),MATCH('Poverty millions of people'!BC$5,'Population, millions'!$B$4:$Y$4,0)),"")</f>
        <v>10.276621</v>
      </c>
    </row>
    <row r="62" spans="1:55">
      <c r="A62" t="str">
        <f>VLOOKUP(B62,entity!$C:$K,9,FALSE)</f>
        <v>EC</v>
      </c>
      <c r="B62" t="s">
        <v>119</v>
      </c>
      <c r="C62" t="s">
        <v>479</v>
      </c>
      <c r="D62" s="16" t="str">
        <f>IFERROR(IF('Poverty %'!D62="","",'Poverty %'!D62*'Poverty millions of people'!AG62),"")</f>
        <v/>
      </c>
      <c r="E62" s="16" t="str">
        <f>IFERROR(IF('Poverty %'!E62="","",'Poverty %'!E62*'Poverty millions of people'!AH62),"")</f>
        <v/>
      </c>
      <c r="F62" s="16" t="str">
        <f>IFERROR(IF('Poverty %'!F62="","",'Poverty %'!F62*'Poverty millions of people'!AI62),"")</f>
        <v/>
      </c>
      <c r="G62" s="16" t="str">
        <f>IFERROR(IF('Poverty %'!G62="","",'Poverty %'!G62*'Poverty millions of people'!AJ62),"")</f>
        <v/>
      </c>
      <c r="H62" s="16">
        <f>IFERROR(IF('Poverty %'!H62="","",'Poverty %'!H62*'Poverty millions of people'!AK62),"")</f>
        <v>1.6159087386000002</v>
      </c>
      <c r="I62" s="16">
        <f>IFERROR(IF('Poverty %'!I62="","",'Poverty %'!I62*'Poverty millions of people'!AL62),"")</f>
        <v>1.0727378400000001</v>
      </c>
      <c r="J62" s="16" t="str">
        <f>IFERROR(IF('Poverty %'!J62="","",'Poverty %'!J62*'Poverty millions of people'!AM62),"")</f>
        <v/>
      </c>
      <c r="K62" s="16" t="str">
        <f>IFERROR(IF('Poverty %'!K62="","",'Poverty %'!K62*'Poverty millions of people'!AN62),"")</f>
        <v/>
      </c>
      <c r="L62" s="16">
        <f>IFERROR(IF('Poverty %'!L62="","",'Poverty %'!L62*'Poverty millions of people'!AO62),"")</f>
        <v>1.2235133264</v>
      </c>
      <c r="M62" s="16">
        <f>IFERROR(IF('Poverty %'!M62="","",'Poverty %'!M62*'Poverty millions of people'!AP62),"")</f>
        <v>1.9892644905000001</v>
      </c>
      <c r="N62" s="16">
        <f>IFERROR(IF('Poverty %'!N62="","",'Poverty %'!N62*'Poverty millions of people'!AQ62),"")</f>
        <v>2.5467232784</v>
      </c>
      <c r="O62" s="16" t="str">
        <f>IFERROR(IF('Poverty %'!O62="","",'Poverty %'!O62*'Poverty millions of people'!AR62),"")</f>
        <v/>
      </c>
      <c r="P62" s="16" t="str">
        <f>IFERROR(IF('Poverty %'!P62="","",'Poverty %'!P62*'Poverty millions of people'!AS62),"")</f>
        <v/>
      </c>
      <c r="Q62" s="16">
        <f>IFERROR(IF('Poverty %'!Q62="","",'Poverty %'!Q62*'Poverty millions of people'!AT62),"")</f>
        <v>1.5935767199999999</v>
      </c>
      <c r="R62" s="16">
        <f>IFERROR(IF('Poverty %'!R62="","",'Poverty %'!R62*'Poverty millions of people'!AU62),"")</f>
        <v>1.4137900094999998</v>
      </c>
      <c r="S62" s="16">
        <f>IFERROR(IF('Poverty %'!S62="","",'Poverty %'!S62*'Poverty millions of people'!AV62),"")</f>
        <v>1.2619851996</v>
      </c>
      <c r="T62" s="16">
        <f>IFERROR(IF('Poverty %'!T62="","",'Poverty %'!T62*'Poverty millions of people'!AW62),"")</f>
        <v>0.85823838360000004</v>
      </c>
      <c r="U62" s="16">
        <f>IFERROR(IF('Poverty %'!U62="","",'Poverty %'!U62*'Poverty millions of people'!AX62),"")</f>
        <v>0.99022675180000008</v>
      </c>
      <c r="V62" s="16">
        <f>IFERROR(IF('Poverty %'!V62="","",'Poverty %'!V62*'Poverty millions of people'!AY62),"")</f>
        <v>0.90847636520000008</v>
      </c>
      <c r="W62" s="16">
        <f>IFERROR(IF('Poverty %'!W62="","",'Poverty %'!W62*'Poverty millions of people'!AZ62),"")</f>
        <v>0.88981236720000001</v>
      </c>
      <c r="X62" s="16">
        <f>IFERROR(IF('Poverty %'!X62="","",'Poverty %'!X62*'Poverty millions of people'!BA62),"")</f>
        <v>0.68704909759999999</v>
      </c>
      <c r="Y62" s="16">
        <f>IFERROR(IF('Poverty %'!Y62="","",'Poverty %'!Y62*'Poverty millions of people'!BB62),"")</f>
        <v>0.6159578323999999</v>
      </c>
      <c r="Z62" s="16">
        <f>IFERROR(IF('Poverty %'!Z62="","",'Poverty %'!Z62*'Poverty millions of people'!BC62),"")</f>
        <v>0.61194442800000004</v>
      </c>
      <c r="AA62" s="16" t="str">
        <f>IFERROR(IF('Poverty %'!AA62="","",'Poverty %'!AA62*'Poverty millions of people'!BD62),"")</f>
        <v/>
      </c>
      <c r="AC62" s="18">
        <f t="shared" si="0"/>
        <v>0.61194442800000004</v>
      </c>
      <c r="AD62" s="11">
        <f t="shared" si="1"/>
        <v>2012</v>
      </c>
      <c r="AG62">
        <f>IFERROR(INDEX('Population, millions'!$B$4:$Y$216,MATCH('Poverty millions of people'!$B62,'Population, millions'!$B$4:$B$216,0),MATCH('Poverty millions of people'!AG$5,'Population, millions'!$B$4:$Y$4,0)),"")</f>
        <v>10.123593</v>
      </c>
      <c r="AH62">
        <f>IFERROR(INDEX('Population, millions'!$B$4:$Y$216,MATCH('Poverty millions of people'!$B62,'Population, millions'!$B$4:$B$216,0),MATCH('Poverty millions of people'!AH$5,'Population, millions'!$B$4:$Y$4,0)),"")</f>
        <v>10.36063</v>
      </c>
      <c r="AI62">
        <f>IFERROR(INDEX('Population, millions'!$B$4:$Y$216,MATCH('Poverty millions of people'!$B62,'Population, millions'!$B$4:$B$216,0),MATCH('Poverty millions of people'!AI$5,'Population, millions'!$B$4:$Y$4,0)),"")</f>
        <v>10.598167999999999</v>
      </c>
      <c r="AJ62">
        <f>IFERROR(INDEX('Population, millions'!$B$4:$Y$216,MATCH('Poverty millions of people'!$B62,'Population, millions'!$B$4:$B$216,0),MATCH('Poverty millions of people'!AJ$5,'Population, millions'!$B$4:$Y$4,0)),"")</f>
        <v>10.836327000000001</v>
      </c>
      <c r="AK62">
        <f>IFERROR(INDEX('Population, millions'!$B$4:$Y$216,MATCH('Poverty millions of people'!$B62,'Population, millions'!$B$4:$B$216,0),MATCH('Poverty millions of people'!AK$5,'Population, millions'!$B$4:$Y$4,0)),"")</f>
        <v>11.075454000000001</v>
      </c>
      <c r="AL62">
        <f>IFERROR(INDEX('Population, millions'!$B$4:$Y$216,MATCH('Poverty millions of people'!$B62,'Population, millions'!$B$4:$B$216,0),MATCH('Poverty millions of people'!AL$5,'Population, millions'!$B$4:$Y$4,0)),"")</f>
        <v>11.315799999999999</v>
      </c>
      <c r="AM62">
        <f>IFERROR(INDEX('Population, millions'!$B$4:$Y$216,MATCH('Poverty millions of people'!$B62,'Population, millions'!$B$4:$B$216,0),MATCH('Poverty millions of people'!AM$5,'Population, millions'!$B$4:$Y$4,0)),"")</f>
        <v>11.557150999999999</v>
      </c>
      <c r="AN62">
        <f>IFERROR(INDEX('Population, millions'!$B$4:$Y$216,MATCH('Poverty millions of people'!$B62,'Population, millions'!$B$4:$B$216,0),MATCH('Poverty millions of people'!AN$5,'Population, millions'!$B$4:$Y$4,0)),"")</f>
        <v>11.799289</v>
      </c>
      <c r="AO62">
        <f>IFERROR(INDEX('Population, millions'!$B$4:$Y$216,MATCH('Poverty millions of people'!$B62,'Population, millions'!$B$4:$B$216,0),MATCH('Poverty millions of people'!AO$5,'Population, millions'!$B$4:$Y$4,0)),"")</f>
        <v>12.042453999999999</v>
      </c>
      <c r="AP62">
        <f>IFERROR(INDEX('Population, millions'!$B$4:$Y$216,MATCH('Poverty millions of people'!$B62,'Population, millions'!$B$4:$B$216,0),MATCH('Poverty millions of people'!AP$5,'Population, millions'!$B$4:$Y$4,0)),"")</f>
        <v>12.286994999999999</v>
      </c>
      <c r="AQ62">
        <f>IFERROR(INDEX('Population, millions'!$B$4:$Y$216,MATCH('Poverty millions of people'!$B62,'Population, millions'!$B$4:$B$216,0),MATCH('Poverty millions of people'!AQ$5,'Population, millions'!$B$4:$Y$4,0)),"")</f>
        <v>12.533087</v>
      </c>
      <c r="AR62">
        <f>IFERROR(INDEX('Population, millions'!$B$4:$Y$216,MATCH('Poverty millions of people'!$B62,'Population, millions'!$B$4:$B$216,0),MATCH('Poverty millions of people'!AR$5,'Population, millions'!$B$4:$Y$4,0)),"")</f>
        <v>12.780868999999999</v>
      </c>
      <c r="AS62">
        <f>IFERROR(INDEX('Population, millions'!$B$4:$Y$216,MATCH('Poverty millions of people'!$B62,'Population, millions'!$B$4:$B$216,0),MATCH('Poverty millions of people'!AS$5,'Population, millions'!$B$4:$Y$4,0)),"")</f>
        <v>13.030041000000001</v>
      </c>
      <c r="AT62">
        <f>IFERROR(INDEX('Population, millions'!$B$4:$Y$216,MATCH('Poverty millions of people'!$B62,'Population, millions'!$B$4:$B$216,0),MATCH('Poverty millions of people'!AT$5,'Population, millions'!$B$4:$Y$4,0)),"")</f>
        <v>13.279806000000001</v>
      </c>
      <c r="AU62">
        <f>IFERROR(INDEX('Population, millions'!$B$4:$Y$216,MATCH('Poverty millions of people'!$B62,'Population, millions'!$B$4:$B$216,0),MATCH('Poverty millions of people'!AU$5,'Population, millions'!$B$4:$Y$4,0)),"")</f>
        <v>13.529090999999999</v>
      </c>
      <c r="AV62">
        <f>IFERROR(INDEX('Population, millions'!$B$4:$Y$216,MATCH('Poverty millions of people'!$B62,'Population, millions'!$B$4:$B$216,0),MATCH('Poverty millions of people'!AV$5,'Population, millions'!$B$4:$Y$4,0)),"")</f>
        <v>13.777131000000001</v>
      </c>
      <c r="AW62">
        <f>IFERROR(INDEX('Population, millions'!$B$4:$Y$216,MATCH('Poverty millions of people'!$B62,'Population, millions'!$B$4:$B$216,0),MATCH('Poverty millions of people'!AW$5,'Population, millions'!$B$4:$Y$4,0)),"")</f>
        <v>14.023503</v>
      </c>
      <c r="AX62">
        <f>IFERROR(INDEX('Population, millions'!$B$4:$Y$216,MATCH('Poverty millions of people'!$B62,'Population, millions'!$B$4:$B$216,0),MATCH('Poverty millions of people'!AX$5,'Population, millions'!$B$4:$Y$4,0)),"")</f>
        <v>14.268397</v>
      </c>
      <c r="AY62">
        <f>IFERROR(INDEX('Population, millions'!$B$4:$Y$216,MATCH('Poverty millions of people'!$B62,'Population, millions'!$B$4:$B$216,0),MATCH('Poverty millions of people'!AY$5,'Population, millions'!$B$4:$Y$4,0)),"")</f>
        <v>14.512402</v>
      </c>
      <c r="AZ62">
        <f>IFERROR(INDEX('Population, millions'!$B$4:$Y$216,MATCH('Poverty millions of people'!$B62,'Population, millions'!$B$4:$B$216,0),MATCH('Poverty millions of people'!AZ$5,'Population, millions'!$B$4:$Y$4,0)),"")</f>
        <v>14.756424000000001</v>
      </c>
      <c r="BA62">
        <f>IFERROR(INDEX('Population, millions'!$B$4:$Y$216,MATCH('Poverty millions of people'!$B62,'Population, millions'!$B$4:$B$216,0),MATCH('Poverty millions of people'!BA$5,'Population, millions'!$B$4:$Y$4,0)),"")</f>
        <v>15.001072000000001</v>
      </c>
      <c r="BB62">
        <f>IFERROR(INDEX('Population, millions'!$B$4:$Y$216,MATCH('Poverty millions of people'!$B62,'Population, millions'!$B$4:$B$216,0),MATCH('Poverty millions of people'!BB$5,'Population, millions'!$B$4:$Y$4,0)),"")</f>
        <v>15.246480999999999</v>
      </c>
      <c r="BC62">
        <f>IFERROR(INDEX('Population, millions'!$B$4:$Y$216,MATCH('Poverty millions of people'!$B62,'Population, millions'!$B$4:$B$216,0),MATCH('Poverty millions of people'!BC$5,'Population, millions'!$B$4:$Y$4,0)),"")</f>
        <v>15.492264</v>
      </c>
    </row>
    <row r="63" spans="1:55">
      <c r="A63" t="str">
        <f>VLOOKUP(B63,entity!$C:$K,9,FALSE)</f>
        <v>EG</v>
      </c>
      <c r="B63" t="s">
        <v>452</v>
      </c>
      <c r="C63" t="s">
        <v>476</v>
      </c>
      <c r="D63" s="16" t="str">
        <f>IFERROR(IF('Poverty %'!D63="","",'Poverty %'!D63*'Poverty millions of people'!AG63),"")</f>
        <v/>
      </c>
      <c r="E63" s="16">
        <f>IFERROR(IF('Poverty %'!E63="","",'Poverty %'!E63*'Poverty millions of people'!AH63),"")</f>
        <v>2.5594864693999999</v>
      </c>
      <c r="F63" s="16" t="str">
        <f>IFERROR(IF('Poverty %'!F63="","",'Poverty %'!F63*'Poverty millions of people'!AI63),"")</f>
        <v/>
      </c>
      <c r="G63" s="16" t="str">
        <f>IFERROR(IF('Poverty %'!G63="","",'Poverty %'!G63*'Poverty millions of people'!AJ63),"")</f>
        <v/>
      </c>
      <c r="H63" s="16" t="str">
        <f>IFERROR(IF('Poverty %'!H63="","",'Poverty %'!H63*'Poverty millions of people'!AK63),"")</f>
        <v/>
      </c>
      <c r="I63" s="16" t="str">
        <f>IFERROR(IF('Poverty %'!I63="","",'Poverty %'!I63*'Poverty millions of people'!AL63),"")</f>
        <v/>
      </c>
      <c r="J63" s="16">
        <f>IFERROR(IF('Poverty %'!J63="","",'Poverty %'!J63*'Poverty millions of people'!AM63),"")</f>
        <v>1.5282403632000001</v>
      </c>
      <c r="K63" s="16" t="str">
        <f>IFERROR(IF('Poverty %'!K63="","",'Poverty %'!K63*'Poverty millions of people'!AN63),"")</f>
        <v/>
      </c>
      <c r="L63" s="16" t="str">
        <f>IFERROR(IF('Poverty %'!L63="","",'Poverty %'!L63*'Poverty millions of people'!AO63),"")</f>
        <v/>
      </c>
      <c r="M63" s="16" t="str">
        <f>IFERROR(IF('Poverty %'!M63="","",'Poverty %'!M63*'Poverty millions of people'!AP63),"")</f>
        <v/>
      </c>
      <c r="N63" s="16">
        <f>IFERROR(IF('Poverty %'!N63="","",'Poverty %'!N63*'Poverty millions of people'!AQ63),"")</f>
        <v>1.1970722790000001</v>
      </c>
      <c r="O63" s="16" t="str">
        <f>IFERROR(IF('Poverty %'!O63="","",'Poverty %'!O63*'Poverty millions of people'!AR63),"")</f>
        <v/>
      </c>
      <c r="P63" s="16" t="str">
        <f>IFERROR(IF('Poverty %'!P63="","",'Poverty %'!P63*'Poverty millions of people'!AS63),"")</f>
        <v/>
      </c>
      <c r="Q63" s="16" t="str">
        <f>IFERROR(IF('Poverty %'!Q63="","",'Poverty %'!Q63*'Poverty millions of people'!AT63),"")</f>
        <v/>
      </c>
      <c r="R63" s="16" t="str">
        <f>IFERROR(IF('Poverty %'!R63="","",'Poverty %'!R63*'Poverty millions of people'!AU63),"")</f>
        <v/>
      </c>
      <c r="S63" s="16">
        <f>IFERROR(IF('Poverty %'!S63="","",'Poverty %'!S63*'Poverty millions of people'!AV63),"")</f>
        <v>1.6221755227999999</v>
      </c>
      <c r="T63" s="16" t="str">
        <f>IFERROR(IF('Poverty %'!T63="","",'Poverty %'!T63*'Poverty millions of people'!AW63),"")</f>
        <v/>
      </c>
      <c r="U63" s="16" t="str">
        <f>IFERROR(IF('Poverty %'!U63="","",'Poverty %'!U63*'Poverty millions of people'!AX63),"")</f>
        <v/>
      </c>
      <c r="V63" s="16">
        <f>IFERROR(IF('Poverty %'!V63="","",'Poverty %'!V63*'Poverty millions of people'!AY63),"")</f>
        <v>1.2682642896</v>
      </c>
      <c r="W63" s="16" t="str">
        <f>IFERROR(IF('Poverty %'!W63="","",'Poverty %'!W63*'Poverty millions of people'!AZ63),"")</f>
        <v/>
      </c>
      <c r="X63" s="16" t="str">
        <f>IFERROR(IF('Poverty %'!X63="","",'Poverty %'!X63*'Poverty millions of people'!BA63),"")</f>
        <v/>
      </c>
      <c r="Y63" s="16" t="str">
        <f>IFERROR(IF('Poverty %'!Y63="","",'Poverty %'!Y63*'Poverty millions of people'!BB63),"")</f>
        <v/>
      </c>
      <c r="Z63" s="16" t="str">
        <f>IFERROR(IF('Poverty %'!Z63="","",'Poverty %'!Z63*'Poverty millions of people'!BC63),"")</f>
        <v/>
      </c>
      <c r="AA63" s="16" t="str">
        <f>IFERROR(IF('Poverty %'!AA63="","",'Poverty %'!AA63*'Poverty millions of people'!BD63),"")</f>
        <v/>
      </c>
      <c r="AC63" s="18">
        <f t="shared" si="0"/>
        <v>1.2682642896</v>
      </c>
      <c r="AD63" s="11">
        <f t="shared" si="1"/>
        <v>2008</v>
      </c>
      <c r="AG63">
        <f>IFERROR(INDEX('Population, millions'!$B$4:$Y$216,MATCH('Poverty millions of people'!$B63,'Population, millions'!$B$4:$B$216,0),MATCH('Poverty millions of people'!AG$5,'Population, millions'!$B$4:$Y$4,0)),"")</f>
        <v>56.336613999999997</v>
      </c>
      <c r="AH63">
        <f>IFERROR(INDEX('Population, millions'!$B$4:$Y$216,MATCH('Poverty millions of people'!$B63,'Population, millions'!$B$4:$B$216,0),MATCH('Poverty millions of people'!AH$5,'Population, millions'!$B$4:$Y$4,0)),"")</f>
        <v>57.387588999999998</v>
      </c>
      <c r="AI63">
        <f>IFERROR(INDEX('Population, millions'!$B$4:$Y$216,MATCH('Poverty millions of people'!$B63,'Population, millions'!$B$4:$B$216,0),MATCH('Poverty millions of people'!AI$5,'Population, millions'!$B$4:$Y$4,0)),"")</f>
        <v>58.370711999999997</v>
      </c>
      <c r="AJ63">
        <f>IFERROR(INDEX('Population, millions'!$B$4:$Y$216,MATCH('Poverty millions of people'!$B63,'Population, millions'!$B$4:$B$216,0),MATCH('Poverty millions of people'!AJ$5,'Population, millions'!$B$4:$Y$4,0)),"")</f>
        <v>59.307777999999999</v>
      </c>
      <c r="AK63">
        <f>IFERROR(INDEX('Population, millions'!$B$4:$Y$216,MATCH('Poverty millions of people'!$B63,'Population, millions'!$B$4:$B$216,0),MATCH('Poverty millions of people'!AK$5,'Population, millions'!$B$4:$Y$4,0)),"")</f>
        <v>60.231864000000002</v>
      </c>
      <c r="AL63">
        <f>IFERROR(INDEX('Population, millions'!$B$4:$Y$216,MATCH('Poverty millions of people'!$B63,'Population, millions'!$B$4:$B$216,0),MATCH('Poverty millions of people'!AL$5,'Population, millions'!$B$4:$Y$4,0)),"")</f>
        <v>61.168396999999999</v>
      </c>
      <c r="AM63">
        <f>IFERROR(INDEX('Population, millions'!$B$4:$Y$216,MATCH('Poverty millions of people'!$B63,'Population, millions'!$B$4:$B$216,0),MATCH('Poverty millions of people'!AM$5,'Population, millions'!$B$4:$Y$4,0)),"")</f>
        <v>62.123592000000002</v>
      </c>
      <c r="AN63">
        <f>IFERROR(INDEX('Population, millions'!$B$4:$Y$216,MATCH('Poverty millions of people'!$B63,'Population, millions'!$B$4:$B$216,0),MATCH('Poverty millions of people'!AN$5,'Population, millions'!$B$4:$Y$4,0)),"")</f>
        <v>63.094068999999998</v>
      </c>
      <c r="AO63">
        <f>IFERROR(INDEX('Population, millions'!$B$4:$Y$216,MATCH('Poverty millions of people'!$B63,'Population, millions'!$B$4:$B$216,0),MATCH('Poverty millions of people'!AO$5,'Population, millions'!$B$4:$Y$4,0)),"")</f>
        <v>64.084442999999993</v>
      </c>
      <c r="AP63">
        <f>IFERROR(INDEX('Population, millions'!$B$4:$Y$216,MATCH('Poverty millions of people'!$B63,'Population, millions'!$B$4:$B$216,0),MATCH('Poverty millions of people'!AP$5,'Population, millions'!$B$4:$Y$4,0)),"")</f>
        <v>65.097776999999994</v>
      </c>
      <c r="AQ63">
        <f>IFERROR(INDEX('Population, millions'!$B$4:$Y$216,MATCH('Poverty millions of people'!$B63,'Population, millions'!$B$4:$B$216,0),MATCH('Poverty millions of people'!AQ$5,'Population, millions'!$B$4:$Y$4,0)),"")</f>
        <v>66.136589999999998</v>
      </c>
      <c r="AR63">
        <f>IFERROR(INDEX('Population, millions'!$B$4:$Y$216,MATCH('Poverty millions of people'!$B63,'Population, millions'!$B$4:$B$216,0),MATCH('Poverty millions of people'!AR$5,'Population, millions'!$B$4:$Y$4,0)),"")</f>
        <v>67.204189</v>
      </c>
      <c r="AS63">
        <f>IFERROR(INDEX('Population, millions'!$B$4:$Y$216,MATCH('Poverty millions of people'!$B63,'Population, millions'!$B$4:$B$216,0),MATCH('Poverty millions of people'!AS$5,'Population, millions'!$B$4:$Y$4,0)),"")</f>
        <v>68.302914000000001</v>
      </c>
      <c r="AT63">
        <f>IFERROR(INDEX('Population, millions'!$B$4:$Y$216,MATCH('Poverty millions of people'!$B63,'Population, millions'!$B$4:$B$216,0),MATCH('Poverty millions of people'!AT$5,'Population, millions'!$B$4:$Y$4,0)),"")</f>
        <v>69.432477000000006</v>
      </c>
      <c r="AU63">
        <f>IFERROR(INDEX('Population, millions'!$B$4:$Y$216,MATCH('Poverty millions of people'!$B63,'Population, millions'!$B$4:$B$216,0),MATCH('Poverty millions of people'!AU$5,'Population, millions'!$B$4:$Y$4,0)),"")</f>
        <v>70.591288000000006</v>
      </c>
      <c r="AV63">
        <f>IFERROR(INDEX('Population, millions'!$B$4:$Y$216,MATCH('Poverty millions of people'!$B63,'Population, millions'!$B$4:$B$216,0),MATCH('Poverty millions of people'!AV$5,'Population, millions'!$B$4:$Y$4,0)),"")</f>
        <v>71.777677999999995</v>
      </c>
      <c r="AW63">
        <f>IFERROR(INDEX('Population, millions'!$B$4:$Y$216,MATCH('Poverty millions of people'!$B63,'Population, millions'!$B$4:$B$216,0),MATCH('Poverty millions of people'!AW$5,'Population, millions'!$B$4:$Y$4,0)),"")</f>
        <v>72.990753999999995</v>
      </c>
      <c r="AX63">
        <f>IFERROR(INDEX('Population, millions'!$B$4:$Y$216,MATCH('Poverty millions of people'!$B63,'Population, millions'!$B$4:$B$216,0),MATCH('Poverty millions of people'!AX$5,'Population, millions'!$B$4:$Y$4,0)),"")</f>
        <v>74.229577000000006</v>
      </c>
      <c r="AY63">
        <f>IFERROR(INDEX('Population, millions'!$B$4:$Y$216,MATCH('Poverty millions of people'!$B63,'Population, millions'!$B$4:$B$216,0),MATCH('Poverty millions of people'!AY$5,'Population, millions'!$B$4:$Y$4,0)),"")</f>
        <v>75.491922000000002</v>
      </c>
      <c r="AZ63">
        <f>IFERROR(INDEX('Population, millions'!$B$4:$Y$216,MATCH('Poverty millions of people'!$B63,'Population, millions'!$B$4:$B$216,0),MATCH('Poverty millions of people'!AZ$5,'Population, millions'!$B$4:$Y$4,0)),"")</f>
        <v>76.775023000000004</v>
      </c>
      <c r="BA63">
        <f>IFERROR(INDEX('Population, millions'!$B$4:$Y$216,MATCH('Poverty millions of people'!$B63,'Population, millions'!$B$4:$B$216,0),MATCH('Poverty millions of people'!BA$5,'Population, millions'!$B$4:$Y$4,0)),"")</f>
        <v>78.075704999999999</v>
      </c>
      <c r="BB63">
        <f>IFERROR(INDEX('Population, millions'!$B$4:$Y$216,MATCH('Poverty millions of people'!$B63,'Population, millions'!$B$4:$B$216,0),MATCH('Poverty millions of people'!BB$5,'Population, millions'!$B$4:$Y$4,0)),"")</f>
        <v>79.392465999999999</v>
      </c>
      <c r="BC63">
        <f>IFERROR(INDEX('Population, millions'!$B$4:$Y$216,MATCH('Poverty millions of people'!$B63,'Population, millions'!$B$4:$B$216,0),MATCH('Poverty millions of people'!BC$5,'Population, millions'!$B$4:$Y$4,0)),"")</f>
        <v>80.721874</v>
      </c>
    </row>
    <row r="64" spans="1:55">
      <c r="A64" t="str">
        <f>VLOOKUP(B64,entity!$C:$K,9,FALSE)</f>
        <v>SV</v>
      </c>
      <c r="B64" t="s">
        <v>363</v>
      </c>
      <c r="C64" t="s">
        <v>478</v>
      </c>
      <c r="D64" s="16" t="str">
        <f>IFERROR(IF('Poverty %'!D64="","",'Poverty %'!D64*'Poverty millions of people'!AG64),"")</f>
        <v/>
      </c>
      <c r="E64" s="16">
        <f>IFERROR(IF('Poverty %'!E64="","",'Poverty %'!E64*'Poverty millions of people'!AH64),"")</f>
        <v>0.92609751509999994</v>
      </c>
      <c r="F64" s="16" t="str">
        <f>IFERROR(IF('Poverty %'!F64="","",'Poverty %'!F64*'Poverty millions of people'!AI64),"")</f>
        <v/>
      </c>
      <c r="G64" s="16" t="str">
        <f>IFERROR(IF('Poverty %'!G64="","",'Poverty %'!G64*'Poverty millions of people'!AJ64),"")</f>
        <v/>
      </c>
      <c r="H64" s="16" t="str">
        <f>IFERROR(IF('Poverty %'!H64="","",'Poverty %'!H64*'Poverty millions of people'!AK64),"")</f>
        <v/>
      </c>
      <c r="I64" s="16">
        <f>IFERROR(IF('Poverty %'!I64="","",'Poverty %'!I64*'Poverty millions of people'!AL64),"")</f>
        <v>0.57250209480000003</v>
      </c>
      <c r="J64" s="16">
        <f>IFERROR(IF('Poverty %'!J64="","",'Poverty %'!J64*'Poverty millions of people'!AM64),"")</f>
        <v>0.67009894999999997</v>
      </c>
      <c r="K64" s="16" t="str">
        <f>IFERROR(IF('Poverty %'!K64="","",'Poverty %'!K64*'Poverty millions of people'!AN64),"")</f>
        <v/>
      </c>
      <c r="L64" s="16">
        <f>IFERROR(IF('Poverty %'!L64="","",'Poverty %'!L64*'Poverty millions of people'!AO64),"")</f>
        <v>1.0245541283999999</v>
      </c>
      <c r="M64" s="16">
        <f>IFERROR(IF('Poverty %'!M64="","",'Poverty %'!M64*'Poverty millions of people'!AP64),"")</f>
        <v>0.81402547570000006</v>
      </c>
      <c r="N64" s="16">
        <f>IFERROR(IF('Poverty %'!N64="","",'Poverty %'!N64*'Poverty millions of people'!AQ64),"")</f>
        <v>0.81456713979999995</v>
      </c>
      <c r="O64" s="16">
        <f>IFERROR(IF('Poverty %'!O64="","",'Poverty %'!O64*'Poverty millions of people'!AR64),"")</f>
        <v>0.86188305600000015</v>
      </c>
      <c r="P64" s="16">
        <f>IFERROR(IF('Poverty %'!P64="","",'Poverty %'!P64*'Poverty millions of people'!AS64),"")</f>
        <v>0.88201961439999998</v>
      </c>
      <c r="Q64" s="16">
        <f>IFERROR(IF('Poverty %'!Q64="","",'Poverty %'!Q64*'Poverty millions of people'!AT64),"")</f>
        <v>0.80793504399999994</v>
      </c>
      <c r="R64" s="16">
        <f>IFERROR(IF('Poverty %'!R64="","",'Poverty %'!R64*'Poverty millions of people'!AU64),"")</f>
        <v>0.48523381939999993</v>
      </c>
      <c r="S64" s="16">
        <f>IFERROR(IF('Poverty %'!S64="","",'Poverty %'!S64*'Poverty millions of people'!AV64),"")</f>
        <v>0.43175745179999997</v>
      </c>
      <c r="T64" s="16">
        <f>IFERROR(IF('Poverty %'!T64="","",'Poverty %'!T64*'Poverty millions of people'!AW64),"")</f>
        <v>0.26032874839999998</v>
      </c>
      <c r="U64" s="16">
        <f>IFERROR(IF('Poverty %'!U64="","",'Poverty %'!U64*'Poverty millions of people'!AX64),"")</f>
        <v>0.17450413200000001</v>
      </c>
      <c r="V64" s="16">
        <f>IFERROR(IF('Poverty %'!V64="","",'Poverty %'!V64*'Poverty millions of people'!AY64),"")</f>
        <v>0.29651560319999998</v>
      </c>
      <c r="W64" s="16">
        <f>IFERROR(IF('Poverty %'!W64="","",'Poverty %'!W64*'Poverty millions of people'!AZ64),"")</f>
        <v>0.26217972160000003</v>
      </c>
      <c r="X64" s="16">
        <f>IFERROR(IF('Poverty %'!X64="","",'Poverty %'!X64*'Poverty millions of people'!BA64),"")</f>
        <v>0.32148068149999998</v>
      </c>
      <c r="Y64" s="16">
        <f>IFERROR(IF('Poverty %'!Y64="","",'Poverty %'!Y64*'Poverty millions of people'!BB64),"")</f>
        <v>0.17642602439999999</v>
      </c>
      <c r="Z64" s="16">
        <f>IFERROR(IF('Poverty %'!Z64="","",'Poverty %'!Z64*'Poverty millions of people'!BC64),"")</f>
        <v>0.1593240682</v>
      </c>
      <c r="AA64" s="16" t="str">
        <f>IFERROR(IF('Poverty %'!AA64="","",'Poverty %'!AA64*'Poverty millions of people'!BD64),"")</f>
        <v/>
      </c>
      <c r="AC64" s="18">
        <f t="shared" si="0"/>
        <v>0.1593240682</v>
      </c>
      <c r="AD64" s="11">
        <f t="shared" si="1"/>
        <v>2012</v>
      </c>
      <c r="AG64">
        <f>IFERROR(INDEX('Population, millions'!$B$4:$Y$216,MATCH('Poverty millions of people'!$B64,'Population, millions'!$B$4:$B$216,0),MATCH('Poverty millions of people'!AG$5,'Population, millions'!$B$4:$Y$4,0)),"")</f>
        <v>5.3442259999999999</v>
      </c>
      <c r="AH64">
        <f>IFERROR(INDEX('Population, millions'!$B$4:$Y$216,MATCH('Poverty millions of people'!$B64,'Population, millions'!$B$4:$B$216,0),MATCH('Poverty millions of people'!AH$5,'Population, millions'!$B$4:$Y$4,0)),"")</f>
        <v>5.4252929999999999</v>
      </c>
      <c r="AI64">
        <f>IFERROR(INDEX('Population, millions'!$B$4:$Y$216,MATCH('Poverty millions of people'!$B64,'Population, millions'!$B$4:$B$216,0),MATCH('Poverty millions of people'!AI$5,'Population, millions'!$B$4:$Y$4,0)),"")</f>
        <v>5.5111379999999999</v>
      </c>
      <c r="AJ64">
        <f>IFERROR(INDEX('Population, millions'!$B$4:$Y$216,MATCH('Poverty millions of people'!$B64,'Population, millions'!$B$4:$B$216,0),MATCH('Poverty millions of people'!AJ$5,'Population, millions'!$B$4:$Y$4,0)),"")</f>
        <v>5.5973220000000001</v>
      </c>
      <c r="AK64">
        <f>IFERROR(INDEX('Population, millions'!$B$4:$Y$216,MATCH('Poverty millions of people'!$B64,'Population, millions'!$B$4:$B$216,0),MATCH('Poverty millions of people'!AK$5,'Population, millions'!$B$4:$Y$4,0)),"")</f>
        <v>5.6777430000000004</v>
      </c>
      <c r="AL64">
        <f>IFERROR(INDEX('Population, millions'!$B$4:$Y$216,MATCH('Poverty millions of people'!$B64,'Population, millions'!$B$4:$B$216,0),MATCH('Poverty millions of people'!AL$5,'Population, millions'!$B$4:$Y$4,0)),"")</f>
        <v>5.7480130000000003</v>
      </c>
      <c r="AM64">
        <f>IFERROR(INDEX('Population, millions'!$B$4:$Y$216,MATCH('Poverty millions of people'!$B64,'Population, millions'!$B$4:$B$216,0),MATCH('Poverty millions of people'!AM$5,'Population, millions'!$B$4:$Y$4,0)),"")</f>
        <v>5.8067500000000001</v>
      </c>
      <c r="AN64">
        <f>IFERROR(INDEX('Population, millions'!$B$4:$Y$216,MATCH('Poverty millions of people'!$B64,'Population, millions'!$B$4:$B$216,0),MATCH('Poverty millions of people'!AN$5,'Population, millions'!$B$4:$Y$4,0)),"")</f>
        <v>5.855226</v>
      </c>
      <c r="AO64">
        <f>IFERROR(INDEX('Population, millions'!$B$4:$Y$216,MATCH('Poverty millions of people'!$B64,'Population, millions'!$B$4:$B$216,0),MATCH('Poverty millions of people'!AO$5,'Population, millions'!$B$4:$Y$4,0)),"")</f>
        <v>5.8950180000000003</v>
      </c>
      <c r="AP64">
        <f>IFERROR(INDEX('Population, millions'!$B$4:$Y$216,MATCH('Poverty millions of people'!$B64,'Population, millions'!$B$4:$B$216,0),MATCH('Poverty millions of people'!AP$5,'Population, millions'!$B$4:$Y$4,0)),"")</f>
        <v>5.9288090000000002</v>
      </c>
      <c r="AQ64">
        <f>IFERROR(INDEX('Population, millions'!$B$4:$Y$216,MATCH('Poverty millions of people'!$B64,'Population, millions'!$B$4:$B$216,0),MATCH('Poverty millions of people'!AQ$5,'Population, millions'!$B$4:$Y$4,0)),"")</f>
        <v>5.9587940000000001</v>
      </c>
      <c r="AR64">
        <f>IFERROR(INDEX('Population, millions'!$B$4:$Y$216,MATCH('Poverty millions of people'!$B64,'Population, millions'!$B$4:$B$216,0),MATCH('Poverty millions of people'!AR$5,'Population, millions'!$B$4:$Y$4,0)),"")</f>
        <v>5.9852990000000004</v>
      </c>
      <c r="AS64">
        <f>IFERROR(INDEX('Population, millions'!$B$4:$Y$216,MATCH('Poverty millions of people'!$B64,'Population, millions'!$B$4:$B$216,0),MATCH('Poverty millions of people'!AS$5,'Population, millions'!$B$4:$Y$4,0)),"")</f>
        <v>6.0083080000000004</v>
      </c>
      <c r="AT64">
        <f>IFERROR(INDEX('Population, millions'!$B$4:$Y$216,MATCH('Poverty millions of people'!$B64,'Population, millions'!$B$4:$B$216,0),MATCH('Poverty millions of people'!AT$5,'Population, millions'!$B$4:$Y$4,0)),"")</f>
        <v>6.0293659999999996</v>
      </c>
      <c r="AU64">
        <f>IFERROR(INDEX('Population, millions'!$B$4:$Y$216,MATCH('Poverty millions of people'!$B64,'Population, millions'!$B$4:$B$216,0),MATCH('Poverty millions of people'!AU$5,'Population, millions'!$B$4:$Y$4,0)),"")</f>
        <v>6.0502969999999996</v>
      </c>
      <c r="AV64">
        <f>IFERROR(INDEX('Population, millions'!$B$4:$Y$216,MATCH('Poverty millions of people'!$B64,'Population, millions'!$B$4:$B$216,0),MATCH('Poverty millions of people'!AV$5,'Population, millions'!$B$4:$Y$4,0)),"")</f>
        <v>6.0725379999999998</v>
      </c>
      <c r="AW64">
        <f>IFERROR(INDEX('Population, millions'!$B$4:$Y$216,MATCH('Poverty millions of people'!$B64,'Population, millions'!$B$4:$B$216,0),MATCH('Poverty millions of people'!AW$5,'Population, millions'!$B$4:$Y$4,0)),"")</f>
        <v>6.096692</v>
      </c>
      <c r="AX64">
        <f>IFERROR(INDEX('Population, millions'!$B$4:$Y$216,MATCH('Poverty millions of people'!$B64,'Population, millions'!$B$4:$B$216,0),MATCH('Poverty millions of people'!AX$5,'Population, millions'!$B$4:$Y$4,0)),"")</f>
        <v>6.1229519999999997</v>
      </c>
      <c r="AY64">
        <f>IFERROR(INDEX('Population, millions'!$B$4:$Y$216,MATCH('Poverty millions of people'!$B64,'Population, millions'!$B$4:$B$216,0),MATCH('Poverty millions of people'!AY$5,'Population, millions'!$B$4:$Y$4,0)),"")</f>
        <v>6.1517759999999999</v>
      </c>
      <c r="AZ64">
        <f>IFERROR(INDEX('Population, millions'!$B$4:$Y$216,MATCH('Poverty millions of people'!$B64,'Population, millions'!$B$4:$B$216,0),MATCH('Poverty millions of people'!AZ$5,'Population, millions'!$B$4:$Y$4,0)),"")</f>
        <v>6.183484</v>
      </c>
      <c r="BA64">
        <f>IFERROR(INDEX('Population, millions'!$B$4:$Y$216,MATCH('Poverty millions of people'!$B64,'Population, millions'!$B$4:$B$216,0),MATCH('Poverty millions of people'!BA$5,'Population, millions'!$B$4:$Y$4,0)),"")</f>
        <v>6.2181949999999997</v>
      </c>
      <c r="BB64">
        <f>IFERROR(INDEX('Population, millions'!$B$4:$Y$216,MATCH('Poverty millions of people'!$B64,'Population, millions'!$B$4:$B$216,0),MATCH('Poverty millions of people'!BB$5,'Population, millions'!$B$4:$Y$4,0)),"")</f>
        <v>6.2562420000000003</v>
      </c>
      <c r="BC64">
        <f>IFERROR(INDEX('Population, millions'!$B$4:$Y$216,MATCH('Poverty millions of people'!$B64,'Population, millions'!$B$4:$B$216,0),MATCH('Poverty millions of people'!BC$5,'Population, millions'!$B$4:$Y$4,0)),"")</f>
        <v>6.2973939999999997</v>
      </c>
    </row>
    <row r="65" spans="1:55">
      <c r="A65" t="str">
        <f>VLOOKUP(B65,entity!$C:$K,9,FALSE)</f>
        <v>GQ</v>
      </c>
      <c r="B65" t="s">
        <v>154</v>
      </c>
      <c r="C65" t="s">
        <v>477</v>
      </c>
      <c r="D65" s="16" t="str">
        <f>IFERROR(IF('Poverty %'!D65="","",'Poverty %'!D65*'Poverty millions of people'!AG65),"")</f>
        <v/>
      </c>
      <c r="E65" s="16" t="str">
        <f>IFERROR(IF('Poverty %'!E65="","",'Poverty %'!E65*'Poverty millions of people'!AH65),"")</f>
        <v/>
      </c>
      <c r="F65" s="16" t="str">
        <f>IFERROR(IF('Poverty %'!F65="","",'Poverty %'!F65*'Poverty millions of people'!AI65),"")</f>
        <v/>
      </c>
      <c r="G65" s="16" t="str">
        <f>IFERROR(IF('Poverty %'!G65="","",'Poverty %'!G65*'Poverty millions of people'!AJ65),"")</f>
        <v/>
      </c>
      <c r="H65" s="16" t="str">
        <f>IFERROR(IF('Poverty %'!H65="","",'Poverty %'!H65*'Poverty millions of people'!AK65),"")</f>
        <v/>
      </c>
      <c r="I65" s="16" t="str">
        <f>IFERROR(IF('Poverty %'!I65="","",'Poverty %'!I65*'Poverty millions of people'!AL65),"")</f>
        <v/>
      </c>
      <c r="J65" s="16" t="str">
        <f>IFERROR(IF('Poverty %'!J65="","",'Poverty %'!J65*'Poverty millions of people'!AM65),"")</f>
        <v/>
      </c>
      <c r="K65" s="16" t="str">
        <f>IFERROR(IF('Poverty %'!K65="","",'Poverty %'!K65*'Poverty millions of people'!AN65),"")</f>
        <v/>
      </c>
      <c r="L65" s="16" t="str">
        <f>IFERROR(IF('Poverty %'!L65="","",'Poverty %'!L65*'Poverty millions of people'!AO65),"")</f>
        <v/>
      </c>
      <c r="M65" s="16" t="str">
        <f>IFERROR(IF('Poverty %'!M65="","",'Poverty %'!M65*'Poverty millions of people'!AP65),"")</f>
        <v/>
      </c>
      <c r="N65" s="16" t="str">
        <f>IFERROR(IF('Poverty %'!N65="","",'Poverty %'!N65*'Poverty millions of people'!AQ65),"")</f>
        <v/>
      </c>
      <c r="O65" s="16" t="str">
        <f>IFERROR(IF('Poverty %'!O65="","",'Poverty %'!O65*'Poverty millions of people'!AR65),"")</f>
        <v/>
      </c>
      <c r="P65" s="16" t="str">
        <f>IFERROR(IF('Poverty %'!P65="","",'Poverty %'!P65*'Poverty millions of people'!AS65),"")</f>
        <v/>
      </c>
      <c r="Q65" s="16" t="str">
        <f>IFERROR(IF('Poverty %'!Q65="","",'Poverty %'!Q65*'Poverty millions of people'!AT65),"")</f>
        <v/>
      </c>
      <c r="R65" s="16" t="str">
        <f>IFERROR(IF('Poverty %'!R65="","",'Poverty %'!R65*'Poverty millions of people'!AU65),"")</f>
        <v/>
      </c>
      <c r="S65" s="16" t="str">
        <f>IFERROR(IF('Poverty %'!S65="","",'Poverty %'!S65*'Poverty millions of people'!AV65),"")</f>
        <v/>
      </c>
      <c r="T65" s="16" t="str">
        <f>IFERROR(IF('Poverty %'!T65="","",'Poverty %'!T65*'Poverty millions of people'!AW65),"")</f>
        <v/>
      </c>
      <c r="U65" s="16" t="str">
        <f>IFERROR(IF('Poverty %'!U65="","",'Poverty %'!U65*'Poverty millions of people'!AX65),"")</f>
        <v/>
      </c>
      <c r="V65" s="16" t="str">
        <f>IFERROR(IF('Poverty %'!V65="","",'Poverty %'!V65*'Poverty millions of people'!AY65),"")</f>
        <v/>
      </c>
      <c r="W65" s="16" t="str">
        <f>IFERROR(IF('Poverty %'!W65="","",'Poverty %'!W65*'Poverty millions of people'!AZ65),"")</f>
        <v/>
      </c>
      <c r="X65" s="16" t="str">
        <f>IFERROR(IF('Poverty %'!X65="","",'Poverty %'!X65*'Poverty millions of people'!BA65),"")</f>
        <v/>
      </c>
      <c r="Y65" s="16" t="str">
        <f>IFERROR(IF('Poverty %'!Y65="","",'Poverty %'!Y65*'Poverty millions of people'!BB65),"")</f>
        <v/>
      </c>
      <c r="Z65" s="16" t="str">
        <f>IFERROR(IF('Poverty %'!Z65="","",'Poverty %'!Z65*'Poverty millions of people'!BC65),"")</f>
        <v/>
      </c>
      <c r="AA65" s="16" t="str">
        <f>IFERROR(IF('Poverty %'!AA65="","",'Poverty %'!AA65*'Poverty millions of people'!BD65),"")</f>
        <v/>
      </c>
      <c r="AC65" s="18" t="str">
        <f t="shared" si="0"/>
        <v>No data</v>
      </c>
      <c r="AD65" s="11" t="str">
        <f t="shared" si="1"/>
        <v/>
      </c>
      <c r="AG65">
        <f>IFERROR(INDEX('Population, millions'!$B$4:$Y$216,MATCH('Poverty millions of people'!$B65,'Population, millions'!$B$4:$B$216,0),MATCH('Poverty millions of people'!AG$5,'Population, millions'!$B$4:$Y$4,0)),"")</f>
        <v>0.37385099999999999</v>
      </c>
      <c r="AH65">
        <f>IFERROR(INDEX('Population, millions'!$B$4:$Y$216,MATCH('Poverty millions of people'!$B65,'Population, millions'!$B$4:$B$216,0),MATCH('Poverty millions of people'!AH$5,'Population, millions'!$B$4:$Y$4,0)),"")</f>
        <v>0.38641799999999998</v>
      </c>
      <c r="AI65">
        <f>IFERROR(INDEX('Population, millions'!$B$4:$Y$216,MATCH('Poverty millions of people'!$B65,'Population, millions'!$B$4:$B$216,0),MATCH('Poverty millions of people'!AI$5,'Population, millions'!$B$4:$Y$4,0)),"")</f>
        <v>0.39962500000000001</v>
      </c>
      <c r="AJ65">
        <f>IFERROR(INDEX('Population, millions'!$B$4:$Y$216,MATCH('Poverty millions of people'!$B65,'Population, millions'!$B$4:$B$216,0),MATCH('Poverty millions of people'!AJ$5,'Population, millions'!$B$4:$Y$4,0)),"")</f>
        <v>0.413387</v>
      </c>
      <c r="AK65">
        <f>IFERROR(INDEX('Population, millions'!$B$4:$Y$216,MATCH('Poverty millions of people'!$B65,'Population, millions'!$B$4:$B$216,0),MATCH('Poverty millions of people'!AK$5,'Population, millions'!$B$4:$Y$4,0)),"")</f>
        <v>0.42750300000000002</v>
      </c>
      <c r="AL65">
        <f>IFERROR(INDEX('Population, millions'!$B$4:$Y$216,MATCH('Poverty millions of people'!$B65,'Population, millions'!$B$4:$B$216,0),MATCH('Poverty millions of people'!AL$5,'Population, millions'!$B$4:$Y$4,0)),"")</f>
        <v>0.44182900000000003</v>
      </c>
      <c r="AM65">
        <f>IFERROR(INDEX('Population, millions'!$B$4:$Y$216,MATCH('Poverty millions of people'!$B65,'Population, millions'!$B$4:$B$216,0),MATCH('Poverty millions of people'!AM$5,'Population, millions'!$B$4:$Y$4,0)),"")</f>
        <v>0.45638899999999999</v>
      </c>
      <c r="AN65">
        <f>IFERROR(INDEX('Population, millions'!$B$4:$Y$216,MATCH('Poverty millions of people'!$B65,'Population, millions'!$B$4:$B$216,0),MATCH('Poverty millions of people'!AN$5,'Population, millions'!$B$4:$Y$4,0)),"")</f>
        <v>0.47128799999999998</v>
      </c>
      <c r="AO65">
        <f>IFERROR(INDEX('Population, millions'!$B$4:$Y$216,MATCH('Poverty millions of people'!$B65,'Population, millions'!$B$4:$B$216,0),MATCH('Poverty millions of people'!AO$5,'Population, millions'!$B$4:$Y$4,0)),"")</f>
        <v>0.48654199999999997</v>
      </c>
      <c r="AP65">
        <f>IFERROR(INDEX('Population, millions'!$B$4:$Y$216,MATCH('Poverty millions of people'!$B65,'Population, millions'!$B$4:$B$216,0),MATCH('Poverty millions of people'!AP$5,'Population, millions'!$B$4:$Y$4,0)),"")</f>
        <v>0.50216899999999998</v>
      </c>
      <c r="AQ65">
        <f>IFERROR(INDEX('Population, millions'!$B$4:$Y$216,MATCH('Poverty millions of people'!$B65,'Population, millions'!$B$4:$B$216,0),MATCH('Poverty millions of people'!AQ$5,'Population, millions'!$B$4:$Y$4,0)),"")</f>
        <v>0.51817899999999995</v>
      </c>
      <c r="AR65">
        <f>IFERROR(INDEX('Population, millions'!$B$4:$Y$216,MATCH('Poverty millions of people'!$B65,'Population, millions'!$B$4:$B$216,0),MATCH('Poverty millions of people'!AR$5,'Population, millions'!$B$4:$Y$4,0)),"")</f>
        <v>0.53459199999999996</v>
      </c>
      <c r="AS65">
        <f>IFERROR(INDEX('Population, millions'!$B$4:$Y$216,MATCH('Poverty millions of people'!$B65,'Population, millions'!$B$4:$B$216,0),MATCH('Poverty millions of people'!AS$5,'Population, millions'!$B$4:$Y$4,0)),"")</f>
        <v>0.55139899999999997</v>
      </c>
      <c r="AT65">
        <f>IFERROR(INDEX('Population, millions'!$B$4:$Y$216,MATCH('Poverty millions of people'!$B65,'Population, millions'!$B$4:$B$216,0),MATCH('Poverty millions of people'!AT$5,'Population, millions'!$B$4:$Y$4,0)),"")</f>
        <v>0.56855199999999995</v>
      </c>
      <c r="AU65">
        <f>IFERROR(INDEX('Population, millions'!$B$4:$Y$216,MATCH('Poverty millions of people'!$B65,'Population, millions'!$B$4:$B$216,0),MATCH('Poverty millions of people'!AU$5,'Population, millions'!$B$4:$Y$4,0)),"")</f>
        <v>0.58598300000000003</v>
      </c>
      <c r="AV65">
        <f>IFERROR(INDEX('Population, millions'!$B$4:$Y$216,MATCH('Poverty millions of people'!$B65,'Population, millions'!$B$4:$B$216,0),MATCH('Poverty millions of people'!AV$5,'Population, millions'!$B$4:$Y$4,0)),"")</f>
        <v>0.60364799999999996</v>
      </c>
      <c r="AW65">
        <f>IFERROR(INDEX('Population, millions'!$B$4:$Y$216,MATCH('Poverty millions of people'!$B65,'Population, millions'!$B$4:$B$216,0),MATCH('Poverty millions of people'!AW$5,'Population, millions'!$B$4:$Y$4,0)),"")</f>
        <v>0.62151699999999999</v>
      </c>
      <c r="AX65">
        <f>IFERROR(INDEX('Population, millions'!$B$4:$Y$216,MATCH('Poverty millions of people'!$B65,'Population, millions'!$B$4:$B$216,0),MATCH('Poverty millions of people'!AX$5,'Population, millions'!$B$4:$Y$4,0)),"")</f>
        <v>0.63961800000000002</v>
      </c>
      <c r="AY65">
        <f>IFERROR(INDEX('Population, millions'!$B$4:$Y$216,MATCH('Poverty millions of people'!$B65,'Population, millions'!$B$4:$B$216,0),MATCH('Poverty millions of people'!AY$5,'Population, millions'!$B$4:$Y$4,0)),"")</f>
        <v>0.65802499999999997</v>
      </c>
      <c r="AZ65">
        <f>IFERROR(INDEX('Population, millions'!$B$4:$Y$216,MATCH('Poverty millions of people'!$B65,'Population, millions'!$B$4:$B$216,0),MATCH('Poverty millions of people'!AZ$5,'Population, millions'!$B$4:$Y$4,0)),"")</f>
        <v>0.67685099999999998</v>
      </c>
      <c r="BA65">
        <f>IFERROR(INDEX('Population, millions'!$B$4:$Y$216,MATCH('Poverty millions of people'!$B65,'Population, millions'!$B$4:$B$216,0),MATCH('Poverty millions of people'!BA$5,'Population, millions'!$B$4:$Y$4,0)),"")</f>
        <v>0.69616699999999998</v>
      </c>
      <c r="BB65">
        <f>IFERROR(INDEX('Population, millions'!$B$4:$Y$216,MATCH('Poverty millions of people'!$B65,'Population, millions'!$B$4:$B$216,0),MATCH('Poverty millions of people'!BB$5,'Population, millions'!$B$4:$Y$4,0)),"")</f>
        <v>0.71599599999999997</v>
      </c>
      <c r="BC65">
        <f>IFERROR(INDEX('Population, millions'!$B$4:$Y$216,MATCH('Poverty millions of people'!$B65,'Population, millions'!$B$4:$B$216,0),MATCH('Poverty millions of people'!BC$5,'Population, millions'!$B$4:$Y$4,0)),"")</f>
        <v>0.73629599999999995</v>
      </c>
    </row>
    <row r="66" spans="1:55">
      <c r="A66" t="str">
        <f>VLOOKUP(B66,entity!$C:$K,9,FALSE)</f>
        <v>ER</v>
      </c>
      <c r="B66" t="s">
        <v>123</v>
      </c>
      <c r="C66" t="s">
        <v>477</v>
      </c>
      <c r="D66" s="16" t="str">
        <f>IFERROR(IF('Poverty %'!D66="","",'Poverty %'!D66*'Poverty millions of people'!AG66),"")</f>
        <v/>
      </c>
      <c r="E66" s="16" t="str">
        <f>IFERROR(IF('Poverty %'!E66="","",'Poverty %'!E66*'Poverty millions of people'!AH66),"")</f>
        <v/>
      </c>
      <c r="F66" s="16" t="str">
        <f>IFERROR(IF('Poverty %'!F66="","",'Poverty %'!F66*'Poverty millions of people'!AI66),"")</f>
        <v/>
      </c>
      <c r="G66" s="16" t="str">
        <f>IFERROR(IF('Poverty %'!G66="","",'Poverty %'!G66*'Poverty millions of people'!AJ66),"")</f>
        <v/>
      </c>
      <c r="H66" s="16" t="str">
        <f>IFERROR(IF('Poverty %'!H66="","",'Poverty %'!H66*'Poverty millions of people'!AK66),"")</f>
        <v/>
      </c>
      <c r="I66" s="16" t="str">
        <f>IFERROR(IF('Poverty %'!I66="","",'Poverty %'!I66*'Poverty millions of people'!AL66),"")</f>
        <v/>
      </c>
      <c r="J66" s="16" t="str">
        <f>IFERROR(IF('Poverty %'!J66="","",'Poverty %'!J66*'Poverty millions of people'!AM66),"")</f>
        <v/>
      </c>
      <c r="K66" s="16" t="str">
        <f>IFERROR(IF('Poverty %'!K66="","",'Poverty %'!K66*'Poverty millions of people'!AN66),"")</f>
        <v/>
      </c>
      <c r="L66" s="16" t="str">
        <f>IFERROR(IF('Poverty %'!L66="","",'Poverty %'!L66*'Poverty millions of people'!AO66),"")</f>
        <v/>
      </c>
      <c r="M66" s="16" t="str">
        <f>IFERROR(IF('Poverty %'!M66="","",'Poverty %'!M66*'Poverty millions of people'!AP66),"")</f>
        <v/>
      </c>
      <c r="N66" s="16" t="str">
        <f>IFERROR(IF('Poverty %'!N66="","",'Poverty %'!N66*'Poverty millions of people'!AQ66),"")</f>
        <v/>
      </c>
      <c r="O66" s="16" t="str">
        <f>IFERROR(IF('Poverty %'!O66="","",'Poverty %'!O66*'Poverty millions of people'!AR66),"")</f>
        <v/>
      </c>
      <c r="P66" s="16" t="str">
        <f>IFERROR(IF('Poverty %'!P66="","",'Poverty %'!P66*'Poverty millions of people'!AS66),"")</f>
        <v/>
      </c>
      <c r="Q66" s="16" t="str">
        <f>IFERROR(IF('Poverty %'!Q66="","",'Poverty %'!Q66*'Poverty millions of people'!AT66),"")</f>
        <v/>
      </c>
      <c r="R66" s="16" t="str">
        <f>IFERROR(IF('Poverty %'!R66="","",'Poverty %'!R66*'Poverty millions of people'!AU66),"")</f>
        <v/>
      </c>
      <c r="S66" s="16" t="str">
        <f>IFERROR(IF('Poverty %'!S66="","",'Poverty %'!S66*'Poverty millions of people'!AV66),"")</f>
        <v/>
      </c>
      <c r="T66" s="16" t="str">
        <f>IFERROR(IF('Poverty %'!T66="","",'Poverty %'!T66*'Poverty millions of people'!AW66),"")</f>
        <v/>
      </c>
      <c r="U66" s="16" t="str">
        <f>IFERROR(IF('Poverty %'!U66="","",'Poverty %'!U66*'Poverty millions of people'!AX66),"")</f>
        <v/>
      </c>
      <c r="V66" s="16" t="str">
        <f>IFERROR(IF('Poverty %'!V66="","",'Poverty %'!V66*'Poverty millions of people'!AY66),"")</f>
        <v/>
      </c>
      <c r="W66" s="16" t="str">
        <f>IFERROR(IF('Poverty %'!W66="","",'Poverty %'!W66*'Poverty millions of people'!AZ66),"")</f>
        <v/>
      </c>
      <c r="X66" s="16" t="str">
        <f>IFERROR(IF('Poverty %'!X66="","",'Poverty %'!X66*'Poverty millions of people'!BA66),"")</f>
        <v/>
      </c>
      <c r="Y66" s="16" t="str">
        <f>IFERROR(IF('Poverty %'!Y66="","",'Poverty %'!Y66*'Poverty millions of people'!BB66),"")</f>
        <v/>
      </c>
      <c r="Z66" s="16" t="str">
        <f>IFERROR(IF('Poverty %'!Z66="","",'Poverty %'!Z66*'Poverty millions of people'!BC66),"")</f>
        <v/>
      </c>
      <c r="AA66" s="16" t="str">
        <f>IFERROR(IF('Poverty %'!AA66="","",'Poverty %'!AA66*'Poverty millions of people'!BD66),"")</f>
        <v/>
      </c>
      <c r="AC66" s="18" t="str">
        <f t="shared" si="0"/>
        <v>No data</v>
      </c>
      <c r="AD66" s="11" t="str">
        <f t="shared" si="1"/>
        <v/>
      </c>
      <c r="AG66">
        <f>IFERROR(INDEX('Population, millions'!$B$4:$Y$216,MATCH('Poverty millions of people'!$B66,'Population, millions'!$B$4:$B$216,0),MATCH('Poverty millions of people'!AG$5,'Population, millions'!$B$4:$Y$4,0)),"")</f>
        <v>3.2725629999999999</v>
      </c>
      <c r="AH66">
        <f>IFERROR(INDEX('Population, millions'!$B$4:$Y$216,MATCH('Poverty millions of people'!$B66,'Population, millions'!$B$4:$B$216,0),MATCH('Poverty millions of people'!AH$5,'Population, millions'!$B$4:$Y$4,0)),"")</f>
        <v>3.3117190000000001</v>
      </c>
      <c r="AI66">
        <f>IFERROR(INDEX('Population, millions'!$B$4:$Y$216,MATCH('Poverty millions of people'!$B66,'Population, millions'!$B$4:$B$216,0),MATCH('Poverty millions of people'!AI$5,'Population, millions'!$B$4:$Y$4,0)),"")</f>
        <v>3.3319179999999999</v>
      </c>
      <c r="AJ66">
        <f>IFERROR(INDEX('Population, millions'!$B$4:$Y$216,MATCH('Poverty millions of people'!$B66,'Population, millions'!$B$4:$B$216,0),MATCH('Poverty millions of people'!AJ$5,'Population, millions'!$B$4:$Y$4,0)),"")</f>
        <v>3.3446259999999999</v>
      </c>
      <c r="AK66">
        <f>IFERROR(INDEX('Population, millions'!$B$4:$Y$216,MATCH('Poverty millions of people'!$B66,'Population, millions'!$B$4:$B$216,0),MATCH('Poverty millions of people'!AK$5,'Population, millions'!$B$4:$Y$4,0)),"")</f>
        <v>3.3659330000000001</v>
      </c>
      <c r="AL66">
        <f>IFERROR(INDEX('Population, millions'!$B$4:$Y$216,MATCH('Poverty millions of people'!$B66,'Population, millions'!$B$4:$B$216,0),MATCH('Poverty millions of people'!AL$5,'Population, millions'!$B$4:$Y$4,0)),"")</f>
        <v>3.4078119999999998</v>
      </c>
      <c r="AM66">
        <f>IFERROR(INDEX('Population, millions'!$B$4:$Y$216,MATCH('Poverty millions of people'!$B66,'Population, millions'!$B$4:$B$216,0),MATCH('Poverty millions of people'!AM$5,'Population, millions'!$B$4:$Y$4,0)),"")</f>
        <v>3.4733990000000001</v>
      </c>
      <c r="AN66">
        <f>IFERROR(INDEX('Population, millions'!$B$4:$Y$216,MATCH('Poverty millions of people'!$B66,'Population, millions'!$B$4:$B$216,0),MATCH('Poverty millions of people'!AN$5,'Population, millions'!$B$4:$Y$4,0)),"")</f>
        <v>3.5603530000000001</v>
      </c>
      <c r="AO66">
        <f>IFERROR(INDEX('Population, millions'!$B$4:$Y$216,MATCH('Poverty millions of people'!$B66,'Population, millions'!$B$4:$B$216,0),MATCH('Poverty millions of people'!AO$5,'Population, millions'!$B$4:$Y$4,0)),"")</f>
        <v>3.6683500000000002</v>
      </c>
      <c r="AP66">
        <f>IFERROR(INDEX('Population, millions'!$B$4:$Y$216,MATCH('Poverty millions of people'!$B66,'Population, millions'!$B$4:$B$216,0),MATCH('Poverty millions of people'!AP$5,'Population, millions'!$B$4:$Y$4,0)),"")</f>
        <v>3.7953839999999999</v>
      </c>
      <c r="AQ66">
        <f>IFERROR(INDEX('Population, millions'!$B$4:$Y$216,MATCH('Poverty millions of people'!$B66,'Population, millions'!$B$4:$B$216,0),MATCH('Poverty millions of people'!AQ$5,'Population, millions'!$B$4:$Y$4,0)),"")</f>
        <v>3.9393479999999998</v>
      </c>
      <c r="AR66">
        <f>IFERROR(INDEX('Population, millions'!$B$4:$Y$216,MATCH('Poverty millions of people'!$B66,'Population, millions'!$B$4:$B$216,0),MATCH('Poverty millions of people'!AR$5,'Population, millions'!$B$4:$Y$4,0)),"")</f>
        <v>4.1016089999999998</v>
      </c>
      <c r="AS66">
        <f>IFERROR(INDEX('Population, millions'!$B$4:$Y$216,MATCH('Poverty millions of people'!$B66,'Population, millions'!$B$4:$B$216,0),MATCH('Poverty millions of people'!AS$5,'Population, millions'!$B$4:$Y$4,0)),"")</f>
        <v>4.2815760000000003</v>
      </c>
      <c r="AT66">
        <f>IFERROR(INDEX('Population, millions'!$B$4:$Y$216,MATCH('Poverty millions of people'!$B66,'Population, millions'!$B$4:$B$216,0),MATCH('Poverty millions of people'!AT$5,'Population, millions'!$B$4:$Y$4,0)),"")</f>
        <v>4.4725330000000003</v>
      </c>
      <c r="AU66">
        <f>IFERROR(INDEX('Population, millions'!$B$4:$Y$216,MATCH('Poverty millions of people'!$B66,'Population, millions'!$B$4:$B$216,0),MATCH('Poverty millions of people'!AU$5,'Population, millions'!$B$4:$Y$4,0)),"")</f>
        <v>4.6655220000000002</v>
      </c>
      <c r="AV66">
        <f>IFERROR(INDEX('Population, millions'!$B$4:$Y$216,MATCH('Poverty millions of people'!$B66,'Population, millions'!$B$4:$B$216,0),MATCH('Poverty millions of people'!AV$5,'Population, millions'!$B$4:$Y$4,0)),"")</f>
        <v>4.8540660000000004</v>
      </c>
      <c r="AW66">
        <f>IFERROR(INDEX('Population, millions'!$B$4:$Y$216,MATCH('Poverty millions of people'!$B66,'Population, millions'!$B$4:$B$216,0),MATCH('Poverty millions of people'!AW$5,'Population, millions'!$B$4:$Y$4,0)),"")</f>
        <v>5.0350359999999998</v>
      </c>
      <c r="AX66">
        <f>IFERROR(INDEX('Population, millions'!$B$4:$Y$216,MATCH('Poverty millions of people'!$B66,'Population, millions'!$B$4:$B$216,0),MATCH('Poverty millions of people'!AX$5,'Population, millions'!$B$4:$Y$4,0)),"")</f>
        <v>5.2098459999999998</v>
      </c>
      <c r="AY66">
        <f>IFERROR(INDEX('Population, millions'!$B$4:$Y$216,MATCH('Poverty millions of people'!$B66,'Population, millions'!$B$4:$B$216,0),MATCH('Poverty millions of people'!AY$5,'Population, millions'!$B$4:$Y$4,0)),"")</f>
        <v>5.3821630000000003</v>
      </c>
      <c r="AZ66">
        <f>IFERROR(INDEX('Population, millions'!$B$4:$Y$216,MATCH('Poverty millions of people'!$B66,'Population, millions'!$B$4:$B$216,0),MATCH('Poverty millions of people'!AZ$5,'Population, millions'!$B$4:$Y$4,0)),"")</f>
        <v>5.5578890000000003</v>
      </c>
      <c r="BA66">
        <f>IFERROR(INDEX('Population, millions'!$B$4:$Y$216,MATCH('Poverty millions of people'!$B66,'Population, millions'!$B$4:$B$216,0),MATCH('Poverty millions of people'!BA$5,'Population, millions'!$B$4:$Y$4,0)),"")</f>
        <v>5.7411589999999997</v>
      </c>
      <c r="BB66">
        <f>IFERROR(INDEX('Population, millions'!$B$4:$Y$216,MATCH('Poverty millions of people'!$B66,'Population, millions'!$B$4:$B$216,0),MATCH('Poverty millions of people'!BB$5,'Population, millions'!$B$4:$Y$4,0)),"")</f>
        <v>5.9328519999999996</v>
      </c>
      <c r="BC66">
        <f>IFERROR(INDEX('Population, millions'!$B$4:$Y$216,MATCH('Poverty millions of people'!$B66,'Population, millions'!$B$4:$B$216,0),MATCH('Poverty millions of people'!BC$5,'Population, millions'!$B$4:$Y$4,0)),"")</f>
        <v>6.130922</v>
      </c>
    </row>
    <row r="67" spans="1:55">
      <c r="A67" t="str">
        <f>VLOOKUP(B67,entity!$C:$K,9,FALSE)</f>
        <v>EE</v>
      </c>
      <c r="B67" t="s">
        <v>127</v>
      </c>
      <c r="C67" t="s">
        <v>473</v>
      </c>
      <c r="D67" s="16" t="str">
        <f>IFERROR(IF('Poverty %'!D67="","",'Poverty %'!D67*'Poverty millions of people'!AG67),"")</f>
        <v/>
      </c>
      <c r="E67" s="16" t="str">
        <f>IFERROR(IF('Poverty %'!E67="","",'Poverty %'!E67*'Poverty millions of people'!AH67),"")</f>
        <v/>
      </c>
      <c r="F67" s="16" t="str">
        <f>IFERROR(IF('Poverty %'!F67="","",'Poverty %'!F67*'Poverty millions of people'!AI67),"")</f>
        <v/>
      </c>
      <c r="G67" s="16">
        <f>IFERROR(IF('Poverty %'!G67="","",'Poverty %'!G67*'Poverty millions of people'!AJ67),"")</f>
        <v>1.18036112E-2</v>
      </c>
      <c r="H67" s="16" t="str">
        <f>IFERROR(IF('Poverty %'!H67="","",'Poverty %'!H67*'Poverty millions of people'!AK67),"")</f>
        <v/>
      </c>
      <c r="I67" s="16">
        <f>IFERROR(IF('Poverty %'!I67="","",'Poverty %'!I67*'Poverty millions of people'!AL67),"")</f>
        <v>3.591585E-3</v>
      </c>
      <c r="J67" s="16" t="str">
        <f>IFERROR(IF('Poverty %'!J67="","",'Poverty %'!J67*'Poverty millions of people'!AM67),"")</f>
        <v/>
      </c>
      <c r="K67" s="16" t="str">
        <f>IFERROR(IF('Poverty %'!K67="","",'Poverty %'!K67*'Poverty millions of people'!AN67),"")</f>
        <v/>
      </c>
      <c r="L67" s="16">
        <f>IFERROR(IF('Poverty %'!L67="","",'Poverty %'!L67*'Poverty millions of people'!AO67),"")</f>
        <v>6.9307799999999997E-4</v>
      </c>
      <c r="M67" s="16" t="str">
        <f>IFERROR(IF('Poverty %'!M67="","",'Poverty %'!M67*'Poverty millions of people'!AP67),"")</f>
        <v/>
      </c>
      <c r="N67" s="16">
        <f>IFERROR(IF('Poverty %'!N67="","",'Poverty %'!N67*'Poverty millions of people'!AQ67),"")</f>
        <v>8.3819099999999994E-3</v>
      </c>
      <c r="O67" s="16">
        <f>IFERROR(IF('Poverty %'!O67="","",'Poverty %'!O67*'Poverty millions of people'!AR67),"")</f>
        <v>7.9122554999999997E-3</v>
      </c>
      <c r="P67" s="16">
        <f>IFERROR(IF('Poverty %'!P67="","",'Poverty %'!P67*'Poverty millions of people'!AS67),"")</f>
        <v>7.862295E-3</v>
      </c>
      <c r="Q67" s="16">
        <f>IFERROR(IF('Poverty %'!Q67="","",'Poverty %'!Q67*'Poverty millions of people'!AT67),"")</f>
        <v>5.071664E-3</v>
      </c>
      <c r="R67" s="16" t="str">
        <f>IFERROR(IF('Poverty %'!R67="","",'Poverty %'!R67*'Poverty millions of people'!AU67),"")</f>
        <v/>
      </c>
      <c r="S67" s="16">
        <f>IFERROR(IF('Poverty %'!S67="","",'Poverty %'!S67*'Poverty millions of people'!AV67),"")</f>
        <v>9.75438E-3</v>
      </c>
      <c r="T67" s="16">
        <f>IFERROR(IF('Poverty %'!T67="","",'Poverty %'!T67*'Poverty millions of people'!AW67),"")</f>
        <v>9.8317130000000006E-3</v>
      </c>
      <c r="U67" s="16">
        <f>IFERROR(IF('Poverty %'!U67="","",'Poverty %'!U67*'Poverty millions of people'!AX67),"")</f>
        <v>6.3011959999999994E-3</v>
      </c>
      <c r="V67" s="16">
        <f>IFERROR(IF('Poverty %'!V67="","",'Poverty %'!V67*'Poverty millions of people'!AY67),"")</f>
        <v>6.0169050000000003E-3</v>
      </c>
      <c r="W67" s="16">
        <f>IFERROR(IF('Poverty %'!W67="","",'Poverty %'!W67*'Poverty millions of people'!AZ67),"")</f>
        <v>7.8736384999999985E-3</v>
      </c>
      <c r="X67" s="16">
        <f>IFERROR(IF('Poverty %'!X67="","",'Poverty %'!X67*'Poverty millions of people'!BA67),"")</f>
        <v>1.0784947500000001E-2</v>
      </c>
      <c r="Y67" s="16">
        <f>IFERROR(IF('Poverty %'!Y67="","",'Poverty %'!Y67*'Poverty millions of people'!BB67),"")</f>
        <v>1.30089022E-2</v>
      </c>
      <c r="Z67" s="16" t="str">
        <f>IFERROR(IF('Poverty %'!Z67="","",'Poverty %'!Z67*'Poverty millions of people'!BC67),"")</f>
        <v/>
      </c>
      <c r="AA67" s="16" t="str">
        <f>IFERROR(IF('Poverty %'!AA67="","",'Poverty %'!AA67*'Poverty millions of people'!BD67),"")</f>
        <v/>
      </c>
      <c r="AC67" s="18">
        <f t="shared" si="0"/>
        <v>1.30089022E-2</v>
      </c>
      <c r="AD67" s="11">
        <f t="shared" si="1"/>
        <v>2011</v>
      </c>
      <c r="AG67">
        <f>IFERROR(INDEX('Population, millions'!$B$4:$Y$216,MATCH('Poverty millions of people'!$B67,'Population, millions'!$B$4:$B$216,0),MATCH('Poverty millions of people'!AG$5,'Population, millions'!$B$4:$Y$4,0)),"")</f>
        <v>1.5691740000000001</v>
      </c>
      <c r="AH67">
        <f>IFERROR(INDEX('Population, millions'!$B$4:$Y$216,MATCH('Poverty millions of people'!$B67,'Population, millions'!$B$4:$B$216,0),MATCH('Poverty millions of people'!AH$5,'Population, millions'!$B$4:$Y$4,0)),"")</f>
        <v>1.5613140000000001</v>
      </c>
      <c r="AI67">
        <f>IFERROR(INDEX('Population, millions'!$B$4:$Y$216,MATCH('Poverty millions of people'!$B67,'Population, millions'!$B$4:$B$216,0),MATCH('Poverty millions of people'!AI$5,'Population, millions'!$B$4:$Y$4,0)),"")</f>
        <v>1.533091</v>
      </c>
      <c r="AJ67">
        <f>IFERROR(INDEX('Population, millions'!$B$4:$Y$216,MATCH('Poverty millions of people'!$B67,'Population, millions'!$B$4:$B$216,0),MATCH('Poverty millions of people'!AJ$5,'Population, millions'!$B$4:$Y$4,0)),"")</f>
        <v>1.4941279999999999</v>
      </c>
      <c r="AK67">
        <f>IFERROR(INDEX('Population, millions'!$B$4:$Y$216,MATCH('Poverty millions of people'!$B67,'Population, millions'!$B$4:$B$216,0),MATCH('Poverty millions of people'!AK$5,'Population, millions'!$B$4:$Y$4,0)),"")</f>
        <v>1.4625140000000001</v>
      </c>
      <c r="AL67">
        <f>IFERROR(INDEX('Population, millions'!$B$4:$Y$216,MATCH('Poverty millions of people'!$B67,'Population, millions'!$B$4:$B$216,0),MATCH('Poverty millions of people'!AL$5,'Population, millions'!$B$4:$Y$4,0)),"")</f>
        <v>1.436634</v>
      </c>
      <c r="AM67">
        <f>IFERROR(INDEX('Population, millions'!$B$4:$Y$216,MATCH('Poverty millions of people'!$B67,'Population, millions'!$B$4:$B$216,0),MATCH('Poverty millions of people'!AM$5,'Population, millions'!$B$4:$Y$4,0)),"")</f>
        <v>1.415594</v>
      </c>
      <c r="AN67">
        <f>IFERROR(INDEX('Population, millions'!$B$4:$Y$216,MATCH('Poverty millions of people'!$B67,'Population, millions'!$B$4:$B$216,0),MATCH('Poverty millions of people'!AN$5,'Population, millions'!$B$4:$Y$4,0)),"")</f>
        <v>1.399535</v>
      </c>
      <c r="AO67">
        <f>IFERROR(INDEX('Population, millions'!$B$4:$Y$216,MATCH('Poverty millions of people'!$B67,'Population, millions'!$B$4:$B$216,0),MATCH('Poverty millions of people'!AO$5,'Population, millions'!$B$4:$Y$4,0)),"")</f>
        <v>1.3861559999999999</v>
      </c>
      <c r="AP67">
        <f>IFERROR(INDEX('Population, millions'!$B$4:$Y$216,MATCH('Poverty millions of people'!$B67,'Population, millions'!$B$4:$B$216,0),MATCH('Poverty millions of people'!AP$5,'Population, millions'!$B$4:$Y$4,0)),"")</f>
        <v>1.38062</v>
      </c>
      <c r="AQ67">
        <f>IFERROR(INDEX('Population, millions'!$B$4:$Y$216,MATCH('Poverty millions of people'!$B67,'Population, millions'!$B$4:$B$216,0),MATCH('Poverty millions of people'!AQ$5,'Population, millions'!$B$4:$Y$4,0)),"")</f>
        <v>1.3969849999999999</v>
      </c>
      <c r="AR67">
        <f>IFERROR(INDEX('Population, millions'!$B$4:$Y$216,MATCH('Poverty millions of people'!$B67,'Population, millions'!$B$4:$B$216,0),MATCH('Poverty millions of people'!AR$5,'Population, millions'!$B$4:$Y$4,0)),"")</f>
        <v>1.388115</v>
      </c>
      <c r="AS67">
        <f>IFERROR(INDEX('Population, millions'!$B$4:$Y$216,MATCH('Poverty millions of people'!$B67,'Population, millions'!$B$4:$B$216,0),MATCH('Poverty millions of people'!AS$5,'Population, millions'!$B$4:$Y$4,0)),"")</f>
        <v>1.3793500000000001</v>
      </c>
      <c r="AT67">
        <f>IFERROR(INDEX('Population, millions'!$B$4:$Y$216,MATCH('Poverty millions of people'!$B67,'Population, millions'!$B$4:$B$216,0),MATCH('Poverty millions of people'!AT$5,'Population, millions'!$B$4:$Y$4,0)),"")</f>
        <v>1.3707199999999999</v>
      </c>
      <c r="AU67">
        <f>IFERROR(INDEX('Population, millions'!$B$4:$Y$216,MATCH('Poverty millions of people'!$B67,'Population, millions'!$B$4:$B$216,0),MATCH('Poverty millions of people'!AU$5,'Population, millions'!$B$4:$Y$4,0)),"")</f>
        <v>1.3625499999999999</v>
      </c>
      <c r="AV67">
        <f>IFERROR(INDEX('Population, millions'!$B$4:$Y$216,MATCH('Poverty millions of people'!$B67,'Population, millions'!$B$4:$B$216,0),MATCH('Poverty millions of people'!AV$5,'Population, millions'!$B$4:$Y$4,0)),"")</f>
        <v>1.3547750000000001</v>
      </c>
      <c r="AW67">
        <f>IFERROR(INDEX('Population, millions'!$B$4:$Y$216,MATCH('Poverty millions of people'!$B67,'Population, millions'!$B$4:$B$216,0),MATCH('Poverty millions of people'!AW$5,'Population, millions'!$B$4:$Y$4,0)),"")</f>
        <v>1.3468100000000001</v>
      </c>
      <c r="AX67">
        <f>IFERROR(INDEX('Population, millions'!$B$4:$Y$216,MATCH('Poverty millions of people'!$B67,'Population, millions'!$B$4:$B$216,0),MATCH('Poverty millions of people'!AX$5,'Population, millions'!$B$4:$Y$4,0)),"")</f>
        <v>1.3406800000000001</v>
      </c>
      <c r="AY67">
        <f>IFERROR(INDEX('Population, millions'!$B$4:$Y$216,MATCH('Poverty millions of people'!$B67,'Population, millions'!$B$4:$B$216,0),MATCH('Poverty millions of people'!AY$5,'Population, millions'!$B$4:$Y$4,0)),"")</f>
        <v>1.3370899999999999</v>
      </c>
      <c r="AZ67">
        <f>IFERROR(INDEX('Population, millions'!$B$4:$Y$216,MATCH('Poverty millions of people'!$B67,'Population, millions'!$B$4:$B$216,0),MATCH('Poverty millions of people'!AZ$5,'Population, millions'!$B$4:$Y$4,0)),"")</f>
        <v>1.3345149999999999</v>
      </c>
      <c r="BA67">
        <f>IFERROR(INDEX('Population, millions'!$B$4:$Y$216,MATCH('Poverty millions of people'!$B67,'Population, millions'!$B$4:$B$216,0),MATCH('Poverty millions of people'!BA$5,'Population, millions'!$B$4:$Y$4,0)),"")</f>
        <v>1.331475</v>
      </c>
      <c r="BB67">
        <f>IFERROR(INDEX('Population, millions'!$B$4:$Y$216,MATCH('Poverty millions of people'!$B67,'Population, millions'!$B$4:$B$216,0),MATCH('Poverty millions of people'!BB$5,'Population, millions'!$B$4:$Y$4,0)),"")</f>
        <v>1.327439</v>
      </c>
      <c r="BC67">
        <f>IFERROR(INDEX('Population, millions'!$B$4:$Y$216,MATCH('Poverty millions of people'!$B67,'Population, millions'!$B$4:$B$216,0),MATCH('Poverty millions of people'!BC$5,'Population, millions'!$B$4:$Y$4,0)),"")</f>
        <v>1.325016</v>
      </c>
    </row>
    <row r="68" spans="1:55">
      <c r="A68" t="str">
        <f>VLOOKUP(B68,entity!$C:$K,9,FALSE)</f>
        <v>ET</v>
      </c>
      <c r="B68" t="s">
        <v>129</v>
      </c>
      <c r="C68" t="s">
        <v>477</v>
      </c>
      <c r="D68" s="16" t="str">
        <f>IFERROR(IF('Poverty %'!D68="","",'Poverty %'!D68*'Poverty millions of people'!AG68),"")</f>
        <v/>
      </c>
      <c r="E68" s="16" t="str">
        <f>IFERROR(IF('Poverty %'!E68="","",'Poverty %'!E68*'Poverty millions of people'!AH68),"")</f>
        <v/>
      </c>
      <c r="F68" s="16" t="str">
        <f>IFERROR(IF('Poverty %'!F68="","",'Poverty %'!F68*'Poverty millions of people'!AI68),"")</f>
        <v/>
      </c>
      <c r="G68" s="16" t="str">
        <f>IFERROR(IF('Poverty %'!G68="","",'Poverty %'!G68*'Poverty millions of people'!AJ68),"")</f>
        <v/>
      </c>
      <c r="H68" s="16" t="str">
        <f>IFERROR(IF('Poverty %'!H68="","",'Poverty %'!H68*'Poverty millions of people'!AK68),"")</f>
        <v/>
      </c>
      <c r="I68" s="16">
        <f>IFERROR(IF('Poverty %'!I68="","",'Poverty %'!I68*'Poverty millions of people'!AL68),"")</f>
        <v>36.038864007999997</v>
      </c>
      <c r="J68" s="16" t="str">
        <f>IFERROR(IF('Poverty %'!J68="","",'Poverty %'!J68*'Poverty millions of people'!AM68),"")</f>
        <v/>
      </c>
      <c r="K68" s="16" t="str">
        <f>IFERROR(IF('Poverty %'!K68="","",'Poverty %'!K68*'Poverty millions of people'!AN68),"")</f>
        <v/>
      </c>
      <c r="L68" s="16" t="str">
        <f>IFERROR(IF('Poverty %'!L68="","",'Poverty %'!L68*'Poverty millions of people'!AO68),"")</f>
        <v/>
      </c>
      <c r="M68" s="16" t="str">
        <f>IFERROR(IF('Poverty %'!M68="","",'Poverty %'!M68*'Poverty millions of people'!AP68),"")</f>
        <v/>
      </c>
      <c r="N68" s="16">
        <f>IFERROR(IF('Poverty %'!N68="","",'Poverty %'!N68*'Poverty millions of people'!AQ68),"")</f>
        <v>36.029405394299992</v>
      </c>
      <c r="O68" s="16" t="str">
        <f>IFERROR(IF('Poverty %'!O68="","",'Poverty %'!O68*'Poverty millions of people'!AR68),"")</f>
        <v/>
      </c>
      <c r="P68" s="16" t="str">
        <f>IFERROR(IF('Poverty %'!P68="","",'Poverty %'!P68*'Poverty millions of people'!AS68),"")</f>
        <v/>
      </c>
      <c r="Q68" s="16" t="str">
        <f>IFERROR(IF('Poverty %'!Q68="","",'Poverty %'!Q68*'Poverty millions of people'!AT68),"")</f>
        <v/>
      </c>
      <c r="R68" s="16" t="str">
        <f>IFERROR(IF('Poverty %'!R68="","",'Poverty %'!R68*'Poverty millions of people'!AU68),"")</f>
        <v/>
      </c>
      <c r="S68" s="16">
        <f>IFERROR(IF('Poverty %'!S68="","",'Poverty %'!S68*'Poverty millions of people'!AV68),"")</f>
        <v>29.674756704000004</v>
      </c>
      <c r="T68" s="16" t="str">
        <f>IFERROR(IF('Poverty %'!T68="","",'Poverty %'!T68*'Poverty millions of people'!AW68),"")</f>
        <v/>
      </c>
      <c r="U68" s="16" t="str">
        <f>IFERROR(IF('Poverty %'!U68="","",'Poverty %'!U68*'Poverty millions of people'!AX68),"")</f>
        <v/>
      </c>
      <c r="V68" s="16" t="str">
        <f>IFERROR(IF('Poverty %'!V68="","",'Poverty %'!V68*'Poverty millions of people'!AY68),"")</f>
        <v/>
      </c>
      <c r="W68" s="16" t="str">
        <f>IFERROR(IF('Poverty %'!W68="","",'Poverty %'!W68*'Poverty millions of people'!AZ68),"")</f>
        <v/>
      </c>
      <c r="X68" s="16" t="str">
        <f>IFERROR(IF('Poverty %'!X68="","",'Poverty %'!X68*'Poverty millions of people'!BA68),"")</f>
        <v/>
      </c>
      <c r="Y68" s="16">
        <f>IFERROR(IF('Poverty %'!Y68="","",'Poverty %'!Y68*'Poverty millions of people'!BB68),"")</f>
        <v>32.887707877700002</v>
      </c>
      <c r="Z68" s="16" t="str">
        <f>IFERROR(IF('Poverty %'!Z68="","",'Poverty %'!Z68*'Poverty millions of people'!BC68),"")</f>
        <v/>
      </c>
      <c r="AA68" s="16" t="str">
        <f>IFERROR(IF('Poverty %'!AA68="","",'Poverty %'!AA68*'Poverty millions of people'!BD68),"")</f>
        <v/>
      </c>
      <c r="AC68" s="18">
        <f t="shared" si="0"/>
        <v>32.887707877700002</v>
      </c>
      <c r="AD68" s="11">
        <f t="shared" si="1"/>
        <v>2011</v>
      </c>
      <c r="AG68">
        <f>IFERROR(INDEX('Population, millions'!$B$4:$Y$216,MATCH('Poverty millions of people'!$B68,'Population, millions'!$B$4:$B$216,0),MATCH('Poverty millions of people'!AG$5,'Population, millions'!$B$4:$Y$4,0)),"")</f>
        <v>48.042755</v>
      </c>
      <c r="AH68">
        <f>IFERROR(INDEX('Population, millions'!$B$4:$Y$216,MATCH('Poverty millions of people'!$B68,'Population, millions'!$B$4:$B$216,0),MATCH('Poverty millions of people'!AH$5,'Population, millions'!$B$4:$Y$4,0)),"")</f>
        <v>49.743882999999997</v>
      </c>
      <c r="AI68">
        <f>IFERROR(INDEX('Population, millions'!$B$4:$Y$216,MATCH('Poverty millions of people'!$B68,'Population, millions'!$B$4:$B$216,0),MATCH('Poverty millions of people'!AI$5,'Population, millions'!$B$4:$Y$4,0)),"")</f>
        <v>51.525658</v>
      </c>
      <c r="AJ68">
        <f>IFERROR(INDEX('Population, millions'!$B$4:$Y$216,MATCH('Poverty millions of people'!$B68,'Population, millions'!$B$4:$B$216,0),MATCH('Poverty millions of people'!AJ$5,'Population, millions'!$B$4:$Y$4,0)),"")</f>
        <v>53.357866999999999</v>
      </c>
      <c r="AK68">
        <f>IFERROR(INDEX('Population, millions'!$B$4:$Y$216,MATCH('Poverty millions of people'!$B68,'Population, millions'!$B$4:$B$216,0),MATCH('Poverty millions of people'!AK$5,'Population, millions'!$B$4:$Y$4,0)),"")</f>
        <v>55.199953000000001</v>
      </c>
      <c r="AL68">
        <f>IFERROR(INDEX('Population, millions'!$B$4:$Y$216,MATCH('Poverty millions of people'!$B68,'Population, millions'!$B$4:$B$216,0),MATCH('Poverty millions of people'!AL$5,'Population, millions'!$B$4:$Y$4,0)),"")</f>
        <v>57.023519</v>
      </c>
      <c r="AM68">
        <f>IFERROR(INDEX('Population, millions'!$B$4:$Y$216,MATCH('Poverty millions of people'!$B68,'Population, millions'!$B$4:$B$216,0),MATCH('Poverty millions of people'!AM$5,'Population, millions'!$B$4:$Y$4,0)),"")</f>
        <v>58.815116000000003</v>
      </c>
      <c r="AN68">
        <f>IFERROR(INDEX('Population, millions'!$B$4:$Y$216,MATCH('Poverty millions of people'!$B68,'Population, millions'!$B$4:$B$216,0),MATCH('Poverty millions of people'!AN$5,'Population, millions'!$B$4:$Y$4,0)),"")</f>
        <v>60.584273000000003</v>
      </c>
      <c r="AO68">
        <f>IFERROR(INDEX('Population, millions'!$B$4:$Y$216,MATCH('Poverty millions of people'!$B68,'Population, millions'!$B$4:$B$216,0),MATCH('Poverty millions of people'!AO$5,'Population, millions'!$B$4:$Y$4,0)),"")</f>
        <v>62.353942000000004</v>
      </c>
      <c r="AP68">
        <f>IFERROR(INDEX('Population, millions'!$B$4:$Y$216,MATCH('Poverty millions of people'!$B68,'Population, millions'!$B$4:$B$216,0),MATCH('Poverty millions of people'!AP$5,'Population, millions'!$B$4:$Y$4,0)),"")</f>
        <v>64.158886999999993</v>
      </c>
      <c r="AQ68">
        <f>IFERROR(INDEX('Population, millions'!$B$4:$Y$216,MATCH('Poverty millions of people'!$B68,'Population, millions'!$B$4:$B$216,0),MATCH('Poverty millions of people'!AQ$5,'Population, millions'!$B$4:$Y$4,0)),"")</f>
        <v>66.024198999999996</v>
      </c>
      <c r="AR68">
        <f>IFERROR(INDEX('Population, millions'!$B$4:$Y$216,MATCH('Poverty millions of people'!$B68,'Population, millions'!$B$4:$B$216,0),MATCH('Poverty millions of people'!AR$5,'Population, millions'!$B$4:$Y$4,0)),"")</f>
        <v>67.956866000000005</v>
      </c>
      <c r="AS68">
        <f>IFERROR(INDEX('Population, millions'!$B$4:$Y$216,MATCH('Poverty millions of people'!$B68,'Population, millions'!$B$4:$B$216,0),MATCH('Poverty millions of people'!AS$5,'Population, millions'!$B$4:$Y$4,0)),"")</f>
        <v>69.948344000000006</v>
      </c>
      <c r="AT68">
        <f>IFERROR(INDEX('Population, millions'!$B$4:$Y$216,MATCH('Poverty millions of people'!$B68,'Population, millions'!$B$4:$B$216,0),MATCH('Poverty millions of people'!AT$5,'Population, millions'!$B$4:$Y$4,0)),"")</f>
        <v>71.989666</v>
      </c>
      <c r="AU68">
        <f>IFERROR(INDEX('Population, millions'!$B$4:$Y$216,MATCH('Poverty millions of people'!$B68,'Population, millions'!$B$4:$B$216,0),MATCH('Poverty millions of people'!AU$5,'Population, millions'!$B$4:$Y$4,0)),"")</f>
        <v>74.066147000000001</v>
      </c>
      <c r="AV68">
        <f>IFERROR(INDEX('Population, millions'!$B$4:$Y$216,MATCH('Poverty millions of people'!$B68,'Population, millions'!$B$4:$B$216,0),MATCH('Poverty millions of people'!AV$5,'Population, millions'!$B$4:$Y$4,0)),"")</f>
        <v>76.167240000000007</v>
      </c>
      <c r="AW68">
        <f>IFERROR(INDEX('Population, millions'!$B$4:$Y$216,MATCH('Poverty millions of people'!$B68,'Population, millions'!$B$4:$B$216,0),MATCH('Poverty millions of people'!AW$5,'Population, millions'!$B$4:$Y$4,0)),"")</f>
        <v>78.290649000000002</v>
      </c>
      <c r="AX68">
        <f>IFERROR(INDEX('Population, millions'!$B$4:$Y$216,MATCH('Poverty millions of people'!$B68,'Population, millions'!$B$4:$B$216,0),MATCH('Poverty millions of people'!AX$5,'Population, millions'!$B$4:$Y$4,0)),"")</f>
        <v>80.440708000000001</v>
      </c>
      <c r="AY68">
        <f>IFERROR(INDEX('Population, millions'!$B$4:$Y$216,MATCH('Poverty millions of people'!$B68,'Population, millions'!$B$4:$B$216,0),MATCH('Poverty millions of people'!AY$5,'Population, millions'!$B$4:$Y$4,0)),"")</f>
        <v>82.621189999999999</v>
      </c>
      <c r="AZ68">
        <f>IFERROR(INDEX('Population, millions'!$B$4:$Y$216,MATCH('Poverty millions of people'!$B68,'Population, millions'!$B$4:$B$216,0),MATCH('Poverty millions of people'!AZ$5,'Population, millions'!$B$4:$Y$4,0)),"")</f>
        <v>84.838031999999998</v>
      </c>
      <c r="BA68">
        <f>IFERROR(INDEX('Population, millions'!$B$4:$Y$216,MATCH('Poverty millions of people'!$B68,'Population, millions'!$B$4:$B$216,0),MATCH('Poverty millions of people'!BA$5,'Population, millions'!$B$4:$Y$4,0)),"")</f>
        <v>87.095281</v>
      </c>
      <c r="BB68">
        <f>IFERROR(INDEX('Population, millions'!$B$4:$Y$216,MATCH('Poverty millions of people'!$B68,'Population, millions'!$B$4:$B$216,0),MATCH('Poverty millions of people'!BB$5,'Population, millions'!$B$4:$Y$4,0)),"")</f>
        <v>89.393062999999998</v>
      </c>
      <c r="BC68">
        <f>IFERROR(INDEX('Population, millions'!$B$4:$Y$216,MATCH('Poverty millions of people'!$B68,'Population, millions'!$B$4:$B$216,0),MATCH('Poverty millions of people'!BC$5,'Population, millions'!$B$4:$Y$4,0)),"")</f>
        <v>91.728848999999997</v>
      </c>
    </row>
    <row r="69" spans="1:55">
      <c r="A69" s="28" t="s">
        <v>698</v>
      </c>
      <c r="B69" t="s">
        <v>138</v>
      </c>
      <c r="C69" t="s">
        <v>473</v>
      </c>
      <c r="D69" s="16" t="str">
        <f>IFERROR(IF('Poverty %'!D69="","",'Poverty %'!D69*'Poverty millions of people'!AG69),"")</f>
        <v/>
      </c>
      <c r="E69" s="16" t="str">
        <f>IFERROR(IF('Poverty %'!E69="","",'Poverty %'!E69*'Poverty millions of people'!AH69),"")</f>
        <v/>
      </c>
      <c r="F69" s="16" t="str">
        <f>IFERROR(IF('Poverty %'!F69="","",'Poverty %'!F69*'Poverty millions of people'!AI69),"")</f>
        <v/>
      </c>
      <c r="G69" s="16" t="str">
        <f>IFERROR(IF('Poverty %'!G69="","",'Poverty %'!G69*'Poverty millions of people'!AJ69),"")</f>
        <v/>
      </c>
      <c r="H69" s="16" t="str">
        <f>IFERROR(IF('Poverty %'!H69="","",'Poverty %'!H69*'Poverty millions of people'!AK69),"")</f>
        <v/>
      </c>
      <c r="I69" s="16" t="str">
        <f>IFERROR(IF('Poverty %'!I69="","",'Poverty %'!I69*'Poverty millions of people'!AL69),"")</f>
        <v/>
      </c>
      <c r="J69" s="16" t="str">
        <f>IFERROR(IF('Poverty %'!J69="","",'Poverty %'!J69*'Poverty millions of people'!AM69),"")</f>
        <v/>
      </c>
      <c r="K69" s="16" t="str">
        <f>IFERROR(IF('Poverty %'!K69="","",'Poverty %'!K69*'Poverty millions of people'!AN69),"")</f>
        <v/>
      </c>
      <c r="L69" s="16" t="str">
        <f>IFERROR(IF('Poverty %'!L69="","",'Poverty %'!L69*'Poverty millions of people'!AO69),"")</f>
        <v/>
      </c>
      <c r="M69" s="16" t="str">
        <f>IFERROR(IF('Poverty %'!M69="","",'Poverty %'!M69*'Poverty millions of people'!AP69),"")</f>
        <v/>
      </c>
      <c r="N69" s="16" t="str">
        <f>IFERROR(IF('Poverty %'!N69="","",'Poverty %'!N69*'Poverty millions of people'!AQ69),"")</f>
        <v/>
      </c>
      <c r="O69" s="16" t="str">
        <f>IFERROR(IF('Poverty %'!O69="","",'Poverty %'!O69*'Poverty millions of people'!AR69),"")</f>
        <v/>
      </c>
      <c r="P69" s="16" t="str">
        <f>IFERROR(IF('Poverty %'!P69="","",'Poverty %'!P69*'Poverty millions of people'!AS69),"")</f>
        <v/>
      </c>
      <c r="Q69" s="16" t="str">
        <f>IFERROR(IF('Poverty %'!Q69="","",'Poverty %'!Q69*'Poverty millions of people'!AT69),"")</f>
        <v/>
      </c>
      <c r="R69" s="16" t="str">
        <f>IFERROR(IF('Poverty %'!R69="","",'Poverty %'!R69*'Poverty millions of people'!AU69),"")</f>
        <v/>
      </c>
      <c r="S69" s="16" t="str">
        <f>IFERROR(IF('Poverty %'!S69="","",'Poverty %'!S69*'Poverty millions of people'!AV69),"")</f>
        <v/>
      </c>
      <c r="T69" s="16" t="str">
        <f>IFERROR(IF('Poverty %'!T69="","",'Poverty %'!T69*'Poverty millions of people'!AW69),"")</f>
        <v/>
      </c>
      <c r="U69" s="16" t="str">
        <f>IFERROR(IF('Poverty %'!U69="","",'Poverty %'!U69*'Poverty millions of people'!AX69),"")</f>
        <v/>
      </c>
      <c r="V69" s="16" t="str">
        <f>IFERROR(IF('Poverty %'!V69="","",'Poverty %'!V69*'Poverty millions of people'!AY69),"")</f>
        <v/>
      </c>
      <c r="W69" s="16" t="str">
        <f>IFERROR(IF('Poverty %'!W69="","",'Poverty %'!W69*'Poverty millions of people'!AZ69),"")</f>
        <v/>
      </c>
      <c r="X69" s="16" t="str">
        <f>IFERROR(IF('Poverty %'!X69="","",'Poverty %'!X69*'Poverty millions of people'!BA69),"")</f>
        <v/>
      </c>
      <c r="Y69" s="16" t="str">
        <f>IFERROR(IF('Poverty %'!Y69="","",'Poverty %'!Y69*'Poverty millions of people'!BB69),"")</f>
        <v/>
      </c>
      <c r="Z69" s="16" t="str">
        <f>IFERROR(IF('Poverty %'!Z69="","",'Poverty %'!Z69*'Poverty millions of people'!BC69),"")</f>
        <v/>
      </c>
      <c r="AA69" s="16" t="str">
        <f>IFERROR(IF('Poverty %'!AA69="","",'Poverty %'!AA69*'Poverty millions of people'!BD69),"")</f>
        <v/>
      </c>
      <c r="AC69" s="18" t="str">
        <f t="shared" si="0"/>
        <v>No data</v>
      </c>
      <c r="AD69" s="11" t="str">
        <f t="shared" si="1"/>
        <v/>
      </c>
      <c r="AG69" t="str">
        <f>IFERROR(INDEX('Population, millions'!$B$4:$Y$216,MATCH('Poverty millions of people'!$B69,'Population, millions'!$B$4:$B$216,0),MATCH('Poverty millions of people'!AG$5,'Population, millions'!$B$4:$Y$4,0)),"")</f>
        <v/>
      </c>
      <c r="AH69" t="str">
        <f>IFERROR(INDEX('Population, millions'!$B$4:$Y$216,MATCH('Poverty millions of people'!$B69,'Population, millions'!$B$4:$B$216,0),MATCH('Poverty millions of people'!AH$5,'Population, millions'!$B$4:$Y$4,0)),"")</f>
        <v/>
      </c>
      <c r="AI69" t="str">
        <f>IFERROR(INDEX('Population, millions'!$B$4:$Y$216,MATCH('Poverty millions of people'!$B69,'Population, millions'!$B$4:$B$216,0),MATCH('Poverty millions of people'!AI$5,'Population, millions'!$B$4:$Y$4,0)),"")</f>
        <v/>
      </c>
      <c r="AJ69" t="str">
        <f>IFERROR(INDEX('Population, millions'!$B$4:$Y$216,MATCH('Poverty millions of people'!$B69,'Population, millions'!$B$4:$B$216,0),MATCH('Poverty millions of people'!AJ$5,'Population, millions'!$B$4:$Y$4,0)),"")</f>
        <v/>
      </c>
      <c r="AK69" t="str">
        <f>IFERROR(INDEX('Population, millions'!$B$4:$Y$216,MATCH('Poverty millions of people'!$B69,'Population, millions'!$B$4:$B$216,0),MATCH('Poverty millions of people'!AK$5,'Population, millions'!$B$4:$Y$4,0)),"")</f>
        <v/>
      </c>
      <c r="AL69" t="str">
        <f>IFERROR(INDEX('Population, millions'!$B$4:$Y$216,MATCH('Poverty millions of people'!$B69,'Population, millions'!$B$4:$B$216,0),MATCH('Poverty millions of people'!AL$5,'Population, millions'!$B$4:$Y$4,0)),"")</f>
        <v/>
      </c>
      <c r="AM69" t="str">
        <f>IFERROR(INDEX('Population, millions'!$B$4:$Y$216,MATCH('Poverty millions of people'!$B69,'Population, millions'!$B$4:$B$216,0),MATCH('Poverty millions of people'!AM$5,'Population, millions'!$B$4:$Y$4,0)),"")</f>
        <v/>
      </c>
      <c r="AN69" t="str">
        <f>IFERROR(INDEX('Population, millions'!$B$4:$Y$216,MATCH('Poverty millions of people'!$B69,'Population, millions'!$B$4:$B$216,0),MATCH('Poverty millions of people'!AN$5,'Population, millions'!$B$4:$Y$4,0)),"")</f>
        <v/>
      </c>
      <c r="AO69" t="str">
        <f>IFERROR(INDEX('Population, millions'!$B$4:$Y$216,MATCH('Poverty millions of people'!$B69,'Population, millions'!$B$4:$B$216,0),MATCH('Poverty millions of people'!AO$5,'Population, millions'!$B$4:$Y$4,0)),"")</f>
        <v/>
      </c>
      <c r="AP69" t="str">
        <f>IFERROR(INDEX('Population, millions'!$B$4:$Y$216,MATCH('Poverty millions of people'!$B69,'Population, millions'!$B$4:$B$216,0),MATCH('Poverty millions of people'!AP$5,'Population, millions'!$B$4:$Y$4,0)),"")</f>
        <v/>
      </c>
      <c r="AQ69" t="str">
        <f>IFERROR(INDEX('Population, millions'!$B$4:$Y$216,MATCH('Poverty millions of people'!$B69,'Population, millions'!$B$4:$B$216,0),MATCH('Poverty millions of people'!AQ$5,'Population, millions'!$B$4:$Y$4,0)),"")</f>
        <v/>
      </c>
      <c r="AR69" t="str">
        <f>IFERROR(INDEX('Population, millions'!$B$4:$Y$216,MATCH('Poverty millions of people'!$B69,'Population, millions'!$B$4:$B$216,0),MATCH('Poverty millions of people'!AR$5,'Population, millions'!$B$4:$Y$4,0)),"")</f>
        <v/>
      </c>
      <c r="AS69" t="str">
        <f>IFERROR(INDEX('Population, millions'!$B$4:$Y$216,MATCH('Poverty millions of people'!$B69,'Population, millions'!$B$4:$B$216,0),MATCH('Poverty millions of people'!AS$5,'Population, millions'!$B$4:$Y$4,0)),"")</f>
        <v/>
      </c>
      <c r="AT69" t="str">
        <f>IFERROR(INDEX('Population, millions'!$B$4:$Y$216,MATCH('Poverty millions of people'!$B69,'Population, millions'!$B$4:$B$216,0),MATCH('Poverty millions of people'!AT$5,'Population, millions'!$B$4:$Y$4,0)),"")</f>
        <v/>
      </c>
      <c r="AU69" t="str">
        <f>IFERROR(INDEX('Population, millions'!$B$4:$Y$216,MATCH('Poverty millions of people'!$B69,'Population, millions'!$B$4:$B$216,0),MATCH('Poverty millions of people'!AU$5,'Population, millions'!$B$4:$Y$4,0)),"")</f>
        <v/>
      </c>
      <c r="AV69" t="str">
        <f>IFERROR(INDEX('Population, millions'!$B$4:$Y$216,MATCH('Poverty millions of people'!$B69,'Population, millions'!$B$4:$B$216,0),MATCH('Poverty millions of people'!AV$5,'Population, millions'!$B$4:$Y$4,0)),"")</f>
        <v/>
      </c>
      <c r="AW69" t="str">
        <f>IFERROR(INDEX('Population, millions'!$B$4:$Y$216,MATCH('Poverty millions of people'!$B69,'Population, millions'!$B$4:$B$216,0),MATCH('Poverty millions of people'!AW$5,'Population, millions'!$B$4:$Y$4,0)),"")</f>
        <v/>
      </c>
      <c r="AX69" t="str">
        <f>IFERROR(INDEX('Population, millions'!$B$4:$Y$216,MATCH('Poverty millions of people'!$B69,'Population, millions'!$B$4:$B$216,0),MATCH('Poverty millions of people'!AX$5,'Population, millions'!$B$4:$Y$4,0)),"")</f>
        <v/>
      </c>
      <c r="AY69" t="str">
        <f>IFERROR(INDEX('Population, millions'!$B$4:$Y$216,MATCH('Poverty millions of people'!$B69,'Population, millions'!$B$4:$B$216,0),MATCH('Poverty millions of people'!AY$5,'Population, millions'!$B$4:$Y$4,0)),"")</f>
        <v/>
      </c>
      <c r="AZ69" t="str">
        <f>IFERROR(INDEX('Population, millions'!$B$4:$Y$216,MATCH('Poverty millions of people'!$B69,'Population, millions'!$B$4:$B$216,0),MATCH('Poverty millions of people'!AZ$5,'Population, millions'!$B$4:$Y$4,0)),"")</f>
        <v/>
      </c>
      <c r="BA69" t="str">
        <f>IFERROR(INDEX('Population, millions'!$B$4:$Y$216,MATCH('Poverty millions of people'!$B69,'Population, millions'!$B$4:$B$216,0),MATCH('Poverty millions of people'!BA$5,'Population, millions'!$B$4:$Y$4,0)),"")</f>
        <v/>
      </c>
      <c r="BB69" t="str">
        <f>IFERROR(INDEX('Population, millions'!$B$4:$Y$216,MATCH('Poverty millions of people'!$B69,'Population, millions'!$B$4:$B$216,0),MATCH('Poverty millions of people'!BB$5,'Population, millions'!$B$4:$Y$4,0)),"")</f>
        <v/>
      </c>
      <c r="BC69" t="str">
        <f>IFERROR(INDEX('Population, millions'!$B$4:$Y$216,MATCH('Poverty millions of people'!$B69,'Population, millions'!$B$4:$B$216,0),MATCH('Poverty millions of people'!BC$5,'Population, millions'!$B$4:$Y$4,0)),"")</f>
        <v/>
      </c>
    </row>
    <row r="70" spans="1:55">
      <c r="A70" t="str">
        <f>VLOOKUP(B70,entity!$C:$K,9,FALSE)</f>
        <v>FJ</v>
      </c>
      <c r="B70" t="s">
        <v>134</v>
      </c>
      <c r="C70" t="s">
        <v>481</v>
      </c>
      <c r="D70" s="16" t="str">
        <f>IFERROR(IF('Poverty %'!D70="","",'Poverty %'!D70*'Poverty millions of people'!AG70),"")</f>
        <v/>
      </c>
      <c r="E70" s="16" t="str">
        <f>IFERROR(IF('Poverty %'!E70="","",'Poverty %'!E70*'Poverty millions of people'!AH70),"")</f>
        <v/>
      </c>
      <c r="F70" s="16" t="str">
        <f>IFERROR(IF('Poverty %'!F70="","",'Poverty %'!F70*'Poverty millions of people'!AI70),"")</f>
        <v/>
      </c>
      <c r="G70" s="16" t="str">
        <f>IFERROR(IF('Poverty %'!G70="","",'Poverty %'!G70*'Poverty millions of people'!AJ70),"")</f>
        <v/>
      </c>
      <c r="H70" s="16" t="str">
        <f>IFERROR(IF('Poverty %'!H70="","",'Poverty %'!H70*'Poverty millions of people'!AK70),"")</f>
        <v/>
      </c>
      <c r="I70" s="16" t="str">
        <f>IFERROR(IF('Poverty %'!I70="","",'Poverty %'!I70*'Poverty millions of people'!AL70),"")</f>
        <v/>
      </c>
      <c r="J70" s="16" t="str">
        <f>IFERROR(IF('Poverty %'!J70="","",'Poverty %'!J70*'Poverty millions of people'!AM70),"")</f>
        <v/>
      </c>
      <c r="K70" s="16" t="str">
        <f>IFERROR(IF('Poverty %'!K70="","",'Poverty %'!K70*'Poverty millions of people'!AN70),"")</f>
        <v/>
      </c>
      <c r="L70" s="16" t="str">
        <f>IFERROR(IF('Poverty %'!L70="","",'Poverty %'!L70*'Poverty millions of people'!AO70),"")</f>
        <v/>
      </c>
      <c r="M70" s="16" t="str">
        <f>IFERROR(IF('Poverty %'!M70="","",'Poverty %'!M70*'Poverty millions of people'!AP70),"")</f>
        <v/>
      </c>
      <c r="N70" s="16" t="str">
        <f>IFERROR(IF('Poverty %'!N70="","",'Poverty %'!N70*'Poverty millions of people'!AQ70),"")</f>
        <v/>
      </c>
      <c r="O70" s="16" t="str">
        <f>IFERROR(IF('Poverty %'!O70="","",'Poverty %'!O70*'Poverty millions of people'!AR70),"")</f>
        <v/>
      </c>
      <c r="P70" s="16" t="str">
        <f>IFERROR(IF('Poverty %'!P70="","",'Poverty %'!P70*'Poverty millions of people'!AS70),"")</f>
        <v/>
      </c>
      <c r="Q70" s="16">
        <f>IFERROR(IF('Poverty %'!Q70="","",'Poverty %'!Q70*'Poverty millions of people'!AT70),"")</f>
        <v>0.2383025184</v>
      </c>
      <c r="R70" s="16" t="str">
        <f>IFERROR(IF('Poverty %'!R70="","",'Poverty %'!R70*'Poverty millions of people'!AU70),"")</f>
        <v/>
      </c>
      <c r="S70" s="16" t="str">
        <f>IFERROR(IF('Poverty %'!S70="","",'Poverty %'!S70*'Poverty millions of people'!AV70),"")</f>
        <v/>
      </c>
      <c r="T70" s="16" t="str">
        <f>IFERROR(IF('Poverty %'!T70="","",'Poverty %'!T70*'Poverty millions of people'!AW70),"")</f>
        <v/>
      </c>
      <c r="U70" s="16" t="str">
        <f>IFERROR(IF('Poverty %'!U70="","",'Poverty %'!U70*'Poverty millions of people'!AX70),"")</f>
        <v/>
      </c>
      <c r="V70" s="16" t="str">
        <f>IFERROR(IF('Poverty %'!V70="","",'Poverty %'!V70*'Poverty millions of people'!AY70),"")</f>
        <v/>
      </c>
      <c r="W70" s="16">
        <f>IFERROR(IF('Poverty %'!W70="","",'Poverty %'!W70*'Poverty millions of people'!AZ70),"")</f>
        <v>5.0125765199999998E-2</v>
      </c>
      <c r="X70" s="16" t="str">
        <f>IFERROR(IF('Poverty %'!X70="","",'Poverty %'!X70*'Poverty millions of people'!BA70),"")</f>
        <v/>
      </c>
      <c r="Y70" s="16" t="str">
        <f>IFERROR(IF('Poverty %'!Y70="","",'Poverty %'!Y70*'Poverty millions of people'!BB70),"")</f>
        <v/>
      </c>
      <c r="Z70" s="16" t="str">
        <f>IFERROR(IF('Poverty %'!Z70="","",'Poverty %'!Z70*'Poverty millions of people'!BC70),"")</f>
        <v/>
      </c>
      <c r="AA70" s="16" t="str">
        <f>IFERROR(IF('Poverty %'!AA70="","",'Poverty %'!AA70*'Poverty millions of people'!BD70),"")</f>
        <v/>
      </c>
      <c r="AC70" s="18">
        <f t="shared" si="0"/>
        <v>5.0125765199999998E-2</v>
      </c>
      <c r="AD70" s="11">
        <f t="shared" si="1"/>
        <v>2009</v>
      </c>
      <c r="AG70">
        <f>IFERROR(INDEX('Population, millions'!$B$4:$Y$216,MATCH('Poverty millions of people'!$B70,'Population, millions'!$B$4:$B$216,0),MATCH('Poverty millions of people'!AG$5,'Population, millions'!$B$4:$Y$4,0)),"")</f>
        <v>0.72833899999999996</v>
      </c>
      <c r="AH70">
        <f>IFERROR(INDEX('Population, millions'!$B$4:$Y$216,MATCH('Poverty millions of people'!$B70,'Population, millions'!$B$4:$B$216,0),MATCH('Poverty millions of people'!AH$5,'Population, millions'!$B$4:$Y$4,0)),"")</f>
        <v>0.735209</v>
      </c>
      <c r="AI70">
        <f>IFERROR(INDEX('Population, millions'!$B$4:$Y$216,MATCH('Poverty millions of people'!$B70,'Population, millions'!$B$4:$B$216,0),MATCH('Poverty millions of people'!AI$5,'Population, millions'!$B$4:$Y$4,0)),"")</f>
        <v>0.74434</v>
      </c>
      <c r="AJ70">
        <f>IFERROR(INDEX('Population, millions'!$B$4:$Y$216,MATCH('Poverty millions of people'!$B70,'Population, millions'!$B$4:$B$216,0),MATCH('Poverty millions of people'!AJ$5,'Population, millions'!$B$4:$Y$4,0)),"")</f>
        <v>0.75492300000000001</v>
      </c>
      <c r="AK70">
        <f>IFERROR(INDEX('Population, millions'!$B$4:$Y$216,MATCH('Poverty millions of people'!$B70,'Population, millions'!$B$4:$B$216,0),MATCH('Poverty millions of people'!AK$5,'Population, millions'!$B$4:$Y$4,0)),"")</f>
        <v>0.76566400000000001</v>
      </c>
      <c r="AL70">
        <f>IFERROR(INDEX('Population, millions'!$B$4:$Y$216,MATCH('Poverty millions of people'!$B70,'Population, millions'!$B$4:$B$216,0),MATCH('Poverty millions of people'!AL$5,'Population, millions'!$B$4:$Y$4,0)),"")</f>
        <v>0.77558700000000003</v>
      </c>
      <c r="AM70">
        <f>IFERROR(INDEX('Population, millions'!$B$4:$Y$216,MATCH('Poverty millions of people'!$B70,'Population, millions'!$B$4:$B$216,0),MATCH('Poverty millions of people'!AM$5,'Population, millions'!$B$4:$Y$4,0)),"")</f>
        <v>0.78464699999999998</v>
      </c>
      <c r="AN70">
        <f>IFERROR(INDEX('Population, millions'!$B$4:$Y$216,MATCH('Poverty millions of people'!$B70,'Population, millions'!$B$4:$B$216,0),MATCH('Poverty millions of people'!AN$5,'Population, millions'!$B$4:$Y$4,0)),"")</f>
        <v>0.79309799999999997</v>
      </c>
      <c r="AO70">
        <f>IFERROR(INDEX('Population, millions'!$B$4:$Y$216,MATCH('Poverty millions of people'!$B70,'Population, millions'!$B$4:$B$216,0),MATCH('Poverty millions of people'!AO$5,'Population, millions'!$B$4:$Y$4,0)),"")</f>
        <v>0.80061599999999999</v>
      </c>
      <c r="AP70">
        <f>IFERROR(INDEX('Population, millions'!$B$4:$Y$216,MATCH('Poverty millions of people'!$B70,'Population, millions'!$B$4:$B$216,0),MATCH('Poverty millions of people'!AP$5,'Population, millions'!$B$4:$Y$4,0)),"")</f>
        <v>0.80685700000000005</v>
      </c>
      <c r="AQ70">
        <f>IFERROR(INDEX('Population, millions'!$B$4:$Y$216,MATCH('Poverty millions of people'!$B70,'Population, millions'!$B$4:$B$216,0),MATCH('Poverty millions of people'!AQ$5,'Population, millions'!$B$4:$Y$4,0)),"")</f>
        <v>0.81164700000000001</v>
      </c>
      <c r="AR70">
        <f>IFERROR(INDEX('Population, millions'!$B$4:$Y$216,MATCH('Poverty millions of people'!$B70,'Population, millions'!$B$4:$B$216,0),MATCH('Poverty millions of people'!AR$5,'Population, millions'!$B$4:$Y$4,0)),"")</f>
        <v>0.81469999999999998</v>
      </c>
      <c r="AS70">
        <f>IFERROR(INDEX('Population, millions'!$B$4:$Y$216,MATCH('Poverty millions of people'!$B70,'Population, millions'!$B$4:$B$216,0),MATCH('Poverty millions of people'!AS$5,'Population, millions'!$B$4:$Y$4,0)),"")</f>
        <v>0.81623699999999999</v>
      </c>
      <c r="AT70">
        <f>IFERROR(INDEX('Population, millions'!$B$4:$Y$216,MATCH('Poverty millions of people'!$B70,'Population, millions'!$B$4:$B$216,0),MATCH('Poverty millions of people'!AT$5,'Population, millions'!$B$4:$Y$4,0)),"")</f>
        <v>0.81722399999999995</v>
      </c>
      <c r="AU70">
        <f>IFERROR(INDEX('Population, millions'!$B$4:$Y$216,MATCH('Poverty millions of people'!$B70,'Population, millions'!$B$4:$B$216,0),MATCH('Poverty millions of people'!AU$5,'Population, millions'!$B$4:$Y$4,0)),"")</f>
        <v>0.81899500000000003</v>
      </c>
      <c r="AV70">
        <f>IFERROR(INDEX('Population, millions'!$B$4:$Y$216,MATCH('Poverty millions of people'!$B70,'Population, millions'!$B$4:$B$216,0),MATCH('Poverty millions of people'!AV$5,'Population, millions'!$B$4:$Y$4,0)),"")</f>
        <v>0.82248399999999999</v>
      </c>
      <c r="AW70">
        <f>IFERROR(INDEX('Population, millions'!$B$4:$Y$216,MATCH('Poverty millions of people'!$B70,'Population, millions'!$B$4:$B$216,0),MATCH('Poverty millions of people'!AW$5,'Population, millions'!$B$4:$Y$4,0)),"")</f>
        <v>0.82806000000000002</v>
      </c>
      <c r="AX70">
        <f>IFERROR(INDEX('Population, millions'!$B$4:$Y$216,MATCH('Poverty millions of people'!$B70,'Population, millions'!$B$4:$B$216,0),MATCH('Poverty millions of people'!AX$5,'Population, millions'!$B$4:$Y$4,0)),"")</f>
        <v>0.83539200000000002</v>
      </c>
      <c r="AY70">
        <f>IFERROR(INDEX('Population, millions'!$B$4:$Y$216,MATCH('Poverty millions of people'!$B70,'Population, millions'!$B$4:$B$216,0),MATCH('Poverty millions of people'!AY$5,'Population, millions'!$B$4:$Y$4,0)),"")</f>
        <v>0.84385100000000002</v>
      </c>
      <c r="AZ70">
        <f>IFERROR(INDEX('Population, millions'!$B$4:$Y$216,MATCH('Poverty millions of people'!$B70,'Population, millions'!$B$4:$B$216,0),MATCH('Poverty millions of people'!AZ$5,'Population, millions'!$B$4:$Y$4,0)),"")</f>
        <v>0.85247899999999999</v>
      </c>
      <c r="BA70">
        <f>IFERROR(INDEX('Population, millions'!$B$4:$Y$216,MATCH('Poverty millions of people'!$B70,'Population, millions'!$B$4:$B$216,0),MATCH('Poverty millions of people'!BA$5,'Population, millions'!$B$4:$Y$4,0)),"")</f>
        <v>0.86055899999999996</v>
      </c>
      <c r="BB70">
        <f>IFERROR(INDEX('Population, millions'!$B$4:$Y$216,MATCH('Poverty millions of people'!$B70,'Population, millions'!$B$4:$B$216,0),MATCH('Poverty millions of people'!BB$5,'Population, millions'!$B$4:$Y$4,0)),"")</f>
        <v>0.86792100000000005</v>
      </c>
      <c r="BC70">
        <f>IFERROR(INDEX('Population, millions'!$B$4:$Y$216,MATCH('Poverty millions of people'!$B70,'Population, millions'!$B$4:$B$216,0),MATCH('Poverty millions of people'!BC$5,'Population, millions'!$B$4:$Y$4,0)),"")</f>
        <v>0.87474200000000002</v>
      </c>
    </row>
    <row r="71" spans="1:55">
      <c r="A71" t="str">
        <f>VLOOKUP(B71,entity!$C:$K,9,FALSE)</f>
        <v>FI</v>
      </c>
      <c r="B71" t="s">
        <v>132</v>
      </c>
      <c r="C71" t="s">
        <v>473</v>
      </c>
      <c r="D71" s="16" t="str">
        <f>IFERROR(IF('Poverty %'!D71="","",'Poverty %'!D71*'Poverty millions of people'!AG71),"")</f>
        <v/>
      </c>
      <c r="E71" s="16">
        <f>IFERROR(IF('Poverty %'!E71="","",'Poverty %'!E71*'Poverty millions of people'!AH71),"")</f>
        <v>0</v>
      </c>
      <c r="F71" s="16" t="str">
        <f>IFERROR(IF('Poverty %'!F71="","",'Poverty %'!F71*'Poverty millions of people'!AI71),"")</f>
        <v/>
      </c>
      <c r="G71" s="16" t="str">
        <f>IFERROR(IF('Poverty %'!G71="","",'Poverty %'!G71*'Poverty millions of people'!AJ71),"")</f>
        <v/>
      </c>
      <c r="H71" s="16" t="str">
        <f>IFERROR(IF('Poverty %'!H71="","",'Poverty %'!H71*'Poverty millions of people'!AK71),"")</f>
        <v/>
      </c>
      <c r="I71" s="16">
        <f>IFERROR(IF('Poverty %'!I71="","",'Poverty %'!I71*'Poverty millions of people'!AL71),"")</f>
        <v>0</v>
      </c>
      <c r="J71" s="16" t="str">
        <f>IFERROR(IF('Poverty %'!J71="","",'Poverty %'!J71*'Poverty millions of people'!AM71),"")</f>
        <v/>
      </c>
      <c r="K71" s="16" t="str">
        <f>IFERROR(IF('Poverty %'!K71="","",'Poverty %'!K71*'Poverty millions of people'!AN71),"")</f>
        <v/>
      </c>
      <c r="L71" s="16" t="str">
        <f>IFERROR(IF('Poverty %'!L71="","",'Poverty %'!L71*'Poverty millions of people'!AO71),"")</f>
        <v/>
      </c>
      <c r="M71" s="16" t="str">
        <f>IFERROR(IF('Poverty %'!M71="","",'Poverty %'!M71*'Poverty millions of people'!AP71),"")</f>
        <v/>
      </c>
      <c r="N71" s="16">
        <f>IFERROR(IF('Poverty %'!N71="","",'Poverty %'!N71*'Poverty millions of people'!AQ71),"")</f>
        <v>0</v>
      </c>
      <c r="O71" s="16" t="str">
        <f>IFERROR(IF('Poverty %'!O71="","",'Poverty %'!O71*'Poverty millions of people'!AR71),"")</f>
        <v/>
      </c>
      <c r="P71" s="16" t="str">
        <f>IFERROR(IF('Poverty %'!P71="","",'Poverty %'!P71*'Poverty millions of people'!AS71),"")</f>
        <v/>
      </c>
      <c r="Q71" s="16" t="str">
        <f>IFERROR(IF('Poverty %'!Q71="","",'Poverty %'!Q71*'Poverty millions of people'!AT71),"")</f>
        <v/>
      </c>
      <c r="R71" s="16">
        <f>IFERROR(IF('Poverty %'!R71="","",'Poverty %'!R71*'Poverty millions of people'!AU71),"")</f>
        <v>0</v>
      </c>
      <c r="S71" s="16" t="str">
        <f>IFERROR(IF('Poverty %'!S71="","",'Poverty %'!S71*'Poverty millions of people'!AV71),"")</f>
        <v/>
      </c>
      <c r="T71" s="16" t="str">
        <f>IFERROR(IF('Poverty %'!T71="","",'Poverty %'!T71*'Poverty millions of people'!AW71),"")</f>
        <v/>
      </c>
      <c r="U71" s="16">
        <f>IFERROR(IF('Poverty %'!U71="","",'Poverty %'!U71*'Poverty millions of people'!AX71),"")</f>
        <v>0</v>
      </c>
      <c r="V71" s="16" t="str">
        <f>IFERROR(IF('Poverty %'!V71="","",'Poverty %'!V71*'Poverty millions of people'!AY71),"")</f>
        <v/>
      </c>
      <c r="W71" s="16" t="str">
        <f>IFERROR(IF('Poverty %'!W71="","",'Poverty %'!W71*'Poverty millions of people'!AZ71),"")</f>
        <v/>
      </c>
      <c r="X71" s="16">
        <f>IFERROR(IF('Poverty %'!X71="","",'Poverty %'!X71*'Poverty millions of people'!BA71),"")</f>
        <v>0</v>
      </c>
      <c r="Y71" s="16" t="str">
        <f>IFERROR(IF('Poverty %'!Y71="","",'Poverty %'!Y71*'Poverty millions of people'!BB71),"")</f>
        <v/>
      </c>
      <c r="Z71" s="16" t="str">
        <f>IFERROR(IF('Poverty %'!Z71="","",'Poverty %'!Z71*'Poverty millions of people'!BC71),"")</f>
        <v/>
      </c>
      <c r="AA71" s="16" t="str">
        <f>IFERROR(IF('Poverty %'!AA71="","",'Poverty %'!AA71*'Poverty millions of people'!BD71),"")</f>
        <v/>
      </c>
      <c r="AC71" s="18">
        <f t="shared" ref="AC71:AC134" si="2">IF(AA71="",IF(Z71="",IF(Y71="",IF(W71="",IF(V71="",IF(U71="",IF(T71="",IF(S71="",IF(R71="",IF(Q71="",IF(P71="",IF(O71="",IF(N71="",IF(M71="",IF(L71="",IF(K71="",IF(J71="",IF(I71="",IF(H71="",IF(G71="",IF(F71="",IF(E71="",IF(D71="","No data",D71),E71),F71),G71),H71),I71),J71),K71),L71),M71),N71),O71),P71),Q71),R71),S71),T71),U71),V71),W71),Y71),Z71),AA71)</f>
        <v>0</v>
      </c>
      <c r="AD71" s="11">
        <f t="shared" ref="AD71:AD134" si="3">IFERROR(INDEX($D$5:$AA$5,1,MATCH(AC71,D71:AA71,0)),"")</f>
        <v>1991</v>
      </c>
      <c r="AG71">
        <f>IFERROR(INDEX('Population, millions'!$B$4:$Y$216,MATCH('Poverty millions of people'!$B71,'Population, millions'!$B$4:$B$216,0),MATCH('Poverty millions of people'!AG$5,'Population, millions'!$B$4:$Y$4,0)),"")</f>
        <v>4.9864309999999996</v>
      </c>
      <c r="AH71">
        <f>IFERROR(INDEX('Population, millions'!$B$4:$Y$216,MATCH('Poverty millions of people'!$B71,'Population, millions'!$B$4:$B$216,0),MATCH('Poverty millions of people'!AH$5,'Population, millions'!$B$4:$Y$4,0)),"")</f>
        <v>5.0137400000000003</v>
      </c>
      <c r="AI71">
        <f>IFERROR(INDEX('Population, millions'!$B$4:$Y$216,MATCH('Poverty millions of people'!$B71,'Population, millions'!$B$4:$B$216,0),MATCH('Poverty millions of people'!AI$5,'Population, millions'!$B$4:$Y$4,0)),"")</f>
        <v>5.0419919999999996</v>
      </c>
      <c r="AJ71">
        <f>IFERROR(INDEX('Population, millions'!$B$4:$Y$216,MATCH('Poverty millions of people'!$B71,'Population, millions'!$B$4:$B$216,0),MATCH('Poverty millions of people'!AJ$5,'Population, millions'!$B$4:$Y$4,0)),"")</f>
        <v>5.0664470000000001</v>
      </c>
      <c r="AK71">
        <f>IFERROR(INDEX('Population, millions'!$B$4:$Y$216,MATCH('Poverty millions of people'!$B71,'Population, millions'!$B$4:$B$216,0),MATCH('Poverty millions of people'!AK$5,'Population, millions'!$B$4:$Y$4,0)),"")</f>
        <v>5.0883330000000004</v>
      </c>
      <c r="AL71">
        <f>IFERROR(INDEX('Population, millions'!$B$4:$Y$216,MATCH('Poverty millions of people'!$B71,'Population, millions'!$B$4:$B$216,0),MATCH('Poverty millions of people'!AL$5,'Population, millions'!$B$4:$Y$4,0)),"")</f>
        <v>5.1077899999999996</v>
      </c>
      <c r="AM71">
        <f>IFERROR(INDEX('Population, millions'!$B$4:$Y$216,MATCH('Poverty millions of people'!$B71,'Population, millions'!$B$4:$B$216,0),MATCH('Poverty millions of people'!AM$5,'Population, millions'!$B$4:$Y$4,0)),"")</f>
        <v>5.1245729999999998</v>
      </c>
      <c r="AN71">
        <f>IFERROR(INDEX('Population, millions'!$B$4:$Y$216,MATCH('Poverty millions of people'!$B71,'Population, millions'!$B$4:$B$216,0),MATCH('Poverty millions of people'!AN$5,'Population, millions'!$B$4:$Y$4,0)),"")</f>
        <v>5.1398349999999997</v>
      </c>
      <c r="AO71">
        <f>IFERROR(INDEX('Population, millions'!$B$4:$Y$216,MATCH('Poverty millions of people'!$B71,'Population, millions'!$B$4:$B$216,0),MATCH('Poverty millions of people'!AO$5,'Population, millions'!$B$4:$Y$4,0)),"")</f>
        <v>5.1534979999999999</v>
      </c>
      <c r="AP71">
        <f>IFERROR(INDEX('Population, millions'!$B$4:$Y$216,MATCH('Poverty millions of people'!$B71,'Population, millions'!$B$4:$B$216,0),MATCH('Poverty millions of people'!AP$5,'Population, millions'!$B$4:$Y$4,0)),"")</f>
        <v>5.1654739999999997</v>
      </c>
      <c r="AQ71">
        <f>IFERROR(INDEX('Population, millions'!$B$4:$Y$216,MATCH('Poverty millions of people'!$B71,'Population, millions'!$B$4:$B$216,0),MATCH('Poverty millions of people'!AQ$5,'Population, millions'!$B$4:$Y$4,0)),"")</f>
        <v>5.1762090000000001</v>
      </c>
      <c r="AR71">
        <f>IFERROR(INDEX('Population, millions'!$B$4:$Y$216,MATCH('Poverty millions of people'!$B71,'Population, millions'!$B$4:$B$216,0),MATCH('Poverty millions of people'!AR$5,'Population, millions'!$B$4:$Y$4,0)),"")</f>
        <v>5.188008</v>
      </c>
      <c r="AS71">
        <f>IFERROR(INDEX('Population, millions'!$B$4:$Y$216,MATCH('Poverty millions of people'!$B71,'Population, millions'!$B$4:$B$216,0),MATCH('Poverty millions of people'!AS$5,'Population, millions'!$B$4:$Y$4,0)),"")</f>
        <v>5.2005980000000003</v>
      </c>
      <c r="AT71">
        <f>IFERROR(INDEX('Population, millions'!$B$4:$Y$216,MATCH('Poverty millions of people'!$B71,'Population, millions'!$B$4:$B$216,0),MATCH('Poverty millions of people'!AT$5,'Population, millions'!$B$4:$Y$4,0)),"")</f>
        <v>5.2130140000000003</v>
      </c>
      <c r="AU71">
        <f>IFERROR(INDEX('Population, millions'!$B$4:$Y$216,MATCH('Poverty millions of people'!$B71,'Population, millions'!$B$4:$B$216,0),MATCH('Poverty millions of people'!AU$5,'Population, millions'!$B$4:$Y$4,0)),"")</f>
        <v>5.2281719999999998</v>
      </c>
      <c r="AV71">
        <f>IFERROR(INDEX('Population, millions'!$B$4:$Y$216,MATCH('Poverty millions of people'!$B71,'Population, millions'!$B$4:$B$216,0),MATCH('Poverty millions of people'!AV$5,'Population, millions'!$B$4:$Y$4,0)),"")</f>
        <v>5.2460959999999996</v>
      </c>
      <c r="AW71">
        <f>IFERROR(INDEX('Population, millions'!$B$4:$Y$216,MATCH('Poverty millions of people'!$B71,'Population, millions'!$B$4:$B$216,0),MATCH('Poverty millions of people'!AW$5,'Population, millions'!$B$4:$Y$4,0)),"")</f>
        <v>5.2662680000000002</v>
      </c>
      <c r="AX71">
        <f>IFERROR(INDEX('Population, millions'!$B$4:$Y$216,MATCH('Poverty millions of people'!$B71,'Population, millions'!$B$4:$B$216,0),MATCH('Poverty millions of people'!AX$5,'Population, millions'!$B$4:$Y$4,0)),"")</f>
        <v>5.2887199999999996</v>
      </c>
      <c r="AY71">
        <f>IFERROR(INDEX('Population, millions'!$B$4:$Y$216,MATCH('Poverty millions of people'!$B71,'Population, millions'!$B$4:$B$216,0),MATCH('Poverty millions of people'!AY$5,'Population, millions'!$B$4:$Y$4,0)),"")</f>
        <v>5.3133990000000004</v>
      </c>
      <c r="AZ71">
        <f>IFERROR(INDEX('Population, millions'!$B$4:$Y$216,MATCH('Poverty millions of people'!$B71,'Population, millions'!$B$4:$B$216,0),MATCH('Poverty millions of people'!AZ$5,'Population, millions'!$B$4:$Y$4,0)),"")</f>
        <v>5.3388710000000001</v>
      </c>
      <c r="BA71">
        <f>IFERROR(INDEX('Population, millions'!$B$4:$Y$216,MATCH('Poverty millions of people'!$B71,'Population, millions'!$B$4:$B$216,0),MATCH('Poverty millions of people'!BA$5,'Population, millions'!$B$4:$Y$4,0)),"")</f>
        <v>5.3633519999999999</v>
      </c>
      <c r="BB71">
        <f>IFERROR(INDEX('Population, millions'!$B$4:$Y$216,MATCH('Poverty millions of people'!$B71,'Population, millions'!$B$4:$B$216,0),MATCH('Poverty millions of people'!BB$5,'Population, millions'!$B$4:$Y$4,0)),"")</f>
        <v>5.3882719999999997</v>
      </c>
      <c r="BC71">
        <f>IFERROR(INDEX('Population, millions'!$B$4:$Y$216,MATCH('Poverty millions of people'!$B71,'Population, millions'!$B$4:$B$216,0),MATCH('Poverty millions of people'!BC$5,'Population, millions'!$B$4:$Y$4,0)),"")</f>
        <v>5.4139710000000001</v>
      </c>
    </row>
    <row r="72" spans="1:55">
      <c r="A72" t="str">
        <f>VLOOKUP(B72,entity!$C:$K,9,FALSE)</f>
        <v>FR</v>
      </c>
      <c r="B72" t="s">
        <v>136</v>
      </c>
      <c r="C72" t="s">
        <v>473</v>
      </c>
      <c r="D72" s="16" t="str">
        <f>IFERROR(IF('Poverty %'!D72="","",'Poverty %'!D72*'Poverty millions of people'!AG72),"")</f>
        <v/>
      </c>
      <c r="E72" s="16" t="str">
        <f>IFERROR(IF('Poverty %'!E72="","",'Poverty %'!E72*'Poverty millions of people'!AH72),"")</f>
        <v/>
      </c>
      <c r="F72" s="16" t="str">
        <f>IFERROR(IF('Poverty %'!F72="","",'Poverty %'!F72*'Poverty millions of people'!AI72),"")</f>
        <v/>
      </c>
      <c r="G72" s="16" t="str">
        <f>IFERROR(IF('Poverty %'!G72="","",'Poverty %'!G72*'Poverty millions of people'!AJ72),"")</f>
        <v/>
      </c>
      <c r="H72" s="16">
        <f>IFERROR(IF('Poverty %'!H72="","",'Poverty %'!H72*'Poverty millions of people'!AK72),"")</f>
        <v>0.20764027549999997</v>
      </c>
      <c r="I72" s="16" t="str">
        <f>IFERROR(IF('Poverty %'!I72="","",'Poverty %'!I72*'Poverty millions of people'!AL72),"")</f>
        <v/>
      </c>
      <c r="J72" s="16" t="str">
        <f>IFERROR(IF('Poverty %'!J72="","",'Poverty %'!J72*'Poverty millions of people'!AM72),"")</f>
        <v/>
      </c>
      <c r="K72" s="16" t="str">
        <f>IFERROR(IF('Poverty %'!K72="","",'Poverty %'!K72*'Poverty millions of people'!AN72),"")</f>
        <v/>
      </c>
      <c r="L72" s="16" t="str">
        <f>IFERROR(IF('Poverty %'!L72="","",'Poverty %'!L72*'Poverty millions of people'!AO72),"")</f>
        <v/>
      </c>
      <c r="M72" s="16" t="str">
        <f>IFERROR(IF('Poverty %'!M72="","",'Poverty %'!M72*'Poverty millions of people'!AP72),"")</f>
        <v/>
      </c>
      <c r="N72" s="16">
        <f>IFERROR(IF('Poverty %'!N72="","",'Poverty %'!N72*'Poverty millions of people'!AQ72),"")</f>
        <v>0.21318869949999997</v>
      </c>
      <c r="O72" s="16" t="str">
        <f>IFERROR(IF('Poverty %'!O72="","",'Poverty %'!O72*'Poverty millions of people'!AR72),"")</f>
        <v/>
      </c>
      <c r="P72" s="16" t="str">
        <f>IFERROR(IF('Poverty %'!P72="","",'Poverty %'!P72*'Poverty millions of people'!AS72),"")</f>
        <v/>
      </c>
      <c r="Q72" s="16" t="str">
        <f>IFERROR(IF('Poverty %'!Q72="","",'Poverty %'!Q72*'Poverty millions of people'!AT72),"")</f>
        <v/>
      </c>
      <c r="R72" s="16" t="str">
        <f>IFERROR(IF('Poverty %'!R72="","",'Poverty %'!R72*'Poverty millions of people'!AU72),"")</f>
        <v/>
      </c>
      <c r="S72" s="16">
        <f>IFERROR(IF('Poverty %'!S72="","",'Poverty %'!S72*'Poverty millions of people'!AV72),"")</f>
        <v>0.20848161179999999</v>
      </c>
      <c r="T72" s="16" t="str">
        <f>IFERROR(IF('Poverty %'!T72="","",'Poverty %'!T72*'Poverty millions of people'!AW72),"")</f>
        <v/>
      </c>
      <c r="U72" s="16" t="str">
        <f>IFERROR(IF('Poverty %'!U72="","",'Poverty %'!U72*'Poverty millions of people'!AX72),"")</f>
        <v/>
      </c>
      <c r="V72" s="16" t="str">
        <f>IFERROR(IF('Poverty %'!V72="","",'Poverty %'!V72*'Poverty millions of people'!AY72),"")</f>
        <v/>
      </c>
      <c r="W72" s="16" t="str">
        <f>IFERROR(IF('Poverty %'!W72="","",'Poverty %'!W72*'Poverty millions of people'!AZ72),"")</f>
        <v/>
      </c>
      <c r="X72" s="16" t="str">
        <f>IFERROR(IF('Poverty %'!X72="","",'Poverty %'!X72*'Poverty millions of people'!BA72),"")</f>
        <v/>
      </c>
      <c r="Y72" s="16" t="str">
        <f>IFERROR(IF('Poverty %'!Y72="","",'Poverty %'!Y72*'Poverty millions of people'!BB72),"")</f>
        <v/>
      </c>
      <c r="Z72" s="16" t="str">
        <f>IFERROR(IF('Poverty %'!Z72="","",'Poverty %'!Z72*'Poverty millions of people'!BC72),"")</f>
        <v/>
      </c>
      <c r="AA72" s="16" t="str">
        <f>IFERROR(IF('Poverty %'!AA72="","",'Poverty %'!AA72*'Poverty millions of people'!BD72),"")</f>
        <v/>
      </c>
      <c r="AC72" s="18">
        <f t="shared" si="2"/>
        <v>0.20848161179999999</v>
      </c>
      <c r="AD72" s="11">
        <f t="shared" si="3"/>
        <v>2005</v>
      </c>
      <c r="AG72">
        <f>IFERROR(INDEX('Population, millions'!$B$4:$Y$216,MATCH('Poverty millions of people'!$B72,'Population, millions'!$B$4:$B$216,0),MATCH('Poverty millions of people'!AG$5,'Population, millions'!$B$4:$Y$4,0)),"")</f>
        <v>58.409202000000001</v>
      </c>
      <c r="AH72">
        <f>IFERROR(INDEX('Population, millions'!$B$4:$Y$216,MATCH('Poverty millions of people'!$B72,'Population, millions'!$B$4:$B$216,0),MATCH('Poverty millions of people'!AH$5,'Population, millions'!$B$4:$Y$4,0)),"")</f>
        <v>58.557071999999998</v>
      </c>
      <c r="AI72">
        <f>IFERROR(INDEX('Population, millions'!$B$4:$Y$216,MATCH('Poverty millions of people'!$B72,'Population, millions'!$B$4:$B$216,0),MATCH('Poverty millions of people'!AI$5,'Population, millions'!$B$4:$Y$4,0)),"")</f>
        <v>58.849212000000001</v>
      </c>
      <c r="AJ72">
        <f>IFERROR(INDEX('Population, millions'!$B$4:$Y$216,MATCH('Poverty millions of people'!$B72,'Population, millions'!$B$4:$B$216,0),MATCH('Poverty millions of people'!AJ$5,'Population, millions'!$B$4:$Y$4,0)),"")</f>
        <v>59.105072999999997</v>
      </c>
      <c r="AK72">
        <f>IFERROR(INDEX('Population, millions'!$B$4:$Y$216,MATCH('Poverty millions of people'!$B72,'Population, millions'!$B$4:$B$216,0),MATCH('Poverty millions of people'!AK$5,'Population, millions'!$B$4:$Y$4,0)),"")</f>
        <v>59.325792999999997</v>
      </c>
      <c r="AL72">
        <f>IFERROR(INDEX('Population, millions'!$B$4:$Y$216,MATCH('Poverty millions of people'!$B72,'Population, millions'!$B$4:$B$216,0),MATCH('Poverty millions of people'!AL$5,'Population, millions'!$B$4:$Y$4,0)),"")</f>
        <v>59.540711000000002</v>
      </c>
      <c r="AM72">
        <f>IFERROR(INDEX('Population, millions'!$B$4:$Y$216,MATCH('Poverty millions of people'!$B72,'Population, millions'!$B$4:$B$216,0),MATCH('Poverty millions of people'!AM$5,'Population, millions'!$B$4:$Y$4,0)),"")</f>
        <v>59.752020000000002</v>
      </c>
      <c r="AN72">
        <f>IFERROR(INDEX('Population, millions'!$B$4:$Y$216,MATCH('Poverty millions of people'!$B72,'Population, millions'!$B$4:$B$216,0),MATCH('Poverty millions of people'!AN$5,'Population, millions'!$B$4:$Y$4,0)),"")</f>
        <v>59.963791999999998</v>
      </c>
      <c r="AO72">
        <f>IFERROR(INDEX('Population, millions'!$B$4:$Y$216,MATCH('Poverty millions of people'!$B72,'Population, millions'!$B$4:$B$216,0),MATCH('Poverty millions of people'!AO$5,'Population, millions'!$B$4:$Y$4,0)),"")</f>
        <v>60.185178000000001</v>
      </c>
      <c r="AP72">
        <f>IFERROR(INDEX('Population, millions'!$B$4:$Y$216,MATCH('Poverty millions of people'!$B72,'Population, millions'!$B$4:$B$216,0),MATCH('Poverty millions of people'!AP$5,'Population, millions'!$B$4:$Y$4,0)),"")</f>
        <v>60.495469999999997</v>
      </c>
      <c r="AQ72">
        <f>IFERROR(INDEX('Population, millions'!$B$4:$Y$216,MATCH('Poverty millions of people'!$B72,'Population, millions'!$B$4:$B$216,0),MATCH('Poverty millions of people'!AQ$5,'Population, millions'!$B$4:$Y$4,0)),"")</f>
        <v>60.911057</v>
      </c>
      <c r="AR72">
        <f>IFERROR(INDEX('Population, millions'!$B$4:$Y$216,MATCH('Poverty millions of people'!$B72,'Population, millions'!$B$4:$B$216,0),MATCH('Poverty millions of people'!AR$5,'Population, millions'!$B$4:$Y$4,0)),"")</f>
        <v>61.355725</v>
      </c>
      <c r="AS72">
        <f>IFERROR(INDEX('Population, millions'!$B$4:$Y$216,MATCH('Poverty millions of people'!$B72,'Population, millions'!$B$4:$B$216,0),MATCH('Poverty millions of people'!AS$5,'Population, millions'!$B$4:$Y$4,0)),"")</f>
        <v>61.803229000000002</v>
      </c>
      <c r="AT72">
        <f>IFERROR(INDEX('Population, millions'!$B$4:$Y$216,MATCH('Poverty millions of people'!$B72,'Population, millions'!$B$4:$B$216,0),MATCH('Poverty millions of people'!AT$5,'Population, millions'!$B$4:$Y$4,0)),"")</f>
        <v>62.242474000000001</v>
      </c>
      <c r="AU72">
        <f>IFERROR(INDEX('Population, millions'!$B$4:$Y$216,MATCH('Poverty millions of people'!$B72,'Population, millions'!$B$4:$B$216,0),MATCH('Poverty millions of people'!AU$5,'Population, millions'!$B$4:$Y$4,0)),"")</f>
        <v>62.702120999999998</v>
      </c>
      <c r="AV72">
        <f>IFERROR(INDEX('Population, millions'!$B$4:$Y$216,MATCH('Poverty millions of people'!$B72,'Population, millions'!$B$4:$B$216,0),MATCH('Poverty millions of people'!AV$5,'Population, millions'!$B$4:$Y$4,0)),"")</f>
        <v>63.176245999999999</v>
      </c>
      <c r="AW72">
        <f>IFERROR(INDEX('Population, millions'!$B$4:$Y$216,MATCH('Poverty millions of people'!$B72,'Population, millions'!$B$4:$B$216,0),MATCH('Poverty millions of people'!AW$5,'Population, millions'!$B$4:$Y$4,0)),"")</f>
        <v>63.617975000000001</v>
      </c>
      <c r="AX72">
        <f>IFERROR(INDEX('Population, millions'!$B$4:$Y$216,MATCH('Poverty millions of people'!$B72,'Population, millions'!$B$4:$B$216,0),MATCH('Poverty millions of people'!AX$5,'Population, millions'!$B$4:$Y$4,0)),"")</f>
        <v>64.012572000000006</v>
      </c>
      <c r="AY72">
        <f>IFERROR(INDEX('Population, millions'!$B$4:$Y$216,MATCH('Poverty millions of people'!$B72,'Population, millions'!$B$4:$B$216,0),MATCH('Poverty millions of people'!AY$5,'Population, millions'!$B$4:$Y$4,0)),"")</f>
        <v>64.371099000000001</v>
      </c>
      <c r="AZ72">
        <f>IFERROR(INDEX('Population, millions'!$B$4:$Y$216,MATCH('Poverty millions of people'!$B72,'Population, millions'!$B$4:$B$216,0),MATCH('Poverty millions of people'!AZ$5,'Population, millions'!$B$4:$Y$4,0)),"")</f>
        <v>64.702921000000003</v>
      </c>
      <c r="BA72">
        <f>IFERROR(INDEX('Population, millions'!$B$4:$Y$216,MATCH('Poverty millions of people'!$B72,'Population, millions'!$B$4:$B$216,0),MATCH('Poverty millions of people'!BA$5,'Population, millions'!$B$4:$Y$4,0)),"")</f>
        <v>65.023142000000007</v>
      </c>
      <c r="BB72">
        <f>IFERROR(INDEX('Population, millions'!$B$4:$Y$216,MATCH('Poverty millions of people'!$B72,'Population, millions'!$B$4:$B$216,0),MATCH('Poverty millions of people'!BB$5,'Population, millions'!$B$4:$Y$4,0)),"")</f>
        <v>65.343587999999997</v>
      </c>
      <c r="BC72">
        <f>IFERROR(INDEX('Population, millions'!$B$4:$Y$216,MATCH('Poverty millions of people'!$B72,'Population, millions'!$B$4:$B$216,0),MATCH('Poverty millions of people'!BC$5,'Population, millions'!$B$4:$Y$4,0)),"")</f>
        <v>65.676758000000007</v>
      </c>
    </row>
    <row r="73" spans="1:55">
      <c r="A73" t="str">
        <f>VLOOKUP(B73,entity!$C:$K,9,FALSE)</f>
        <v>PF</v>
      </c>
      <c r="B73" t="s">
        <v>340</v>
      </c>
      <c r="C73" t="s">
        <v>473</v>
      </c>
      <c r="D73" s="16" t="str">
        <f>IFERROR(IF('Poverty %'!D73="","",'Poverty %'!D73*'Poverty millions of people'!AG73),"")</f>
        <v/>
      </c>
      <c r="E73" s="16" t="str">
        <f>IFERROR(IF('Poverty %'!E73="","",'Poverty %'!E73*'Poverty millions of people'!AH73),"")</f>
        <v/>
      </c>
      <c r="F73" s="16" t="str">
        <f>IFERROR(IF('Poverty %'!F73="","",'Poverty %'!F73*'Poverty millions of people'!AI73),"")</f>
        <v/>
      </c>
      <c r="G73" s="16" t="str">
        <f>IFERROR(IF('Poverty %'!G73="","",'Poverty %'!G73*'Poverty millions of people'!AJ73),"")</f>
        <v/>
      </c>
      <c r="H73" s="16" t="str">
        <f>IFERROR(IF('Poverty %'!H73="","",'Poverty %'!H73*'Poverty millions of people'!AK73),"")</f>
        <v/>
      </c>
      <c r="I73" s="16" t="str">
        <f>IFERROR(IF('Poverty %'!I73="","",'Poverty %'!I73*'Poverty millions of people'!AL73),"")</f>
        <v/>
      </c>
      <c r="J73" s="16" t="str">
        <f>IFERROR(IF('Poverty %'!J73="","",'Poverty %'!J73*'Poverty millions of people'!AM73),"")</f>
        <v/>
      </c>
      <c r="K73" s="16" t="str">
        <f>IFERROR(IF('Poverty %'!K73="","",'Poverty %'!K73*'Poverty millions of people'!AN73),"")</f>
        <v/>
      </c>
      <c r="L73" s="16" t="str">
        <f>IFERROR(IF('Poverty %'!L73="","",'Poverty %'!L73*'Poverty millions of people'!AO73),"")</f>
        <v/>
      </c>
      <c r="M73" s="16" t="str">
        <f>IFERROR(IF('Poverty %'!M73="","",'Poverty %'!M73*'Poverty millions of people'!AP73),"")</f>
        <v/>
      </c>
      <c r="N73" s="16" t="str">
        <f>IFERROR(IF('Poverty %'!N73="","",'Poverty %'!N73*'Poverty millions of people'!AQ73),"")</f>
        <v/>
      </c>
      <c r="O73" s="16" t="str">
        <f>IFERROR(IF('Poverty %'!O73="","",'Poverty %'!O73*'Poverty millions of people'!AR73),"")</f>
        <v/>
      </c>
      <c r="P73" s="16" t="str">
        <f>IFERROR(IF('Poverty %'!P73="","",'Poverty %'!P73*'Poverty millions of people'!AS73),"")</f>
        <v/>
      </c>
      <c r="Q73" s="16" t="str">
        <f>IFERROR(IF('Poverty %'!Q73="","",'Poverty %'!Q73*'Poverty millions of people'!AT73),"")</f>
        <v/>
      </c>
      <c r="R73" s="16" t="str">
        <f>IFERROR(IF('Poverty %'!R73="","",'Poverty %'!R73*'Poverty millions of people'!AU73),"")</f>
        <v/>
      </c>
      <c r="S73" s="16" t="str">
        <f>IFERROR(IF('Poverty %'!S73="","",'Poverty %'!S73*'Poverty millions of people'!AV73),"")</f>
        <v/>
      </c>
      <c r="T73" s="16" t="str">
        <f>IFERROR(IF('Poverty %'!T73="","",'Poverty %'!T73*'Poverty millions of people'!AW73),"")</f>
        <v/>
      </c>
      <c r="U73" s="16" t="str">
        <f>IFERROR(IF('Poverty %'!U73="","",'Poverty %'!U73*'Poverty millions of people'!AX73),"")</f>
        <v/>
      </c>
      <c r="V73" s="16" t="str">
        <f>IFERROR(IF('Poverty %'!V73="","",'Poverty %'!V73*'Poverty millions of people'!AY73),"")</f>
        <v/>
      </c>
      <c r="W73" s="16" t="str">
        <f>IFERROR(IF('Poverty %'!W73="","",'Poverty %'!W73*'Poverty millions of people'!AZ73),"")</f>
        <v/>
      </c>
      <c r="X73" s="16" t="str">
        <f>IFERROR(IF('Poverty %'!X73="","",'Poverty %'!X73*'Poverty millions of people'!BA73),"")</f>
        <v/>
      </c>
      <c r="Y73" s="16" t="str">
        <f>IFERROR(IF('Poverty %'!Y73="","",'Poverty %'!Y73*'Poverty millions of people'!BB73),"")</f>
        <v/>
      </c>
      <c r="Z73" s="16" t="str">
        <f>IFERROR(IF('Poverty %'!Z73="","",'Poverty %'!Z73*'Poverty millions of people'!BC73),"")</f>
        <v/>
      </c>
      <c r="AA73" s="16" t="str">
        <f>IFERROR(IF('Poverty %'!AA73="","",'Poverty %'!AA73*'Poverty millions of people'!BD73),"")</f>
        <v/>
      </c>
      <c r="AC73" s="18" t="str">
        <f t="shared" si="2"/>
        <v>No data</v>
      </c>
      <c r="AD73" s="11" t="str">
        <f t="shared" si="3"/>
        <v/>
      </c>
      <c r="AG73">
        <f>IFERROR(INDEX('Population, millions'!$B$4:$Y$216,MATCH('Poverty millions of people'!$B73,'Population, millions'!$B$4:$B$216,0),MATCH('Poverty millions of people'!AG$5,'Population, millions'!$B$4:$Y$4,0)),"")</f>
        <v>0.19836999999999999</v>
      </c>
      <c r="AH73">
        <f>IFERROR(INDEX('Population, millions'!$B$4:$Y$216,MATCH('Poverty millions of people'!$B73,'Population, millions'!$B$4:$B$216,0),MATCH('Poverty millions of people'!AH$5,'Population, millions'!$B$4:$Y$4,0)),"")</f>
        <v>0.20202000000000001</v>
      </c>
      <c r="AI73">
        <f>IFERROR(INDEX('Population, millions'!$B$4:$Y$216,MATCH('Poverty millions of people'!$B73,'Population, millions'!$B$4:$B$216,0),MATCH('Poverty millions of people'!AI$5,'Population, millions'!$B$4:$Y$4,0)),"")</f>
        <v>0.20526900000000001</v>
      </c>
      <c r="AJ73">
        <f>IFERROR(INDEX('Population, millions'!$B$4:$Y$216,MATCH('Poverty millions of people'!$B73,'Population, millions'!$B$4:$B$216,0),MATCH('Poverty millions of people'!AJ$5,'Population, millions'!$B$4:$Y$4,0)),"")</f>
        <v>0.20834900000000001</v>
      </c>
      <c r="AK73">
        <f>IFERROR(INDEX('Population, millions'!$B$4:$Y$216,MATCH('Poverty millions of people'!$B73,'Population, millions'!$B$4:$B$216,0),MATCH('Poverty millions of people'!AK$5,'Population, millions'!$B$4:$Y$4,0)),"")</f>
        <v>0.21158399999999999</v>
      </c>
      <c r="AL73">
        <f>IFERROR(INDEX('Population, millions'!$B$4:$Y$216,MATCH('Poverty millions of people'!$B73,'Population, millions'!$B$4:$B$216,0),MATCH('Poverty millions of people'!AL$5,'Population, millions'!$B$4:$Y$4,0)),"")</f>
        <v>0.2152</v>
      </c>
      <c r="AM73">
        <f>IFERROR(INDEX('Population, millions'!$B$4:$Y$216,MATCH('Poverty millions of people'!$B73,'Population, millions'!$B$4:$B$216,0),MATCH('Poverty millions of people'!AM$5,'Population, millions'!$B$4:$Y$4,0)),"")</f>
        <v>0.219282</v>
      </c>
      <c r="AN73">
        <f>IFERROR(INDEX('Population, millions'!$B$4:$Y$216,MATCH('Poverty millions of people'!$B73,'Population, millions'!$B$4:$B$216,0),MATCH('Poverty millions of people'!AN$5,'Population, millions'!$B$4:$Y$4,0)),"")</f>
        <v>0.22373399999999999</v>
      </c>
      <c r="AO73">
        <f>IFERROR(INDEX('Population, millions'!$B$4:$Y$216,MATCH('Poverty millions of people'!$B73,'Population, millions'!$B$4:$B$216,0),MATCH('Poverty millions of people'!AO$5,'Population, millions'!$B$4:$Y$4,0)),"")</f>
        <v>0.22838</v>
      </c>
      <c r="AP73">
        <f>IFERROR(INDEX('Population, millions'!$B$4:$Y$216,MATCH('Poverty millions of people'!$B73,'Population, millions'!$B$4:$B$216,0),MATCH('Poverty millions of people'!AP$5,'Population, millions'!$B$4:$Y$4,0)),"")</f>
        <v>0.232956</v>
      </c>
      <c r="AQ73">
        <f>IFERROR(INDEX('Population, millions'!$B$4:$Y$216,MATCH('Poverty millions of people'!$B73,'Population, millions'!$B$4:$B$216,0),MATCH('Poverty millions of people'!AQ$5,'Population, millions'!$B$4:$Y$4,0)),"")</f>
        <v>0.23726700000000001</v>
      </c>
      <c r="AR73">
        <f>IFERROR(INDEX('Population, millions'!$B$4:$Y$216,MATCH('Poverty millions of people'!$B73,'Population, millions'!$B$4:$B$216,0),MATCH('Poverty millions of people'!AR$5,'Population, millions'!$B$4:$Y$4,0)),"")</f>
        <v>0.24127599999999999</v>
      </c>
      <c r="AS73">
        <f>IFERROR(INDEX('Population, millions'!$B$4:$Y$216,MATCH('Poverty millions of people'!$B73,'Population, millions'!$B$4:$B$216,0),MATCH('Poverty millions of people'!AS$5,'Population, millions'!$B$4:$Y$4,0)),"")</f>
        <v>0.245032</v>
      </c>
      <c r="AT73">
        <f>IFERROR(INDEX('Population, millions'!$B$4:$Y$216,MATCH('Poverty millions of people'!$B73,'Population, millions'!$B$4:$B$216,0),MATCH('Poverty millions of people'!AT$5,'Population, millions'!$B$4:$Y$4,0)),"")</f>
        <v>0.24853600000000001</v>
      </c>
      <c r="AU73">
        <f>IFERROR(INDEX('Population, millions'!$B$4:$Y$216,MATCH('Poverty millions of people'!$B73,'Population, millions'!$B$4:$B$216,0),MATCH('Poverty millions of people'!AU$5,'Population, millions'!$B$4:$Y$4,0)),"")</f>
        <v>0.25181100000000001</v>
      </c>
      <c r="AV73">
        <f>IFERROR(INDEX('Population, millions'!$B$4:$Y$216,MATCH('Poverty millions of people'!$B73,'Population, millions'!$B$4:$B$216,0),MATCH('Poverty millions of people'!AV$5,'Population, millions'!$B$4:$Y$4,0)),"")</f>
        <v>0.254884</v>
      </c>
      <c r="AW73">
        <f>IFERROR(INDEX('Population, millions'!$B$4:$Y$216,MATCH('Poverty millions of people'!$B73,'Population, millions'!$B$4:$B$216,0),MATCH('Poverty millions of people'!AW$5,'Population, millions'!$B$4:$Y$4,0)),"")</f>
        <v>0.25773099999999999</v>
      </c>
      <c r="AX73">
        <f>IFERROR(INDEX('Population, millions'!$B$4:$Y$216,MATCH('Poverty millions of people'!$B73,'Population, millions'!$B$4:$B$216,0),MATCH('Poverty millions of people'!AX$5,'Population, millions'!$B$4:$Y$4,0)),"")</f>
        <v>0.26036100000000001</v>
      </c>
      <c r="AY73">
        <f>IFERROR(INDEX('Population, millions'!$B$4:$Y$216,MATCH('Poverty millions of people'!$B73,'Population, millions'!$B$4:$B$216,0),MATCH('Poverty millions of people'!AY$5,'Population, millions'!$B$4:$Y$4,0)),"")</f>
        <v>0.26287700000000003</v>
      </c>
      <c r="AZ73">
        <f>IFERROR(INDEX('Population, millions'!$B$4:$Y$216,MATCH('Poverty millions of people'!$B73,'Population, millions'!$B$4:$B$216,0),MATCH('Poverty millions of people'!AZ$5,'Population, millions'!$B$4:$Y$4,0)),"")</f>
        <v>0.26541199999999998</v>
      </c>
      <c r="BA73">
        <f>IFERROR(INDEX('Population, millions'!$B$4:$Y$216,MATCH('Poverty millions of people'!$B73,'Population, millions'!$B$4:$B$216,0),MATCH('Poverty millions of people'!BA$5,'Population, millions'!$B$4:$Y$4,0)),"")</f>
        <v>0.268065</v>
      </c>
      <c r="BB73">
        <f>IFERROR(INDEX('Population, millions'!$B$4:$Y$216,MATCH('Poverty millions of people'!$B73,'Population, millions'!$B$4:$B$216,0),MATCH('Poverty millions of people'!BB$5,'Population, millions'!$B$4:$Y$4,0)),"")</f>
        <v>0.270874</v>
      </c>
      <c r="BC73">
        <f>IFERROR(INDEX('Population, millions'!$B$4:$Y$216,MATCH('Poverty millions of people'!$B73,'Population, millions'!$B$4:$B$216,0),MATCH('Poverty millions of people'!BC$5,'Population, millions'!$B$4:$Y$4,0)),"")</f>
        <v>0.273814</v>
      </c>
    </row>
    <row r="74" spans="1:55">
      <c r="A74" t="str">
        <f>VLOOKUP(B74,entity!$C:$K,9,FALSE)</f>
        <v>GA</v>
      </c>
      <c r="B74" t="s">
        <v>141</v>
      </c>
      <c r="C74" t="s">
        <v>477</v>
      </c>
      <c r="D74" s="16" t="str">
        <f>IFERROR(IF('Poverty %'!D74="","",'Poverty %'!D74*'Poverty millions of people'!AG74),"")</f>
        <v/>
      </c>
      <c r="E74" s="16" t="str">
        <f>IFERROR(IF('Poverty %'!E74="","",'Poverty %'!E74*'Poverty millions of people'!AH74),"")</f>
        <v/>
      </c>
      <c r="F74" s="16" t="str">
        <f>IFERROR(IF('Poverty %'!F74="","",'Poverty %'!F74*'Poverty millions of people'!AI74),"")</f>
        <v/>
      </c>
      <c r="G74" s="16" t="str">
        <f>IFERROR(IF('Poverty %'!G74="","",'Poverty %'!G74*'Poverty millions of people'!AJ74),"")</f>
        <v/>
      </c>
      <c r="H74" s="16" t="str">
        <f>IFERROR(IF('Poverty %'!H74="","",'Poverty %'!H74*'Poverty millions of people'!AK74),"")</f>
        <v/>
      </c>
      <c r="I74" s="16" t="str">
        <f>IFERROR(IF('Poverty %'!I74="","",'Poverty %'!I74*'Poverty millions of people'!AL74),"")</f>
        <v/>
      </c>
      <c r="J74" s="16" t="str">
        <f>IFERROR(IF('Poverty %'!J74="","",'Poverty %'!J74*'Poverty millions of people'!AM74),"")</f>
        <v/>
      </c>
      <c r="K74" s="16" t="str">
        <f>IFERROR(IF('Poverty %'!K74="","",'Poverty %'!K74*'Poverty millions of people'!AN74),"")</f>
        <v/>
      </c>
      <c r="L74" s="16" t="str">
        <f>IFERROR(IF('Poverty %'!L74="","",'Poverty %'!L74*'Poverty millions of people'!AO74),"")</f>
        <v/>
      </c>
      <c r="M74" s="16" t="str">
        <f>IFERROR(IF('Poverty %'!M74="","",'Poverty %'!M74*'Poverty millions of people'!AP74),"")</f>
        <v/>
      </c>
      <c r="N74" s="16" t="str">
        <f>IFERROR(IF('Poverty %'!N74="","",'Poverty %'!N74*'Poverty millions of people'!AQ74),"")</f>
        <v/>
      </c>
      <c r="O74" s="16" t="str">
        <f>IFERROR(IF('Poverty %'!O74="","",'Poverty %'!O74*'Poverty millions of people'!AR74),"")</f>
        <v/>
      </c>
      <c r="P74" s="16" t="str">
        <f>IFERROR(IF('Poverty %'!P74="","",'Poverty %'!P74*'Poverty millions of people'!AS74),"")</f>
        <v/>
      </c>
      <c r="Q74" s="16" t="str">
        <f>IFERROR(IF('Poverty %'!Q74="","",'Poverty %'!Q74*'Poverty millions of people'!AT74),"")</f>
        <v/>
      </c>
      <c r="R74" s="16" t="str">
        <f>IFERROR(IF('Poverty %'!R74="","",'Poverty %'!R74*'Poverty millions of people'!AU74),"")</f>
        <v/>
      </c>
      <c r="S74" s="16">
        <f>IFERROR(IF('Poverty %'!S74="","",'Poverty %'!S74*'Poverty millions of people'!AV74),"")</f>
        <v>8.4009418499999988E-2</v>
      </c>
      <c r="T74" s="16" t="str">
        <f>IFERROR(IF('Poverty %'!T74="","",'Poverty %'!T74*'Poverty millions of people'!AW74),"")</f>
        <v/>
      </c>
      <c r="U74" s="16" t="str">
        <f>IFERROR(IF('Poverty %'!U74="","",'Poverty %'!U74*'Poverty millions of people'!AX74),"")</f>
        <v/>
      </c>
      <c r="V74" s="16" t="str">
        <f>IFERROR(IF('Poverty %'!V74="","",'Poverty %'!V74*'Poverty millions of people'!AY74),"")</f>
        <v/>
      </c>
      <c r="W74" s="16" t="str">
        <f>IFERROR(IF('Poverty %'!W74="","",'Poverty %'!W74*'Poverty millions of people'!AZ74),"")</f>
        <v/>
      </c>
      <c r="X74" s="16" t="str">
        <f>IFERROR(IF('Poverty %'!X74="","",'Poverty %'!X74*'Poverty millions of people'!BA74),"")</f>
        <v/>
      </c>
      <c r="Y74" s="16" t="str">
        <f>IFERROR(IF('Poverty %'!Y74="","",'Poverty %'!Y74*'Poverty millions of people'!BB74),"")</f>
        <v/>
      </c>
      <c r="Z74" s="16" t="str">
        <f>IFERROR(IF('Poverty %'!Z74="","",'Poverty %'!Z74*'Poverty millions of people'!BC74),"")</f>
        <v/>
      </c>
      <c r="AA74" s="16" t="str">
        <f>IFERROR(IF('Poverty %'!AA74="","",'Poverty %'!AA74*'Poverty millions of people'!BD74),"")</f>
        <v/>
      </c>
      <c r="AC74" s="18">
        <f t="shared" si="2"/>
        <v>8.4009418499999988E-2</v>
      </c>
      <c r="AD74" s="11">
        <f t="shared" si="3"/>
        <v>2005</v>
      </c>
      <c r="AG74">
        <f>IFERROR(INDEX('Population, millions'!$B$4:$Y$216,MATCH('Poverty millions of people'!$B74,'Population, millions'!$B$4:$B$216,0),MATCH('Poverty millions of people'!AG$5,'Population, millions'!$B$4:$Y$4,0)),"")</f>
        <v>0.94670299999999996</v>
      </c>
      <c r="AH74">
        <f>IFERROR(INDEX('Population, millions'!$B$4:$Y$216,MATCH('Poverty millions of people'!$B74,'Population, millions'!$B$4:$B$216,0),MATCH('Poverty millions of people'!AH$5,'Population, millions'!$B$4:$Y$4,0)),"")</f>
        <v>0.97253900000000004</v>
      </c>
      <c r="AI74">
        <f>IFERROR(INDEX('Population, millions'!$B$4:$Y$216,MATCH('Poverty millions of people'!$B74,'Population, millions'!$B$4:$B$216,0),MATCH('Poverty millions of people'!AI$5,'Population, millions'!$B$4:$Y$4,0)),"")</f>
        <v>0.99882300000000002</v>
      </c>
      <c r="AJ74">
        <f>IFERROR(INDEX('Population, millions'!$B$4:$Y$216,MATCH('Poverty millions of people'!$B74,'Population, millions'!$B$4:$B$216,0),MATCH('Poverty millions of people'!AJ$5,'Population, millions'!$B$4:$Y$4,0)),"")</f>
        <v>1.0255590000000001</v>
      </c>
      <c r="AK74">
        <f>IFERROR(INDEX('Population, millions'!$B$4:$Y$216,MATCH('Poverty millions of people'!$B74,'Population, millions'!$B$4:$B$216,0),MATCH('Poverty millions of people'!AK$5,'Population, millions'!$B$4:$Y$4,0)),"")</f>
        <v>1.052772</v>
      </c>
      <c r="AL74">
        <f>IFERROR(INDEX('Population, millions'!$B$4:$Y$216,MATCH('Poverty millions of people'!$B74,'Population, millions'!$B$4:$B$216,0),MATCH('Poverty millions of people'!AL$5,'Population, millions'!$B$4:$Y$4,0)),"")</f>
        <v>1.0804769999999999</v>
      </c>
      <c r="AM74">
        <f>IFERROR(INDEX('Population, millions'!$B$4:$Y$216,MATCH('Poverty millions of people'!$B74,'Population, millions'!$B$4:$B$216,0),MATCH('Poverty millions of people'!AM$5,'Population, millions'!$B$4:$Y$4,0)),"")</f>
        <v>1.108698</v>
      </c>
      <c r="AN74">
        <f>IFERROR(INDEX('Population, millions'!$B$4:$Y$216,MATCH('Poverty millions of people'!$B74,'Population, millions'!$B$4:$B$216,0),MATCH('Poverty millions of people'!AN$5,'Population, millions'!$B$4:$Y$4,0)),"")</f>
        <v>1.1374120000000001</v>
      </c>
      <c r="AO74">
        <f>IFERROR(INDEX('Population, millions'!$B$4:$Y$216,MATCH('Poverty millions of people'!$B74,'Population, millions'!$B$4:$B$216,0),MATCH('Poverty millions of people'!AO$5,'Population, millions'!$B$4:$Y$4,0)),"")</f>
        <v>1.166525</v>
      </c>
      <c r="AP74">
        <f>IFERROR(INDEX('Population, millions'!$B$4:$Y$216,MATCH('Poverty millions of people'!$B74,'Population, millions'!$B$4:$B$216,0),MATCH('Poverty millions of people'!AP$5,'Population, millions'!$B$4:$Y$4,0)),"")</f>
        <v>1.195919</v>
      </c>
      <c r="AQ74">
        <f>IFERROR(INDEX('Population, millions'!$B$4:$Y$216,MATCH('Poverty millions of people'!$B74,'Population, millions'!$B$4:$B$216,0),MATCH('Poverty millions of people'!AQ$5,'Population, millions'!$B$4:$Y$4,0)),"")</f>
        <v>1.225527</v>
      </c>
      <c r="AR74">
        <f>IFERROR(INDEX('Population, millions'!$B$4:$Y$216,MATCH('Poverty millions of people'!$B74,'Population, millions'!$B$4:$B$216,0),MATCH('Poverty millions of people'!AR$5,'Population, millions'!$B$4:$Y$4,0)),"")</f>
        <v>1.2552989999999999</v>
      </c>
      <c r="AS74">
        <f>IFERROR(INDEX('Population, millions'!$B$4:$Y$216,MATCH('Poverty millions of people'!$B74,'Population, millions'!$B$4:$B$216,0),MATCH('Poverty millions of people'!AS$5,'Population, millions'!$B$4:$Y$4,0)),"")</f>
        <v>1.285318</v>
      </c>
      <c r="AT74">
        <f>IFERROR(INDEX('Population, millions'!$B$4:$Y$216,MATCH('Poverty millions of people'!$B74,'Population, millions'!$B$4:$B$216,0),MATCH('Poverty millions of people'!AT$5,'Population, millions'!$B$4:$Y$4,0)),"")</f>
        <v>1.31582</v>
      </c>
      <c r="AU74">
        <f>IFERROR(INDEX('Population, millions'!$B$4:$Y$216,MATCH('Poverty millions of people'!$B74,'Population, millions'!$B$4:$B$216,0),MATCH('Poverty millions of people'!AU$5,'Population, millions'!$B$4:$Y$4,0)),"")</f>
        <v>1.3471249999999999</v>
      </c>
      <c r="AV74">
        <f>IFERROR(INDEX('Population, millions'!$B$4:$Y$216,MATCH('Poverty millions of people'!$B74,'Population, millions'!$B$4:$B$216,0),MATCH('Poverty millions of people'!AV$5,'Population, millions'!$B$4:$Y$4,0)),"")</f>
        <v>1.3794649999999999</v>
      </c>
      <c r="AW74">
        <f>IFERROR(INDEX('Population, millions'!$B$4:$Y$216,MATCH('Poverty millions of people'!$B74,'Population, millions'!$B$4:$B$216,0),MATCH('Poverty millions of people'!AW$5,'Population, millions'!$B$4:$Y$4,0)),"")</f>
        <v>1.4129069999999999</v>
      </c>
      <c r="AX74">
        <f>IFERROR(INDEX('Population, millions'!$B$4:$Y$216,MATCH('Poverty millions of people'!$B74,'Population, millions'!$B$4:$B$216,0),MATCH('Poverty millions of people'!AX$5,'Population, millions'!$B$4:$Y$4,0)),"")</f>
        <v>1.4473879999999999</v>
      </c>
      <c r="AY74">
        <f>IFERROR(INDEX('Population, millions'!$B$4:$Y$216,MATCH('Poverty millions of people'!$B74,'Population, millions'!$B$4:$B$216,0),MATCH('Poverty millions of people'!AY$5,'Population, millions'!$B$4:$Y$4,0)),"")</f>
        <v>1.4828429999999999</v>
      </c>
      <c r="AZ74">
        <f>IFERROR(INDEX('Population, millions'!$B$4:$Y$216,MATCH('Poverty millions of people'!$B74,'Population, millions'!$B$4:$B$216,0),MATCH('Poverty millions of people'!AZ$5,'Population, millions'!$B$4:$Y$4,0)),"")</f>
        <v>1.519155</v>
      </c>
      <c r="BA74">
        <f>IFERROR(INDEX('Population, millions'!$B$4:$Y$216,MATCH('Poverty millions of people'!$B74,'Population, millions'!$B$4:$B$216,0),MATCH('Poverty millions of people'!BA$5,'Population, millions'!$B$4:$Y$4,0)),"")</f>
        <v>1.556222</v>
      </c>
      <c r="BB74">
        <f>IFERROR(INDEX('Population, millions'!$B$4:$Y$216,MATCH('Poverty millions of people'!$B74,'Population, millions'!$B$4:$B$216,0),MATCH('Poverty millions of people'!BB$5,'Population, millions'!$B$4:$Y$4,0)),"")</f>
        <v>1.594034</v>
      </c>
      <c r="BC74">
        <f>IFERROR(INDEX('Population, millions'!$B$4:$Y$216,MATCH('Poverty millions of people'!$B74,'Population, millions'!$B$4:$B$216,0),MATCH('Poverty millions of people'!BC$5,'Population, millions'!$B$4:$Y$4,0)),"")</f>
        <v>1.6325719999999999</v>
      </c>
    </row>
    <row r="75" spans="1:55">
      <c r="A75" t="str">
        <f>VLOOKUP(B75,entity!$C:$K,9,FALSE)</f>
        <v>GM</v>
      </c>
      <c r="B75" t="s">
        <v>453</v>
      </c>
      <c r="C75" t="s">
        <v>477</v>
      </c>
      <c r="D75" s="16" t="str">
        <f>IFERROR(IF('Poverty %'!D75="","",'Poverty %'!D75*'Poverty millions of people'!AG75),"")</f>
        <v/>
      </c>
      <c r="E75" s="16" t="str">
        <f>IFERROR(IF('Poverty %'!E75="","",'Poverty %'!E75*'Poverty millions of people'!AH75),"")</f>
        <v/>
      </c>
      <c r="F75" s="16" t="str">
        <f>IFERROR(IF('Poverty %'!F75="","",'Poverty %'!F75*'Poverty millions of people'!AI75),"")</f>
        <v/>
      </c>
      <c r="G75" s="16" t="str">
        <f>IFERROR(IF('Poverty %'!G75="","",'Poverty %'!G75*'Poverty millions of people'!AJ75),"")</f>
        <v/>
      </c>
      <c r="H75" s="16" t="str">
        <f>IFERROR(IF('Poverty %'!H75="","",'Poverty %'!H75*'Poverty millions of people'!AK75),"")</f>
        <v/>
      </c>
      <c r="I75" s="16" t="str">
        <f>IFERROR(IF('Poverty %'!I75="","",'Poverty %'!I75*'Poverty millions of people'!AL75),"")</f>
        <v/>
      </c>
      <c r="J75" s="16" t="str">
        <f>IFERROR(IF('Poverty %'!J75="","",'Poverty %'!J75*'Poverty millions of people'!AM75),"")</f>
        <v/>
      </c>
      <c r="K75" s="16" t="str">
        <f>IFERROR(IF('Poverty %'!K75="","",'Poverty %'!K75*'Poverty millions of people'!AN75),"")</f>
        <v/>
      </c>
      <c r="L75" s="16">
        <f>IFERROR(IF('Poverty %'!L75="","",'Poverty %'!L75*'Poverty millions of people'!AO75),"")</f>
        <v>0.76059770309999997</v>
      </c>
      <c r="M75" s="16" t="str">
        <f>IFERROR(IF('Poverty %'!M75="","",'Poverty %'!M75*'Poverty millions of people'!AP75),"")</f>
        <v/>
      </c>
      <c r="N75" s="16" t="str">
        <f>IFERROR(IF('Poverty %'!N75="","",'Poverty %'!N75*'Poverty millions of people'!AQ75),"")</f>
        <v/>
      </c>
      <c r="O75" s="16" t="str">
        <f>IFERROR(IF('Poverty %'!O75="","",'Poverty %'!O75*'Poverty millions of people'!AR75),"")</f>
        <v/>
      </c>
      <c r="P75" s="16" t="str">
        <f>IFERROR(IF('Poverty %'!P75="","",'Poverty %'!P75*'Poverty millions of people'!AS75),"")</f>
        <v/>
      </c>
      <c r="Q75" s="16">
        <f>IFERROR(IF('Poverty %'!Q75="","",'Poverty %'!Q75*'Poverty millions of people'!AT75),"")</f>
        <v>0.45351669240000009</v>
      </c>
      <c r="R75" s="16" t="str">
        <f>IFERROR(IF('Poverty %'!R75="","",'Poverty %'!R75*'Poverty millions of people'!AU75),"")</f>
        <v/>
      </c>
      <c r="S75" s="16" t="str">
        <f>IFERROR(IF('Poverty %'!S75="","",'Poverty %'!S75*'Poverty millions of people'!AV75),"")</f>
        <v/>
      </c>
      <c r="T75" s="16" t="str">
        <f>IFERROR(IF('Poverty %'!T75="","",'Poverty %'!T75*'Poverty millions of people'!AW75),"")</f>
        <v/>
      </c>
      <c r="U75" s="16" t="str">
        <f>IFERROR(IF('Poverty %'!U75="","",'Poverty %'!U75*'Poverty millions of people'!AX75),"")</f>
        <v/>
      </c>
      <c r="V75" s="16" t="str">
        <f>IFERROR(IF('Poverty %'!V75="","",'Poverty %'!V75*'Poverty millions of people'!AY75),"")</f>
        <v/>
      </c>
      <c r="W75" s="16" t="str">
        <f>IFERROR(IF('Poverty %'!W75="","",'Poverty %'!W75*'Poverty millions of people'!AZ75),"")</f>
        <v/>
      </c>
      <c r="X75" s="16" t="str">
        <f>IFERROR(IF('Poverty %'!X75="","",'Poverty %'!X75*'Poverty millions of people'!BA75),"")</f>
        <v/>
      </c>
      <c r="Y75" s="16" t="str">
        <f>IFERROR(IF('Poverty %'!Y75="","",'Poverty %'!Y75*'Poverty millions of people'!BB75),"")</f>
        <v/>
      </c>
      <c r="Z75" s="16" t="str">
        <f>IFERROR(IF('Poverty %'!Z75="","",'Poverty %'!Z75*'Poverty millions of people'!BC75),"")</f>
        <v/>
      </c>
      <c r="AA75" s="16" t="str">
        <f>IFERROR(IF('Poverty %'!AA75="","",'Poverty %'!AA75*'Poverty millions of people'!BD75),"")</f>
        <v/>
      </c>
      <c r="AC75" s="18">
        <f t="shared" si="2"/>
        <v>0.45351669240000009</v>
      </c>
      <c r="AD75" s="11">
        <f t="shared" si="3"/>
        <v>2003</v>
      </c>
      <c r="AG75">
        <f>IFERROR(INDEX('Population, millions'!$B$4:$Y$216,MATCH('Poverty millions of people'!$B75,'Population, millions'!$B$4:$B$216,0),MATCH('Poverty millions of people'!AG$5,'Population, millions'!$B$4:$Y$4,0)),"")</f>
        <v>0.91681100000000004</v>
      </c>
      <c r="AH75">
        <f>IFERROR(INDEX('Population, millions'!$B$4:$Y$216,MATCH('Poverty millions of people'!$B75,'Population, millions'!$B$4:$B$216,0),MATCH('Poverty millions of people'!AH$5,'Population, millions'!$B$4:$Y$4,0)),"")</f>
        <v>0.94947899999999996</v>
      </c>
      <c r="AI75">
        <f>IFERROR(INDEX('Population, millions'!$B$4:$Y$216,MATCH('Poverty millions of people'!$B75,'Population, millions'!$B$4:$B$216,0),MATCH('Poverty millions of people'!AI$5,'Population, millions'!$B$4:$Y$4,0)),"")</f>
        <v>0.97966600000000004</v>
      </c>
      <c r="AJ75">
        <f>IFERROR(INDEX('Population, millions'!$B$4:$Y$216,MATCH('Poverty millions of people'!$B75,'Population, millions'!$B$4:$B$216,0),MATCH('Poverty millions of people'!AJ$5,'Population, millions'!$B$4:$Y$4,0)),"")</f>
        <v>1.0082420000000001</v>
      </c>
      <c r="AK75">
        <f>IFERROR(INDEX('Population, millions'!$B$4:$Y$216,MATCH('Poverty millions of people'!$B75,'Population, millions'!$B$4:$B$216,0),MATCH('Poverty millions of people'!AK$5,'Population, millions'!$B$4:$Y$4,0)),"")</f>
        <v>1.0365800000000001</v>
      </c>
      <c r="AL75">
        <f>IFERROR(INDEX('Population, millions'!$B$4:$Y$216,MATCH('Poverty millions of people'!$B75,'Population, millions'!$B$4:$B$216,0),MATCH('Poverty millions of people'!AL$5,'Population, millions'!$B$4:$Y$4,0)),"")</f>
        <v>1.0657460000000001</v>
      </c>
      <c r="AM75">
        <f>IFERROR(INDEX('Population, millions'!$B$4:$Y$216,MATCH('Poverty millions of people'!$B75,'Population, millions'!$B$4:$B$216,0),MATCH('Poverty millions of people'!AM$5,'Population, millions'!$B$4:$Y$4,0)),"")</f>
        <v>1.0959300000000001</v>
      </c>
      <c r="AN75">
        <f>IFERROR(INDEX('Population, millions'!$B$4:$Y$216,MATCH('Poverty millions of people'!$B75,'Population, millions'!$B$4:$B$216,0),MATCH('Poverty millions of people'!AN$5,'Population, millions'!$B$4:$Y$4,0)),"")</f>
        <v>1.126986</v>
      </c>
      <c r="AO75">
        <f>IFERROR(INDEX('Population, millions'!$B$4:$Y$216,MATCH('Poverty millions of people'!$B75,'Population, millions'!$B$4:$B$216,0),MATCH('Poverty millions of people'!AO$5,'Population, millions'!$B$4:$Y$4,0)),"")</f>
        <v>1.1592709999999999</v>
      </c>
      <c r="AP75">
        <f>IFERROR(INDEX('Population, millions'!$B$4:$Y$216,MATCH('Poverty millions of people'!$B75,'Population, millions'!$B$4:$B$216,0),MATCH('Poverty millions of people'!AP$5,'Population, millions'!$B$4:$Y$4,0)),"")</f>
        <v>1.1931430000000001</v>
      </c>
      <c r="AQ75">
        <f>IFERROR(INDEX('Population, millions'!$B$4:$Y$216,MATCH('Poverty millions of people'!$B75,'Population, millions'!$B$4:$B$216,0),MATCH('Poverty millions of people'!AQ$5,'Population, millions'!$B$4:$Y$4,0)),"")</f>
        <v>1.228863</v>
      </c>
      <c r="AR75">
        <f>IFERROR(INDEX('Population, millions'!$B$4:$Y$216,MATCH('Poverty millions of people'!$B75,'Population, millions'!$B$4:$B$216,0),MATCH('Poverty millions of people'!AR$5,'Population, millions'!$B$4:$Y$4,0)),"")</f>
        <v>1.266691</v>
      </c>
      <c r="AS75">
        <f>IFERROR(INDEX('Population, millions'!$B$4:$Y$216,MATCH('Poverty millions of people'!$B75,'Population, millions'!$B$4:$B$216,0),MATCH('Poverty millions of people'!AS$5,'Population, millions'!$B$4:$Y$4,0)),"")</f>
        <v>1.306667</v>
      </c>
      <c r="AT75">
        <f>IFERROR(INDEX('Population, millions'!$B$4:$Y$216,MATCH('Poverty millions of people'!$B75,'Population, millions'!$B$4:$B$216,0),MATCH('Poverty millions of people'!AT$5,'Population, millions'!$B$4:$Y$4,0)),"")</f>
        <v>1.3485480000000001</v>
      </c>
      <c r="AU75">
        <f>IFERROR(INDEX('Population, millions'!$B$4:$Y$216,MATCH('Poverty millions of people'!$B75,'Population, millions'!$B$4:$B$216,0),MATCH('Poverty millions of people'!AU$5,'Population, millions'!$B$4:$Y$4,0)),"")</f>
        <v>1.391934</v>
      </c>
      <c r="AV75">
        <f>IFERROR(INDEX('Population, millions'!$B$4:$Y$216,MATCH('Poverty millions of people'!$B75,'Population, millions'!$B$4:$B$216,0),MATCH('Poverty millions of people'!AV$5,'Population, millions'!$B$4:$Y$4,0)),"")</f>
        <v>1.4365490000000001</v>
      </c>
      <c r="AW75">
        <f>IFERROR(INDEX('Population, millions'!$B$4:$Y$216,MATCH('Poverty millions of people'!$B75,'Population, millions'!$B$4:$B$216,0),MATCH('Poverty millions of people'!AW$5,'Population, millions'!$B$4:$Y$4,0)),"")</f>
        <v>1.482324</v>
      </c>
      <c r="AX75">
        <f>IFERROR(INDEX('Population, millions'!$B$4:$Y$216,MATCH('Poverty millions of people'!$B75,'Population, millions'!$B$4:$B$216,0),MATCH('Poverty millions of people'!AX$5,'Population, millions'!$B$4:$Y$4,0)),"")</f>
        <v>1.529406</v>
      </c>
      <c r="AY75">
        <f>IFERROR(INDEX('Population, millions'!$B$4:$Y$216,MATCH('Poverty millions of people'!$B75,'Population, millions'!$B$4:$B$216,0),MATCH('Poverty millions of people'!AY$5,'Population, millions'!$B$4:$Y$4,0)),"")</f>
        <v>1.5779840000000001</v>
      </c>
      <c r="AZ75">
        <f>IFERROR(INDEX('Population, millions'!$B$4:$Y$216,MATCH('Poverty millions of people'!$B75,'Population, millions'!$B$4:$B$216,0),MATCH('Poverty millions of people'!AZ$5,'Population, millions'!$B$4:$Y$4,0)),"")</f>
        <v>1.6283319999999999</v>
      </c>
      <c r="BA75">
        <f>IFERROR(INDEX('Population, millions'!$B$4:$Y$216,MATCH('Poverty millions of people'!$B75,'Population, millions'!$B$4:$B$216,0),MATCH('Poverty millions of people'!BA$5,'Population, millions'!$B$4:$Y$4,0)),"")</f>
        <v>1.6806399999999999</v>
      </c>
      <c r="BB75">
        <f>IFERROR(INDEX('Population, millions'!$B$4:$Y$216,MATCH('Poverty millions of people'!$B75,'Population, millions'!$B$4:$B$216,0),MATCH('Poverty millions of people'!BB$5,'Population, millions'!$B$4:$Y$4,0)),"")</f>
        <v>1.734966</v>
      </c>
      <c r="BC75">
        <f>IFERROR(INDEX('Population, millions'!$B$4:$Y$216,MATCH('Poverty millions of people'!$B75,'Population, millions'!$B$4:$B$216,0),MATCH('Poverty millions of people'!BC$5,'Population, millions'!$B$4:$Y$4,0)),"")</f>
        <v>1.7912250000000001</v>
      </c>
    </row>
    <row r="76" spans="1:55">
      <c r="A76" t="str">
        <f>VLOOKUP(B76,entity!$C:$K,9,FALSE)</f>
        <v>GE</v>
      </c>
      <c r="B76" t="s">
        <v>145</v>
      </c>
      <c r="C76" t="s">
        <v>474</v>
      </c>
      <c r="D76" s="16" t="str">
        <f>IFERROR(IF('Poverty %'!D76="","",'Poverty %'!D76*'Poverty millions of people'!AG76),"")</f>
        <v/>
      </c>
      <c r="E76" s="16" t="str">
        <f>IFERROR(IF('Poverty %'!E76="","",'Poverty %'!E76*'Poverty millions of people'!AH76),"")</f>
        <v/>
      </c>
      <c r="F76" s="16" t="str">
        <f>IFERROR(IF('Poverty %'!F76="","",'Poverty %'!F76*'Poverty millions of people'!AI76),"")</f>
        <v/>
      </c>
      <c r="G76" s="16" t="str">
        <f>IFERROR(IF('Poverty %'!G76="","",'Poverty %'!G76*'Poverty millions of people'!AJ76),"")</f>
        <v/>
      </c>
      <c r="H76" s="16" t="str">
        <f>IFERROR(IF('Poverty %'!H76="","",'Poverty %'!H76*'Poverty millions of people'!AK76),"")</f>
        <v/>
      </c>
      <c r="I76" s="16" t="str">
        <f>IFERROR(IF('Poverty %'!I76="","",'Poverty %'!I76*'Poverty millions of people'!AL76),"")</f>
        <v/>
      </c>
      <c r="J76" s="16">
        <f>IFERROR(IF('Poverty %'!J76="","",'Poverty %'!J76*'Poverty millions of people'!AM76),"")</f>
        <v>0.21787992</v>
      </c>
      <c r="K76" s="16">
        <f>IFERROR(IF('Poverty %'!K76="","",'Poverty %'!K76*'Poverty millions of people'!AN76),"")</f>
        <v>0.79393632000000003</v>
      </c>
      <c r="L76" s="16">
        <f>IFERROR(IF('Poverty %'!L76="","",'Poverty %'!L76*'Poverty millions of people'!AO76),"")</f>
        <v>0.59950327999999997</v>
      </c>
      <c r="M76" s="16">
        <f>IFERROR(IF('Poverty %'!M76="","",'Poverty %'!M76*'Poverty millions of people'!AP76),"")</f>
        <v>0.76538475000000006</v>
      </c>
      <c r="N76" s="16">
        <f>IFERROR(IF('Poverty %'!N76="","",'Poverty %'!N76*'Poverty millions of people'!AQ76),"")</f>
        <v>0.78424824999999998</v>
      </c>
      <c r="O76" s="16">
        <f>IFERROR(IF('Poverty %'!O76="","",'Poverty %'!O76*'Poverty millions of people'!AR76),"")</f>
        <v>0.76411088000000016</v>
      </c>
      <c r="P76" s="16">
        <f>IFERROR(IF('Poverty %'!P76="","",'Poverty %'!P76*'Poverty millions of people'!AS76),"")</f>
        <v>0.61825830000000004</v>
      </c>
      <c r="Q76" s="16">
        <f>IFERROR(IF('Poverty %'!Q76="","",'Poverty %'!Q76*'Poverty millions of people'!AT76),"")</f>
        <v>0.67617418000000007</v>
      </c>
      <c r="R76" s="16">
        <f>IFERROR(IF('Poverty %'!R76="","",'Poverty %'!R76*'Poverty millions of people'!AU76),"")</f>
        <v>0.65249512999999992</v>
      </c>
      <c r="S76" s="16">
        <f>IFERROR(IF('Poverty %'!S76="","",'Poverty %'!S76*'Poverty millions of people'!AV76),"")</f>
        <v>0.64810403999999988</v>
      </c>
      <c r="T76" s="16">
        <f>IFERROR(IF('Poverty %'!T76="","",'Poverty %'!T76*'Poverty millions of people'!AW76),"")</f>
        <v>0.61000259999999995</v>
      </c>
      <c r="U76" s="16">
        <f>IFERROR(IF('Poverty %'!U76="","",'Poverty %'!U76*'Poverty millions of people'!AX76),"")</f>
        <v>0.64728899999999989</v>
      </c>
      <c r="V76" s="16">
        <f>IFERROR(IF('Poverty %'!V76="","",'Poverty %'!V76*'Poverty millions of people'!AY76),"")</f>
        <v>0.61592390000000008</v>
      </c>
      <c r="W76" s="16">
        <f>IFERROR(IF('Poverty %'!W76="","",'Poverty %'!W76*'Poverty millions of people'!AZ76),"")</f>
        <v>0.61708490999999999</v>
      </c>
      <c r="X76" s="16">
        <f>IFERROR(IF('Poverty %'!X76="","",'Poverty %'!X76*'Poverty millions of people'!BA76),"")</f>
        <v>0.80328511999999996</v>
      </c>
      <c r="Y76" s="16">
        <f>IFERROR(IF('Poverty %'!Y76="","",'Poverty %'!Y76*'Poverty millions of people'!BB76),"")</f>
        <v>0.71957767500000003</v>
      </c>
      <c r="Z76" s="16">
        <f>IFERROR(IF('Poverty %'!Z76="","",'Poverty %'!Z76*'Poverty millions of people'!BC76),"")</f>
        <v>0.63498498000000003</v>
      </c>
      <c r="AA76" s="16" t="str">
        <f>IFERROR(IF('Poverty %'!AA76="","",'Poverty %'!AA76*'Poverty millions of people'!BD76),"")</f>
        <v/>
      </c>
      <c r="AC76" s="18">
        <f t="shared" si="2"/>
        <v>0.63498498000000003</v>
      </c>
      <c r="AD76" s="11">
        <f t="shared" si="3"/>
        <v>2012</v>
      </c>
      <c r="AG76">
        <f>IFERROR(INDEX('Population, millions'!$B$4:$Y$216,MATCH('Poverty millions of people'!$B76,'Population, millions'!$B$4:$B$216,0),MATCH('Poverty millions of people'!AG$5,'Population, millions'!$B$4:$Y$4,0)),"")</f>
        <v>4.8019999999999996</v>
      </c>
      <c r="AH76">
        <f>IFERROR(INDEX('Population, millions'!$B$4:$Y$216,MATCH('Poverty millions of people'!$B76,'Population, millions'!$B$4:$B$216,0),MATCH('Poverty millions of people'!AH$5,'Population, millions'!$B$4:$Y$4,0)),"")</f>
        <v>4.8358999999999996</v>
      </c>
      <c r="AI76">
        <f>IFERROR(INDEX('Population, millions'!$B$4:$Y$216,MATCH('Poverty millions of people'!$B76,'Population, millions'!$B$4:$B$216,0),MATCH('Poverty millions of people'!AI$5,'Population, millions'!$B$4:$Y$4,0)),"")</f>
        <v>4.8734999999999999</v>
      </c>
      <c r="AJ76">
        <f>IFERROR(INDEX('Population, millions'!$B$4:$Y$216,MATCH('Poverty millions of people'!$B76,'Population, millions'!$B$4:$B$216,0),MATCH('Poverty millions of people'!AJ$5,'Population, millions'!$B$4:$Y$4,0)),"")</f>
        <v>4.9111000000000002</v>
      </c>
      <c r="AK76">
        <f>IFERROR(INDEX('Population, millions'!$B$4:$Y$216,MATCH('Poverty millions of people'!$B76,'Population, millions'!$B$4:$B$216,0),MATCH('Poverty millions of people'!AK$5,'Population, millions'!$B$4:$Y$4,0)),"")</f>
        <v>4.8616000000000001</v>
      </c>
      <c r="AL76">
        <f>IFERROR(INDEX('Population, millions'!$B$4:$Y$216,MATCH('Poverty millions of people'!$B76,'Population, millions'!$B$4:$B$216,0),MATCH('Poverty millions of people'!AL$5,'Population, millions'!$B$4:$Y$4,0)),"")</f>
        <v>4.734</v>
      </c>
      <c r="AM76">
        <f>IFERROR(INDEX('Population, millions'!$B$4:$Y$216,MATCH('Poverty millions of people'!$B76,'Population, millions'!$B$4:$B$216,0),MATCH('Poverty millions of people'!AM$5,'Population, millions'!$B$4:$Y$4,0)),"")</f>
        <v>4.6161000000000003</v>
      </c>
      <c r="AN76">
        <f>IFERROR(INDEX('Population, millions'!$B$4:$Y$216,MATCH('Poverty millions of people'!$B76,'Population, millions'!$B$4:$B$216,0),MATCH('Poverty millions of people'!AN$5,'Population, millions'!$B$4:$Y$4,0)),"")</f>
        <v>4.5316000000000001</v>
      </c>
      <c r="AO76">
        <f>IFERROR(INDEX('Population, millions'!$B$4:$Y$216,MATCH('Poverty millions of people'!$B76,'Population, millions'!$B$4:$B$216,0),MATCH('Poverty millions of people'!AO$5,'Population, millions'!$B$4:$Y$4,0)),"")</f>
        <v>4.4873000000000003</v>
      </c>
      <c r="AP76">
        <f>IFERROR(INDEX('Population, millions'!$B$4:$Y$216,MATCH('Poverty millions of people'!$B76,'Population, millions'!$B$4:$B$216,0),MATCH('Poverty millions of people'!AP$5,'Population, millions'!$B$4:$Y$4,0)),"")</f>
        <v>4.4524999999999997</v>
      </c>
      <c r="AQ76">
        <f>IFERROR(INDEX('Population, millions'!$B$4:$Y$216,MATCH('Poverty millions of people'!$B76,'Population, millions'!$B$4:$B$216,0),MATCH('Poverty millions of people'!AQ$5,'Population, millions'!$B$4:$Y$4,0)),"")</f>
        <v>4.4183000000000003</v>
      </c>
      <c r="AR76">
        <f>IFERROR(INDEX('Population, millions'!$B$4:$Y$216,MATCH('Poverty millions of people'!$B76,'Population, millions'!$B$4:$B$216,0),MATCH('Poverty millions of people'!AR$5,'Population, millions'!$B$4:$Y$4,0)),"")</f>
        <v>4.3864000000000001</v>
      </c>
      <c r="AS76">
        <f>IFERROR(INDEX('Population, millions'!$B$4:$Y$216,MATCH('Poverty millions of people'!$B76,'Population, millions'!$B$4:$B$216,0),MATCH('Poverty millions of people'!AS$5,'Population, millions'!$B$4:$Y$4,0)),"")</f>
        <v>4.3570000000000002</v>
      </c>
      <c r="AT76">
        <f>IFERROR(INDEX('Population, millions'!$B$4:$Y$216,MATCH('Poverty millions of people'!$B76,'Population, millions'!$B$4:$B$216,0),MATCH('Poverty millions of people'!AT$5,'Population, millions'!$B$4:$Y$4,0)),"")</f>
        <v>4.3289</v>
      </c>
      <c r="AU76">
        <f>IFERROR(INDEX('Population, millions'!$B$4:$Y$216,MATCH('Poverty millions of people'!$B76,'Population, millions'!$B$4:$B$216,0),MATCH('Poverty millions of people'!AU$5,'Population, millions'!$B$4:$Y$4,0)),"")</f>
        <v>4.3182999999999998</v>
      </c>
      <c r="AV76">
        <f>IFERROR(INDEX('Population, millions'!$B$4:$Y$216,MATCH('Poverty millions of people'!$B76,'Population, millions'!$B$4:$B$216,0),MATCH('Poverty millions of people'!AV$5,'Population, millions'!$B$4:$Y$4,0)),"")</f>
        <v>4.3613999999999997</v>
      </c>
      <c r="AW76">
        <f>IFERROR(INDEX('Population, millions'!$B$4:$Y$216,MATCH('Poverty millions of people'!$B76,'Population, millions'!$B$4:$B$216,0),MATCH('Poverty millions of people'!AW$5,'Population, millions'!$B$4:$Y$4,0)),"")</f>
        <v>4.3979999999999997</v>
      </c>
      <c r="AX76">
        <f>IFERROR(INDEX('Population, millions'!$B$4:$Y$216,MATCH('Poverty millions of people'!$B76,'Population, millions'!$B$4:$B$216,0),MATCH('Poverty millions of people'!AX$5,'Population, millions'!$B$4:$Y$4,0)),"")</f>
        <v>4.3883999999999999</v>
      </c>
      <c r="AY76">
        <f>IFERROR(INDEX('Population, millions'!$B$4:$Y$216,MATCH('Poverty millions of people'!$B76,'Population, millions'!$B$4:$B$216,0),MATCH('Poverty millions of people'!AY$5,'Population, millions'!$B$4:$Y$4,0)),"")</f>
        <v>4.3837999999999999</v>
      </c>
      <c r="AZ76">
        <f>IFERROR(INDEX('Population, millions'!$B$4:$Y$216,MATCH('Poverty millions of people'!$B76,'Population, millions'!$B$4:$B$216,0),MATCH('Poverty millions of people'!AZ$5,'Population, millions'!$B$4:$Y$4,0)),"")</f>
        <v>4.4108999999999998</v>
      </c>
      <c r="BA76">
        <f>IFERROR(INDEX('Population, millions'!$B$4:$Y$216,MATCH('Poverty millions of people'!$B76,'Population, millions'!$B$4:$B$216,0),MATCH('Poverty millions of people'!BA$5,'Population, millions'!$B$4:$Y$4,0)),"")</f>
        <v>4.4527999999999999</v>
      </c>
      <c r="BB76">
        <f>IFERROR(INDEX('Population, millions'!$B$4:$Y$216,MATCH('Poverty millions of people'!$B76,'Population, millions'!$B$4:$B$216,0),MATCH('Poverty millions of people'!BB$5,'Population, millions'!$B$4:$Y$4,0)),"")</f>
        <v>4.4833499999999997</v>
      </c>
      <c r="BC76">
        <f>IFERROR(INDEX('Population, millions'!$B$4:$Y$216,MATCH('Poverty millions of people'!$B76,'Population, millions'!$B$4:$B$216,0),MATCH('Poverty millions of people'!BC$5,'Population, millions'!$B$4:$Y$4,0)),"")</f>
        <v>4.4907000000000004</v>
      </c>
    </row>
    <row r="77" spans="1:55">
      <c r="A77" t="str">
        <f>VLOOKUP(B77,entity!$C:$K,9,FALSE)</f>
        <v>DE</v>
      </c>
      <c r="B77" t="s">
        <v>103</v>
      </c>
      <c r="C77" t="s">
        <v>473</v>
      </c>
      <c r="D77" s="16" t="str">
        <f>IFERROR(IF('Poverty %'!D77="","",'Poverty %'!D77*'Poverty millions of people'!AG77),"")</f>
        <v/>
      </c>
      <c r="E77" s="16" t="str">
        <f>IFERROR(IF('Poverty %'!E77="","",'Poverty %'!E77*'Poverty millions of people'!AH77),"")</f>
        <v/>
      </c>
      <c r="F77" s="16" t="str">
        <f>IFERROR(IF('Poverty %'!F77="","",'Poverty %'!F77*'Poverty millions of people'!AI77),"")</f>
        <v/>
      </c>
      <c r="G77" s="16" t="str">
        <f>IFERROR(IF('Poverty %'!G77="","",'Poverty %'!G77*'Poverty millions of people'!AJ77),"")</f>
        <v/>
      </c>
      <c r="H77" s="16">
        <f>IFERROR(IF('Poverty %'!H77="","",'Poverty %'!H77*'Poverty millions of people'!AK77),"")</f>
        <v>0.27689038320000003</v>
      </c>
      <c r="I77" s="16" t="str">
        <f>IFERROR(IF('Poverty %'!I77="","",'Poverty %'!I77*'Poverty millions of people'!AL77),"")</f>
        <v/>
      </c>
      <c r="J77" s="16" t="str">
        <f>IFERROR(IF('Poverty %'!J77="","",'Poverty %'!J77*'Poverty millions of people'!AM77),"")</f>
        <v/>
      </c>
      <c r="K77" s="16" t="str">
        <f>IFERROR(IF('Poverty %'!K77="","",'Poverty %'!K77*'Poverty millions of people'!AN77),"")</f>
        <v/>
      </c>
      <c r="L77" s="16" t="str">
        <f>IFERROR(IF('Poverty %'!L77="","",'Poverty %'!L77*'Poverty millions of people'!AO77),"")</f>
        <v/>
      </c>
      <c r="M77" s="16" t="str">
        <f>IFERROR(IF('Poverty %'!M77="","",'Poverty %'!M77*'Poverty millions of people'!AP77),"")</f>
        <v/>
      </c>
      <c r="N77" s="16">
        <f>IFERROR(IF('Poverty %'!N77="","",'Poverty %'!N77*'Poverty millions of people'!AQ77),"")</f>
        <v>0</v>
      </c>
      <c r="O77" s="16" t="str">
        <f>IFERROR(IF('Poverty %'!O77="","",'Poverty %'!O77*'Poverty millions of people'!AR77),"")</f>
        <v/>
      </c>
      <c r="P77" s="16" t="str">
        <f>IFERROR(IF('Poverty %'!P77="","",'Poverty %'!P77*'Poverty millions of people'!AS77),"")</f>
        <v/>
      </c>
      <c r="Q77" s="16" t="str">
        <f>IFERROR(IF('Poverty %'!Q77="","",'Poverty %'!Q77*'Poverty millions of people'!AT77),"")</f>
        <v/>
      </c>
      <c r="R77" s="16">
        <f>IFERROR(IF('Poverty %'!R77="","",'Poverty %'!R77*'Poverty millions of people'!AU77),"")</f>
        <v>0</v>
      </c>
      <c r="S77" s="16" t="str">
        <f>IFERROR(IF('Poverty %'!S77="","",'Poverty %'!S77*'Poverty millions of people'!AV77),"")</f>
        <v/>
      </c>
      <c r="T77" s="16" t="str">
        <f>IFERROR(IF('Poverty %'!T77="","",'Poverty %'!T77*'Poverty millions of people'!AW77),"")</f>
        <v/>
      </c>
      <c r="U77" s="16">
        <f>IFERROR(IF('Poverty %'!U77="","",'Poverty %'!U77*'Poverty millions of people'!AX77),"")</f>
        <v>0</v>
      </c>
      <c r="V77" s="16" t="str">
        <f>IFERROR(IF('Poverty %'!V77="","",'Poverty %'!V77*'Poverty millions of people'!AY77),"")</f>
        <v/>
      </c>
      <c r="W77" s="16" t="str">
        <f>IFERROR(IF('Poverty %'!W77="","",'Poverty %'!W77*'Poverty millions of people'!AZ77),"")</f>
        <v/>
      </c>
      <c r="X77" s="16">
        <f>IFERROR(IF('Poverty %'!X77="","",'Poverty %'!X77*'Poverty millions of people'!BA77),"")</f>
        <v>0.27804156200000002</v>
      </c>
      <c r="Y77" s="16" t="str">
        <f>IFERROR(IF('Poverty %'!Y77="","",'Poverty %'!Y77*'Poverty millions of people'!BB77),"")</f>
        <v/>
      </c>
      <c r="Z77" s="16" t="str">
        <f>IFERROR(IF('Poverty %'!Z77="","",'Poverty %'!Z77*'Poverty millions of people'!BC77),"")</f>
        <v/>
      </c>
      <c r="AA77" s="16" t="str">
        <f>IFERROR(IF('Poverty %'!AA77="","",'Poverty %'!AA77*'Poverty millions of people'!BD77),"")</f>
        <v/>
      </c>
      <c r="AC77" s="18">
        <f t="shared" si="2"/>
        <v>0</v>
      </c>
      <c r="AD77" s="11">
        <f t="shared" si="3"/>
        <v>2000</v>
      </c>
      <c r="AG77">
        <f>IFERROR(INDEX('Population, millions'!$B$4:$Y$216,MATCH('Poverty millions of people'!$B77,'Population, millions'!$B$4:$B$216,0),MATCH('Poverty millions of people'!AG$5,'Population, millions'!$B$4:$Y$4,0)),"")</f>
        <v>79.433029000000005</v>
      </c>
      <c r="AH77">
        <f>IFERROR(INDEX('Population, millions'!$B$4:$Y$216,MATCH('Poverty millions of people'!$B77,'Population, millions'!$B$4:$B$216,0),MATCH('Poverty millions of people'!AH$5,'Population, millions'!$B$4:$Y$4,0)),"")</f>
        <v>80.013896000000003</v>
      </c>
      <c r="AI77">
        <f>IFERROR(INDEX('Population, millions'!$B$4:$Y$216,MATCH('Poverty millions of people'!$B77,'Population, millions'!$B$4:$B$216,0),MATCH('Poverty millions of people'!AI$5,'Population, millions'!$B$4:$Y$4,0)),"")</f>
        <v>80.624598000000006</v>
      </c>
      <c r="AJ77">
        <f>IFERROR(INDEX('Population, millions'!$B$4:$Y$216,MATCH('Poverty millions of people'!$B77,'Population, millions'!$B$4:$B$216,0),MATCH('Poverty millions of people'!AJ$5,'Population, millions'!$B$4:$Y$4,0)),"")</f>
        <v>81.156362999999999</v>
      </c>
      <c r="AK77">
        <f>IFERROR(INDEX('Population, millions'!$B$4:$Y$216,MATCH('Poverty millions of people'!$B77,'Population, millions'!$B$4:$B$216,0),MATCH('Poverty millions of people'!AK$5,'Population, millions'!$B$4:$Y$4,0)),"")</f>
        <v>81.438348000000005</v>
      </c>
      <c r="AL77">
        <f>IFERROR(INDEX('Population, millions'!$B$4:$Y$216,MATCH('Poverty millions of people'!$B77,'Population, millions'!$B$4:$B$216,0),MATCH('Poverty millions of people'!AL$5,'Population, millions'!$B$4:$Y$4,0)),"")</f>
        <v>81.678050999999996</v>
      </c>
      <c r="AM77">
        <f>IFERROR(INDEX('Population, millions'!$B$4:$Y$216,MATCH('Poverty millions of people'!$B77,'Population, millions'!$B$4:$B$216,0),MATCH('Poverty millions of people'!AM$5,'Population, millions'!$B$4:$Y$4,0)),"")</f>
        <v>81.914831000000007</v>
      </c>
      <c r="AN77">
        <f>IFERROR(INDEX('Population, millions'!$B$4:$Y$216,MATCH('Poverty millions of people'!$B77,'Population, millions'!$B$4:$B$216,0),MATCH('Poverty millions of people'!AN$5,'Population, millions'!$B$4:$Y$4,0)),"")</f>
        <v>82.034771000000006</v>
      </c>
      <c r="AO77">
        <f>IFERROR(INDEX('Population, millions'!$B$4:$Y$216,MATCH('Poverty millions of people'!$B77,'Population, millions'!$B$4:$B$216,0),MATCH('Poverty millions of people'!AO$5,'Population, millions'!$B$4:$Y$4,0)),"")</f>
        <v>82.047195000000002</v>
      </c>
      <c r="AP77">
        <f>IFERROR(INDEX('Population, millions'!$B$4:$Y$216,MATCH('Poverty millions of people'!$B77,'Population, millions'!$B$4:$B$216,0),MATCH('Poverty millions of people'!AP$5,'Population, millions'!$B$4:$Y$4,0)),"")</f>
        <v>82.100243000000006</v>
      </c>
      <c r="AQ77">
        <f>IFERROR(INDEX('Population, millions'!$B$4:$Y$216,MATCH('Poverty millions of people'!$B77,'Population, millions'!$B$4:$B$216,0),MATCH('Poverty millions of people'!AQ$5,'Population, millions'!$B$4:$Y$4,0)),"")</f>
        <v>82.211507999999995</v>
      </c>
      <c r="AR77">
        <f>IFERROR(INDEX('Population, millions'!$B$4:$Y$216,MATCH('Poverty millions of people'!$B77,'Population, millions'!$B$4:$B$216,0),MATCH('Poverty millions of people'!AR$5,'Population, millions'!$B$4:$Y$4,0)),"")</f>
        <v>82.349924999999999</v>
      </c>
      <c r="AS77">
        <f>IFERROR(INDEX('Population, millions'!$B$4:$Y$216,MATCH('Poverty millions of people'!$B77,'Population, millions'!$B$4:$B$216,0),MATCH('Poverty millions of people'!AS$5,'Population, millions'!$B$4:$Y$4,0)),"")</f>
        <v>82.488495</v>
      </c>
      <c r="AT77">
        <f>IFERROR(INDEX('Population, millions'!$B$4:$Y$216,MATCH('Poverty millions of people'!$B77,'Population, millions'!$B$4:$B$216,0),MATCH('Poverty millions of people'!AT$5,'Population, millions'!$B$4:$Y$4,0)),"")</f>
        <v>82.534176000000002</v>
      </c>
      <c r="AU77">
        <f>IFERROR(INDEX('Population, millions'!$B$4:$Y$216,MATCH('Poverty millions of people'!$B77,'Population, millions'!$B$4:$B$216,0),MATCH('Poverty millions of people'!AU$5,'Population, millions'!$B$4:$Y$4,0)),"")</f>
        <v>82.516260000000003</v>
      </c>
      <c r="AV77">
        <f>IFERROR(INDEX('Population, millions'!$B$4:$Y$216,MATCH('Poverty millions of people'!$B77,'Population, millions'!$B$4:$B$216,0),MATCH('Poverty millions of people'!AV$5,'Population, millions'!$B$4:$Y$4,0)),"")</f>
        <v>82.469421999999994</v>
      </c>
      <c r="AW77">
        <f>IFERROR(INDEX('Population, millions'!$B$4:$Y$216,MATCH('Poverty millions of people'!$B77,'Population, millions'!$B$4:$B$216,0),MATCH('Poverty millions of people'!AW$5,'Population, millions'!$B$4:$Y$4,0)),"")</f>
        <v>82.376451000000003</v>
      </c>
      <c r="AX77">
        <f>IFERROR(INDEX('Population, millions'!$B$4:$Y$216,MATCH('Poverty millions of people'!$B77,'Population, millions'!$B$4:$B$216,0),MATCH('Poverty millions of people'!AX$5,'Population, millions'!$B$4:$Y$4,0)),"")</f>
        <v>82.266372000000004</v>
      </c>
      <c r="AY77">
        <f>IFERROR(INDEX('Population, millions'!$B$4:$Y$216,MATCH('Poverty millions of people'!$B77,'Population, millions'!$B$4:$B$216,0),MATCH('Poverty millions of people'!AY$5,'Population, millions'!$B$4:$Y$4,0)),"")</f>
        <v>82.110096999999996</v>
      </c>
      <c r="AZ77">
        <f>IFERROR(INDEX('Population, millions'!$B$4:$Y$216,MATCH('Poverty millions of people'!$B77,'Population, millions'!$B$4:$B$216,0),MATCH('Poverty millions of people'!AZ$5,'Population, millions'!$B$4:$Y$4,0)),"")</f>
        <v>81.902306999999993</v>
      </c>
      <c r="BA77">
        <f>IFERROR(INDEX('Population, millions'!$B$4:$Y$216,MATCH('Poverty millions of people'!$B77,'Population, millions'!$B$4:$B$216,0),MATCH('Poverty millions of people'!BA$5,'Population, millions'!$B$4:$Y$4,0)),"")</f>
        <v>81.776929999999993</v>
      </c>
      <c r="BB77">
        <f>IFERROR(INDEX('Population, millions'!$B$4:$Y$216,MATCH('Poverty millions of people'!$B77,'Population, millions'!$B$4:$B$216,0),MATCH('Poverty millions of people'!BB$5,'Population, millions'!$B$4:$Y$4,0)),"")</f>
        <v>81.797673000000003</v>
      </c>
      <c r="BC77">
        <f>IFERROR(INDEX('Population, millions'!$B$4:$Y$216,MATCH('Poverty millions of people'!$B77,'Population, millions'!$B$4:$B$216,0),MATCH('Poverty millions of people'!BC$5,'Population, millions'!$B$4:$Y$4,0)),"")</f>
        <v>80.425822999999994</v>
      </c>
    </row>
    <row r="78" spans="1:55">
      <c r="A78" t="str">
        <f>VLOOKUP(B78,entity!$C:$K,9,FALSE)</f>
        <v>GH</v>
      </c>
      <c r="B78" t="s">
        <v>147</v>
      </c>
      <c r="C78" t="s">
        <v>477</v>
      </c>
      <c r="D78" s="16" t="str">
        <f>IFERROR(IF('Poverty %'!D78="","",'Poverty %'!D78*'Poverty millions of people'!AG78),"")</f>
        <v/>
      </c>
      <c r="E78" s="16" t="str">
        <f>IFERROR(IF('Poverty %'!E78="","",'Poverty %'!E78*'Poverty millions of people'!AH78),"")</f>
        <v/>
      </c>
      <c r="F78" s="16">
        <f>IFERROR(IF('Poverty %'!F78="","",'Poverty %'!F78*'Poverty millions of people'!AI78),"")</f>
        <v>7.901394636500001</v>
      </c>
      <c r="G78" s="16" t="str">
        <f>IFERROR(IF('Poverty %'!G78="","",'Poverty %'!G78*'Poverty millions of people'!AJ78),"")</f>
        <v/>
      </c>
      <c r="H78" s="16" t="str">
        <f>IFERROR(IF('Poverty %'!H78="","",'Poverty %'!H78*'Poverty millions of people'!AK78),"")</f>
        <v/>
      </c>
      <c r="I78" s="16" t="str">
        <f>IFERROR(IF('Poverty %'!I78="","",'Poverty %'!I78*'Poverty millions of people'!AL78),"")</f>
        <v/>
      </c>
      <c r="J78" s="16" t="str">
        <f>IFERROR(IF('Poverty %'!J78="","",'Poverty %'!J78*'Poverty millions of people'!AM78),"")</f>
        <v/>
      </c>
      <c r="K78" s="16" t="str">
        <f>IFERROR(IF('Poverty %'!K78="","",'Poverty %'!K78*'Poverty millions of people'!AN78),"")</f>
        <v/>
      </c>
      <c r="L78" s="16">
        <f>IFERROR(IF('Poverty %'!L78="","",'Poverty %'!L78*'Poverty millions of people'!AO78),"")</f>
        <v>7.0294062960000003</v>
      </c>
      <c r="M78" s="16" t="str">
        <f>IFERROR(IF('Poverty %'!M78="","",'Poverty %'!M78*'Poverty millions of people'!AP78),"")</f>
        <v/>
      </c>
      <c r="N78" s="16" t="str">
        <f>IFERROR(IF('Poverty %'!N78="","",'Poverty %'!N78*'Poverty millions of people'!AQ78),"")</f>
        <v/>
      </c>
      <c r="O78" s="16" t="str">
        <f>IFERROR(IF('Poverty %'!O78="","",'Poverty %'!O78*'Poverty millions of people'!AR78),"")</f>
        <v/>
      </c>
      <c r="P78" s="16" t="str">
        <f>IFERROR(IF('Poverty %'!P78="","",'Poverty %'!P78*'Poverty millions of people'!AS78),"")</f>
        <v/>
      </c>
      <c r="Q78" s="16" t="str">
        <f>IFERROR(IF('Poverty %'!Q78="","",'Poverty %'!Q78*'Poverty millions of people'!AT78),"")</f>
        <v/>
      </c>
      <c r="R78" s="16" t="str">
        <f>IFERROR(IF('Poverty %'!R78="","",'Poverty %'!R78*'Poverty millions of people'!AU78),"")</f>
        <v/>
      </c>
      <c r="S78" s="16" t="str">
        <f>IFERROR(IF('Poverty %'!S78="","",'Poverty %'!S78*'Poverty millions of people'!AV78),"")</f>
        <v/>
      </c>
      <c r="T78" s="16">
        <f>IFERROR(IF('Poverty %'!T78="","",'Poverty %'!T78*'Poverty millions of people'!AW78),"")</f>
        <v>6.2748700160999995</v>
      </c>
      <c r="U78" s="16" t="str">
        <f>IFERROR(IF('Poverty %'!U78="","",'Poverty %'!U78*'Poverty millions of people'!AX78),"")</f>
        <v/>
      </c>
      <c r="V78" s="16" t="str">
        <f>IFERROR(IF('Poverty %'!V78="","",'Poverty %'!V78*'Poverty millions of people'!AY78),"")</f>
        <v/>
      </c>
      <c r="W78" s="16" t="str">
        <f>IFERROR(IF('Poverty %'!W78="","",'Poverty %'!W78*'Poverty millions of people'!AZ78),"")</f>
        <v/>
      </c>
      <c r="X78" s="16" t="str">
        <f>IFERROR(IF('Poverty %'!X78="","",'Poverty %'!X78*'Poverty millions of people'!BA78),"")</f>
        <v/>
      </c>
      <c r="Y78" s="16" t="str">
        <f>IFERROR(IF('Poverty %'!Y78="","",'Poverty %'!Y78*'Poverty millions of people'!BB78),"")</f>
        <v/>
      </c>
      <c r="Z78" s="16" t="str">
        <f>IFERROR(IF('Poverty %'!Z78="","",'Poverty %'!Z78*'Poverty millions of people'!BC78),"")</f>
        <v/>
      </c>
      <c r="AA78" s="16" t="str">
        <f>IFERROR(IF('Poverty %'!AA78="","",'Poverty %'!AA78*'Poverty millions of people'!BD78),"")</f>
        <v/>
      </c>
      <c r="AC78" s="18">
        <f t="shared" si="2"/>
        <v>6.2748700160999995</v>
      </c>
      <c r="AD78" s="11">
        <f t="shared" si="3"/>
        <v>2006</v>
      </c>
      <c r="AG78">
        <f>IFERROR(INDEX('Population, millions'!$B$4:$Y$216,MATCH('Poverty millions of people'!$B78,'Population, millions'!$B$4:$B$216,0),MATCH('Poverty millions of people'!AG$5,'Population, millions'!$B$4:$Y$4,0)),"")</f>
        <v>14.628693</v>
      </c>
      <c r="AH78">
        <f>IFERROR(INDEX('Population, millions'!$B$4:$Y$216,MATCH('Poverty millions of people'!$B78,'Population, millions'!$B$4:$B$216,0),MATCH('Poverty millions of people'!AH$5,'Population, millions'!$B$4:$Y$4,0)),"")</f>
        <v>15.043053</v>
      </c>
      <c r="AI78">
        <f>IFERROR(INDEX('Population, millions'!$B$4:$Y$216,MATCH('Poverty millions of people'!$B78,'Population, millions'!$B$4:$B$216,0),MATCH('Poverty millions of people'!AI$5,'Population, millions'!$B$4:$Y$4,0)),"")</f>
        <v>15.471695</v>
      </c>
      <c r="AJ78">
        <f>IFERROR(INDEX('Population, millions'!$B$4:$Y$216,MATCH('Poverty millions of people'!$B78,'Population, millions'!$B$4:$B$216,0),MATCH('Poverty millions of people'!AJ$5,'Population, millions'!$B$4:$Y$4,0)),"")</f>
        <v>15.907265000000001</v>
      </c>
      <c r="AK78">
        <f>IFERROR(INDEX('Population, millions'!$B$4:$Y$216,MATCH('Poverty millions of people'!$B78,'Population, millions'!$B$4:$B$216,0),MATCH('Poverty millions of people'!AK$5,'Population, millions'!$B$4:$Y$4,0)),"")</f>
        <v>16.339278</v>
      </c>
      <c r="AL78">
        <f>IFERROR(INDEX('Population, millions'!$B$4:$Y$216,MATCH('Poverty millions of people'!$B78,'Population, millions'!$B$4:$B$216,0),MATCH('Poverty millions of people'!AL$5,'Population, millions'!$B$4:$Y$4,0)),"")</f>
        <v>16.760926000000001</v>
      </c>
      <c r="AM78">
        <f>IFERROR(INDEX('Population, millions'!$B$4:$Y$216,MATCH('Poverty millions of people'!$B78,'Population, millions'!$B$4:$B$216,0),MATCH('Poverty millions of people'!AM$5,'Population, millions'!$B$4:$Y$4,0)),"")</f>
        <v>17.169150999999999</v>
      </c>
      <c r="AN78">
        <f>IFERROR(INDEX('Population, millions'!$B$4:$Y$216,MATCH('Poverty millions of people'!$B78,'Population, millions'!$B$4:$B$216,0),MATCH('Poverty millions of people'!AN$5,'Population, millions'!$B$4:$Y$4,0)),"")</f>
        <v>17.568460999999999</v>
      </c>
      <c r="AO78">
        <f>IFERROR(INDEX('Population, millions'!$B$4:$Y$216,MATCH('Poverty millions of people'!$B78,'Population, millions'!$B$4:$B$216,0),MATCH('Poverty millions of people'!AO$5,'Population, millions'!$B$4:$Y$4,0)),"")</f>
        <v>17.968830000000001</v>
      </c>
      <c r="AP78">
        <f>IFERROR(INDEX('Population, millions'!$B$4:$Y$216,MATCH('Poverty millions of people'!$B78,'Population, millions'!$B$4:$B$216,0),MATCH('Poverty millions of people'!AP$5,'Population, millions'!$B$4:$Y$4,0)),"")</f>
        <v>18.384302000000002</v>
      </c>
      <c r="AQ78">
        <f>IFERROR(INDEX('Population, millions'!$B$4:$Y$216,MATCH('Poverty millions of people'!$B78,'Population, millions'!$B$4:$B$216,0),MATCH('Poverty millions of people'!AQ$5,'Population, millions'!$B$4:$Y$4,0)),"")</f>
        <v>18.825033999999999</v>
      </c>
      <c r="AR78">
        <f>IFERROR(INDEX('Population, millions'!$B$4:$Y$216,MATCH('Poverty millions of people'!$B78,'Population, millions'!$B$4:$B$216,0),MATCH('Poverty millions of people'!AR$5,'Population, millions'!$B$4:$Y$4,0)),"")</f>
        <v>19.293392000000001</v>
      </c>
      <c r="AS78">
        <f>IFERROR(INDEX('Population, millions'!$B$4:$Y$216,MATCH('Poverty millions of people'!$B78,'Population, millions'!$B$4:$B$216,0),MATCH('Poverty millions of people'!AS$5,'Population, millions'!$B$4:$Y$4,0)),"")</f>
        <v>19.786307000000001</v>
      </c>
      <c r="AT78">
        <f>IFERROR(INDEX('Population, millions'!$B$4:$Y$216,MATCH('Poverty millions of people'!$B78,'Population, millions'!$B$4:$B$216,0),MATCH('Poverty millions of people'!AT$5,'Population, millions'!$B$4:$Y$4,0)),"")</f>
        <v>20.301686</v>
      </c>
      <c r="AU78">
        <f>IFERROR(INDEX('Population, millions'!$B$4:$Y$216,MATCH('Poverty millions of people'!$B78,'Population, millions'!$B$4:$B$216,0),MATCH('Poverty millions of people'!AU$5,'Population, millions'!$B$4:$Y$4,0)),"")</f>
        <v>20.835514</v>
      </c>
      <c r="AV78">
        <f>IFERROR(INDEX('Population, millions'!$B$4:$Y$216,MATCH('Poverty millions of people'!$B78,'Population, millions'!$B$4:$B$216,0),MATCH('Poverty millions of people'!AV$5,'Population, millions'!$B$4:$Y$4,0)),"")</f>
        <v>21.384034</v>
      </c>
      <c r="AW78">
        <f>IFERROR(INDEX('Population, millions'!$B$4:$Y$216,MATCH('Poverty millions of people'!$B78,'Population, millions'!$B$4:$B$216,0),MATCH('Poverty millions of people'!AW$5,'Population, millions'!$B$4:$Y$4,0)),"")</f>
        <v>21.947779000000001</v>
      </c>
      <c r="AX78">
        <f>IFERROR(INDEX('Population, millions'!$B$4:$Y$216,MATCH('Poverty millions of people'!$B78,'Population, millions'!$B$4:$B$216,0),MATCH('Poverty millions of people'!AX$5,'Population, millions'!$B$4:$Y$4,0)),"")</f>
        <v>22.525659000000001</v>
      </c>
      <c r="AY78">
        <f>IFERROR(INDEX('Population, millions'!$B$4:$Y$216,MATCH('Poverty millions of people'!$B78,'Population, millions'!$B$4:$B$216,0),MATCH('Poverty millions of people'!AY$5,'Population, millions'!$B$4:$Y$4,0)),"")</f>
        <v>23.110139</v>
      </c>
      <c r="AZ78">
        <f>IFERROR(INDEX('Population, millions'!$B$4:$Y$216,MATCH('Poverty millions of people'!$B78,'Population, millions'!$B$4:$B$216,0),MATCH('Poverty millions of people'!AZ$5,'Population, millions'!$B$4:$Y$4,0)),"")</f>
        <v>23.691533</v>
      </c>
      <c r="BA78">
        <f>IFERROR(INDEX('Population, millions'!$B$4:$Y$216,MATCH('Poverty millions of people'!$B78,'Population, millions'!$B$4:$B$216,0),MATCH('Poverty millions of people'!BA$5,'Population, millions'!$B$4:$Y$4,0)),"")</f>
        <v>24.262900999999999</v>
      </c>
      <c r="BB78">
        <f>IFERROR(INDEX('Population, millions'!$B$4:$Y$216,MATCH('Poverty millions of people'!$B78,'Population, millions'!$B$4:$B$216,0),MATCH('Poverty millions of people'!BB$5,'Population, millions'!$B$4:$Y$4,0)),"")</f>
        <v>24.820706000000001</v>
      </c>
      <c r="BC78">
        <f>IFERROR(INDEX('Population, millions'!$B$4:$Y$216,MATCH('Poverty millions of people'!$B78,'Population, millions'!$B$4:$B$216,0),MATCH('Poverty millions of people'!BC$5,'Population, millions'!$B$4:$Y$4,0)),"")</f>
        <v>25.366461999999999</v>
      </c>
    </row>
    <row r="79" spans="1:55">
      <c r="A79" t="str">
        <f>VLOOKUP(B79,entity!$C:$K,9,FALSE)</f>
        <v>GR</v>
      </c>
      <c r="B79" t="s">
        <v>156</v>
      </c>
      <c r="C79" t="s">
        <v>473</v>
      </c>
      <c r="D79" s="16" t="str">
        <f>IFERROR(IF('Poverty %'!D79="","",'Poverty %'!D79*'Poverty millions of people'!AG79),"")</f>
        <v/>
      </c>
      <c r="E79" s="16" t="str">
        <f>IFERROR(IF('Poverty %'!E79="","",'Poverty %'!E79*'Poverty millions of people'!AH79),"")</f>
        <v/>
      </c>
      <c r="F79" s="16" t="str">
        <f>IFERROR(IF('Poverty %'!F79="","",'Poverty %'!F79*'Poverty millions of people'!AI79),"")</f>
        <v/>
      </c>
      <c r="G79" s="16" t="str">
        <f>IFERROR(IF('Poverty %'!G79="","",'Poverty %'!G79*'Poverty millions of people'!AJ79),"")</f>
        <v/>
      </c>
      <c r="H79" s="16" t="str">
        <f>IFERROR(IF('Poverty %'!H79="","",'Poverty %'!H79*'Poverty millions of people'!AK79),"")</f>
        <v/>
      </c>
      <c r="I79" s="16">
        <f>IFERROR(IF('Poverty %'!I79="","",'Poverty %'!I79*'Poverty millions of people'!AL79),"")</f>
        <v>0.17759422950000001</v>
      </c>
      <c r="J79" s="16" t="str">
        <f>IFERROR(IF('Poverty %'!J79="","",'Poverty %'!J79*'Poverty millions of people'!AM79),"")</f>
        <v/>
      </c>
      <c r="K79" s="16" t="str">
        <f>IFERROR(IF('Poverty %'!K79="","",'Poverty %'!K79*'Poverty millions of people'!AN79),"")</f>
        <v/>
      </c>
      <c r="L79" s="16" t="str">
        <f>IFERROR(IF('Poverty %'!L79="","",'Poverty %'!L79*'Poverty millions of people'!AO79),"")</f>
        <v/>
      </c>
      <c r="M79" s="16" t="str">
        <f>IFERROR(IF('Poverty %'!M79="","",'Poverty %'!M79*'Poverty millions of people'!AP79),"")</f>
        <v/>
      </c>
      <c r="N79" s="16">
        <f>IFERROR(IF('Poverty %'!N79="","",'Poverty %'!N79*'Poverty millions of people'!AQ79),"")</f>
        <v>7.4238877600000003E-2</v>
      </c>
      <c r="O79" s="16" t="str">
        <f>IFERROR(IF('Poverty %'!O79="","",'Poverty %'!O79*'Poverty millions of people'!AR79),"")</f>
        <v/>
      </c>
      <c r="P79" s="16" t="str">
        <f>IFERROR(IF('Poverty %'!P79="","",'Poverty %'!P79*'Poverty millions of people'!AS79),"")</f>
        <v/>
      </c>
      <c r="Q79" s="16" t="str">
        <f>IFERROR(IF('Poverty %'!Q79="","",'Poverty %'!Q79*'Poverty millions of people'!AT79),"")</f>
        <v/>
      </c>
      <c r="R79" s="16">
        <f>IFERROR(IF('Poverty %'!R79="","",'Poverty %'!R79*'Poverty millions of people'!AU79),"")</f>
        <v>0.11166286289999999</v>
      </c>
      <c r="S79" s="16" t="str">
        <f>IFERROR(IF('Poverty %'!S79="","",'Poverty %'!S79*'Poverty millions of people'!AV79),"")</f>
        <v/>
      </c>
      <c r="T79" s="16" t="str">
        <f>IFERROR(IF('Poverty %'!T79="","",'Poverty %'!T79*'Poverty millions of people'!AW79),"")</f>
        <v/>
      </c>
      <c r="U79" s="16">
        <f>IFERROR(IF('Poverty %'!U79="","",'Poverty %'!U79*'Poverty millions of people'!AX79),"")</f>
        <v>0.11497892060000001</v>
      </c>
      <c r="V79" s="16" t="str">
        <f>IFERROR(IF('Poverty %'!V79="","",'Poverty %'!V79*'Poverty millions of people'!AY79),"")</f>
        <v/>
      </c>
      <c r="W79" s="16" t="str">
        <f>IFERROR(IF('Poverty %'!W79="","",'Poverty %'!W79*'Poverty millions of people'!AZ79),"")</f>
        <v/>
      </c>
      <c r="X79" s="16">
        <f>IFERROR(IF('Poverty %'!X79="","",'Poverty %'!X79*'Poverty millions of people'!BA79),"")</f>
        <v>0.1528023198</v>
      </c>
      <c r="Y79" s="16" t="str">
        <f>IFERROR(IF('Poverty %'!Y79="","",'Poverty %'!Y79*'Poverty millions of people'!BB79),"")</f>
        <v/>
      </c>
      <c r="Z79" s="16" t="str">
        <f>IFERROR(IF('Poverty %'!Z79="","",'Poverty %'!Z79*'Poverty millions of people'!BC79),"")</f>
        <v/>
      </c>
      <c r="AA79" s="16" t="str">
        <f>IFERROR(IF('Poverty %'!AA79="","",'Poverty %'!AA79*'Poverty millions of people'!BD79),"")</f>
        <v/>
      </c>
      <c r="AC79" s="18">
        <f t="shared" si="2"/>
        <v>0.11497892060000001</v>
      </c>
      <c r="AD79" s="11">
        <f t="shared" si="3"/>
        <v>2007</v>
      </c>
      <c r="AG79">
        <f>IFERROR(INDEX('Population, millions'!$B$4:$Y$216,MATCH('Poverty millions of people'!$B79,'Population, millions'!$B$4:$B$216,0),MATCH('Poverty millions of people'!AG$5,'Population, millions'!$B$4:$Y$4,0)),"")</f>
        <v>10.156902000000001</v>
      </c>
      <c r="AH79">
        <f>IFERROR(INDEX('Population, millions'!$B$4:$Y$216,MATCH('Poverty millions of people'!$B79,'Population, millions'!$B$4:$B$216,0),MATCH('Poverty millions of people'!AH$5,'Population, millions'!$B$4:$Y$4,0)),"")</f>
        <v>10.256292</v>
      </c>
      <c r="AI79">
        <f>IFERROR(INDEX('Population, millions'!$B$4:$Y$216,MATCH('Poverty millions of people'!$B79,'Population, millions'!$B$4:$B$216,0),MATCH('Poverty millions of people'!AI$5,'Population, millions'!$B$4:$Y$4,0)),"")</f>
        <v>10.369866</v>
      </c>
      <c r="AJ79">
        <f>IFERROR(INDEX('Population, millions'!$B$4:$Y$216,MATCH('Poverty millions of people'!$B79,'Population, millions'!$B$4:$B$216,0),MATCH('Poverty millions of people'!AJ$5,'Population, millions'!$B$4:$Y$4,0)),"")</f>
        <v>10.465528000000001</v>
      </c>
      <c r="AK79">
        <f>IFERROR(INDEX('Population, millions'!$B$4:$Y$216,MATCH('Poverty millions of people'!$B79,'Population, millions'!$B$4:$B$216,0),MATCH('Poverty millions of people'!AK$5,'Population, millions'!$B$4:$Y$4,0)),"")</f>
        <v>10.553034999999999</v>
      </c>
      <c r="AL79">
        <f>IFERROR(INDEX('Population, millions'!$B$4:$Y$216,MATCH('Poverty millions of people'!$B79,'Population, millions'!$B$4:$B$216,0),MATCH('Poverty millions of people'!AL$5,'Population, millions'!$B$4:$Y$4,0)),"")</f>
        <v>10.634385</v>
      </c>
      <c r="AM79">
        <f>IFERROR(INDEX('Population, millions'!$B$4:$Y$216,MATCH('Poverty millions of people'!$B79,'Population, millions'!$B$4:$B$216,0),MATCH('Poverty millions of people'!AM$5,'Population, millions'!$B$4:$Y$4,0)),"")</f>
        <v>10.709173</v>
      </c>
      <c r="AN79">
        <f>IFERROR(INDEX('Population, millions'!$B$4:$Y$216,MATCH('Poverty millions of people'!$B79,'Population, millions'!$B$4:$B$216,0),MATCH('Poverty millions of people'!AN$5,'Population, millions'!$B$4:$Y$4,0)),"")</f>
        <v>10.776503999999999</v>
      </c>
      <c r="AO79">
        <f>IFERROR(INDEX('Population, millions'!$B$4:$Y$216,MATCH('Poverty millions of people'!$B79,'Population, millions'!$B$4:$B$216,0),MATCH('Poverty millions of people'!AO$5,'Population, millions'!$B$4:$Y$4,0)),"")</f>
        <v>10.83488</v>
      </c>
      <c r="AP79">
        <f>IFERROR(INDEX('Population, millions'!$B$4:$Y$216,MATCH('Poverty millions of people'!$B79,'Population, millions'!$B$4:$B$216,0),MATCH('Poverty millions of people'!AP$5,'Population, millions'!$B$4:$Y$4,0)),"")</f>
        <v>10.882580000000001</v>
      </c>
      <c r="AQ79">
        <f>IFERROR(INDEX('Population, millions'!$B$4:$Y$216,MATCH('Poverty millions of people'!$B79,'Population, millions'!$B$4:$B$216,0),MATCH('Poverty millions of people'!AQ$5,'Population, millions'!$B$4:$Y$4,0)),"")</f>
        <v>10.917482</v>
      </c>
      <c r="AR79">
        <f>IFERROR(INDEX('Population, millions'!$B$4:$Y$216,MATCH('Poverty millions of people'!$B79,'Population, millions'!$B$4:$B$216,0),MATCH('Poverty millions of people'!AR$5,'Population, millions'!$B$4:$Y$4,0)),"")</f>
        <v>10.951764000000001</v>
      </c>
      <c r="AS79">
        <f>IFERROR(INDEX('Population, millions'!$B$4:$Y$216,MATCH('Poverty millions of people'!$B79,'Population, millions'!$B$4:$B$216,0),MATCH('Poverty millions of people'!AS$5,'Population, millions'!$B$4:$Y$4,0)),"")</f>
        <v>10.983722999999999</v>
      </c>
      <c r="AT79">
        <f>IFERROR(INDEX('Population, millions'!$B$4:$Y$216,MATCH('Poverty millions of people'!$B79,'Population, millions'!$B$4:$B$216,0),MATCH('Poverty millions of people'!AT$5,'Population, millions'!$B$4:$Y$4,0)),"")</f>
        <v>11.018324</v>
      </c>
      <c r="AU79">
        <f>IFERROR(INDEX('Population, millions'!$B$4:$Y$216,MATCH('Poverty millions of people'!$B79,'Population, millions'!$B$4:$B$216,0),MATCH('Poverty millions of people'!AU$5,'Population, millions'!$B$4:$Y$4,0)),"")</f>
        <v>11.055728999999999</v>
      </c>
      <c r="AV79">
        <f>IFERROR(INDEX('Population, millions'!$B$4:$Y$216,MATCH('Poverty millions of people'!$B79,'Population, millions'!$B$4:$B$216,0),MATCH('Poverty millions of people'!AV$5,'Population, millions'!$B$4:$Y$4,0)),"")</f>
        <v>11.092912999999999</v>
      </c>
      <c r="AW79">
        <f>IFERROR(INDEX('Population, millions'!$B$4:$Y$216,MATCH('Poverty millions of people'!$B79,'Population, millions'!$B$4:$B$216,0),MATCH('Poverty millions of people'!AW$5,'Population, millions'!$B$4:$Y$4,0)),"")</f>
        <v>11.127947000000001</v>
      </c>
      <c r="AX79">
        <f>IFERROR(INDEX('Population, millions'!$B$4:$Y$216,MATCH('Poverty millions of people'!$B79,'Population, millions'!$B$4:$B$216,0),MATCH('Poverty millions of people'!AX$5,'Population, millions'!$B$4:$Y$4,0)),"")</f>
        <v>11.163002000000001</v>
      </c>
      <c r="AY79">
        <f>IFERROR(INDEX('Population, millions'!$B$4:$Y$216,MATCH('Poverty millions of people'!$B79,'Population, millions'!$B$4:$B$216,0),MATCH('Poverty millions of people'!AY$5,'Population, millions'!$B$4:$Y$4,0)),"")</f>
        <v>11.186439</v>
      </c>
      <c r="AZ79">
        <f>IFERROR(INDEX('Population, millions'!$B$4:$Y$216,MATCH('Poverty millions of people'!$B79,'Population, millions'!$B$4:$B$216,0),MATCH('Poverty millions of people'!AZ$5,'Population, millions'!$B$4:$Y$4,0)),"")</f>
        <v>11.187085</v>
      </c>
      <c r="BA79">
        <f>IFERROR(INDEX('Population, millions'!$B$4:$Y$216,MATCH('Poverty millions of people'!$B79,'Population, millions'!$B$4:$B$216,0),MATCH('Poverty millions of people'!BA$5,'Population, millions'!$B$4:$Y$4,0)),"")</f>
        <v>11.153454</v>
      </c>
      <c r="BB79">
        <f>IFERROR(INDEX('Population, millions'!$B$4:$Y$216,MATCH('Poverty millions of people'!$B79,'Population, millions'!$B$4:$B$216,0),MATCH('Poverty millions of people'!BB$5,'Population, millions'!$B$4:$Y$4,0)),"")</f>
        <v>11.123213</v>
      </c>
      <c r="BC79">
        <f>IFERROR(INDEX('Population, millions'!$B$4:$Y$216,MATCH('Poverty millions of people'!$B79,'Population, millions'!$B$4:$B$216,0),MATCH('Poverty millions of people'!BC$5,'Population, millions'!$B$4:$Y$4,0)),"")</f>
        <v>11.092771000000001</v>
      </c>
    </row>
    <row r="80" spans="1:55">
      <c r="A80" t="str">
        <f>VLOOKUP(B80,entity!$C:$K,9,FALSE)</f>
        <v>GL</v>
      </c>
      <c r="B80" t="s">
        <v>160</v>
      </c>
      <c r="C80" t="s">
        <v>473</v>
      </c>
      <c r="D80" s="16" t="str">
        <f>IFERROR(IF('Poverty %'!D80="","",'Poverty %'!D80*'Poverty millions of people'!AG80),"")</f>
        <v/>
      </c>
      <c r="E80" s="16" t="str">
        <f>IFERROR(IF('Poverty %'!E80="","",'Poverty %'!E80*'Poverty millions of people'!AH80),"")</f>
        <v/>
      </c>
      <c r="F80" s="16" t="str">
        <f>IFERROR(IF('Poverty %'!F80="","",'Poverty %'!F80*'Poverty millions of people'!AI80),"")</f>
        <v/>
      </c>
      <c r="G80" s="16" t="str">
        <f>IFERROR(IF('Poverty %'!G80="","",'Poverty %'!G80*'Poverty millions of people'!AJ80),"")</f>
        <v/>
      </c>
      <c r="H80" s="16" t="str">
        <f>IFERROR(IF('Poverty %'!H80="","",'Poverty %'!H80*'Poverty millions of people'!AK80),"")</f>
        <v/>
      </c>
      <c r="I80" s="16" t="str">
        <f>IFERROR(IF('Poverty %'!I80="","",'Poverty %'!I80*'Poverty millions of people'!AL80),"")</f>
        <v/>
      </c>
      <c r="J80" s="16" t="str">
        <f>IFERROR(IF('Poverty %'!J80="","",'Poverty %'!J80*'Poverty millions of people'!AM80),"")</f>
        <v/>
      </c>
      <c r="K80" s="16" t="str">
        <f>IFERROR(IF('Poverty %'!K80="","",'Poverty %'!K80*'Poverty millions of people'!AN80),"")</f>
        <v/>
      </c>
      <c r="L80" s="16" t="str">
        <f>IFERROR(IF('Poverty %'!L80="","",'Poverty %'!L80*'Poverty millions of people'!AO80),"")</f>
        <v/>
      </c>
      <c r="M80" s="16" t="str">
        <f>IFERROR(IF('Poverty %'!M80="","",'Poverty %'!M80*'Poverty millions of people'!AP80),"")</f>
        <v/>
      </c>
      <c r="N80" s="16" t="str">
        <f>IFERROR(IF('Poverty %'!N80="","",'Poverty %'!N80*'Poverty millions of people'!AQ80),"")</f>
        <v/>
      </c>
      <c r="O80" s="16" t="str">
        <f>IFERROR(IF('Poverty %'!O80="","",'Poverty %'!O80*'Poverty millions of people'!AR80),"")</f>
        <v/>
      </c>
      <c r="P80" s="16" t="str">
        <f>IFERROR(IF('Poverty %'!P80="","",'Poverty %'!P80*'Poverty millions of people'!AS80),"")</f>
        <v/>
      </c>
      <c r="Q80" s="16" t="str">
        <f>IFERROR(IF('Poverty %'!Q80="","",'Poverty %'!Q80*'Poverty millions of people'!AT80),"")</f>
        <v/>
      </c>
      <c r="R80" s="16" t="str">
        <f>IFERROR(IF('Poverty %'!R80="","",'Poverty %'!R80*'Poverty millions of people'!AU80),"")</f>
        <v/>
      </c>
      <c r="S80" s="16" t="str">
        <f>IFERROR(IF('Poverty %'!S80="","",'Poverty %'!S80*'Poverty millions of people'!AV80),"")</f>
        <v/>
      </c>
      <c r="T80" s="16" t="str">
        <f>IFERROR(IF('Poverty %'!T80="","",'Poverty %'!T80*'Poverty millions of people'!AW80),"")</f>
        <v/>
      </c>
      <c r="U80" s="16" t="str">
        <f>IFERROR(IF('Poverty %'!U80="","",'Poverty %'!U80*'Poverty millions of people'!AX80),"")</f>
        <v/>
      </c>
      <c r="V80" s="16" t="str">
        <f>IFERROR(IF('Poverty %'!V80="","",'Poverty %'!V80*'Poverty millions of people'!AY80),"")</f>
        <v/>
      </c>
      <c r="W80" s="16" t="str">
        <f>IFERROR(IF('Poverty %'!W80="","",'Poverty %'!W80*'Poverty millions of people'!AZ80),"")</f>
        <v/>
      </c>
      <c r="X80" s="16" t="str">
        <f>IFERROR(IF('Poverty %'!X80="","",'Poverty %'!X80*'Poverty millions of people'!BA80),"")</f>
        <v/>
      </c>
      <c r="Y80" s="16" t="str">
        <f>IFERROR(IF('Poverty %'!Y80="","",'Poverty %'!Y80*'Poverty millions of people'!BB80),"")</f>
        <v/>
      </c>
      <c r="Z80" s="16" t="str">
        <f>IFERROR(IF('Poverty %'!Z80="","",'Poverty %'!Z80*'Poverty millions of people'!BC80),"")</f>
        <v/>
      </c>
      <c r="AA80" s="16" t="str">
        <f>IFERROR(IF('Poverty %'!AA80="","",'Poverty %'!AA80*'Poverty millions of people'!BD80),"")</f>
        <v/>
      </c>
      <c r="AC80" s="18" t="str">
        <f t="shared" si="2"/>
        <v>No data</v>
      </c>
      <c r="AD80" s="11" t="str">
        <f t="shared" si="3"/>
        <v/>
      </c>
      <c r="AG80">
        <f>IFERROR(INDEX('Population, millions'!$B$4:$Y$216,MATCH('Poverty millions of people'!$B80,'Population, millions'!$B$4:$B$216,0),MATCH('Poverty millions of people'!AG$5,'Population, millions'!$B$4:$Y$4,0)),"")</f>
        <v>5.5599999999999997E-2</v>
      </c>
      <c r="AH80">
        <f>IFERROR(INDEX('Population, millions'!$B$4:$Y$216,MATCH('Poverty millions of people'!$B80,'Population, millions'!$B$4:$B$216,0),MATCH('Poverty millions of people'!AH$5,'Population, millions'!$B$4:$Y$4,0)),"")</f>
        <v>5.5500000000000001E-2</v>
      </c>
      <c r="AI80">
        <f>IFERROR(INDEX('Population, millions'!$B$4:$Y$216,MATCH('Poverty millions of people'!$B80,'Population, millions'!$B$4:$B$216,0),MATCH('Poverty millions of people'!AI$5,'Population, millions'!$B$4:$Y$4,0)),"")</f>
        <v>5.5300000000000002E-2</v>
      </c>
      <c r="AJ80">
        <f>IFERROR(INDEX('Population, millions'!$B$4:$Y$216,MATCH('Poverty millions of people'!$B80,'Population, millions'!$B$4:$B$216,0),MATCH('Poverty millions of people'!AJ$5,'Population, millions'!$B$4:$Y$4,0)),"")</f>
        <v>5.5199999999999999E-2</v>
      </c>
      <c r="AK80">
        <f>IFERROR(INDEX('Population, millions'!$B$4:$Y$216,MATCH('Poverty millions of people'!$B80,'Population, millions'!$B$4:$B$216,0),MATCH('Poverty millions of people'!AK$5,'Population, millions'!$B$4:$Y$4,0)),"")</f>
        <v>5.5500000000000001E-2</v>
      </c>
      <c r="AL80">
        <f>IFERROR(INDEX('Population, millions'!$B$4:$Y$216,MATCH('Poverty millions of people'!$B80,'Population, millions'!$B$4:$B$216,0),MATCH('Poverty millions of people'!AL$5,'Population, millions'!$B$4:$Y$4,0)),"")</f>
        <v>5.5800000000000002E-2</v>
      </c>
      <c r="AM80">
        <f>IFERROR(INDEX('Population, millions'!$B$4:$Y$216,MATCH('Poverty millions of people'!$B80,'Population, millions'!$B$4:$B$216,0),MATCH('Poverty millions of people'!AM$5,'Population, millions'!$B$4:$Y$4,0)),"")</f>
        <v>5.5899999999999998E-2</v>
      </c>
      <c r="AN80">
        <f>IFERROR(INDEX('Population, millions'!$B$4:$Y$216,MATCH('Poverty millions of people'!$B80,'Population, millions'!$B$4:$B$216,0),MATCH('Poverty millions of people'!AN$5,'Population, millions'!$B$4:$Y$4,0)),"")</f>
        <v>5.6000000000000001E-2</v>
      </c>
      <c r="AO80">
        <f>IFERROR(INDEX('Population, millions'!$B$4:$Y$216,MATCH('Poverty millions of people'!$B80,'Population, millions'!$B$4:$B$216,0),MATCH('Poverty millions of people'!AO$5,'Population, millions'!$B$4:$Y$4,0)),"")</f>
        <v>5.6099999999999997E-2</v>
      </c>
      <c r="AP80">
        <f>IFERROR(INDEX('Population, millions'!$B$4:$Y$216,MATCH('Poverty millions of people'!$B80,'Population, millions'!$B$4:$B$216,0),MATCH('Poverty millions of people'!AP$5,'Population, millions'!$B$4:$Y$4,0)),"")</f>
        <v>5.6099999999999997E-2</v>
      </c>
      <c r="AQ80">
        <f>IFERROR(INDEX('Population, millions'!$B$4:$Y$216,MATCH('Poverty millions of people'!$B80,'Population, millions'!$B$4:$B$216,0),MATCH('Poverty millions of people'!AQ$5,'Population, millions'!$B$4:$Y$4,0)),"")</f>
        <v>5.62E-2</v>
      </c>
      <c r="AR80">
        <f>IFERROR(INDEX('Population, millions'!$B$4:$Y$216,MATCH('Poverty millions of people'!$B80,'Population, millions'!$B$4:$B$216,0),MATCH('Poverty millions of people'!AR$5,'Population, millions'!$B$4:$Y$4,0)),"")</f>
        <v>5.6349999999999997E-2</v>
      </c>
      <c r="AS80">
        <f>IFERROR(INDEX('Population, millions'!$B$4:$Y$216,MATCH('Poverty millions of people'!$B80,'Population, millions'!$B$4:$B$216,0),MATCH('Poverty millions of people'!AS$5,'Population, millions'!$B$4:$Y$4,0)),"")</f>
        <v>5.6609E-2</v>
      </c>
      <c r="AT80">
        <f>IFERROR(INDEX('Population, millions'!$B$4:$Y$216,MATCH('Poverty millions of people'!$B80,'Population, millions'!$B$4:$B$216,0),MATCH('Poverty millions of people'!AT$5,'Population, millions'!$B$4:$Y$4,0)),"")</f>
        <v>5.6765000000000003E-2</v>
      </c>
      <c r="AU80">
        <f>IFERROR(INDEX('Population, millions'!$B$4:$Y$216,MATCH('Poverty millions of people'!$B80,'Population, millions'!$B$4:$B$216,0),MATCH('Poverty millions of people'!AU$5,'Population, millions'!$B$4:$Y$4,0)),"")</f>
        <v>5.6911000000000003E-2</v>
      </c>
      <c r="AV80">
        <f>IFERROR(INDEX('Population, millions'!$B$4:$Y$216,MATCH('Poverty millions of people'!$B80,'Population, millions'!$B$4:$B$216,0),MATCH('Poverty millions of people'!AV$5,'Population, millions'!$B$4:$Y$4,0)),"")</f>
        <v>5.6934999999999999E-2</v>
      </c>
      <c r="AW80">
        <f>IFERROR(INDEX('Population, millions'!$B$4:$Y$216,MATCH('Poverty millions of people'!$B80,'Population, millions'!$B$4:$B$216,0),MATCH('Poverty millions of people'!AW$5,'Population, millions'!$B$4:$Y$4,0)),"")</f>
        <v>5.6773999999999998E-2</v>
      </c>
      <c r="AX80">
        <f>IFERROR(INDEX('Population, millions'!$B$4:$Y$216,MATCH('Poverty millions of people'!$B80,'Population, millions'!$B$4:$B$216,0),MATCH('Poverty millions of people'!AX$5,'Population, millions'!$B$4:$Y$4,0)),"")</f>
        <v>5.6555000000000001E-2</v>
      </c>
      <c r="AY80">
        <f>IFERROR(INDEX('Population, millions'!$B$4:$Y$216,MATCH('Poverty millions of people'!$B80,'Population, millions'!$B$4:$B$216,0),MATCH('Poverty millions of people'!AY$5,'Population, millions'!$B$4:$Y$4,0)),"")</f>
        <v>5.6328000000000003E-2</v>
      </c>
      <c r="AZ80">
        <f>IFERROR(INDEX('Population, millions'!$B$4:$Y$216,MATCH('Poverty millions of people'!$B80,'Population, millions'!$B$4:$B$216,0),MATCH('Poverty millions of people'!AZ$5,'Population, millions'!$B$4:$Y$4,0)),"")</f>
        <v>5.6322999999999998E-2</v>
      </c>
      <c r="BA80">
        <f>IFERROR(INDEX('Population, millions'!$B$4:$Y$216,MATCH('Poverty millions of people'!$B80,'Population, millions'!$B$4:$B$216,0),MATCH('Poverty millions of people'!BA$5,'Population, millions'!$B$4:$Y$4,0)),"")</f>
        <v>5.6904999999999997E-2</v>
      </c>
      <c r="BB80">
        <f>IFERROR(INDEX('Population, millions'!$B$4:$Y$216,MATCH('Poverty millions of people'!$B80,'Population, millions'!$B$4:$B$216,0),MATCH('Poverty millions of people'!BB$5,'Population, millions'!$B$4:$Y$4,0)),"")</f>
        <v>5.6890000000000003E-2</v>
      </c>
      <c r="BC80">
        <f>IFERROR(INDEX('Population, millions'!$B$4:$Y$216,MATCH('Poverty millions of people'!$B80,'Population, millions'!$B$4:$B$216,0),MATCH('Poverty millions of people'!BC$5,'Population, millions'!$B$4:$Y$4,0)),"")</f>
        <v>5.6809999999999999E-2</v>
      </c>
    </row>
    <row r="81" spans="1:55">
      <c r="A81" t="str">
        <f>VLOOKUP(B81,entity!$C:$K,9,FALSE)</f>
        <v>GD</v>
      </c>
      <c r="B81" t="s">
        <v>158</v>
      </c>
      <c r="C81" t="s">
        <v>478</v>
      </c>
      <c r="D81" s="16" t="str">
        <f>IFERROR(IF('Poverty %'!D81="","",'Poverty %'!D81*'Poverty millions of people'!AG81),"")</f>
        <v/>
      </c>
      <c r="E81" s="16" t="str">
        <f>IFERROR(IF('Poverty %'!E81="","",'Poverty %'!E81*'Poverty millions of people'!AH81),"")</f>
        <v/>
      </c>
      <c r="F81" s="16" t="str">
        <f>IFERROR(IF('Poverty %'!F81="","",'Poverty %'!F81*'Poverty millions of people'!AI81),"")</f>
        <v/>
      </c>
      <c r="G81" s="16" t="str">
        <f>IFERROR(IF('Poverty %'!G81="","",'Poverty %'!G81*'Poverty millions of people'!AJ81),"")</f>
        <v/>
      </c>
      <c r="H81" s="16" t="str">
        <f>IFERROR(IF('Poverty %'!H81="","",'Poverty %'!H81*'Poverty millions of people'!AK81),"")</f>
        <v/>
      </c>
      <c r="I81" s="16" t="str">
        <f>IFERROR(IF('Poverty %'!I81="","",'Poverty %'!I81*'Poverty millions of people'!AL81),"")</f>
        <v/>
      </c>
      <c r="J81" s="16" t="str">
        <f>IFERROR(IF('Poverty %'!J81="","",'Poverty %'!J81*'Poverty millions of people'!AM81),"")</f>
        <v/>
      </c>
      <c r="K81" s="16" t="str">
        <f>IFERROR(IF('Poverty %'!K81="","",'Poverty %'!K81*'Poverty millions of people'!AN81),"")</f>
        <v/>
      </c>
      <c r="L81" s="16" t="str">
        <f>IFERROR(IF('Poverty %'!L81="","",'Poverty %'!L81*'Poverty millions of people'!AO81),"")</f>
        <v/>
      </c>
      <c r="M81" s="16" t="str">
        <f>IFERROR(IF('Poverty %'!M81="","",'Poverty %'!M81*'Poverty millions of people'!AP81),"")</f>
        <v/>
      </c>
      <c r="N81" s="16" t="str">
        <f>IFERROR(IF('Poverty %'!N81="","",'Poverty %'!N81*'Poverty millions of people'!AQ81),"")</f>
        <v/>
      </c>
      <c r="O81" s="16" t="str">
        <f>IFERROR(IF('Poverty %'!O81="","",'Poverty %'!O81*'Poverty millions of people'!AR81),"")</f>
        <v/>
      </c>
      <c r="P81" s="16" t="str">
        <f>IFERROR(IF('Poverty %'!P81="","",'Poverty %'!P81*'Poverty millions of people'!AS81),"")</f>
        <v/>
      </c>
      <c r="Q81" s="16" t="str">
        <f>IFERROR(IF('Poverty %'!Q81="","",'Poverty %'!Q81*'Poverty millions of people'!AT81),"")</f>
        <v/>
      </c>
      <c r="R81" s="16" t="str">
        <f>IFERROR(IF('Poverty %'!R81="","",'Poverty %'!R81*'Poverty millions of people'!AU81),"")</f>
        <v/>
      </c>
      <c r="S81" s="16" t="str">
        <f>IFERROR(IF('Poverty %'!S81="","",'Poverty %'!S81*'Poverty millions of people'!AV81),"")</f>
        <v/>
      </c>
      <c r="T81" s="16" t="str">
        <f>IFERROR(IF('Poverty %'!T81="","",'Poverty %'!T81*'Poverty millions of people'!AW81),"")</f>
        <v/>
      </c>
      <c r="U81" s="16" t="str">
        <f>IFERROR(IF('Poverty %'!U81="","",'Poverty %'!U81*'Poverty millions of people'!AX81),"")</f>
        <v/>
      </c>
      <c r="V81" s="16" t="str">
        <f>IFERROR(IF('Poverty %'!V81="","",'Poverty %'!V81*'Poverty millions of people'!AY81),"")</f>
        <v/>
      </c>
      <c r="W81" s="16" t="str">
        <f>IFERROR(IF('Poverty %'!W81="","",'Poverty %'!W81*'Poverty millions of people'!AZ81),"")</f>
        <v/>
      </c>
      <c r="X81" s="16" t="str">
        <f>IFERROR(IF('Poverty %'!X81="","",'Poverty %'!X81*'Poverty millions of people'!BA81),"")</f>
        <v/>
      </c>
      <c r="Y81" s="16" t="str">
        <f>IFERROR(IF('Poverty %'!Y81="","",'Poverty %'!Y81*'Poverty millions of people'!BB81),"")</f>
        <v/>
      </c>
      <c r="Z81" s="16" t="str">
        <f>IFERROR(IF('Poverty %'!Z81="","",'Poverty %'!Z81*'Poverty millions of people'!BC81),"")</f>
        <v/>
      </c>
      <c r="AA81" s="16" t="str">
        <f>IFERROR(IF('Poverty %'!AA81="","",'Poverty %'!AA81*'Poverty millions of people'!BD81),"")</f>
        <v/>
      </c>
      <c r="AC81" s="18" t="str">
        <f t="shared" si="2"/>
        <v>No data</v>
      </c>
      <c r="AD81" s="11" t="str">
        <f t="shared" si="3"/>
        <v/>
      </c>
      <c r="AG81">
        <f>IFERROR(INDEX('Population, millions'!$B$4:$Y$216,MATCH('Poverty millions of people'!$B81,'Population, millions'!$B$4:$B$216,0),MATCH('Poverty millions of people'!AG$5,'Population, millions'!$B$4:$Y$4,0)),"")</f>
        <v>9.6285999999999997E-2</v>
      </c>
      <c r="AH81">
        <f>IFERROR(INDEX('Population, millions'!$B$4:$Y$216,MATCH('Poverty millions of people'!$B81,'Population, millions'!$B$4:$B$216,0),MATCH('Poverty millions of people'!AH$5,'Population, millions'!$B$4:$Y$4,0)),"")</f>
        <v>9.6454999999999999E-2</v>
      </c>
      <c r="AI81">
        <f>IFERROR(INDEX('Population, millions'!$B$4:$Y$216,MATCH('Poverty millions of people'!$B81,'Population, millions'!$B$4:$B$216,0),MATCH('Poverty millions of people'!AI$5,'Population, millions'!$B$4:$Y$4,0)),"")</f>
        <v>9.7200999999999996E-2</v>
      </c>
      <c r="AJ81">
        <f>IFERROR(INDEX('Population, millions'!$B$4:$Y$216,MATCH('Poverty millions of people'!$B81,'Population, millions'!$B$4:$B$216,0),MATCH('Poverty millions of people'!AJ$5,'Population, millions'!$B$4:$Y$4,0)),"")</f>
        <v>9.8302E-2</v>
      </c>
      <c r="AK81">
        <f>IFERROR(INDEX('Population, millions'!$B$4:$Y$216,MATCH('Poverty millions of people'!$B81,'Population, millions'!$B$4:$B$216,0),MATCH('Poverty millions of people'!AK$5,'Population, millions'!$B$4:$Y$4,0)),"")</f>
        <v>9.9403000000000005E-2</v>
      </c>
      <c r="AL81">
        <f>IFERROR(INDEX('Population, millions'!$B$4:$Y$216,MATCH('Poverty millions of people'!$B81,'Population, millions'!$B$4:$B$216,0),MATCH('Poverty millions of people'!AL$5,'Population, millions'!$B$4:$Y$4,0)),"")</f>
        <v>0.10025299999999999</v>
      </c>
      <c r="AM81">
        <f>IFERROR(INDEX('Population, millions'!$B$4:$Y$216,MATCH('Poverty millions of people'!$B81,'Population, millions'!$B$4:$B$216,0),MATCH('Poverty millions of people'!AM$5,'Population, millions'!$B$4:$Y$4,0)),"")</f>
        <v>0.100796</v>
      </c>
      <c r="AN81">
        <f>IFERROR(INDEX('Population, millions'!$B$4:$Y$216,MATCH('Poverty millions of people'!$B81,'Population, millions'!$B$4:$B$216,0),MATCH('Poverty millions of people'!AN$5,'Population, millions'!$B$4:$Y$4,0)),"")</f>
        <v>0.10112500000000001</v>
      </c>
      <c r="AO81">
        <f>IFERROR(INDEX('Population, millions'!$B$4:$Y$216,MATCH('Poverty millions of people'!$B81,'Population, millions'!$B$4:$B$216,0),MATCH('Poverty millions of people'!AO$5,'Population, millions'!$B$4:$Y$4,0)),"")</f>
        <v>0.101302</v>
      </c>
      <c r="AP81">
        <f>IFERROR(INDEX('Population, millions'!$B$4:$Y$216,MATCH('Poverty millions of people'!$B81,'Population, millions'!$B$4:$B$216,0),MATCH('Poverty millions of people'!AP$5,'Population, millions'!$B$4:$Y$4,0)),"")</f>
        <v>0.101441</v>
      </c>
      <c r="AQ81">
        <f>IFERROR(INDEX('Population, millions'!$B$4:$Y$216,MATCH('Poverty millions of people'!$B81,'Population, millions'!$B$4:$B$216,0),MATCH('Poverty millions of people'!AQ$5,'Population, millions'!$B$4:$Y$4,0)),"")</f>
        <v>0.10162</v>
      </c>
      <c r="AR81">
        <f>IFERROR(INDEX('Population, millions'!$B$4:$Y$216,MATCH('Poverty millions of people'!$B81,'Population, millions'!$B$4:$B$216,0),MATCH('Poverty millions of people'!AR$5,'Population, millions'!$B$4:$Y$4,0)),"")</f>
        <v>0.101849</v>
      </c>
      <c r="AS81">
        <f>IFERROR(INDEX('Population, millions'!$B$4:$Y$216,MATCH('Poverty millions of people'!$B81,'Population, millions'!$B$4:$B$216,0),MATCH('Poverty millions of people'!AS$5,'Population, millions'!$B$4:$Y$4,0)),"")</f>
        <v>0.102099</v>
      </c>
      <c r="AT81">
        <f>IFERROR(INDEX('Population, millions'!$B$4:$Y$216,MATCH('Poverty millions of people'!$B81,'Population, millions'!$B$4:$B$216,0),MATCH('Poverty millions of people'!AT$5,'Population, millions'!$B$4:$Y$4,0)),"")</f>
        <v>0.102369</v>
      </c>
      <c r="AU81">
        <f>IFERROR(INDEX('Population, millions'!$B$4:$Y$216,MATCH('Poverty millions of people'!$B81,'Population, millions'!$B$4:$B$216,0),MATCH('Poverty millions of people'!AU$5,'Population, millions'!$B$4:$Y$4,0)),"")</f>
        <v>0.102655</v>
      </c>
      <c r="AV81">
        <f>IFERROR(INDEX('Population, millions'!$B$4:$Y$216,MATCH('Poverty millions of people'!$B81,'Population, millions'!$B$4:$B$216,0),MATCH('Poverty millions of people'!AV$5,'Population, millions'!$B$4:$Y$4,0)),"")</f>
        <v>0.102951</v>
      </c>
      <c r="AW81">
        <f>IFERROR(INDEX('Population, millions'!$B$4:$Y$216,MATCH('Poverty millions of people'!$B81,'Population, millions'!$B$4:$B$216,0),MATCH('Poverty millions of people'!AW$5,'Population, millions'!$B$4:$Y$4,0)),"")</f>
        <v>0.10326</v>
      </c>
      <c r="AX81">
        <f>IFERROR(INDEX('Population, millions'!$B$4:$Y$216,MATCH('Poverty millions of people'!$B81,'Population, millions'!$B$4:$B$216,0),MATCH('Poverty millions of people'!AX$5,'Population, millions'!$B$4:$Y$4,0)),"")</f>
        <v>0.103586</v>
      </c>
      <c r="AY81">
        <f>IFERROR(INDEX('Population, millions'!$B$4:$Y$216,MATCH('Poverty millions of people'!$B81,'Population, millions'!$B$4:$B$216,0),MATCH('Poverty millions of people'!AY$5,'Population, millions'!$B$4:$Y$4,0)),"")</f>
        <v>0.103932</v>
      </c>
      <c r="AZ81">
        <f>IFERROR(INDEX('Population, millions'!$B$4:$Y$216,MATCH('Poverty millions of people'!$B81,'Population, millions'!$B$4:$B$216,0),MATCH('Poverty millions of people'!AZ$5,'Population, millions'!$B$4:$Y$4,0)),"")</f>
        <v>0.104296</v>
      </c>
      <c r="BA81">
        <f>IFERROR(INDEX('Population, millions'!$B$4:$Y$216,MATCH('Poverty millions of people'!$B81,'Population, millions'!$B$4:$B$216,0),MATCH('Poverty millions of people'!BA$5,'Population, millions'!$B$4:$Y$4,0)),"")</f>
        <v>0.10467700000000001</v>
      </c>
      <c r="BB81">
        <f>IFERROR(INDEX('Population, millions'!$B$4:$Y$216,MATCH('Poverty millions of people'!$B81,'Population, millions'!$B$4:$B$216,0),MATCH('Poverty millions of people'!BB$5,'Population, millions'!$B$4:$Y$4,0)),"")</f>
        <v>0.105074</v>
      </c>
      <c r="BC81">
        <f>IFERROR(INDEX('Population, millions'!$B$4:$Y$216,MATCH('Poverty millions of people'!$B81,'Population, millions'!$B$4:$B$216,0),MATCH('Poverty millions of people'!BC$5,'Population, millions'!$B$4:$Y$4,0)),"")</f>
        <v>0.10548299999999999</v>
      </c>
    </row>
    <row r="82" spans="1:55">
      <c r="A82" t="str">
        <f>VLOOKUP(B82,entity!$C:$K,9,FALSE)</f>
        <v>GU</v>
      </c>
      <c r="B82" t="s">
        <v>164</v>
      </c>
      <c r="C82" t="s">
        <v>473</v>
      </c>
      <c r="D82" s="16" t="str">
        <f>IFERROR(IF('Poverty %'!D82="","",'Poverty %'!D82*'Poverty millions of people'!AG82),"")</f>
        <v/>
      </c>
      <c r="E82" s="16" t="str">
        <f>IFERROR(IF('Poverty %'!E82="","",'Poverty %'!E82*'Poverty millions of people'!AH82),"")</f>
        <v/>
      </c>
      <c r="F82" s="16" t="str">
        <f>IFERROR(IF('Poverty %'!F82="","",'Poverty %'!F82*'Poverty millions of people'!AI82),"")</f>
        <v/>
      </c>
      <c r="G82" s="16" t="str">
        <f>IFERROR(IF('Poverty %'!G82="","",'Poverty %'!G82*'Poverty millions of people'!AJ82),"")</f>
        <v/>
      </c>
      <c r="H82" s="16" t="str">
        <f>IFERROR(IF('Poverty %'!H82="","",'Poverty %'!H82*'Poverty millions of people'!AK82),"")</f>
        <v/>
      </c>
      <c r="I82" s="16" t="str">
        <f>IFERROR(IF('Poverty %'!I82="","",'Poverty %'!I82*'Poverty millions of people'!AL82),"")</f>
        <v/>
      </c>
      <c r="J82" s="16" t="str">
        <f>IFERROR(IF('Poverty %'!J82="","",'Poverty %'!J82*'Poverty millions of people'!AM82),"")</f>
        <v/>
      </c>
      <c r="K82" s="16" t="str">
        <f>IFERROR(IF('Poverty %'!K82="","",'Poverty %'!K82*'Poverty millions of people'!AN82),"")</f>
        <v/>
      </c>
      <c r="L82" s="16" t="str">
        <f>IFERROR(IF('Poverty %'!L82="","",'Poverty %'!L82*'Poverty millions of people'!AO82),"")</f>
        <v/>
      </c>
      <c r="M82" s="16" t="str">
        <f>IFERROR(IF('Poverty %'!M82="","",'Poverty %'!M82*'Poverty millions of people'!AP82),"")</f>
        <v/>
      </c>
      <c r="N82" s="16" t="str">
        <f>IFERROR(IF('Poverty %'!N82="","",'Poverty %'!N82*'Poverty millions of people'!AQ82),"")</f>
        <v/>
      </c>
      <c r="O82" s="16" t="str">
        <f>IFERROR(IF('Poverty %'!O82="","",'Poverty %'!O82*'Poverty millions of people'!AR82),"")</f>
        <v/>
      </c>
      <c r="P82" s="16" t="str">
        <f>IFERROR(IF('Poverty %'!P82="","",'Poverty %'!P82*'Poverty millions of people'!AS82),"")</f>
        <v/>
      </c>
      <c r="Q82" s="16" t="str">
        <f>IFERROR(IF('Poverty %'!Q82="","",'Poverty %'!Q82*'Poverty millions of people'!AT82),"")</f>
        <v/>
      </c>
      <c r="R82" s="16" t="str">
        <f>IFERROR(IF('Poverty %'!R82="","",'Poverty %'!R82*'Poverty millions of people'!AU82),"")</f>
        <v/>
      </c>
      <c r="S82" s="16" t="str">
        <f>IFERROR(IF('Poverty %'!S82="","",'Poverty %'!S82*'Poverty millions of people'!AV82),"")</f>
        <v/>
      </c>
      <c r="T82" s="16" t="str">
        <f>IFERROR(IF('Poverty %'!T82="","",'Poverty %'!T82*'Poverty millions of people'!AW82),"")</f>
        <v/>
      </c>
      <c r="U82" s="16" t="str">
        <f>IFERROR(IF('Poverty %'!U82="","",'Poverty %'!U82*'Poverty millions of people'!AX82),"")</f>
        <v/>
      </c>
      <c r="V82" s="16" t="str">
        <f>IFERROR(IF('Poverty %'!V82="","",'Poverty %'!V82*'Poverty millions of people'!AY82),"")</f>
        <v/>
      </c>
      <c r="W82" s="16" t="str">
        <f>IFERROR(IF('Poverty %'!W82="","",'Poverty %'!W82*'Poverty millions of people'!AZ82),"")</f>
        <v/>
      </c>
      <c r="X82" s="16" t="str">
        <f>IFERROR(IF('Poverty %'!X82="","",'Poverty %'!X82*'Poverty millions of people'!BA82),"")</f>
        <v/>
      </c>
      <c r="Y82" s="16" t="str">
        <f>IFERROR(IF('Poverty %'!Y82="","",'Poverty %'!Y82*'Poverty millions of people'!BB82),"")</f>
        <v/>
      </c>
      <c r="Z82" s="16" t="str">
        <f>IFERROR(IF('Poverty %'!Z82="","",'Poverty %'!Z82*'Poverty millions of people'!BC82),"")</f>
        <v/>
      </c>
      <c r="AA82" s="16" t="str">
        <f>IFERROR(IF('Poverty %'!AA82="","",'Poverty %'!AA82*'Poverty millions of people'!BD82),"")</f>
        <v/>
      </c>
      <c r="AC82" s="18" t="str">
        <f t="shared" si="2"/>
        <v>No data</v>
      </c>
      <c r="AD82" s="11" t="str">
        <f t="shared" si="3"/>
        <v/>
      </c>
      <c r="AG82">
        <f>IFERROR(INDEX('Population, millions'!$B$4:$Y$216,MATCH('Poverty millions of people'!$B82,'Population, millions'!$B$4:$B$216,0),MATCH('Poverty millions of people'!AG$5,'Population, millions'!$B$4:$Y$4,0)),"")</f>
        <v>0.13048199999999999</v>
      </c>
      <c r="AH82">
        <f>IFERROR(INDEX('Population, millions'!$B$4:$Y$216,MATCH('Poverty millions of people'!$B82,'Population, millions'!$B$4:$B$216,0),MATCH('Poverty millions of people'!AH$5,'Population, millions'!$B$4:$Y$4,0)),"")</f>
        <v>0.13355300000000001</v>
      </c>
      <c r="AI82">
        <f>IFERROR(INDEX('Population, millions'!$B$4:$Y$216,MATCH('Poverty millions of people'!$B82,'Population, millions'!$B$4:$B$216,0),MATCH('Poverty millions of people'!AI$5,'Population, millions'!$B$4:$Y$4,0)),"")</f>
        <v>0.13669600000000001</v>
      </c>
      <c r="AJ82">
        <f>IFERROR(INDEX('Population, millions'!$B$4:$Y$216,MATCH('Poverty millions of people'!$B82,'Population, millions'!$B$4:$B$216,0),MATCH('Poverty millions of people'!AJ$5,'Population, millions'!$B$4:$Y$4,0)),"")</f>
        <v>0.13982</v>
      </c>
      <c r="AK82">
        <f>IFERROR(INDEX('Population, millions'!$B$4:$Y$216,MATCH('Poverty millions of people'!$B82,'Population, millions'!$B$4:$B$216,0),MATCH('Poverty millions of people'!AK$5,'Population, millions'!$B$4:$Y$4,0)),"")</f>
        <v>0.14280599999999999</v>
      </c>
      <c r="AL82">
        <f>IFERROR(INDEX('Population, millions'!$B$4:$Y$216,MATCH('Poverty millions of people'!$B82,'Population, millions'!$B$4:$B$216,0),MATCH('Poverty millions of people'!AL$5,'Population, millions'!$B$4:$Y$4,0)),"")</f>
        <v>0.145562</v>
      </c>
      <c r="AM82">
        <f>IFERROR(INDEX('Population, millions'!$B$4:$Y$216,MATCH('Poverty millions of people'!$B82,'Population, millions'!$B$4:$B$216,0),MATCH('Poverty millions of people'!AM$5,'Population, millions'!$B$4:$Y$4,0)),"")</f>
        <v>0.14806</v>
      </c>
      <c r="AN82">
        <f>IFERROR(INDEX('Population, millions'!$B$4:$Y$216,MATCH('Poverty millions of people'!$B82,'Population, millions'!$B$4:$B$216,0),MATCH('Poverty millions of people'!AN$5,'Population, millions'!$B$4:$Y$4,0)),"")</f>
        <v>0.150306</v>
      </c>
      <c r="AO82">
        <f>IFERROR(INDEX('Population, millions'!$B$4:$Y$216,MATCH('Poverty millions of people'!$B82,'Population, millions'!$B$4:$B$216,0),MATCH('Poverty millions of people'!AO$5,'Population, millions'!$B$4:$Y$4,0)),"")</f>
        <v>0.15227499999999999</v>
      </c>
      <c r="AP82">
        <f>IFERROR(INDEX('Population, millions'!$B$4:$Y$216,MATCH('Poverty millions of people'!$B82,'Population, millions'!$B$4:$B$216,0),MATCH('Poverty millions of people'!AP$5,'Population, millions'!$B$4:$Y$4,0)),"")</f>
        <v>0.153951</v>
      </c>
      <c r="AQ82">
        <f>IFERROR(INDEX('Population, millions'!$B$4:$Y$216,MATCH('Poverty millions of people'!$B82,'Population, millions'!$B$4:$B$216,0),MATCH('Poverty millions of people'!AQ$5,'Population, millions'!$B$4:$Y$4,0)),"")</f>
        <v>0.15532799999999999</v>
      </c>
      <c r="AR82">
        <f>IFERROR(INDEX('Population, millions'!$B$4:$Y$216,MATCH('Poverty millions of people'!$B82,'Population, millions'!$B$4:$B$216,0),MATCH('Poverty millions of people'!AR$5,'Population, millions'!$B$4:$Y$4,0)),"")</f>
        <v>0.156417</v>
      </c>
      <c r="AS82">
        <f>IFERROR(INDEX('Population, millions'!$B$4:$Y$216,MATCH('Poverty millions of people'!$B82,'Population, millions'!$B$4:$B$216,0),MATCH('Poverty millions of people'!AS$5,'Population, millions'!$B$4:$Y$4,0)),"")</f>
        <v>0.15724099999999999</v>
      </c>
      <c r="AT82">
        <f>IFERROR(INDEX('Population, millions'!$B$4:$Y$216,MATCH('Poverty millions of people'!$B82,'Population, millions'!$B$4:$B$216,0),MATCH('Poverty millions of people'!AT$5,'Population, millions'!$B$4:$Y$4,0)),"")</f>
        <v>0.15782299999999999</v>
      </c>
      <c r="AU82">
        <f>IFERROR(INDEX('Population, millions'!$B$4:$Y$216,MATCH('Poverty millions of people'!$B82,'Population, millions'!$B$4:$B$216,0),MATCH('Poverty millions of people'!AU$5,'Population, millions'!$B$4:$Y$4,0)),"")</f>
        <v>0.158194</v>
      </c>
      <c r="AV82">
        <f>IFERROR(INDEX('Population, millions'!$B$4:$Y$216,MATCH('Poverty millions of people'!$B82,'Population, millions'!$B$4:$B$216,0),MATCH('Poverty millions of people'!AV$5,'Population, millions'!$B$4:$Y$4,0)),"")</f>
        <v>0.15840099999999999</v>
      </c>
      <c r="AW82">
        <f>IFERROR(INDEX('Population, millions'!$B$4:$Y$216,MATCH('Poverty millions of people'!$B82,'Population, millions'!$B$4:$B$216,0),MATCH('Poverty millions of people'!AW$5,'Population, millions'!$B$4:$Y$4,0)),"")</f>
        <v>0.15842899999999999</v>
      </c>
      <c r="AX82">
        <f>IFERROR(INDEX('Population, millions'!$B$4:$Y$216,MATCH('Poverty millions of people'!$B82,'Population, millions'!$B$4:$B$216,0),MATCH('Poverty millions of people'!AX$5,'Population, millions'!$B$4:$Y$4,0)),"")</f>
        <v>0.158331</v>
      </c>
      <c r="AY82">
        <f>IFERROR(INDEX('Population, millions'!$B$4:$Y$216,MATCH('Poverty millions of people'!$B82,'Population, millions'!$B$4:$B$216,0),MATCH('Poverty millions of people'!AY$5,'Population, millions'!$B$4:$Y$4,0)),"")</f>
        <v>0.15831000000000001</v>
      </c>
      <c r="AZ82">
        <f>IFERROR(INDEX('Population, millions'!$B$4:$Y$216,MATCH('Poverty millions of people'!$B82,'Population, millions'!$B$4:$B$216,0),MATCH('Poverty millions of people'!AZ$5,'Population, millions'!$B$4:$Y$4,0)),"")</f>
        <v>0.15862100000000001</v>
      </c>
      <c r="BA82">
        <f>IFERROR(INDEX('Population, millions'!$B$4:$Y$216,MATCH('Poverty millions of people'!$B82,'Population, millions'!$B$4:$B$216,0),MATCH('Poverty millions of people'!BA$5,'Population, millions'!$B$4:$Y$4,0)),"")</f>
        <v>0.15944</v>
      </c>
      <c r="BB82">
        <f>IFERROR(INDEX('Population, millions'!$B$4:$Y$216,MATCH('Poverty millions of people'!$B82,'Population, millions'!$B$4:$B$216,0),MATCH('Poverty millions of people'!BB$5,'Population, millions'!$B$4:$Y$4,0)),"")</f>
        <v>0.160858</v>
      </c>
      <c r="BC82">
        <f>IFERROR(INDEX('Population, millions'!$B$4:$Y$216,MATCH('Poverty millions of people'!$B82,'Population, millions'!$B$4:$B$216,0),MATCH('Poverty millions of people'!BC$5,'Population, millions'!$B$4:$Y$4,0)),"")</f>
        <v>0.16281000000000001</v>
      </c>
    </row>
    <row r="83" spans="1:55">
      <c r="A83" t="str">
        <f>VLOOKUP(B83,entity!$C:$K,9,FALSE)</f>
        <v>GT</v>
      </c>
      <c r="B83" t="s">
        <v>162</v>
      </c>
      <c r="C83" t="s">
        <v>478</v>
      </c>
      <c r="D83" s="16" t="str">
        <f>IFERROR(IF('Poverty %'!D83="","",'Poverty %'!D83*'Poverty millions of people'!AG83),"")</f>
        <v/>
      </c>
      <c r="E83" s="16" t="str">
        <f>IFERROR(IF('Poverty %'!E83="","",'Poverty %'!E83*'Poverty millions of people'!AH83),"")</f>
        <v/>
      </c>
      <c r="F83" s="16" t="str">
        <f>IFERROR(IF('Poverty %'!F83="","",'Poverty %'!F83*'Poverty millions of people'!AI83),"")</f>
        <v/>
      </c>
      <c r="G83" s="16" t="str">
        <f>IFERROR(IF('Poverty %'!G83="","",'Poverty %'!G83*'Poverty millions of people'!AJ83),"")</f>
        <v/>
      </c>
      <c r="H83" s="16" t="str">
        <f>IFERROR(IF('Poverty %'!H83="","",'Poverty %'!H83*'Poverty millions of people'!AK83),"")</f>
        <v/>
      </c>
      <c r="I83" s="16" t="str">
        <f>IFERROR(IF('Poverty %'!I83="","",'Poverty %'!I83*'Poverty millions of people'!AL83),"")</f>
        <v/>
      </c>
      <c r="J83" s="16" t="str">
        <f>IFERROR(IF('Poverty %'!J83="","",'Poverty %'!J83*'Poverty millions of people'!AM83),"")</f>
        <v/>
      </c>
      <c r="K83" s="16" t="str">
        <f>IFERROR(IF('Poverty %'!K83="","",'Poverty %'!K83*'Poverty millions of people'!AN83),"")</f>
        <v/>
      </c>
      <c r="L83" s="16">
        <f>IFERROR(IF('Poverty %'!L83="","",'Poverty %'!L83*'Poverty millions of people'!AO83),"")</f>
        <v>1.7351639070000002</v>
      </c>
      <c r="M83" s="16" t="str">
        <f>IFERROR(IF('Poverty %'!M83="","",'Poverty %'!M83*'Poverty millions of people'!AP83),"")</f>
        <v/>
      </c>
      <c r="N83" s="16">
        <f>IFERROR(IF('Poverty %'!N83="","",'Poverty %'!N83*'Poverty millions of people'!AQ83),"")</f>
        <v>1.3209731757000001</v>
      </c>
      <c r="O83" s="16" t="str">
        <f>IFERROR(IF('Poverty %'!O83="","",'Poverty %'!O83*'Poverty millions of people'!AR83),"")</f>
        <v/>
      </c>
      <c r="P83" s="16">
        <f>IFERROR(IF('Poverty %'!P83="","",'Poverty %'!P83*'Poverty millions of people'!AS83),"")</f>
        <v>2.3425584358</v>
      </c>
      <c r="Q83" s="16">
        <f>IFERROR(IF('Poverty %'!Q83="","",'Poverty %'!Q83*'Poverty millions of people'!AT83),"")</f>
        <v>2.1676914494999999</v>
      </c>
      <c r="R83" s="16">
        <f>IFERROR(IF('Poverty %'!R83="","",'Poverty %'!R83*'Poverty millions of people'!AU83),"")</f>
        <v>2.0369766600000001</v>
      </c>
      <c r="S83" s="16" t="str">
        <f>IFERROR(IF('Poverty %'!S83="","",'Poverty %'!S83*'Poverty millions of people'!AV83),"")</f>
        <v/>
      </c>
      <c r="T83" s="16">
        <f>IFERROR(IF('Poverty %'!T83="","",'Poverty %'!T83*'Poverty millions of people'!AW83),"")</f>
        <v>1.7478778029999997</v>
      </c>
      <c r="U83" s="16" t="str">
        <f>IFERROR(IF('Poverty %'!U83="","",'Poverty %'!U83*'Poverty millions of people'!AX83),"")</f>
        <v/>
      </c>
      <c r="V83" s="16" t="str">
        <f>IFERROR(IF('Poverty %'!V83="","",'Poverty %'!V83*'Poverty millions of people'!AY83),"")</f>
        <v/>
      </c>
      <c r="W83" s="16" t="str">
        <f>IFERROR(IF('Poverty %'!W83="","",'Poverty %'!W83*'Poverty millions of people'!AZ83),"")</f>
        <v/>
      </c>
      <c r="X83" s="16" t="str">
        <f>IFERROR(IF('Poverty %'!X83="","",'Poverty %'!X83*'Poverty millions of people'!BA83),"")</f>
        <v/>
      </c>
      <c r="Y83" s="16">
        <f>IFERROR(IF('Poverty %'!Y83="","",'Poverty %'!Y83*'Poverty millions of people'!BB83),"")</f>
        <v>2.0148011859999997</v>
      </c>
      <c r="Z83" s="16" t="str">
        <f>IFERROR(IF('Poverty %'!Z83="","",'Poverty %'!Z83*'Poverty millions of people'!BC83),"")</f>
        <v/>
      </c>
      <c r="AA83" s="16" t="str">
        <f>IFERROR(IF('Poverty %'!AA83="","",'Poverty %'!AA83*'Poverty millions of people'!BD83),"")</f>
        <v/>
      </c>
      <c r="AC83" s="18">
        <f t="shared" si="2"/>
        <v>2.0148011859999997</v>
      </c>
      <c r="AD83" s="11">
        <f t="shared" si="3"/>
        <v>2011</v>
      </c>
      <c r="AG83">
        <f>IFERROR(INDEX('Population, millions'!$B$4:$Y$216,MATCH('Poverty millions of people'!$B83,'Population, millions'!$B$4:$B$216,0),MATCH('Poverty millions of people'!AG$5,'Population, millions'!$B$4:$Y$4,0)),"")</f>
        <v>8.8903289999999995</v>
      </c>
      <c r="AH83">
        <f>IFERROR(INDEX('Population, millions'!$B$4:$Y$216,MATCH('Poverty millions of people'!$B83,'Population, millions'!$B$4:$B$216,0),MATCH('Poverty millions of people'!AH$5,'Population, millions'!$B$4:$Y$4,0)),"")</f>
        <v>9.0986130000000003</v>
      </c>
      <c r="AI83">
        <f>IFERROR(INDEX('Population, millions'!$B$4:$Y$216,MATCH('Poverty millions of people'!$B83,'Population, millions'!$B$4:$B$216,0),MATCH('Poverty millions of people'!AI$5,'Population, millions'!$B$4:$Y$4,0)),"")</f>
        <v>9.3129150000000003</v>
      </c>
      <c r="AJ83">
        <f>IFERROR(INDEX('Population, millions'!$B$4:$Y$216,MATCH('Poverty millions of people'!$B83,'Population, millions'!$B$4:$B$216,0),MATCH('Poverty millions of people'!AJ$5,'Population, millions'!$B$4:$Y$4,0)),"")</f>
        <v>9.5325500000000005</v>
      </c>
      <c r="AK83">
        <f>IFERROR(INDEX('Population, millions'!$B$4:$Y$216,MATCH('Poverty millions of people'!$B83,'Population, millions'!$B$4:$B$216,0),MATCH('Poverty millions of people'!AK$5,'Population, millions'!$B$4:$Y$4,0)),"")</f>
        <v>9.7563980000000008</v>
      </c>
      <c r="AL83">
        <f>IFERROR(INDEX('Population, millions'!$B$4:$Y$216,MATCH('Poverty millions of people'!$B83,'Population, millions'!$B$4:$B$216,0),MATCH('Poverty millions of people'!AL$5,'Population, millions'!$B$4:$Y$4,0)),"")</f>
        <v>9.9838609999999992</v>
      </c>
      <c r="AM83">
        <f>IFERROR(INDEX('Population, millions'!$B$4:$Y$216,MATCH('Poverty millions of people'!$B83,'Population, millions'!$B$4:$B$216,0),MATCH('Poverty millions of people'!AM$5,'Population, millions'!$B$4:$Y$4,0)),"")</f>
        <v>10.214623</v>
      </c>
      <c r="AN83">
        <f>IFERROR(INDEX('Population, millions'!$B$4:$Y$216,MATCH('Poverty millions of people'!$B83,'Population, millions'!$B$4:$B$216,0),MATCH('Poverty millions of people'!AN$5,'Population, millions'!$B$4:$Y$4,0)),"")</f>
        <v>10.449636</v>
      </c>
      <c r="AO83">
        <f>IFERROR(INDEX('Population, millions'!$B$4:$Y$216,MATCH('Poverty millions of people'!$B83,'Population, millions'!$B$4:$B$216,0),MATCH('Poverty millions of people'!AO$5,'Population, millions'!$B$4:$Y$4,0)),"")</f>
        <v>10.691090000000001</v>
      </c>
      <c r="AP83">
        <f>IFERROR(INDEX('Population, millions'!$B$4:$Y$216,MATCH('Poverty millions of people'!$B83,'Population, millions'!$B$4:$B$216,0),MATCH('Poverty millions of people'!AP$5,'Population, millions'!$B$4:$Y$4,0)),"")</f>
        <v>10.941913</v>
      </c>
      <c r="AQ83">
        <f>IFERROR(INDEX('Population, millions'!$B$4:$Y$216,MATCH('Poverty millions of people'!$B83,'Population, millions'!$B$4:$B$216,0),MATCH('Poverty millions of people'!AQ$5,'Population, millions'!$B$4:$Y$4,0)),"")</f>
        <v>11.204183</v>
      </c>
      <c r="AR83">
        <f>IFERROR(INDEX('Population, millions'!$B$4:$Y$216,MATCH('Poverty millions of people'!$B83,'Population, millions'!$B$4:$B$216,0),MATCH('Poverty millions of people'!AR$5,'Population, millions'!$B$4:$Y$4,0)),"")</f>
        <v>11.478984000000001</v>
      </c>
      <c r="AS83">
        <f>IFERROR(INDEX('Population, millions'!$B$4:$Y$216,MATCH('Poverty millions of people'!$B83,'Population, millions'!$B$4:$B$216,0),MATCH('Poverty millions of people'!AS$5,'Population, millions'!$B$4:$Y$4,0)),"")</f>
        <v>11.765738000000001</v>
      </c>
      <c r="AT83">
        <f>IFERROR(INDEX('Population, millions'!$B$4:$Y$216,MATCH('Poverty millions of people'!$B83,'Population, millions'!$B$4:$B$216,0),MATCH('Poverty millions of people'!AT$5,'Population, millions'!$B$4:$Y$4,0)),"")</f>
        <v>12.062835</v>
      </c>
      <c r="AU83">
        <f>IFERROR(INDEX('Population, millions'!$B$4:$Y$216,MATCH('Poverty millions of people'!$B83,'Population, millions'!$B$4:$B$216,0),MATCH('Poverty millions of people'!AU$5,'Population, millions'!$B$4:$Y$4,0)),"")</f>
        <v>12.367800000000001</v>
      </c>
      <c r="AV83">
        <f>IFERROR(INDEX('Population, millions'!$B$4:$Y$216,MATCH('Poverty millions of people'!$B83,'Population, millions'!$B$4:$B$216,0),MATCH('Poverty millions of people'!AV$5,'Population, millions'!$B$4:$Y$4,0)),"")</f>
        <v>12.678919</v>
      </c>
      <c r="AW83">
        <f>IFERROR(INDEX('Population, millions'!$B$4:$Y$216,MATCH('Poverty millions of people'!$B83,'Population, millions'!$B$4:$B$216,0),MATCH('Poverty millions of people'!AW$5,'Population, millions'!$B$4:$Y$4,0)),"")</f>
        <v>12.995374</v>
      </c>
      <c r="AX83">
        <f>IFERROR(INDEX('Population, millions'!$B$4:$Y$216,MATCH('Poverty millions of people'!$B83,'Population, millions'!$B$4:$B$216,0),MATCH('Poverty millions of people'!AX$5,'Population, millions'!$B$4:$Y$4,0)),"")</f>
        <v>13.317931</v>
      </c>
      <c r="AY83">
        <f>IFERROR(INDEX('Population, millions'!$B$4:$Y$216,MATCH('Poverty millions of people'!$B83,'Population, millions'!$B$4:$B$216,0),MATCH('Poverty millions of people'!AY$5,'Population, millions'!$B$4:$Y$4,0)),"")</f>
        <v>13.648307000000001</v>
      </c>
      <c r="AZ83">
        <f>IFERROR(INDEX('Population, millions'!$B$4:$Y$216,MATCH('Poverty millions of people'!$B83,'Population, millions'!$B$4:$B$216,0),MATCH('Poverty millions of people'!AZ$5,'Population, millions'!$B$4:$Y$4,0)),"")</f>
        <v>13.988988000000001</v>
      </c>
      <c r="BA83">
        <f>IFERROR(INDEX('Population, millions'!$B$4:$Y$216,MATCH('Poverty millions of people'!$B83,'Population, millions'!$B$4:$B$216,0),MATCH('Poverty millions of people'!BA$5,'Population, millions'!$B$4:$Y$4,0)),"")</f>
        <v>14.341576</v>
      </c>
      <c r="BB83">
        <f>IFERROR(INDEX('Population, millions'!$B$4:$Y$216,MATCH('Poverty millions of people'!$B83,'Population, millions'!$B$4:$B$216,0),MATCH('Poverty millions of people'!BB$5,'Population, millions'!$B$4:$Y$4,0)),"")</f>
        <v>14.706578</v>
      </c>
      <c r="BC83">
        <f>IFERROR(INDEX('Population, millions'!$B$4:$Y$216,MATCH('Poverty millions of people'!$B83,'Population, millions'!$B$4:$B$216,0),MATCH('Poverty millions of people'!BC$5,'Population, millions'!$B$4:$Y$4,0)),"")</f>
        <v>15.082831000000001</v>
      </c>
    </row>
    <row r="84" spans="1:55">
      <c r="A84" t="str">
        <f>VLOOKUP(B84,entity!$C:$K,9,FALSE)</f>
        <v>GN</v>
      </c>
      <c r="B84" t="s">
        <v>149</v>
      </c>
      <c r="C84" t="s">
        <v>477</v>
      </c>
      <c r="D84" s="16" t="str">
        <f>IFERROR(IF('Poverty %'!D84="","",'Poverty %'!D84*'Poverty millions of people'!AG84),"")</f>
        <v/>
      </c>
      <c r="E84" s="16">
        <f>IFERROR(IF('Poverty %'!E84="","",'Poverty %'!E84*'Poverty millions of people'!AH84),"")</f>
        <v>5.9541398239999994</v>
      </c>
      <c r="F84" s="16" t="str">
        <f>IFERROR(IF('Poverty %'!F84="","",'Poverty %'!F84*'Poverty millions of people'!AI84),"")</f>
        <v/>
      </c>
      <c r="G84" s="16" t="str">
        <f>IFERROR(IF('Poverty %'!G84="","",'Poverty %'!G84*'Poverty millions of people'!AJ84),"")</f>
        <v/>
      </c>
      <c r="H84" s="16">
        <f>IFERROR(IF('Poverty %'!H84="","",'Poverty %'!H84*'Poverty millions of people'!AK84),"")</f>
        <v>4.7947172192999998</v>
      </c>
      <c r="I84" s="16" t="str">
        <f>IFERROR(IF('Poverty %'!I84="","",'Poverty %'!I84*'Poverty millions of people'!AL84),"")</f>
        <v/>
      </c>
      <c r="J84" s="16" t="str">
        <f>IFERROR(IF('Poverty %'!J84="","",'Poverty %'!J84*'Poverty millions of people'!AM84),"")</f>
        <v/>
      </c>
      <c r="K84" s="16" t="str">
        <f>IFERROR(IF('Poverty %'!K84="","",'Poverty %'!K84*'Poverty millions of people'!AN84),"")</f>
        <v/>
      </c>
      <c r="L84" s="16" t="str">
        <f>IFERROR(IF('Poverty %'!L84="","",'Poverty %'!L84*'Poverty millions of people'!AO84),"")</f>
        <v/>
      </c>
      <c r="M84" s="16" t="str">
        <f>IFERROR(IF('Poverty %'!M84="","",'Poverty %'!M84*'Poverty millions of people'!AP84),"")</f>
        <v/>
      </c>
      <c r="N84" s="16" t="str">
        <f>IFERROR(IF('Poverty %'!N84="","",'Poverty %'!N84*'Poverty millions of people'!AQ84),"")</f>
        <v/>
      </c>
      <c r="O84" s="16" t="str">
        <f>IFERROR(IF('Poverty %'!O84="","",'Poverty %'!O84*'Poverty millions of people'!AR84),"")</f>
        <v/>
      </c>
      <c r="P84" s="16" t="str">
        <f>IFERROR(IF('Poverty %'!P84="","",'Poverty %'!P84*'Poverty millions of people'!AS84),"")</f>
        <v/>
      </c>
      <c r="Q84" s="16">
        <f>IFERROR(IF('Poverty %'!Q84="","",'Poverty %'!Q84*'Poverty millions of people'!AT84),"")</f>
        <v>5.1840200192000001</v>
      </c>
      <c r="R84" s="16" t="str">
        <f>IFERROR(IF('Poverty %'!R84="","",'Poverty %'!R84*'Poverty millions of people'!AU84),"")</f>
        <v/>
      </c>
      <c r="S84" s="16" t="str">
        <f>IFERROR(IF('Poverty %'!S84="","",'Poverty %'!S84*'Poverty millions of people'!AV84),"")</f>
        <v/>
      </c>
      <c r="T84" s="16" t="str">
        <f>IFERROR(IF('Poverty %'!T84="","",'Poverty %'!T84*'Poverty millions of people'!AW84),"")</f>
        <v/>
      </c>
      <c r="U84" s="16">
        <f>IFERROR(IF('Poverty %'!U84="","",'Poverty %'!U84*'Poverty millions of people'!AX84),"")</f>
        <v>3.9514721211000001</v>
      </c>
      <c r="V84" s="16" t="str">
        <f>IFERROR(IF('Poverty %'!V84="","",'Poverty %'!V84*'Poverty millions of people'!AY84),"")</f>
        <v/>
      </c>
      <c r="W84" s="16" t="str">
        <f>IFERROR(IF('Poverty %'!W84="","",'Poverty %'!W84*'Poverty millions of people'!AZ84),"")</f>
        <v/>
      </c>
      <c r="X84" s="16" t="str">
        <f>IFERROR(IF('Poverty %'!X84="","",'Poverty %'!X84*'Poverty millions of people'!BA84),"")</f>
        <v/>
      </c>
      <c r="Y84" s="16" t="str">
        <f>IFERROR(IF('Poverty %'!Y84="","",'Poverty %'!Y84*'Poverty millions of people'!BB84),"")</f>
        <v/>
      </c>
      <c r="Z84" s="16">
        <f>IFERROR(IF('Poverty %'!Z84="","",'Poverty %'!Z84*'Poverty millions of people'!BC84),"")</f>
        <v>4.6801352750999996</v>
      </c>
      <c r="AA84" s="16" t="str">
        <f>IFERROR(IF('Poverty %'!AA84="","",'Poverty %'!AA84*'Poverty millions of people'!BD84),"")</f>
        <v/>
      </c>
      <c r="AC84" s="18">
        <f t="shared" si="2"/>
        <v>4.6801352750999996</v>
      </c>
      <c r="AD84" s="11">
        <f t="shared" si="3"/>
        <v>2012</v>
      </c>
      <c r="AG84">
        <f>IFERROR(INDEX('Population, millions'!$B$4:$Y$216,MATCH('Poverty millions of people'!$B84,'Population, millions'!$B$4:$B$216,0),MATCH('Poverty millions of people'!AG$5,'Population, millions'!$B$4:$Y$4,0)),"")</f>
        <v>6.0201130000000003</v>
      </c>
      <c r="AH84">
        <f>IFERROR(INDEX('Population, millions'!$B$4:$Y$216,MATCH('Poverty millions of people'!$B84,'Population, millions'!$B$4:$B$216,0),MATCH('Poverty millions of people'!AH$5,'Population, millions'!$B$4:$Y$4,0)),"")</f>
        <v>6.3517599999999996</v>
      </c>
      <c r="AI84">
        <f>IFERROR(INDEX('Population, millions'!$B$4:$Y$216,MATCH('Poverty millions of people'!$B84,'Population, millions'!$B$4:$B$216,0),MATCH('Poverty millions of people'!AI$5,'Population, millions'!$B$4:$Y$4,0)),"")</f>
        <v>6.7342420000000001</v>
      </c>
      <c r="AJ84">
        <f>IFERROR(INDEX('Population, millions'!$B$4:$Y$216,MATCH('Poverty millions of people'!$B84,'Population, millions'!$B$4:$B$216,0),MATCH('Poverty millions of people'!AJ$5,'Population, millions'!$B$4:$Y$4,0)),"")</f>
        <v>7.1361100000000004</v>
      </c>
      <c r="AK84">
        <f>IFERROR(INDEX('Population, millions'!$B$4:$Y$216,MATCH('Poverty millions of people'!$B84,'Population, millions'!$B$4:$B$216,0),MATCH('Poverty millions of people'!AK$5,'Population, millions'!$B$4:$Y$4,0)),"")</f>
        <v>7.5140529999999996</v>
      </c>
      <c r="AL84">
        <f>IFERROR(INDEX('Population, millions'!$B$4:$Y$216,MATCH('Poverty millions of people'!$B84,'Population, millions'!$B$4:$B$216,0),MATCH('Poverty millions of people'!AL$5,'Population, millions'!$B$4:$Y$4,0)),"")</f>
        <v>7.8371729999999999</v>
      </c>
      <c r="AM84">
        <f>IFERROR(INDEX('Population, millions'!$B$4:$Y$216,MATCH('Poverty millions of people'!$B84,'Population, millions'!$B$4:$B$216,0),MATCH('Poverty millions of people'!AM$5,'Population, millions'!$B$4:$Y$4,0)),"")</f>
        <v>8.0947510000000005</v>
      </c>
      <c r="AN84">
        <f>IFERROR(INDEX('Population, millions'!$B$4:$Y$216,MATCH('Poverty millions of people'!$B84,'Population, millions'!$B$4:$B$216,0),MATCH('Poverty millions of people'!AN$5,'Population, millions'!$B$4:$Y$4,0)),"")</f>
        <v>8.2964780000000005</v>
      </c>
      <c r="AO84">
        <f>IFERROR(INDEX('Population, millions'!$B$4:$Y$216,MATCH('Poverty millions of people'!$B84,'Population, millions'!$B$4:$B$216,0),MATCH('Poverty millions of people'!AO$5,'Population, millions'!$B$4:$Y$4,0)),"")</f>
        <v>8.4572210000000005</v>
      </c>
      <c r="AP84">
        <f>IFERROR(INDEX('Population, millions'!$B$4:$Y$216,MATCH('Poverty millions of people'!$B84,'Population, millions'!$B$4:$B$216,0),MATCH('Poverty millions of people'!AP$5,'Population, millions'!$B$4:$Y$4,0)),"")</f>
        <v>8.600911</v>
      </c>
      <c r="AQ84">
        <f>IFERROR(INDEX('Population, millions'!$B$4:$Y$216,MATCH('Poverty millions of people'!$B84,'Population, millions'!$B$4:$B$216,0),MATCH('Poverty millions of people'!AQ$5,'Population, millions'!$B$4:$Y$4,0)),"")</f>
        <v>8.7461280000000006</v>
      </c>
      <c r="AR84">
        <f>IFERROR(INDEX('Population, millions'!$B$4:$Y$216,MATCH('Poverty millions of people'!$B84,'Population, millions'!$B$4:$B$216,0),MATCH('Poverty millions of people'!AR$5,'Population, millions'!$B$4:$Y$4,0)),"")</f>
        <v>8.8953530000000001</v>
      </c>
      <c r="AS84">
        <f>IFERROR(INDEX('Population, millions'!$B$4:$Y$216,MATCH('Poverty millions of people'!$B84,'Population, millions'!$B$4:$B$216,0),MATCH('Poverty millions of people'!AS$5,'Population, millions'!$B$4:$Y$4,0)),"")</f>
        <v>9.0457479999999997</v>
      </c>
      <c r="AT84">
        <f>IFERROR(INDEX('Population, millions'!$B$4:$Y$216,MATCH('Poverty millions of people'!$B84,'Population, millions'!$B$4:$B$216,0),MATCH('Poverty millions of people'!AT$5,'Population, millions'!$B$4:$Y$4,0)),"")</f>
        <v>9.2045809999999992</v>
      </c>
      <c r="AU84">
        <f>IFERROR(INDEX('Population, millions'!$B$4:$Y$216,MATCH('Poverty millions of people'!$B84,'Population, millions'!$B$4:$B$216,0),MATCH('Poverty millions of people'!AU$5,'Population, millions'!$B$4:$Y$4,0)),"")</f>
        <v>9.3796210000000002</v>
      </c>
      <c r="AV84">
        <f>IFERROR(INDEX('Population, millions'!$B$4:$Y$216,MATCH('Poverty millions of people'!$B84,'Population, millions'!$B$4:$B$216,0),MATCH('Poverty millions of people'!AV$5,'Population, millions'!$B$4:$Y$4,0)),"")</f>
        <v>9.5763309999999997</v>
      </c>
      <c r="AW84">
        <f>IFERROR(INDEX('Population, millions'!$B$4:$Y$216,MATCH('Poverty millions of people'!$B84,'Population, millions'!$B$4:$B$216,0),MATCH('Poverty millions of people'!AW$5,'Population, millions'!$B$4:$Y$4,0)),"")</f>
        <v>9.7989630000000005</v>
      </c>
      <c r="AX84">
        <f>IFERROR(INDEX('Population, millions'!$B$4:$Y$216,MATCH('Poverty millions of people'!$B84,'Population, millions'!$B$4:$B$216,0),MATCH('Poverty millions of people'!AX$5,'Population, millions'!$B$4:$Y$4,0)),"")</f>
        <v>10.046967</v>
      </c>
      <c r="AY84">
        <f>IFERROR(INDEX('Population, millions'!$B$4:$Y$216,MATCH('Poverty millions of people'!$B84,'Population, millions'!$B$4:$B$216,0),MATCH('Poverty millions of people'!AY$5,'Population, millions'!$B$4:$Y$4,0)),"")</f>
        <v>10.314678000000001</v>
      </c>
      <c r="AZ84">
        <f>IFERROR(INDEX('Population, millions'!$B$4:$Y$216,MATCH('Poverty millions of people'!$B84,'Population, millions'!$B$4:$B$216,0),MATCH('Poverty millions of people'!AZ$5,'Population, millions'!$B$4:$Y$4,0)),"")</f>
        <v>10.593248000000001</v>
      </c>
      <c r="BA84">
        <f>IFERROR(INDEX('Population, millions'!$B$4:$Y$216,MATCH('Poverty millions of people'!$B84,'Population, millions'!$B$4:$B$216,0),MATCH('Poverty millions of people'!BA$5,'Population, millions'!$B$4:$Y$4,0)),"")</f>
        <v>10.876033</v>
      </c>
      <c r="BB84">
        <f>IFERROR(INDEX('Population, millions'!$B$4:$Y$216,MATCH('Poverty millions of people'!$B84,'Population, millions'!$B$4:$B$216,0),MATCH('Poverty millions of people'!BB$5,'Population, millions'!$B$4:$Y$4,0)),"")</f>
        <v>11.161530000000001</v>
      </c>
      <c r="BC84">
        <f>IFERROR(INDEX('Population, millions'!$B$4:$Y$216,MATCH('Poverty millions of people'!$B84,'Population, millions'!$B$4:$B$216,0),MATCH('Poverty millions of people'!BC$5,'Population, millions'!$B$4:$Y$4,0)),"")</f>
        <v>11.451273</v>
      </c>
    </row>
    <row r="85" spans="1:55">
      <c r="A85" t="str">
        <f>VLOOKUP(B85,entity!$C:$K,9,FALSE)</f>
        <v>GW</v>
      </c>
      <c r="B85" t="s">
        <v>152</v>
      </c>
      <c r="C85" t="s">
        <v>477</v>
      </c>
      <c r="D85" s="16" t="str">
        <f>IFERROR(IF('Poverty %'!D85="","",'Poverty %'!D85*'Poverty millions of people'!AG85),"")</f>
        <v/>
      </c>
      <c r="E85" s="16">
        <f>IFERROR(IF('Poverty %'!E85="","",'Poverty %'!E85*'Poverty millions of people'!AH85),"")</f>
        <v>0.42992019269999998</v>
      </c>
      <c r="F85" s="16" t="str">
        <f>IFERROR(IF('Poverty %'!F85="","",'Poverty %'!F85*'Poverty millions of people'!AI85),"")</f>
        <v/>
      </c>
      <c r="G85" s="16">
        <f>IFERROR(IF('Poverty %'!G85="","",'Poverty %'!G85*'Poverty millions of people'!AJ85),"")</f>
        <v>0.71159722549999993</v>
      </c>
      <c r="H85" s="16" t="str">
        <f>IFERROR(IF('Poverty %'!H85="","",'Poverty %'!H85*'Poverty millions of people'!AK85),"")</f>
        <v/>
      </c>
      <c r="I85" s="16" t="str">
        <f>IFERROR(IF('Poverty %'!I85="","",'Poverty %'!I85*'Poverty millions of people'!AL85),"")</f>
        <v/>
      </c>
      <c r="J85" s="16" t="str">
        <f>IFERROR(IF('Poverty %'!J85="","",'Poverty %'!J85*'Poverty millions of people'!AM85),"")</f>
        <v/>
      </c>
      <c r="K85" s="16" t="str">
        <f>IFERROR(IF('Poverty %'!K85="","",'Poverty %'!K85*'Poverty millions of people'!AN85),"")</f>
        <v/>
      </c>
      <c r="L85" s="16" t="str">
        <f>IFERROR(IF('Poverty %'!L85="","",'Poverty %'!L85*'Poverty millions of people'!AO85),"")</f>
        <v/>
      </c>
      <c r="M85" s="16" t="str">
        <f>IFERROR(IF('Poverty %'!M85="","",'Poverty %'!M85*'Poverty millions of people'!AP85),"")</f>
        <v/>
      </c>
      <c r="N85" s="16" t="str">
        <f>IFERROR(IF('Poverty %'!N85="","",'Poverty %'!N85*'Poverty millions of people'!AQ85),"")</f>
        <v/>
      </c>
      <c r="O85" s="16" t="str">
        <f>IFERROR(IF('Poverty %'!O85="","",'Poverty %'!O85*'Poverty millions of people'!AR85),"")</f>
        <v/>
      </c>
      <c r="P85" s="16">
        <f>IFERROR(IF('Poverty %'!P85="","",'Poverty %'!P85*'Poverty millions of people'!AS85),"")</f>
        <v>0.65078516099999995</v>
      </c>
      <c r="Q85" s="16" t="str">
        <f>IFERROR(IF('Poverty %'!Q85="","",'Poverty %'!Q85*'Poverty millions of people'!AT85),"")</f>
        <v/>
      </c>
      <c r="R85" s="16" t="str">
        <f>IFERROR(IF('Poverty %'!R85="","",'Poverty %'!R85*'Poverty millions of people'!AU85),"")</f>
        <v/>
      </c>
      <c r="S85" s="16" t="str">
        <f>IFERROR(IF('Poverty %'!S85="","",'Poverty %'!S85*'Poverty millions of people'!AV85),"")</f>
        <v/>
      </c>
      <c r="T85" s="16" t="str">
        <f>IFERROR(IF('Poverty %'!T85="","",'Poverty %'!T85*'Poverty millions of people'!AW85),"")</f>
        <v/>
      </c>
      <c r="U85" s="16" t="str">
        <f>IFERROR(IF('Poverty %'!U85="","",'Poverty %'!U85*'Poverty millions of people'!AX85),"")</f>
        <v/>
      </c>
      <c r="V85" s="16" t="str">
        <f>IFERROR(IF('Poverty %'!V85="","",'Poverty %'!V85*'Poverty millions of people'!AY85),"")</f>
        <v/>
      </c>
      <c r="W85" s="16" t="str">
        <f>IFERROR(IF('Poverty %'!W85="","",'Poverty %'!W85*'Poverty millions of people'!AZ85),"")</f>
        <v/>
      </c>
      <c r="X85" s="16" t="str">
        <f>IFERROR(IF('Poverty %'!X85="","",'Poverty %'!X85*'Poverty millions of people'!BA85),"")</f>
        <v/>
      </c>
      <c r="Y85" s="16" t="str">
        <f>IFERROR(IF('Poverty %'!Y85="","",'Poverty %'!Y85*'Poverty millions of people'!BB85),"")</f>
        <v/>
      </c>
      <c r="Z85" s="16" t="str">
        <f>IFERROR(IF('Poverty %'!Z85="","",'Poverty %'!Z85*'Poverty millions of people'!BC85),"")</f>
        <v/>
      </c>
      <c r="AA85" s="16" t="str">
        <f>IFERROR(IF('Poverty %'!AA85="","",'Poverty %'!AA85*'Poverty millions of people'!BD85),"")</f>
        <v/>
      </c>
      <c r="AC85" s="18">
        <f t="shared" si="2"/>
        <v>0.65078516099999995</v>
      </c>
      <c r="AD85" s="11">
        <f t="shared" si="3"/>
        <v>2002</v>
      </c>
      <c r="AG85">
        <f>IFERROR(INDEX('Population, millions'!$B$4:$Y$216,MATCH('Poverty millions of people'!$B85,'Population, millions'!$B$4:$B$216,0),MATCH('Poverty millions of people'!AG$5,'Population, millions'!$B$4:$Y$4,0)),"")</f>
        <v>1.017385</v>
      </c>
      <c r="AH85">
        <f>IFERROR(INDEX('Population, millions'!$B$4:$Y$216,MATCH('Poverty millions of people'!$B85,'Population, millions'!$B$4:$B$216,0),MATCH('Poverty millions of people'!AH$5,'Population, millions'!$B$4:$Y$4,0)),"")</f>
        <v>1.0407169999999999</v>
      </c>
      <c r="AI85">
        <f>IFERROR(INDEX('Population, millions'!$B$4:$Y$216,MATCH('Poverty millions of people'!$B85,'Population, millions'!$B$4:$B$216,0),MATCH('Poverty millions of people'!AI$5,'Population, millions'!$B$4:$Y$4,0)),"")</f>
        <v>1.0646910000000001</v>
      </c>
      <c r="AJ85">
        <f>IFERROR(INDEX('Population, millions'!$B$4:$Y$216,MATCH('Poverty millions of people'!$B85,'Population, millions'!$B$4:$B$216,0),MATCH('Poverty millions of people'!AJ$5,'Population, millions'!$B$4:$Y$4,0)),"")</f>
        <v>1.089235</v>
      </c>
      <c r="AK85">
        <f>IFERROR(INDEX('Population, millions'!$B$4:$Y$216,MATCH('Poverty millions of people'!$B85,'Population, millions'!$B$4:$B$216,0),MATCH('Poverty millions of people'!AK$5,'Population, millions'!$B$4:$Y$4,0)),"")</f>
        <v>1.114249</v>
      </c>
      <c r="AL85">
        <f>IFERROR(INDEX('Population, millions'!$B$4:$Y$216,MATCH('Poverty millions of people'!$B85,'Population, millions'!$B$4:$B$216,0),MATCH('Poverty millions of people'!AL$5,'Population, millions'!$B$4:$Y$4,0)),"")</f>
        <v>1.139667</v>
      </c>
      <c r="AM85">
        <f>IFERROR(INDEX('Population, millions'!$B$4:$Y$216,MATCH('Poverty millions of people'!$B85,'Population, millions'!$B$4:$B$216,0),MATCH('Poverty millions of people'!AM$5,'Population, millions'!$B$4:$Y$4,0)),"")</f>
        <v>1.165465</v>
      </c>
      <c r="AN85">
        <f>IFERROR(INDEX('Population, millions'!$B$4:$Y$216,MATCH('Poverty millions of people'!$B85,'Population, millions'!$B$4:$B$216,0),MATCH('Poverty millions of people'!AN$5,'Population, millions'!$B$4:$Y$4,0)),"")</f>
        <v>1.1916720000000001</v>
      </c>
      <c r="AO85">
        <f>IFERROR(INDEX('Population, millions'!$B$4:$Y$216,MATCH('Poverty millions of people'!$B85,'Population, millions'!$B$4:$B$216,0),MATCH('Poverty millions of people'!AO$5,'Population, millions'!$B$4:$Y$4,0)),"")</f>
        <v>1.2183360000000001</v>
      </c>
      <c r="AP85">
        <f>IFERROR(INDEX('Population, millions'!$B$4:$Y$216,MATCH('Poverty millions of people'!$B85,'Population, millions'!$B$4:$B$216,0),MATCH('Poverty millions of people'!AP$5,'Population, millions'!$B$4:$Y$4,0)),"")</f>
        <v>1.24553</v>
      </c>
      <c r="AQ85">
        <f>IFERROR(INDEX('Population, millions'!$B$4:$Y$216,MATCH('Poverty millions of people'!$B85,'Population, millions'!$B$4:$B$216,0),MATCH('Poverty millions of people'!AQ$5,'Population, millions'!$B$4:$Y$4,0)),"")</f>
        <v>1.273312</v>
      </c>
      <c r="AR85">
        <f>IFERROR(INDEX('Population, millions'!$B$4:$Y$216,MATCH('Poverty millions of people'!$B85,'Population, millions'!$B$4:$B$216,0),MATCH('Poverty millions of people'!AR$5,'Population, millions'!$B$4:$Y$4,0)),"")</f>
        <v>1.3017479999999999</v>
      </c>
      <c r="AS85">
        <f>IFERROR(INDEX('Population, millions'!$B$4:$Y$216,MATCH('Poverty millions of people'!$B85,'Population, millions'!$B$4:$B$216,0),MATCH('Poverty millions of people'!AS$5,'Population, millions'!$B$4:$Y$4,0)),"")</f>
        <v>1.3308489999999999</v>
      </c>
      <c r="AT85">
        <f>IFERROR(INDEX('Population, millions'!$B$4:$Y$216,MATCH('Poverty millions of people'!$B85,'Population, millions'!$B$4:$B$216,0),MATCH('Poverty millions of people'!AT$5,'Population, millions'!$B$4:$Y$4,0)),"")</f>
        <v>1.3605590000000001</v>
      </c>
      <c r="AU85">
        <f>IFERROR(INDEX('Population, millions'!$B$4:$Y$216,MATCH('Poverty millions of people'!$B85,'Population, millions'!$B$4:$B$216,0),MATCH('Poverty millions of people'!AU$5,'Population, millions'!$B$4:$Y$4,0)),"")</f>
        <v>1.3907910000000001</v>
      </c>
      <c r="AV85">
        <f>IFERROR(INDEX('Population, millions'!$B$4:$Y$216,MATCH('Poverty millions of people'!$B85,'Population, millions'!$B$4:$B$216,0),MATCH('Poverty millions of people'!AV$5,'Population, millions'!$B$4:$Y$4,0)),"")</f>
        <v>1.4215150000000001</v>
      </c>
      <c r="AW85">
        <f>IFERROR(INDEX('Population, millions'!$B$4:$Y$216,MATCH('Poverty millions of people'!$B85,'Population, millions'!$B$4:$B$216,0),MATCH('Poverty millions of people'!AW$5,'Population, millions'!$B$4:$Y$4,0)),"")</f>
        <v>1.4526589999999999</v>
      </c>
      <c r="AX85">
        <f>IFERROR(INDEX('Population, millions'!$B$4:$Y$216,MATCH('Poverty millions of people'!$B85,'Population, millions'!$B$4:$B$216,0),MATCH('Poverty millions of people'!AX$5,'Population, millions'!$B$4:$Y$4,0)),"")</f>
        <v>1.484337</v>
      </c>
      <c r="AY85">
        <f>IFERROR(INDEX('Population, millions'!$B$4:$Y$216,MATCH('Poverty millions of people'!$B85,'Population, millions'!$B$4:$B$216,0),MATCH('Poverty millions of people'!AY$5,'Population, millions'!$B$4:$Y$4,0)),"")</f>
        <v>1.51692</v>
      </c>
      <c r="AZ85">
        <f>IFERROR(INDEX('Population, millions'!$B$4:$Y$216,MATCH('Poverty millions of people'!$B85,'Population, millions'!$B$4:$B$216,0),MATCH('Poverty millions of people'!AZ$5,'Population, millions'!$B$4:$Y$4,0)),"")</f>
        <v>1.550905</v>
      </c>
      <c r="BA85">
        <f>IFERROR(INDEX('Population, millions'!$B$4:$Y$216,MATCH('Poverty millions of people'!$B85,'Population, millions'!$B$4:$B$216,0),MATCH('Poverty millions of people'!BA$5,'Population, millions'!$B$4:$Y$4,0)),"")</f>
        <v>1.586624</v>
      </c>
      <c r="BB85">
        <f>IFERROR(INDEX('Population, millions'!$B$4:$Y$216,MATCH('Poverty millions of people'!$B85,'Population, millions'!$B$4:$B$216,0),MATCH('Poverty millions of people'!BB$5,'Population, millions'!$B$4:$Y$4,0)),"")</f>
        <v>1.624228</v>
      </c>
      <c r="BC85">
        <f>IFERROR(INDEX('Population, millions'!$B$4:$Y$216,MATCH('Poverty millions of people'!$B85,'Population, millions'!$B$4:$B$216,0),MATCH('Poverty millions of people'!BC$5,'Population, millions'!$B$4:$Y$4,0)),"")</f>
        <v>1.6635580000000001</v>
      </c>
    </row>
    <row r="86" spans="1:55">
      <c r="A86" t="str">
        <f>VLOOKUP(B86,entity!$C:$K,9,FALSE)</f>
        <v>GY</v>
      </c>
      <c r="B86" t="s">
        <v>166</v>
      </c>
      <c r="C86" t="s">
        <v>479</v>
      </c>
      <c r="D86" s="16" t="str">
        <f>IFERROR(IF('Poverty %'!D86="","",'Poverty %'!D86*'Poverty millions of people'!AG86),"")</f>
        <v/>
      </c>
      <c r="E86" s="16" t="str">
        <f>IFERROR(IF('Poverty %'!E86="","",'Poverty %'!E86*'Poverty millions of people'!AH86),"")</f>
        <v/>
      </c>
      <c r="F86" s="16" t="str">
        <f>IFERROR(IF('Poverty %'!F86="","",'Poverty %'!F86*'Poverty millions of people'!AI86),"")</f>
        <v/>
      </c>
      <c r="G86" s="16">
        <f>IFERROR(IF('Poverty %'!G86="","",'Poverty %'!G86*'Poverty millions of people'!AJ86),"")</f>
        <v>5.0029367399999997E-2</v>
      </c>
      <c r="H86" s="16" t="str">
        <f>IFERROR(IF('Poverty %'!H86="","",'Poverty %'!H86*'Poverty millions of people'!AK86),"")</f>
        <v/>
      </c>
      <c r="I86" s="16" t="str">
        <f>IFERROR(IF('Poverty %'!I86="","",'Poverty %'!I86*'Poverty millions of people'!AL86),"")</f>
        <v/>
      </c>
      <c r="J86" s="16" t="str">
        <f>IFERROR(IF('Poverty %'!J86="","",'Poverty %'!J86*'Poverty millions of people'!AM86),"")</f>
        <v/>
      </c>
      <c r="K86" s="16" t="str">
        <f>IFERROR(IF('Poverty %'!K86="","",'Poverty %'!K86*'Poverty millions of people'!AN86),"")</f>
        <v/>
      </c>
      <c r="L86" s="16">
        <f>IFERROR(IF('Poverty %'!L86="","",'Poverty %'!L86*'Poverty millions of people'!AO86),"")</f>
        <v>6.4164762E-2</v>
      </c>
      <c r="M86" s="16" t="str">
        <f>IFERROR(IF('Poverty %'!M86="","",'Poverty %'!M86*'Poverty millions of people'!AP86),"")</f>
        <v/>
      </c>
      <c r="N86" s="16" t="str">
        <f>IFERROR(IF('Poverty %'!N86="","",'Poverty %'!N86*'Poverty millions of people'!AQ86),"")</f>
        <v/>
      </c>
      <c r="O86" s="16" t="str">
        <f>IFERROR(IF('Poverty %'!O86="","",'Poverty %'!O86*'Poverty millions of people'!AR86),"")</f>
        <v/>
      </c>
      <c r="P86" s="16" t="str">
        <f>IFERROR(IF('Poverty %'!P86="","",'Poverty %'!P86*'Poverty millions of people'!AS86),"")</f>
        <v/>
      </c>
      <c r="Q86" s="16" t="str">
        <f>IFERROR(IF('Poverty %'!Q86="","",'Poverty %'!Q86*'Poverty millions of people'!AT86),"")</f>
        <v/>
      </c>
      <c r="R86" s="16" t="str">
        <f>IFERROR(IF('Poverty %'!R86="","",'Poverty %'!R86*'Poverty millions of people'!AU86),"")</f>
        <v/>
      </c>
      <c r="S86" s="16" t="str">
        <f>IFERROR(IF('Poverty %'!S86="","",'Poverty %'!S86*'Poverty millions of people'!AV86),"")</f>
        <v/>
      </c>
      <c r="T86" s="16" t="str">
        <f>IFERROR(IF('Poverty %'!T86="","",'Poverty %'!T86*'Poverty millions of people'!AW86),"")</f>
        <v/>
      </c>
      <c r="U86" s="16" t="str">
        <f>IFERROR(IF('Poverty %'!U86="","",'Poverty %'!U86*'Poverty millions of people'!AX86),"")</f>
        <v/>
      </c>
      <c r="V86" s="16" t="str">
        <f>IFERROR(IF('Poverty %'!V86="","",'Poverty %'!V86*'Poverty millions of people'!AY86),"")</f>
        <v/>
      </c>
      <c r="W86" s="16" t="str">
        <f>IFERROR(IF('Poverty %'!W86="","",'Poverty %'!W86*'Poverty millions of people'!AZ86),"")</f>
        <v/>
      </c>
      <c r="X86" s="16" t="str">
        <f>IFERROR(IF('Poverty %'!X86="","",'Poverty %'!X86*'Poverty millions of people'!BA86),"")</f>
        <v/>
      </c>
      <c r="Y86" s="16" t="str">
        <f>IFERROR(IF('Poverty %'!Y86="","",'Poverty %'!Y86*'Poverty millions of people'!BB86),"")</f>
        <v/>
      </c>
      <c r="Z86" s="16" t="str">
        <f>IFERROR(IF('Poverty %'!Z86="","",'Poverty %'!Z86*'Poverty millions of people'!BC86),"")</f>
        <v/>
      </c>
      <c r="AA86" s="16" t="str">
        <f>IFERROR(IF('Poverty %'!AA86="","",'Poverty %'!AA86*'Poverty millions of people'!BD86),"")</f>
        <v/>
      </c>
      <c r="AC86" s="18">
        <f t="shared" si="2"/>
        <v>6.4164762E-2</v>
      </c>
      <c r="AD86" s="11">
        <f t="shared" si="3"/>
        <v>1998</v>
      </c>
      <c r="AG86">
        <f>IFERROR(INDEX('Population, millions'!$B$4:$Y$216,MATCH('Poverty millions of people'!$B86,'Population, millions'!$B$4:$B$216,0),MATCH('Poverty millions of people'!AG$5,'Population, millions'!$B$4:$Y$4,0)),"")</f>
        <v>0.72504299999999999</v>
      </c>
      <c r="AH86">
        <f>IFERROR(INDEX('Population, millions'!$B$4:$Y$216,MATCH('Poverty millions of people'!$B86,'Population, millions'!$B$4:$B$216,0),MATCH('Poverty millions of people'!AH$5,'Population, millions'!$B$4:$Y$4,0)),"")</f>
        <v>0.72325899999999999</v>
      </c>
      <c r="AI86">
        <f>IFERROR(INDEX('Population, millions'!$B$4:$Y$216,MATCH('Poverty millions of people'!$B86,'Population, millions'!$B$4:$B$216,0),MATCH('Poverty millions of people'!AI$5,'Population, millions'!$B$4:$Y$4,0)),"")</f>
        <v>0.72300799999999998</v>
      </c>
      <c r="AJ86">
        <f>IFERROR(INDEX('Population, millions'!$B$4:$Y$216,MATCH('Poverty millions of people'!$B86,'Population, millions'!$B$4:$B$216,0),MATCH('Poverty millions of people'!AJ$5,'Population, millions'!$B$4:$Y$4,0)),"")</f>
        <v>0.72401400000000005</v>
      </c>
      <c r="AK86">
        <f>IFERROR(INDEX('Population, millions'!$B$4:$Y$216,MATCH('Poverty millions of people'!$B86,'Population, millions'!$B$4:$B$216,0),MATCH('Poverty millions of people'!AK$5,'Population, millions'!$B$4:$Y$4,0)),"")</f>
        <v>0.72583900000000001</v>
      </c>
      <c r="AL86">
        <f>IFERROR(INDEX('Population, millions'!$B$4:$Y$216,MATCH('Poverty millions of people'!$B86,'Population, millions'!$B$4:$B$216,0),MATCH('Poverty millions of people'!AL$5,'Population, millions'!$B$4:$Y$4,0)),"")</f>
        <v>0.72813600000000001</v>
      </c>
      <c r="AM86">
        <f>IFERROR(INDEX('Population, millions'!$B$4:$Y$216,MATCH('Poverty millions of people'!$B86,'Population, millions'!$B$4:$B$216,0),MATCH('Poverty millions of people'!AM$5,'Population, millions'!$B$4:$Y$4,0)),"")</f>
        <v>0.73086499999999999</v>
      </c>
      <c r="AN86">
        <f>IFERROR(INDEX('Population, millions'!$B$4:$Y$216,MATCH('Poverty millions of people'!$B86,'Population, millions'!$B$4:$B$216,0),MATCH('Poverty millions of people'!AN$5,'Population, millions'!$B$4:$Y$4,0)),"")</f>
        <v>0.73405900000000002</v>
      </c>
      <c r="AO86">
        <f>IFERROR(INDEX('Population, millions'!$B$4:$Y$216,MATCH('Poverty millions of people'!$B86,'Population, millions'!$B$4:$B$216,0),MATCH('Poverty millions of people'!AO$5,'Population, millions'!$B$4:$Y$4,0)),"")</f>
        <v>0.73752600000000001</v>
      </c>
      <c r="AP86">
        <f>IFERROR(INDEX('Population, millions'!$B$4:$Y$216,MATCH('Poverty millions of people'!$B86,'Population, millions'!$B$4:$B$216,0),MATCH('Poverty millions of people'!AP$5,'Population, millions'!$B$4:$Y$4,0)),"")</f>
        <v>0.74104599999999998</v>
      </c>
      <c r="AQ86">
        <f>IFERROR(INDEX('Population, millions'!$B$4:$Y$216,MATCH('Poverty millions of people'!$B86,'Population, millions'!$B$4:$B$216,0),MATCH('Poverty millions of people'!AQ$5,'Population, millions'!$B$4:$Y$4,0)),"")</f>
        <v>0.74447099999999999</v>
      </c>
      <c r="AR86">
        <f>IFERROR(INDEX('Population, millions'!$B$4:$Y$216,MATCH('Poverty millions of people'!$B86,'Population, millions'!$B$4:$B$216,0),MATCH('Poverty millions of people'!AR$5,'Population, millions'!$B$4:$Y$4,0)),"")</f>
        <v>0.74765700000000002</v>
      </c>
      <c r="AS86">
        <f>IFERROR(INDEX('Population, millions'!$B$4:$Y$216,MATCH('Poverty millions of people'!$B86,'Population, millions'!$B$4:$B$216,0),MATCH('Poverty millions of people'!AS$5,'Population, millions'!$B$4:$Y$4,0)),"")</f>
        <v>0.75062899999999999</v>
      </c>
      <c r="AT86">
        <f>IFERROR(INDEX('Population, millions'!$B$4:$Y$216,MATCH('Poverty millions of people'!$B86,'Population, millions'!$B$4:$B$216,0),MATCH('Poverty millions of people'!AT$5,'Population, millions'!$B$4:$Y$4,0)),"")</f>
        <v>0.75361199999999995</v>
      </c>
      <c r="AU86">
        <f>IFERROR(INDEX('Population, millions'!$B$4:$Y$216,MATCH('Poverty millions of people'!$B86,'Population, millions'!$B$4:$B$216,0),MATCH('Poverty millions of people'!AU$5,'Population, millions'!$B$4:$Y$4,0)),"")</f>
        <v>0.75693900000000003</v>
      </c>
      <c r="AV86">
        <f>IFERROR(INDEX('Population, millions'!$B$4:$Y$216,MATCH('Poverty millions of people'!$B86,'Population, millions'!$B$4:$B$216,0),MATCH('Poverty millions of people'!AV$5,'Population, millions'!$B$4:$Y$4,0)),"")</f>
        <v>0.76083400000000001</v>
      </c>
      <c r="AW86">
        <f>IFERROR(INDEX('Population, millions'!$B$4:$Y$216,MATCH('Poverty millions of people'!$B86,'Population, millions'!$B$4:$B$216,0),MATCH('Poverty millions of people'!AW$5,'Population, millions'!$B$4:$Y$4,0)),"")</f>
        <v>0.76536700000000002</v>
      </c>
      <c r="AX86">
        <f>IFERROR(INDEX('Population, millions'!$B$4:$Y$216,MATCH('Poverty millions of people'!$B86,'Population, millions'!$B$4:$B$216,0),MATCH('Poverty millions of people'!AX$5,'Population, millions'!$B$4:$Y$4,0)),"")</f>
        <v>0.77040699999999995</v>
      </c>
      <c r="AY86">
        <f>IFERROR(INDEX('Population, millions'!$B$4:$Y$216,MATCH('Poverty millions of people'!$B86,'Population, millions'!$B$4:$B$216,0),MATCH('Poverty millions of people'!AY$5,'Population, millions'!$B$4:$Y$4,0)),"")</f>
        <v>0.77573899999999996</v>
      </c>
      <c r="AZ86">
        <f>IFERROR(INDEX('Population, millions'!$B$4:$Y$216,MATCH('Poverty millions of people'!$B86,'Population, millions'!$B$4:$B$216,0),MATCH('Poverty millions of people'!AZ$5,'Population, millions'!$B$4:$Y$4,0)),"")</f>
        <v>0.78105500000000005</v>
      </c>
      <c r="BA86">
        <f>IFERROR(INDEX('Population, millions'!$B$4:$Y$216,MATCH('Poverty millions of people'!$B86,'Population, millions'!$B$4:$B$216,0),MATCH('Poverty millions of people'!BA$5,'Population, millions'!$B$4:$Y$4,0)),"")</f>
        <v>0.78612599999999999</v>
      </c>
      <c r="BB86">
        <f>IFERROR(INDEX('Population, millions'!$B$4:$Y$216,MATCH('Poverty millions of people'!$B86,'Population, millions'!$B$4:$B$216,0),MATCH('Poverty millions of people'!BB$5,'Population, millions'!$B$4:$Y$4,0)),"")</f>
        <v>0.79088199999999997</v>
      </c>
      <c r="BC86">
        <f>IFERROR(INDEX('Population, millions'!$B$4:$Y$216,MATCH('Poverty millions of people'!$B86,'Population, millions'!$B$4:$B$216,0),MATCH('Poverty millions of people'!BC$5,'Population, millions'!$B$4:$Y$4,0)),"")</f>
        <v>0.79536899999999999</v>
      </c>
    </row>
    <row r="87" spans="1:55">
      <c r="A87" t="str">
        <f>VLOOKUP(B87,entity!$C:$K,9,FALSE)</f>
        <v>HT</v>
      </c>
      <c r="B87" t="s">
        <v>176</v>
      </c>
      <c r="C87" t="s">
        <v>478</v>
      </c>
      <c r="D87" s="16" t="str">
        <f>IFERROR(IF('Poverty %'!D87="","",'Poverty %'!D87*'Poverty millions of people'!AG87),"")</f>
        <v/>
      </c>
      <c r="E87" s="16" t="str">
        <f>IFERROR(IF('Poverty %'!E87="","",'Poverty %'!E87*'Poverty millions of people'!AH87),"")</f>
        <v/>
      </c>
      <c r="F87" s="16" t="str">
        <f>IFERROR(IF('Poverty %'!F87="","",'Poverty %'!F87*'Poverty millions of people'!AI87),"")</f>
        <v/>
      </c>
      <c r="G87" s="16" t="str">
        <f>IFERROR(IF('Poverty %'!G87="","",'Poverty %'!G87*'Poverty millions of people'!AJ87),"")</f>
        <v/>
      </c>
      <c r="H87" s="16" t="str">
        <f>IFERROR(IF('Poverty %'!H87="","",'Poverty %'!H87*'Poverty millions of people'!AK87),"")</f>
        <v/>
      </c>
      <c r="I87" s="16" t="str">
        <f>IFERROR(IF('Poverty %'!I87="","",'Poverty %'!I87*'Poverty millions of people'!AL87),"")</f>
        <v/>
      </c>
      <c r="J87" s="16" t="str">
        <f>IFERROR(IF('Poverty %'!J87="","",'Poverty %'!J87*'Poverty millions of people'!AM87),"")</f>
        <v/>
      </c>
      <c r="K87" s="16" t="str">
        <f>IFERROR(IF('Poverty %'!K87="","",'Poverty %'!K87*'Poverty millions of people'!AN87),"")</f>
        <v/>
      </c>
      <c r="L87" s="16" t="str">
        <f>IFERROR(IF('Poverty %'!L87="","",'Poverty %'!L87*'Poverty millions of people'!AO87),"")</f>
        <v/>
      </c>
      <c r="M87" s="16" t="str">
        <f>IFERROR(IF('Poverty %'!M87="","",'Poverty %'!M87*'Poverty millions of people'!AP87),"")</f>
        <v/>
      </c>
      <c r="N87" s="16" t="str">
        <f>IFERROR(IF('Poverty %'!N87="","",'Poverty %'!N87*'Poverty millions of people'!AQ87),"")</f>
        <v/>
      </c>
      <c r="O87" s="16">
        <f>IFERROR(IF('Poverty %'!O87="","",'Poverty %'!O87*'Poverty millions of people'!AR87),"")</f>
        <v>5.3812644237000002</v>
      </c>
      <c r="P87" s="16" t="str">
        <f>IFERROR(IF('Poverty %'!P87="","",'Poverty %'!P87*'Poverty millions of people'!AS87),"")</f>
        <v/>
      </c>
      <c r="Q87" s="16" t="str">
        <f>IFERROR(IF('Poverty %'!Q87="","",'Poverty %'!Q87*'Poverty millions of people'!AT87),"")</f>
        <v/>
      </c>
      <c r="R87" s="16" t="str">
        <f>IFERROR(IF('Poverty %'!R87="","",'Poverty %'!R87*'Poverty millions of people'!AU87),"")</f>
        <v/>
      </c>
      <c r="S87" s="16" t="str">
        <f>IFERROR(IF('Poverty %'!S87="","",'Poverty %'!S87*'Poverty millions of people'!AV87),"")</f>
        <v/>
      </c>
      <c r="T87" s="16" t="str">
        <f>IFERROR(IF('Poverty %'!T87="","",'Poverty %'!T87*'Poverty millions of people'!AW87),"")</f>
        <v/>
      </c>
      <c r="U87" s="16" t="str">
        <f>IFERROR(IF('Poverty %'!U87="","",'Poverty %'!U87*'Poverty millions of people'!AX87),"")</f>
        <v/>
      </c>
      <c r="V87" s="16" t="str">
        <f>IFERROR(IF('Poverty %'!V87="","",'Poverty %'!V87*'Poverty millions of people'!AY87),"")</f>
        <v/>
      </c>
      <c r="W87" s="16" t="str">
        <f>IFERROR(IF('Poverty %'!W87="","",'Poverty %'!W87*'Poverty millions of people'!AZ87),"")</f>
        <v/>
      </c>
      <c r="X87" s="16" t="str">
        <f>IFERROR(IF('Poverty %'!X87="","",'Poverty %'!X87*'Poverty millions of people'!BA87),"")</f>
        <v/>
      </c>
      <c r="Y87" s="16" t="str">
        <f>IFERROR(IF('Poverty %'!Y87="","",'Poverty %'!Y87*'Poverty millions of people'!BB87),"")</f>
        <v/>
      </c>
      <c r="Z87" s="16" t="str">
        <f>IFERROR(IF('Poverty %'!Z87="","",'Poverty %'!Z87*'Poverty millions of people'!BC87),"")</f>
        <v/>
      </c>
      <c r="AA87" s="16" t="str">
        <f>IFERROR(IF('Poverty %'!AA87="","",'Poverty %'!AA87*'Poverty millions of people'!BD87),"")</f>
        <v/>
      </c>
      <c r="AC87" s="18">
        <f t="shared" si="2"/>
        <v>5.3812644237000002</v>
      </c>
      <c r="AD87" s="11">
        <f t="shared" si="3"/>
        <v>2001</v>
      </c>
      <c r="AG87">
        <f>IFERROR(INDEX('Population, millions'!$B$4:$Y$216,MATCH('Poverty millions of people'!$B87,'Population, millions'!$B$4:$B$216,0),MATCH('Poverty millions of people'!AG$5,'Population, millions'!$B$4:$Y$4,0)),"")</f>
        <v>7.1101159999999997</v>
      </c>
      <c r="AH87">
        <f>IFERROR(INDEX('Population, millions'!$B$4:$Y$216,MATCH('Poverty millions of people'!$B87,'Population, millions'!$B$4:$B$216,0),MATCH('Poverty millions of people'!AH$5,'Population, millions'!$B$4:$Y$4,0)),"")</f>
        <v>7.2550420000000004</v>
      </c>
      <c r="AI87">
        <f>IFERROR(INDEX('Population, millions'!$B$4:$Y$216,MATCH('Poverty millions of people'!$B87,'Population, millions'!$B$4:$B$216,0),MATCH('Poverty millions of people'!AI$5,'Population, millions'!$B$4:$Y$4,0)),"")</f>
        <v>7.3998619999999997</v>
      </c>
      <c r="AJ87">
        <f>IFERROR(INDEX('Population, millions'!$B$4:$Y$216,MATCH('Poverty millions of people'!$B87,'Population, millions'!$B$4:$B$216,0),MATCH('Poverty millions of people'!AJ$5,'Population, millions'!$B$4:$Y$4,0)),"")</f>
        <v>7.5449820000000001</v>
      </c>
      <c r="AK87">
        <f>IFERROR(INDEX('Population, millions'!$B$4:$Y$216,MATCH('Poverty millions of people'!$B87,'Population, millions'!$B$4:$B$216,0),MATCH('Poverty millions of people'!AK$5,'Population, millions'!$B$4:$Y$4,0)),"")</f>
        <v>7.691001</v>
      </c>
      <c r="AL87">
        <f>IFERROR(INDEX('Population, millions'!$B$4:$Y$216,MATCH('Poverty millions of people'!$B87,'Population, millions'!$B$4:$B$216,0),MATCH('Poverty millions of people'!AL$5,'Population, millions'!$B$4:$Y$4,0)),"")</f>
        <v>7.838241</v>
      </c>
      <c r="AM87">
        <f>IFERROR(INDEX('Population, millions'!$B$4:$Y$216,MATCH('Poverty millions of people'!$B87,'Population, millions'!$B$4:$B$216,0),MATCH('Poverty millions of people'!AM$5,'Population, millions'!$B$4:$Y$4,0)),"")</f>
        <v>7.9868579999999998</v>
      </c>
      <c r="AN87">
        <f>IFERROR(INDEX('Population, millions'!$B$4:$Y$216,MATCH('Poverty millions of people'!$B87,'Population, millions'!$B$4:$B$216,0),MATCH('Poverty millions of people'!AN$5,'Population, millions'!$B$4:$Y$4,0)),"")</f>
        <v>8.1363719999999997</v>
      </c>
      <c r="AO87">
        <f>IFERROR(INDEX('Population, millions'!$B$4:$Y$216,MATCH('Poverty millions of people'!$B87,'Population, millions'!$B$4:$B$216,0),MATCH('Poverty millions of people'!AO$5,'Population, millions'!$B$4:$Y$4,0)),"")</f>
        <v>8.2856900000000007</v>
      </c>
      <c r="AP87">
        <f>IFERROR(INDEX('Population, millions'!$B$4:$Y$216,MATCH('Poverty millions of people'!$B87,'Population, millions'!$B$4:$B$216,0),MATCH('Poverty millions of people'!AP$5,'Population, millions'!$B$4:$Y$4,0)),"")</f>
        <v>8.4333390000000001</v>
      </c>
      <c r="AQ87">
        <f>IFERROR(INDEX('Population, millions'!$B$4:$Y$216,MATCH('Poverty millions of people'!$B87,'Population, millions'!$B$4:$B$216,0),MATCH('Poverty millions of people'!AQ$5,'Population, millions'!$B$4:$Y$4,0)),"")</f>
        <v>8.5782340000000001</v>
      </c>
      <c r="AR87">
        <f>IFERROR(INDEX('Population, millions'!$B$4:$Y$216,MATCH('Poverty millions of people'!$B87,'Population, millions'!$B$4:$B$216,0),MATCH('Poverty millions of people'!AR$5,'Population, millions'!$B$4:$Y$4,0)),"")</f>
        <v>8.7202470000000005</v>
      </c>
      <c r="AS87">
        <f>IFERROR(INDEX('Population, millions'!$B$4:$Y$216,MATCH('Poverty millions of people'!$B87,'Population, millions'!$B$4:$B$216,0),MATCH('Poverty millions of people'!AS$5,'Population, millions'!$B$4:$Y$4,0)),"")</f>
        <v>8.8596350000000008</v>
      </c>
      <c r="AT87">
        <f>IFERROR(INDEX('Population, millions'!$B$4:$Y$216,MATCH('Poverty millions of people'!$B87,'Population, millions'!$B$4:$B$216,0),MATCH('Poverty millions of people'!AT$5,'Population, millions'!$B$4:$Y$4,0)),"")</f>
        <v>8.9962289999999996</v>
      </c>
      <c r="AU87">
        <f>IFERROR(INDEX('Population, millions'!$B$4:$Y$216,MATCH('Poverty millions of people'!$B87,'Population, millions'!$B$4:$B$216,0),MATCH('Poverty millions of people'!AU$5,'Population, millions'!$B$4:$Y$4,0)),"")</f>
        <v>9.1299329999999994</v>
      </c>
      <c r="AV87">
        <f>IFERROR(INDEX('Population, millions'!$B$4:$Y$216,MATCH('Poverty millions of people'!$B87,'Population, millions'!$B$4:$B$216,0),MATCH('Poverty millions of people'!AV$5,'Population, millions'!$B$4:$Y$4,0)),"")</f>
        <v>9.2608789999999992</v>
      </c>
      <c r="AW87">
        <f>IFERROR(INDEX('Population, millions'!$B$4:$Y$216,MATCH('Poverty millions of people'!$B87,'Population, millions'!$B$4:$B$216,0),MATCH('Poverty millions of people'!AW$5,'Population, millions'!$B$4:$Y$4,0)),"")</f>
        <v>9.3886420000000008</v>
      </c>
      <c r="AX87">
        <f>IFERROR(INDEX('Population, millions'!$B$4:$Y$216,MATCH('Poverty millions of people'!$B87,'Population, millions'!$B$4:$B$216,0),MATCH('Poverty millions of people'!AX$5,'Population, millions'!$B$4:$Y$4,0)),"")</f>
        <v>9.5137140000000002</v>
      </c>
      <c r="AY87">
        <f>IFERROR(INDEX('Population, millions'!$B$4:$Y$216,MATCH('Poverty millions of people'!$B87,'Population, millions'!$B$4:$B$216,0),MATCH('Poverty millions of people'!AY$5,'Population, millions'!$B$4:$Y$4,0)),"")</f>
        <v>9.6382549999999991</v>
      </c>
      <c r="AZ87">
        <f>IFERROR(INDEX('Population, millions'!$B$4:$Y$216,MATCH('Poverty millions of people'!$B87,'Population, millions'!$B$4:$B$216,0),MATCH('Poverty millions of people'!AZ$5,'Population, millions'!$B$4:$Y$4,0)),"")</f>
        <v>9.7651529999999998</v>
      </c>
      <c r="BA87">
        <f>IFERROR(INDEX('Population, millions'!$B$4:$Y$216,MATCH('Poverty millions of people'!$B87,'Population, millions'!$B$4:$B$216,0),MATCH('Poverty millions of people'!BA$5,'Population, millions'!$B$4:$Y$4,0)),"")</f>
        <v>9.8963999999999999</v>
      </c>
      <c r="BB87">
        <f>IFERROR(INDEX('Population, millions'!$B$4:$Y$216,MATCH('Poverty millions of people'!$B87,'Population, millions'!$B$4:$B$216,0),MATCH('Poverty millions of people'!BB$5,'Population, millions'!$B$4:$Y$4,0)),"")</f>
        <v>10.032864</v>
      </c>
      <c r="BC87">
        <f>IFERROR(INDEX('Population, millions'!$B$4:$Y$216,MATCH('Poverty millions of people'!$B87,'Population, millions'!$B$4:$B$216,0),MATCH('Poverty millions of people'!BC$5,'Population, millions'!$B$4:$Y$4,0)),"")</f>
        <v>10.173774999999999</v>
      </c>
    </row>
    <row r="88" spans="1:55">
      <c r="A88" t="str">
        <f>VLOOKUP(B88,entity!$C:$K,9,FALSE)</f>
        <v>HN</v>
      </c>
      <c r="B88" t="s">
        <v>171</v>
      </c>
      <c r="C88" t="s">
        <v>478</v>
      </c>
      <c r="D88" s="16">
        <f>IFERROR(IF('Poverty %'!D88="","",'Poverty %'!D88*'Poverty millions of people'!AG88),"")</f>
        <v>2.3003228553999997</v>
      </c>
      <c r="E88" s="16">
        <f>IFERROR(IF('Poverty %'!E88="","",'Poverty %'!E88*'Poverty millions of people'!AH88),"")</f>
        <v>1.6658044424</v>
      </c>
      <c r="F88" s="16">
        <f>IFERROR(IF('Poverty %'!F88="","",'Poverty %'!F88*'Poverty millions of people'!AI88),"")</f>
        <v>1.3915854424</v>
      </c>
      <c r="G88" s="16">
        <f>IFERROR(IF('Poverty %'!G88="","",'Poverty %'!G88*'Poverty millions of people'!AJ88),"")</f>
        <v>1.1155706577</v>
      </c>
      <c r="H88" s="16">
        <f>IFERROR(IF('Poverty %'!H88="","",'Poverty %'!H88*'Poverty millions of people'!AK88),"")</f>
        <v>1.3211854568999999</v>
      </c>
      <c r="I88" s="16">
        <f>IFERROR(IF('Poverty %'!I88="","",'Poverty %'!I88*'Poverty millions of people'!AL88),"")</f>
        <v>1.463968583</v>
      </c>
      <c r="J88" s="16">
        <f>IFERROR(IF('Poverty %'!J88="","",'Poverty %'!J88*'Poverty millions of people'!AM88),"")</f>
        <v>1.6300923872000002</v>
      </c>
      <c r="K88" s="16">
        <f>IFERROR(IF('Poverty %'!K88="","",'Poverty %'!K88*'Poverty millions of people'!AN88),"")</f>
        <v>1.1383538455</v>
      </c>
      <c r="L88" s="16">
        <f>IFERROR(IF('Poverty %'!L88="","",'Poverty %'!L88*'Poverty millions of people'!AO88),"")</f>
        <v>1.459157088</v>
      </c>
      <c r="M88" s="16">
        <f>IFERROR(IF('Poverty %'!M88="","",'Poverty %'!M88*'Poverty millions of people'!AP88),"")</f>
        <v>1.517074434</v>
      </c>
      <c r="N88" s="16" t="str">
        <f>IFERROR(IF('Poverty %'!N88="","",'Poverty %'!N88*'Poverty millions of people'!AQ88),"")</f>
        <v/>
      </c>
      <c r="O88" s="16">
        <f>IFERROR(IF('Poverty %'!O88="","",'Poverty %'!O88*'Poverty millions of people'!AR88),"")</f>
        <v>1.079510784</v>
      </c>
      <c r="P88" s="16">
        <f>IFERROR(IF('Poverty %'!P88="","",'Poverty %'!P88*'Poverty millions of people'!AS88),"")</f>
        <v>1.7850461147999999</v>
      </c>
      <c r="Q88" s="16">
        <f>IFERROR(IF('Poverty %'!Q88="","",'Poverty %'!Q88*'Poverty millions of people'!AT88),"")</f>
        <v>1.6961489589000001</v>
      </c>
      <c r="R88" s="16">
        <f>IFERROR(IF('Poverty %'!R88="","",'Poverty %'!R88*'Poverty millions of people'!AU88),"")</f>
        <v>1.6628805534</v>
      </c>
      <c r="S88" s="16">
        <f>IFERROR(IF('Poverty %'!S88="","",'Poverty %'!S88*'Poverty millions of people'!AV88),"")</f>
        <v>1.7833462625000001</v>
      </c>
      <c r="T88" s="16">
        <f>IFERROR(IF('Poverty %'!T88="","",'Poverty %'!T88*'Poverty millions of people'!AW88),"")</f>
        <v>1.5763838719999999</v>
      </c>
      <c r="U88" s="16">
        <f>IFERROR(IF('Poverty %'!U88="","",'Poverty %'!U88*'Poverty millions of people'!AX88),"")</f>
        <v>1.1341928879999998</v>
      </c>
      <c r="V88" s="16">
        <f>IFERROR(IF('Poverty %'!V88="","",'Poverty %'!V88*'Poverty millions of people'!AY88),"")</f>
        <v>1.0697979648</v>
      </c>
      <c r="W88" s="16">
        <f>IFERROR(IF('Poverty %'!W88="","",'Poverty %'!W88*'Poverty millions of people'!AZ88),"")</f>
        <v>0.92626065599999996</v>
      </c>
      <c r="X88" s="16">
        <f>IFERROR(IF('Poverty %'!X88="","",'Poverty %'!X88*'Poverty millions of people'!BA88),"")</f>
        <v>1.0220034564</v>
      </c>
      <c r="Y88" s="16">
        <f>IFERROR(IF('Poverty %'!Y88="","",'Poverty %'!Y88*'Poverty millions of people'!BB88),"")</f>
        <v>1.2815950512000001</v>
      </c>
      <c r="Z88" s="16" t="str">
        <f>IFERROR(IF('Poverty %'!Z88="","",'Poverty %'!Z88*'Poverty millions of people'!BC88),"")</f>
        <v/>
      </c>
      <c r="AA88" s="16" t="str">
        <f>IFERROR(IF('Poverty %'!AA88="","",'Poverty %'!AA88*'Poverty millions of people'!BD88),"")</f>
        <v/>
      </c>
      <c r="AC88" s="18">
        <f t="shared" si="2"/>
        <v>1.2815950512000001</v>
      </c>
      <c r="AD88" s="11">
        <f t="shared" si="3"/>
        <v>2011</v>
      </c>
      <c r="AG88">
        <f>IFERROR(INDEX('Population, millions'!$B$4:$Y$216,MATCH('Poverty millions of people'!$B88,'Population, millions'!$B$4:$B$216,0),MATCH('Poverty millions of people'!AG$5,'Population, millions'!$B$4:$Y$4,0)),"")</f>
        <v>4.9036939999999998</v>
      </c>
      <c r="AH88">
        <f>IFERROR(INDEX('Population, millions'!$B$4:$Y$216,MATCH('Poverty millions of people'!$B88,'Population, millions'!$B$4:$B$216,0),MATCH('Poverty millions of people'!AH$5,'Population, millions'!$B$4:$Y$4,0)),"")</f>
        <v>5.0417810000000003</v>
      </c>
      <c r="AI88">
        <f>IFERROR(INDEX('Population, millions'!$B$4:$Y$216,MATCH('Poverty millions of people'!$B88,'Population, millions'!$B$4:$B$216,0),MATCH('Poverty millions of people'!AI$5,'Population, millions'!$B$4:$Y$4,0)),"")</f>
        <v>5.1808839999999998</v>
      </c>
      <c r="AJ88">
        <f>IFERROR(INDEX('Population, millions'!$B$4:$Y$216,MATCH('Poverty millions of people'!$B88,'Population, millions'!$B$4:$B$216,0),MATCH('Poverty millions of people'!AJ$5,'Population, millions'!$B$4:$Y$4,0)),"")</f>
        <v>5.3198410000000003</v>
      </c>
      <c r="AK88">
        <f>IFERROR(INDEX('Population, millions'!$B$4:$Y$216,MATCH('Poverty millions of people'!$B88,'Population, millions'!$B$4:$B$216,0),MATCH('Poverty millions of people'!AK$5,'Population, millions'!$B$4:$Y$4,0)),"")</f>
        <v>5.4571889999999996</v>
      </c>
      <c r="AL88">
        <f>IFERROR(INDEX('Population, millions'!$B$4:$Y$216,MATCH('Poverty millions of people'!$B88,'Population, millions'!$B$4:$B$216,0),MATCH('Poverty millions of people'!AL$5,'Population, millions'!$B$4:$Y$4,0)),"")</f>
        <v>5.5919350000000003</v>
      </c>
      <c r="AM88">
        <f>IFERROR(INDEX('Population, millions'!$B$4:$Y$216,MATCH('Poverty millions of people'!$B88,'Population, millions'!$B$4:$B$216,0),MATCH('Poverty millions of people'!AM$5,'Population, millions'!$B$4:$Y$4,0)),"")</f>
        <v>5.7236390000000004</v>
      </c>
      <c r="AN88">
        <f>IFERROR(INDEX('Population, millions'!$B$4:$Y$216,MATCH('Poverty millions of people'!$B88,'Population, millions'!$B$4:$B$216,0),MATCH('Poverty millions of people'!AN$5,'Population, millions'!$B$4:$Y$4,0)),"")</f>
        <v>5.8527189999999996</v>
      </c>
      <c r="AO88">
        <f>IFERROR(INDEX('Population, millions'!$B$4:$Y$216,MATCH('Poverty millions of people'!$B88,'Population, millions'!$B$4:$B$216,0),MATCH('Poverty millions of people'!AO$5,'Population, millions'!$B$4:$Y$4,0)),"")</f>
        <v>5.9801520000000004</v>
      </c>
      <c r="AP88">
        <f>IFERROR(INDEX('Population, millions'!$B$4:$Y$216,MATCH('Poverty millions of people'!$B88,'Population, millions'!$B$4:$B$216,0),MATCH('Poverty millions of people'!AP$5,'Population, millions'!$B$4:$Y$4,0)),"")</f>
        <v>6.1073849999999998</v>
      </c>
      <c r="AQ88">
        <f>IFERROR(INDEX('Population, millions'!$B$4:$Y$216,MATCH('Poverty millions of people'!$B88,'Population, millions'!$B$4:$B$216,0),MATCH('Poverty millions of people'!AQ$5,'Population, millions'!$B$4:$Y$4,0)),"")</f>
        <v>6.2355609999999997</v>
      </c>
      <c r="AR88">
        <f>IFERROR(INDEX('Population, millions'!$B$4:$Y$216,MATCH('Poverty millions of people'!$B88,'Population, millions'!$B$4:$B$216,0),MATCH('Poverty millions of people'!AR$5,'Population, millions'!$B$4:$Y$4,0)),"")</f>
        <v>6.3650399999999996</v>
      </c>
      <c r="AS88">
        <f>IFERROR(INDEX('Population, millions'!$B$4:$Y$216,MATCH('Poverty millions of people'!$B88,'Population, millions'!$B$4:$B$216,0),MATCH('Poverty millions of people'!AS$5,'Population, millions'!$B$4:$Y$4,0)),"")</f>
        <v>6.4958010000000002</v>
      </c>
      <c r="AT88">
        <f>IFERROR(INDEX('Population, millions'!$B$4:$Y$216,MATCH('Poverty millions of people'!$B88,'Population, millions'!$B$4:$B$216,0),MATCH('Poverty millions of people'!AT$5,'Population, millions'!$B$4:$Y$4,0)),"")</f>
        <v>6.628171</v>
      </c>
      <c r="AU88">
        <f>IFERROR(INDEX('Population, millions'!$B$4:$Y$216,MATCH('Poverty millions of people'!$B88,'Population, millions'!$B$4:$B$216,0),MATCH('Poverty millions of people'!AU$5,'Population, millions'!$B$4:$Y$4,0)),"")</f>
        <v>6.7624259999999996</v>
      </c>
      <c r="AV88">
        <f>IFERROR(INDEX('Population, millions'!$B$4:$Y$216,MATCH('Poverty millions of people'!$B88,'Population, millions'!$B$4:$B$216,0),MATCH('Poverty millions of people'!AV$5,'Population, millions'!$B$4:$Y$4,0)),"")</f>
        <v>6.8988250000000004</v>
      </c>
      <c r="AW88">
        <f>IFERROR(INDEX('Population, millions'!$B$4:$Y$216,MATCH('Poverty millions of people'!$B88,'Population, millions'!$B$4:$B$216,0),MATCH('Poverty millions of people'!AW$5,'Population, millions'!$B$4:$Y$4,0)),"")</f>
        <v>7.0374280000000002</v>
      </c>
      <c r="AX88">
        <f>IFERROR(INDEX('Population, millions'!$B$4:$Y$216,MATCH('Poverty millions of people'!$B88,'Population, millions'!$B$4:$B$216,0),MATCH('Poverty millions of people'!AX$5,'Population, millions'!$B$4:$Y$4,0)),"")</f>
        <v>7.1784359999999996</v>
      </c>
      <c r="AY88">
        <f>IFERROR(INDEX('Population, millions'!$B$4:$Y$216,MATCH('Poverty millions of people'!$B88,'Population, millions'!$B$4:$B$216,0),MATCH('Poverty millions of people'!AY$5,'Population, millions'!$B$4:$Y$4,0)),"")</f>
        <v>7.322368</v>
      </c>
      <c r="AZ88">
        <f>IFERROR(INDEX('Population, millions'!$B$4:$Y$216,MATCH('Poverty millions of people'!$B88,'Population, millions'!$B$4:$B$216,0),MATCH('Poverty millions of people'!AZ$5,'Population, millions'!$B$4:$Y$4,0)),"")</f>
        <v>7.4698440000000002</v>
      </c>
      <c r="BA88">
        <f>IFERROR(INDEX('Population, millions'!$B$4:$Y$216,MATCH('Poverty millions of people'!$B88,'Population, millions'!$B$4:$B$216,0),MATCH('Poverty millions of people'!BA$5,'Population, millions'!$B$4:$Y$4,0)),"")</f>
        <v>7.6212039999999996</v>
      </c>
      <c r="BB88">
        <f>IFERROR(INDEX('Population, millions'!$B$4:$Y$216,MATCH('Poverty millions of people'!$B88,'Population, millions'!$B$4:$B$216,0),MATCH('Poverty millions of people'!BB$5,'Population, millions'!$B$4:$Y$4,0)),"")</f>
        <v>7.7766690000000001</v>
      </c>
      <c r="BC88">
        <f>IFERROR(INDEX('Population, millions'!$B$4:$Y$216,MATCH('Poverty millions of people'!$B88,'Population, millions'!$B$4:$B$216,0),MATCH('Poverty millions of people'!BC$5,'Population, millions'!$B$4:$Y$4,0)),"")</f>
        <v>7.9358459999999997</v>
      </c>
    </row>
    <row r="89" spans="1:55">
      <c r="A89" s="28" t="s">
        <v>751</v>
      </c>
      <c r="B89" t="s">
        <v>169</v>
      </c>
      <c r="C89" t="s">
        <v>473</v>
      </c>
      <c r="D89" s="16" t="str">
        <f>IFERROR(IF('Poverty %'!D89="","",'Poverty %'!D89*'Poverty millions of people'!AG89),"")</f>
        <v/>
      </c>
      <c r="E89" s="16" t="str">
        <f>IFERROR(IF('Poverty %'!E89="","",'Poverty %'!E89*'Poverty millions of people'!AH89),"")</f>
        <v/>
      </c>
      <c r="F89" s="16" t="str">
        <f>IFERROR(IF('Poverty %'!F89="","",'Poverty %'!F89*'Poverty millions of people'!AI89),"")</f>
        <v/>
      </c>
      <c r="G89" s="16" t="str">
        <f>IFERROR(IF('Poverty %'!G89="","",'Poverty %'!G89*'Poverty millions of people'!AJ89),"")</f>
        <v/>
      </c>
      <c r="H89" s="16" t="str">
        <f>IFERROR(IF('Poverty %'!H89="","",'Poverty %'!H89*'Poverty millions of people'!AK89),"")</f>
        <v/>
      </c>
      <c r="I89" s="16" t="str">
        <f>IFERROR(IF('Poverty %'!I89="","",'Poverty %'!I89*'Poverty millions of people'!AL89),"")</f>
        <v/>
      </c>
      <c r="J89" s="16" t="str">
        <f>IFERROR(IF('Poverty %'!J89="","",'Poverty %'!J89*'Poverty millions of people'!AM89),"")</f>
        <v/>
      </c>
      <c r="K89" s="16" t="str">
        <f>IFERROR(IF('Poverty %'!K89="","",'Poverty %'!K89*'Poverty millions of people'!AN89),"")</f>
        <v/>
      </c>
      <c r="L89" s="16" t="str">
        <f>IFERROR(IF('Poverty %'!L89="","",'Poverty %'!L89*'Poverty millions of people'!AO89),"")</f>
        <v/>
      </c>
      <c r="M89" s="16" t="str">
        <f>IFERROR(IF('Poverty %'!M89="","",'Poverty %'!M89*'Poverty millions of people'!AP89),"")</f>
        <v/>
      </c>
      <c r="N89" s="16" t="str">
        <f>IFERROR(IF('Poverty %'!N89="","",'Poverty %'!N89*'Poverty millions of people'!AQ89),"")</f>
        <v/>
      </c>
      <c r="O89" s="16" t="str">
        <f>IFERROR(IF('Poverty %'!O89="","",'Poverty %'!O89*'Poverty millions of people'!AR89),"")</f>
        <v/>
      </c>
      <c r="P89" s="16" t="str">
        <f>IFERROR(IF('Poverty %'!P89="","",'Poverty %'!P89*'Poverty millions of people'!AS89),"")</f>
        <v/>
      </c>
      <c r="Q89" s="16" t="str">
        <f>IFERROR(IF('Poverty %'!Q89="","",'Poverty %'!Q89*'Poverty millions of people'!AT89),"")</f>
        <v/>
      </c>
      <c r="R89" s="16" t="str">
        <f>IFERROR(IF('Poverty %'!R89="","",'Poverty %'!R89*'Poverty millions of people'!AU89),"")</f>
        <v/>
      </c>
      <c r="S89" s="16" t="str">
        <f>IFERROR(IF('Poverty %'!S89="","",'Poverty %'!S89*'Poverty millions of people'!AV89),"")</f>
        <v/>
      </c>
      <c r="T89" s="16" t="str">
        <f>IFERROR(IF('Poverty %'!T89="","",'Poverty %'!T89*'Poverty millions of people'!AW89),"")</f>
        <v/>
      </c>
      <c r="U89" s="16" t="str">
        <f>IFERROR(IF('Poverty %'!U89="","",'Poverty %'!U89*'Poverty millions of people'!AX89),"")</f>
        <v/>
      </c>
      <c r="V89" s="16" t="str">
        <f>IFERROR(IF('Poverty %'!V89="","",'Poverty %'!V89*'Poverty millions of people'!AY89),"")</f>
        <v/>
      </c>
      <c r="W89" s="16" t="str">
        <f>IFERROR(IF('Poverty %'!W89="","",'Poverty %'!W89*'Poverty millions of people'!AZ89),"")</f>
        <v/>
      </c>
      <c r="X89" s="16" t="str">
        <f>IFERROR(IF('Poverty %'!X89="","",'Poverty %'!X89*'Poverty millions of people'!BA89),"")</f>
        <v/>
      </c>
      <c r="Y89" s="16" t="str">
        <f>IFERROR(IF('Poverty %'!Y89="","",'Poverty %'!Y89*'Poverty millions of people'!BB89),"")</f>
        <v/>
      </c>
      <c r="Z89" s="16" t="str">
        <f>IFERROR(IF('Poverty %'!Z89="","",'Poverty %'!Z89*'Poverty millions of people'!BC89),"")</f>
        <v/>
      </c>
      <c r="AA89" s="16" t="str">
        <f>IFERROR(IF('Poverty %'!AA89="","",'Poverty %'!AA89*'Poverty millions of people'!BD89),"")</f>
        <v/>
      </c>
      <c r="AC89" s="18" t="str">
        <f t="shared" si="2"/>
        <v>No data</v>
      </c>
      <c r="AD89" s="11" t="str">
        <f t="shared" si="3"/>
        <v/>
      </c>
      <c r="AG89" t="str">
        <f>IFERROR(INDEX('Population, millions'!$B$4:$Y$216,MATCH('Poverty millions of people'!$B89,'Population, millions'!$B$4:$B$216,0),MATCH('Poverty millions of people'!AG$5,'Population, millions'!$B$4:$Y$4,0)),"")</f>
        <v/>
      </c>
      <c r="AH89" t="str">
        <f>IFERROR(INDEX('Population, millions'!$B$4:$Y$216,MATCH('Poverty millions of people'!$B89,'Population, millions'!$B$4:$B$216,0),MATCH('Poverty millions of people'!AH$5,'Population, millions'!$B$4:$Y$4,0)),"")</f>
        <v/>
      </c>
      <c r="AI89" t="str">
        <f>IFERROR(INDEX('Population, millions'!$B$4:$Y$216,MATCH('Poverty millions of people'!$B89,'Population, millions'!$B$4:$B$216,0),MATCH('Poverty millions of people'!AI$5,'Population, millions'!$B$4:$Y$4,0)),"")</f>
        <v/>
      </c>
      <c r="AJ89" t="str">
        <f>IFERROR(INDEX('Population, millions'!$B$4:$Y$216,MATCH('Poverty millions of people'!$B89,'Population, millions'!$B$4:$B$216,0),MATCH('Poverty millions of people'!AJ$5,'Population, millions'!$B$4:$Y$4,0)),"")</f>
        <v/>
      </c>
      <c r="AK89" t="str">
        <f>IFERROR(INDEX('Population, millions'!$B$4:$Y$216,MATCH('Poverty millions of people'!$B89,'Population, millions'!$B$4:$B$216,0),MATCH('Poverty millions of people'!AK$5,'Population, millions'!$B$4:$Y$4,0)),"")</f>
        <v/>
      </c>
      <c r="AL89" t="str">
        <f>IFERROR(INDEX('Population, millions'!$B$4:$Y$216,MATCH('Poverty millions of people'!$B89,'Population, millions'!$B$4:$B$216,0),MATCH('Poverty millions of people'!AL$5,'Population, millions'!$B$4:$Y$4,0)),"")</f>
        <v/>
      </c>
      <c r="AM89" t="str">
        <f>IFERROR(INDEX('Population, millions'!$B$4:$Y$216,MATCH('Poverty millions of people'!$B89,'Population, millions'!$B$4:$B$216,0),MATCH('Poverty millions of people'!AM$5,'Population, millions'!$B$4:$Y$4,0)),"")</f>
        <v/>
      </c>
      <c r="AN89" t="str">
        <f>IFERROR(INDEX('Population, millions'!$B$4:$Y$216,MATCH('Poverty millions of people'!$B89,'Population, millions'!$B$4:$B$216,0),MATCH('Poverty millions of people'!AN$5,'Population, millions'!$B$4:$Y$4,0)),"")</f>
        <v/>
      </c>
      <c r="AO89" t="str">
        <f>IFERROR(INDEX('Population, millions'!$B$4:$Y$216,MATCH('Poverty millions of people'!$B89,'Population, millions'!$B$4:$B$216,0),MATCH('Poverty millions of people'!AO$5,'Population, millions'!$B$4:$Y$4,0)),"")</f>
        <v/>
      </c>
      <c r="AP89" t="str">
        <f>IFERROR(INDEX('Population, millions'!$B$4:$Y$216,MATCH('Poverty millions of people'!$B89,'Population, millions'!$B$4:$B$216,0),MATCH('Poverty millions of people'!AP$5,'Population, millions'!$B$4:$Y$4,0)),"")</f>
        <v/>
      </c>
      <c r="AQ89" t="str">
        <f>IFERROR(INDEX('Population, millions'!$B$4:$Y$216,MATCH('Poverty millions of people'!$B89,'Population, millions'!$B$4:$B$216,0),MATCH('Poverty millions of people'!AQ$5,'Population, millions'!$B$4:$Y$4,0)),"")</f>
        <v/>
      </c>
      <c r="AR89" t="str">
        <f>IFERROR(INDEX('Population, millions'!$B$4:$Y$216,MATCH('Poverty millions of people'!$B89,'Population, millions'!$B$4:$B$216,0),MATCH('Poverty millions of people'!AR$5,'Population, millions'!$B$4:$Y$4,0)),"")</f>
        <v/>
      </c>
      <c r="AS89" t="str">
        <f>IFERROR(INDEX('Population, millions'!$B$4:$Y$216,MATCH('Poverty millions of people'!$B89,'Population, millions'!$B$4:$B$216,0),MATCH('Poverty millions of people'!AS$5,'Population, millions'!$B$4:$Y$4,0)),"")</f>
        <v/>
      </c>
      <c r="AT89" t="str">
        <f>IFERROR(INDEX('Population, millions'!$B$4:$Y$216,MATCH('Poverty millions of people'!$B89,'Population, millions'!$B$4:$B$216,0),MATCH('Poverty millions of people'!AT$5,'Population, millions'!$B$4:$Y$4,0)),"")</f>
        <v/>
      </c>
      <c r="AU89" t="str">
        <f>IFERROR(INDEX('Population, millions'!$B$4:$Y$216,MATCH('Poverty millions of people'!$B89,'Population, millions'!$B$4:$B$216,0),MATCH('Poverty millions of people'!AU$5,'Population, millions'!$B$4:$Y$4,0)),"")</f>
        <v/>
      </c>
      <c r="AV89" t="str">
        <f>IFERROR(INDEX('Population, millions'!$B$4:$Y$216,MATCH('Poverty millions of people'!$B89,'Population, millions'!$B$4:$B$216,0),MATCH('Poverty millions of people'!AV$5,'Population, millions'!$B$4:$Y$4,0)),"")</f>
        <v/>
      </c>
      <c r="AW89" t="str">
        <f>IFERROR(INDEX('Population, millions'!$B$4:$Y$216,MATCH('Poverty millions of people'!$B89,'Population, millions'!$B$4:$B$216,0),MATCH('Poverty millions of people'!AW$5,'Population, millions'!$B$4:$Y$4,0)),"")</f>
        <v/>
      </c>
      <c r="AX89" t="str">
        <f>IFERROR(INDEX('Population, millions'!$B$4:$Y$216,MATCH('Poverty millions of people'!$B89,'Population, millions'!$B$4:$B$216,0),MATCH('Poverty millions of people'!AX$5,'Population, millions'!$B$4:$Y$4,0)),"")</f>
        <v/>
      </c>
      <c r="AY89" t="str">
        <f>IFERROR(INDEX('Population, millions'!$B$4:$Y$216,MATCH('Poverty millions of people'!$B89,'Population, millions'!$B$4:$B$216,0),MATCH('Poverty millions of people'!AY$5,'Population, millions'!$B$4:$Y$4,0)),"")</f>
        <v/>
      </c>
      <c r="AZ89" t="str">
        <f>IFERROR(INDEX('Population, millions'!$B$4:$Y$216,MATCH('Poverty millions of people'!$B89,'Population, millions'!$B$4:$B$216,0),MATCH('Poverty millions of people'!AZ$5,'Population, millions'!$B$4:$Y$4,0)),"")</f>
        <v/>
      </c>
      <c r="BA89" t="str">
        <f>IFERROR(INDEX('Population, millions'!$B$4:$Y$216,MATCH('Poverty millions of people'!$B89,'Population, millions'!$B$4:$B$216,0),MATCH('Poverty millions of people'!BA$5,'Population, millions'!$B$4:$Y$4,0)),"")</f>
        <v/>
      </c>
      <c r="BB89" t="str">
        <f>IFERROR(INDEX('Population, millions'!$B$4:$Y$216,MATCH('Poverty millions of people'!$B89,'Population, millions'!$B$4:$B$216,0),MATCH('Poverty millions of people'!BB$5,'Population, millions'!$B$4:$Y$4,0)),"")</f>
        <v/>
      </c>
      <c r="BC89" t="str">
        <f>IFERROR(INDEX('Population, millions'!$B$4:$Y$216,MATCH('Poverty millions of people'!$B89,'Population, millions'!$B$4:$B$216,0),MATCH('Poverty millions of people'!BC$5,'Population, millions'!$B$4:$Y$4,0)),"")</f>
        <v/>
      </c>
    </row>
    <row r="90" spans="1:55">
      <c r="A90" t="str">
        <f>VLOOKUP(B90,entity!$C:$K,9,FALSE)</f>
        <v>HU</v>
      </c>
      <c r="B90" t="s">
        <v>178</v>
      </c>
      <c r="C90" t="s">
        <v>473</v>
      </c>
      <c r="D90" s="16" t="str">
        <f>IFERROR(IF('Poverty %'!D90="","",'Poverty %'!D90*'Poverty millions of people'!AG90),"")</f>
        <v/>
      </c>
      <c r="E90" s="16" t="str">
        <f>IFERROR(IF('Poverty %'!E90="","",'Poverty %'!E90*'Poverty millions of people'!AH90),"")</f>
        <v/>
      </c>
      <c r="F90" s="16" t="str">
        <f>IFERROR(IF('Poverty %'!F90="","",'Poverty %'!F90*'Poverty millions of people'!AI90),"")</f>
        <v/>
      </c>
      <c r="G90" s="16">
        <f>IFERROR(IF('Poverty %'!G90="","",'Poverty %'!G90*'Poverty millions of people'!AJ90),"")</f>
        <v>1.5536284500000001E-2</v>
      </c>
      <c r="H90" s="16" t="str">
        <f>IFERROR(IF('Poverty %'!H90="","",'Poverty %'!H90*'Poverty millions of people'!AK90),"")</f>
        <v/>
      </c>
      <c r="I90" s="16" t="str">
        <f>IFERROR(IF('Poverty %'!I90="","",'Poverty %'!I90*'Poverty millions of people'!AL90),"")</f>
        <v/>
      </c>
      <c r="J90" s="16" t="str">
        <f>IFERROR(IF('Poverty %'!J90="","",'Poverty %'!J90*'Poverty millions of people'!AM90),"")</f>
        <v/>
      </c>
      <c r="K90" s="16" t="str">
        <f>IFERROR(IF('Poverty %'!K90="","",'Poverty %'!K90*'Poverty millions of people'!AN90),"")</f>
        <v/>
      </c>
      <c r="L90" s="16">
        <f>IFERROR(IF('Poverty %'!L90="","",'Poverty %'!L90*'Poverty millions of people'!AO90),"")</f>
        <v>0</v>
      </c>
      <c r="M90" s="16">
        <f>IFERROR(IF('Poverty %'!M90="","",'Poverty %'!M90*'Poverty millions of people'!AP90),"")</f>
        <v>2.0475060000000002E-3</v>
      </c>
      <c r="N90" s="16">
        <f>IFERROR(IF('Poverty %'!N90="","",'Poverty %'!N90*'Poverty millions of people'!AQ90),"")</f>
        <v>0</v>
      </c>
      <c r="O90" s="16">
        <f>IFERROR(IF('Poverty %'!O90="","",'Poverty %'!O90*'Poverty millions of people'!AR90),"")</f>
        <v>0</v>
      </c>
      <c r="P90" s="16">
        <f>IFERROR(IF('Poverty %'!P90="","",'Poverty %'!P90*'Poverty millions of people'!AS90),"")</f>
        <v>0</v>
      </c>
      <c r="Q90" s="16">
        <f>IFERROR(IF('Poverty %'!Q90="","",'Poverty %'!Q90*'Poverty millions of people'!AT90),"")</f>
        <v>0</v>
      </c>
      <c r="R90" s="16" t="str">
        <f>IFERROR(IF('Poverty %'!R90="","",'Poverty %'!R90*'Poverty millions of people'!AU90),"")</f>
        <v/>
      </c>
      <c r="S90" s="16">
        <f>IFERROR(IF('Poverty %'!S90="","",'Poverty %'!S90*'Poverty millions of people'!AV90),"")</f>
        <v>0</v>
      </c>
      <c r="T90" s="16">
        <f>IFERROR(IF('Poverty %'!T90="","",'Poverty %'!T90*'Poverty millions of people'!AW90),"")</f>
        <v>1.3092781E-2</v>
      </c>
      <c r="U90" s="16" t="str">
        <f>IFERROR(IF('Poverty %'!U90="","",'Poverty %'!U90*'Poverty millions of people'!AX90),"")</f>
        <v/>
      </c>
      <c r="V90" s="16">
        <f>IFERROR(IF('Poverty %'!V90="","",'Poverty %'!V90*'Poverty millions of people'!AY90),"")</f>
        <v>3.0114563999999997E-3</v>
      </c>
      <c r="W90" s="16" t="str">
        <f>IFERROR(IF('Poverty %'!W90="","",'Poverty %'!W90*'Poverty millions of people'!AZ90),"")</f>
        <v/>
      </c>
      <c r="X90" s="16">
        <f>IFERROR(IF('Poverty %'!X90="","",'Poverty %'!X90*'Poverty millions of people'!BA90),"")</f>
        <v>5.0000115000000001E-3</v>
      </c>
      <c r="Y90" s="16">
        <f>IFERROR(IF('Poverty %'!Y90="","",'Poverty %'!Y90*'Poverty millions of people'!BB90),"")</f>
        <v>4.9858634999999998E-3</v>
      </c>
      <c r="Z90" s="16" t="str">
        <f>IFERROR(IF('Poverty %'!Z90="","",'Poverty %'!Z90*'Poverty millions of people'!BC90),"")</f>
        <v/>
      </c>
      <c r="AA90" s="16" t="str">
        <f>IFERROR(IF('Poverty %'!AA90="","",'Poverty %'!AA90*'Poverty millions of people'!BD90),"")</f>
        <v/>
      </c>
      <c r="AC90" s="18">
        <f t="shared" si="2"/>
        <v>4.9858634999999998E-3</v>
      </c>
      <c r="AD90" s="11">
        <f t="shared" si="3"/>
        <v>2011</v>
      </c>
      <c r="AG90">
        <f>IFERROR(INDEX('Population, millions'!$B$4:$Y$216,MATCH('Poverty millions of people'!$B90,'Population, millions'!$B$4:$B$216,0),MATCH('Poverty millions of people'!AG$5,'Population, millions'!$B$4:$Y$4,0)),"")</f>
        <v>10.373988000000001</v>
      </c>
      <c r="AH90">
        <f>IFERROR(INDEX('Population, millions'!$B$4:$Y$216,MATCH('Poverty millions of people'!$B90,'Population, millions'!$B$4:$B$216,0),MATCH('Poverty millions of people'!AH$5,'Population, millions'!$B$4:$Y$4,0)),"")</f>
        <v>10.3734</v>
      </c>
      <c r="AI90">
        <f>IFERROR(INDEX('Population, millions'!$B$4:$Y$216,MATCH('Poverty millions of people'!$B90,'Population, millions'!$B$4:$B$216,0),MATCH('Poverty millions of people'!AI$5,'Population, millions'!$B$4:$Y$4,0)),"")</f>
        <v>10.369341</v>
      </c>
      <c r="AJ90">
        <f>IFERROR(INDEX('Population, millions'!$B$4:$Y$216,MATCH('Poverty millions of people'!$B90,'Population, millions'!$B$4:$B$216,0),MATCH('Poverty millions of people'!AJ$5,'Population, millions'!$B$4:$Y$4,0)),"")</f>
        <v>10.357523</v>
      </c>
      <c r="AK90">
        <f>IFERROR(INDEX('Population, millions'!$B$4:$Y$216,MATCH('Poverty millions of people'!$B90,'Population, millions'!$B$4:$B$216,0),MATCH('Poverty millions of people'!AK$5,'Population, millions'!$B$4:$Y$4,0)),"")</f>
        <v>10.343355000000001</v>
      </c>
      <c r="AL90">
        <f>IFERROR(INDEX('Population, millions'!$B$4:$Y$216,MATCH('Poverty millions of people'!$B90,'Population, millions'!$B$4:$B$216,0),MATCH('Poverty millions of people'!AL$5,'Population, millions'!$B$4:$Y$4,0)),"")</f>
        <v>10.328965</v>
      </c>
      <c r="AM90">
        <f>IFERROR(INDEX('Population, millions'!$B$4:$Y$216,MATCH('Poverty millions of people'!$B90,'Population, millions'!$B$4:$B$216,0),MATCH('Poverty millions of people'!AM$5,'Population, millions'!$B$4:$Y$4,0)),"")</f>
        <v>10.311237999999999</v>
      </c>
      <c r="AN90">
        <f>IFERROR(INDEX('Population, millions'!$B$4:$Y$216,MATCH('Poverty millions of people'!$B90,'Population, millions'!$B$4:$B$216,0),MATCH('Poverty millions of people'!AN$5,'Population, millions'!$B$4:$Y$4,0)),"")</f>
        <v>10.290486</v>
      </c>
      <c r="AO90">
        <f>IFERROR(INDEX('Population, millions'!$B$4:$Y$216,MATCH('Poverty millions of people'!$B90,'Population, millions'!$B$4:$B$216,0),MATCH('Poverty millions of people'!AO$5,'Population, millions'!$B$4:$Y$4,0)),"")</f>
        <v>10.26657</v>
      </c>
      <c r="AP90">
        <f>IFERROR(INDEX('Population, millions'!$B$4:$Y$216,MATCH('Poverty millions of people'!$B90,'Population, millions'!$B$4:$B$216,0),MATCH('Poverty millions of people'!AP$5,'Population, millions'!$B$4:$Y$4,0)),"")</f>
        <v>10.23753</v>
      </c>
      <c r="AQ90">
        <f>IFERROR(INDEX('Population, millions'!$B$4:$Y$216,MATCH('Poverty millions of people'!$B90,'Population, millions'!$B$4:$B$216,0),MATCH('Poverty millions of people'!AQ$5,'Population, millions'!$B$4:$Y$4,0)),"")</f>
        <v>10.210971000000001</v>
      </c>
      <c r="AR90">
        <f>IFERROR(INDEX('Population, millions'!$B$4:$Y$216,MATCH('Poverty millions of people'!$B90,'Population, millions'!$B$4:$B$216,0),MATCH('Poverty millions of people'!AR$5,'Population, millions'!$B$4:$Y$4,0)),"")</f>
        <v>10.187576</v>
      </c>
      <c r="AS90">
        <f>IFERROR(INDEX('Population, millions'!$B$4:$Y$216,MATCH('Poverty millions of people'!$B90,'Population, millions'!$B$4:$B$216,0),MATCH('Poverty millions of people'!AS$5,'Population, millions'!$B$4:$Y$4,0)),"")</f>
        <v>10.158607999999999</v>
      </c>
      <c r="AT90">
        <f>IFERROR(INDEX('Population, millions'!$B$4:$Y$216,MATCH('Poverty millions of people'!$B90,'Population, millions'!$B$4:$B$216,0),MATCH('Poverty millions of people'!AT$5,'Population, millions'!$B$4:$Y$4,0)),"")</f>
        <v>10.129552</v>
      </c>
      <c r="AU90">
        <f>IFERROR(INDEX('Population, millions'!$B$4:$Y$216,MATCH('Poverty millions of people'!$B90,'Population, millions'!$B$4:$B$216,0),MATCH('Poverty millions of people'!AU$5,'Population, millions'!$B$4:$Y$4,0)),"")</f>
        <v>10.107146</v>
      </c>
      <c r="AV90">
        <f>IFERROR(INDEX('Population, millions'!$B$4:$Y$216,MATCH('Poverty millions of people'!$B90,'Population, millions'!$B$4:$B$216,0),MATCH('Poverty millions of people'!AV$5,'Population, millions'!$B$4:$Y$4,0)),"")</f>
        <v>10.087065000000001</v>
      </c>
      <c r="AW90">
        <f>IFERROR(INDEX('Population, millions'!$B$4:$Y$216,MATCH('Poverty millions of people'!$B90,'Population, millions'!$B$4:$B$216,0),MATCH('Poverty millions of people'!AW$5,'Population, millions'!$B$4:$Y$4,0)),"")</f>
        <v>10.07137</v>
      </c>
      <c r="AX90">
        <f>IFERROR(INDEX('Population, millions'!$B$4:$Y$216,MATCH('Poverty millions of people'!$B90,'Population, millions'!$B$4:$B$216,0),MATCH('Poverty millions of people'!AX$5,'Population, millions'!$B$4:$Y$4,0)),"")</f>
        <v>10.05578</v>
      </c>
      <c r="AY90">
        <f>IFERROR(INDEX('Population, millions'!$B$4:$Y$216,MATCH('Poverty millions of people'!$B90,'Population, millions'!$B$4:$B$216,0),MATCH('Poverty millions of people'!AY$5,'Population, millions'!$B$4:$Y$4,0)),"")</f>
        <v>10.038188</v>
      </c>
      <c r="AZ90">
        <f>IFERROR(INDEX('Population, millions'!$B$4:$Y$216,MATCH('Poverty millions of people'!$B90,'Population, millions'!$B$4:$B$216,0),MATCH('Poverty millions of people'!AZ$5,'Population, millions'!$B$4:$Y$4,0)),"")</f>
        <v>10.022650000000001</v>
      </c>
      <c r="BA90">
        <f>IFERROR(INDEX('Population, millions'!$B$4:$Y$216,MATCH('Poverty millions of people'!$B90,'Population, millions'!$B$4:$B$216,0),MATCH('Poverty millions of people'!BA$5,'Population, millions'!$B$4:$Y$4,0)),"")</f>
        <v>10.000023000000001</v>
      </c>
      <c r="BB90">
        <f>IFERROR(INDEX('Population, millions'!$B$4:$Y$216,MATCH('Poverty millions of people'!$B90,'Population, millions'!$B$4:$B$216,0),MATCH('Poverty millions of people'!BB$5,'Population, millions'!$B$4:$Y$4,0)),"")</f>
        <v>9.9717269999999996</v>
      </c>
      <c r="BC90">
        <f>IFERROR(INDEX('Population, millions'!$B$4:$Y$216,MATCH('Poverty millions of people'!$B90,'Population, millions'!$B$4:$B$216,0),MATCH('Poverty millions of people'!BC$5,'Population, millions'!$B$4:$Y$4,0)),"")</f>
        <v>9.9203620000000008</v>
      </c>
    </row>
    <row r="91" spans="1:55">
      <c r="A91" t="str">
        <f>VLOOKUP(B91,entity!$C:$K,9,FALSE)</f>
        <v>IS</v>
      </c>
      <c r="B91" t="s">
        <v>192</v>
      </c>
      <c r="C91" t="s">
        <v>473</v>
      </c>
      <c r="D91" s="16" t="str">
        <f>IFERROR(IF('Poverty %'!D91="","",'Poverty %'!D91*'Poverty millions of people'!AG91),"")</f>
        <v/>
      </c>
      <c r="E91" s="16" t="str">
        <f>IFERROR(IF('Poverty %'!E91="","",'Poverty %'!E91*'Poverty millions of people'!AH91),"")</f>
        <v/>
      </c>
      <c r="F91" s="16" t="str">
        <f>IFERROR(IF('Poverty %'!F91="","",'Poverty %'!F91*'Poverty millions of people'!AI91),"")</f>
        <v/>
      </c>
      <c r="G91" s="16" t="str">
        <f>IFERROR(IF('Poverty %'!G91="","",'Poverty %'!G91*'Poverty millions of people'!AJ91),"")</f>
        <v/>
      </c>
      <c r="H91" s="16" t="str">
        <f>IFERROR(IF('Poverty %'!H91="","",'Poverty %'!H91*'Poverty millions of people'!AK91),"")</f>
        <v/>
      </c>
      <c r="I91" s="16" t="str">
        <f>IFERROR(IF('Poverty %'!I91="","",'Poverty %'!I91*'Poverty millions of people'!AL91),"")</f>
        <v/>
      </c>
      <c r="J91" s="16" t="str">
        <f>IFERROR(IF('Poverty %'!J91="","",'Poverty %'!J91*'Poverty millions of people'!AM91),"")</f>
        <v/>
      </c>
      <c r="K91" s="16" t="str">
        <f>IFERROR(IF('Poverty %'!K91="","",'Poverty %'!K91*'Poverty millions of people'!AN91),"")</f>
        <v/>
      </c>
      <c r="L91" s="16" t="str">
        <f>IFERROR(IF('Poverty %'!L91="","",'Poverty %'!L91*'Poverty millions of people'!AO91),"")</f>
        <v/>
      </c>
      <c r="M91" s="16" t="str">
        <f>IFERROR(IF('Poverty %'!M91="","",'Poverty %'!M91*'Poverty millions of people'!AP91),"")</f>
        <v/>
      </c>
      <c r="N91" s="16" t="str">
        <f>IFERROR(IF('Poverty %'!N91="","",'Poverty %'!N91*'Poverty millions of people'!AQ91),"")</f>
        <v/>
      </c>
      <c r="O91" s="16" t="str">
        <f>IFERROR(IF('Poverty %'!O91="","",'Poverty %'!O91*'Poverty millions of people'!AR91),"")</f>
        <v/>
      </c>
      <c r="P91" s="16" t="str">
        <f>IFERROR(IF('Poverty %'!P91="","",'Poverty %'!P91*'Poverty millions of people'!AS91),"")</f>
        <v/>
      </c>
      <c r="Q91" s="16" t="str">
        <f>IFERROR(IF('Poverty %'!Q91="","",'Poverty %'!Q91*'Poverty millions of people'!AT91),"")</f>
        <v/>
      </c>
      <c r="R91" s="16">
        <f>IFERROR(IF('Poverty %'!R91="","",'Poverty %'!R91*'Poverty millions of people'!AU91),"")</f>
        <v>9.6384420000000001E-4</v>
      </c>
      <c r="S91" s="16" t="str">
        <f>IFERROR(IF('Poverty %'!S91="","",'Poverty %'!S91*'Poverty millions of people'!AV91),"")</f>
        <v/>
      </c>
      <c r="T91" s="16" t="str">
        <f>IFERROR(IF('Poverty %'!T91="","",'Poverty %'!T91*'Poverty millions of people'!AW91),"")</f>
        <v/>
      </c>
      <c r="U91" s="16">
        <f>IFERROR(IF('Poverty %'!U91="","",'Poverty %'!U91*'Poverty millions of people'!AX91),"")</f>
        <v>1.1216376E-3</v>
      </c>
      <c r="V91" s="16" t="str">
        <f>IFERROR(IF('Poverty %'!V91="","",'Poverty %'!V91*'Poverty millions of people'!AY91),"")</f>
        <v/>
      </c>
      <c r="W91" s="16" t="str">
        <f>IFERROR(IF('Poverty %'!W91="","",'Poverty %'!W91*'Poverty millions of people'!AZ91),"")</f>
        <v/>
      </c>
      <c r="X91" s="16">
        <f>IFERROR(IF('Poverty %'!X91="","",'Poverty %'!X91*'Poverty millions of people'!BA91),"")</f>
        <v>0</v>
      </c>
      <c r="Y91" s="16" t="str">
        <f>IFERROR(IF('Poverty %'!Y91="","",'Poverty %'!Y91*'Poverty millions of people'!BB91),"")</f>
        <v/>
      </c>
      <c r="Z91" s="16" t="str">
        <f>IFERROR(IF('Poverty %'!Z91="","",'Poverty %'!Z91*'Poverty millions of people'!BC91),"")</f>
        <v/>
      </c>
      <c r="AA91" s="16" t="str">
        <f>IFERROR(IF('Poverty %'!AA91="","",'Poverty %'!AA91*'Poverty millions of people'!BD91),"")</f>
        <v/>
      </c>
      <c r="AC91" s="18">
        <f t="shared" si="2"/>
        <v>1.1216376E-3</v>
      </c>
      <c r="AD91" s="11">
        <f t="shared" si="3"/>
        <v>2007</v>
      </c>
      <c r="AG91">
        <f>IFERROR(INDEX('Population, millions'!$B$4:$Y$216,MATCH('Poverty millions of people'!$B91,'Population, millions'!$B$4:$B$216,0),MATCH('Poverty millions of people'!AG$5,'Population, millions'!$B$4:$Y$4,0)),"")</f>
        <v>0.254826</v>
      </c>
      <c r="AH91">
        <f>IFERROR(INDEX('Population, millions'!$B$4:$Y$216,MATCH('Poverty millions of people'!$B91,'Population, millions'!$B$4:$B$216,0),MATCH('Poverty millions of people'!AH$5,'Population, millions'!$B$4:$Y$4,0)),"")</f>
        <v>0.257797</v>
      </c>
      <c r="AI91">
        <f>IFERROR(INDEX('Population, millions'!$B$4:$Y$216,MATCH('Poverty millions of people'!$B91,'Population, millions'!$B$4:$B$216,0),MATCH('Poverty millions of people'!AI$5,'Population, millions'!$B$4:$Y$4,0)),"")</f>
        <v>0.26105699999999998</v>
      </c>
      <c r="AJ91">
        <f>IFERROR(INDEX('Population, millions'!$B$4:$Y$216,MATCH('Poverty millions of people'!$B91,'Population, millions'!$B$4:$B$216,0),MATCH('Poverty millions of people'!AJ$5,'Population, millions'!$B$4:$Y$4,0)),"")</f>
        <v>0.26372499999999999</v>
      </c>
      <c r="AK91">
        <f>IFERROR(INDEX('Population, millions'!$B$4:$Y$216,MATCH('Poverty millions of people'!$B91,'Population, millions'!$B$4:$B$216,0),MATCH('Poverty millions of people'!AK$5,'Population, millions'!$B$4:$Y$4,0)),"")</f>
        <v>0.26602100000000001</v>
      </c>
      <c r="AL91">
        <f>IFERROR(INDEX('Population, millions'!$B$4:$Y$216,MATCH('Poverty millions of people'!$B91,'Population, millions'!$B$4:$B$216,0),MATCH('Poverty millions of people'!AL$5,'Population, millions'!$B$4:$Y$4,0)),"")</f>
        <v>0.26746799999999998</v>
      </c>
      <c r="AM91">
        <f>IFERROR(INDEX('Population, millions'!$B$4:$Y$216,MATCH('Poverty millions of people'!$B91,'Population, millions'!$B$4:$B$216,0),MATCH('Poverty millions of people'!AM$5,'Population, millions'!$B$4:$Y$4,0)),"")</f>
        <v>0.26891599999999999</v>
      </c>
      <c r="AN91">
        <f>IFERROR(INDEX('Population, millions'!$B$4:$Y$216,MATCH('Poverty millions of people'!$B91,'Population, millions'!$B$4:$B$216,0),MATCH('Poverty millions of people'!AN$5,'Population, millions'!$B$4:$Y$4,0)),"")</f>
        <v>0.27112799999999998</v>
      </c>
      <c r="AO91">
        <f>IFERROR(INDEX('Population, millions'!$B$4:$Y$216,MATCH('Poverty millions of people'!$B91,'Population, millions'!$B$4:$B$216,0),MATCH('Poverty millions of people'!AO$5,'Population, millions'!$B$4:$Y$4,0)),"")</f>
        <v>0.27404699999999999</v>
      </c>
      <c r="AP91">
        <f>IFERROR(INDEX('Population, millions'!$B$4:$Y$216,MATCH('Poverty millions of people'!$B91,'Population, millions'!$B$4:$B$216,0),MATCH('Poverty millions of people'!AP$5,'Population, millions'!$B$4:$Y$4,0)),"")</f>
        <v>0.27738099999999999</v>
      </c>
      <c r="AQ91">
        <f>IFERROR(INDEX('Population, millions'!$B$4:$Y$216,MATCH('Poverty millions of people'!$B91,'Population, millions'!$B$4:$B$216,0),MATCH('Poverty millions of people'!AQ$5,'Population, millions'!$B$4:$Y$4,0)),"")</f>
        <v>0.28120499999999998</v>
      </c>
      <c r="AR91">
        <f>IFERROR(INDEX('Population, millions'!$B$4:$Y$216,MATCH('Poverty millions of people'!$B91,'Population, millions'!$B$4:$B$216,0),MATCH('Poverty millions of people'!AR$5,'Population, millions'!$B$4:$Y$4,0)),"")</f>
        <v>0.284968</v>
      </c>
      <c r="AS91">
        <f>IFERROR(INDEX('Population, millions'!$B$4:$Y$216,MATCH('Poverty millions of people'!$B91,'Population, millions'!$B$4:$B$216,0),MATCH('Poverty millions of people'!AS$5,'Population, millions'!$B$4:$Y$4,0)),"")</f>
        <v>0.28752299999999997</v>
      </c>
      <c r="AT91">
        <f>IFERROR(INDEX('Population, millions'!$B$4:$Y$216,MATCH('Poverty millions of people'!$B91,'Population, millions'!$B$4:$B$216,0),MATCH('Poverty millions of people'!AT$5,'Population, millions'!$B$4:$Y$4,0)),"")</f>
        <v>0.28952099999999997</v>
      </c>
      <c r="AU91">
        <f>IFERROR(INDEX('Population, millions'!$B$4:$Y$216,MATCH('Poverty millions of people'!$B91,'Population, millions'!$B$4:$B$216,0),MATCH('Poverty millions of people'!AU$5,'Population, millions'!$B$4:$Y$4,0)),"")</f>
        <v>0.292074</v>
      </c>
      <c r="AV91">
        <f>IFERROR(INDEX('Population, millions'!$B$4:$Y$216,MATCH('Poverty millions of people'!$B91,'Population, millions'!$B$4:$B$216,0),MATCH('Poverty millions of people'!AV$5,'Population, millions'!$B$4:$Y$4,0)),"")</f>
        <v>0.296734</v>
      </c>
      <c r="AW91">
        <f>IFERROR(INDEX('Population, millions'!$B$4:$Y$216,MATCH('Poverty millions of people'!$B91,'Population, millions'!$B$4:$B$216,0),MATCH('Poverty millions of people'!AW$5,'Population, millions'!$B$4:$Y$4,0)),"")</f>
        <v>0.303782</v>
      </c>
      <c r="AX91">
        <f>IFERROR(INDEX('Population, millions'!$B$4:$Y$216,MATCH('Poverty millions of people'!$B91,'Population, millions'!$B$4:$B$216,0),MATCH('Poverty millions of people'!AX$5,'Population, millions'!$B$4:$Y$4,0)),"")</f>
        <v>0.31156600000000001</v>
      </c>
      <c r="AY91">
        <f>IFERROR(INDEX('Population, millions'!$B$4:$Y$216,MATCH('Poverty millions of people'!$B91,'Population, millions'!$B$4:$B$216,0),MATCH('Poverty millions of people'!AY$5,'Population, millions'!$B$4:$Y$4,0)),"")</f>
        <v>0.31741399999999997</v>
      </c>
      <c r="AZ91">
        <f>IFERROR(INDEX('Population, millions'!$B$4:$Y$216,MATCH('Poverty millions of people'!$B91,'Population, millions'!$B$4:$B$216,0),MATCH('Poverty millions of people'!AZ$5,'Population, millions'!$B$4:$Y$4,0)),"")</f>
        <v>0.31849899999999998</v>
      </c>
      <c r="BA91">
        <f>IFERROR(INDEX('Population, millions'!$B$4:$Y$216,MATCH('Poverty millions of people'!$B91,'Population, millions'!$B$4:$B$216,0),MATCH('Poverty millions of people'!BA$5,'Population, millions'!$B$4:$Y$4,0)),"")</f>
        <v>0.31804100000000002</v>
      </c>
      <c r="BB91">
        <f>IFERROR(INDEX('Population, millions'!$B$4:$Y$216,MATCH('Poverty millions of people'!$B91,'Population, millions'!$B$4:$B$216,0),MATCH('Poverty millions of people'!BB$5,'Population, millions'!$B$4:$Y$4,0)),"")</f>
        <v>0.31901400000000002</v>
      </c>
      <c r="BC91">
        <f>IFERROR(INDEX('Population, millions'!$B$4:$Y$216,MATCH('Poverty millions of people'!$B91,'Population, millions'!$B$4:$B$216,0),MATCH('Poverty millions of people'!BC$5,'Population, millions'!$B$4:$Y$4,0)),"")</f>
        <v>0.320716</v>
      </c>
    </row>
    <row r="92" spans="1:55">
      <c r="A92" t="str">
        <f>VLOOKUP(B92,entity!$C:$K,9,FALSE)</f>
        <v>IN</v>
      </c>
      <c r="B92" t="s">
        <v>184</v>
      </c>
      <c r="C92" t="s">
        <v>474</v>
      </c>
      <c r="D92" s="16" t="str">
        <f>IFERROR(IF('Poverty %'!D92="","",'Poverty %'!D92*'Poverty millions of people'!AG92),"")</f>
        <v/>
      </c>
      <c r="E92" s="16" t="str">
        <f>IFERROR(IF('Poverty %'!E92="","",'Poverty %'!E92*'Poverty millions of people'!AH92),"")</f>
        <v/>
      </c>
      <c r="F92" s="16" t="str">
        <f>IFERROR(IF('Poverty %'!F92="","",'Poverty %'!F92*'Poverty millions of people'!AI92),"")</f>
        <v/>
      </c>
      <c r="G92" s="16" t="str">
        <f>IFERROR(IF('Poverty %'!G92="","",'Poverty %'!G92*'Poverty millions of people'!AJ92),"")</f>
        <v/>
      </c>
      <c r="H92" s="16">
        <f>IFERROR(IF('Poverty %'!H92="","",'Poverty %'!H92*'Poverty millions of people'!AK92),"")</f>
        <v>463.59555969999997</v>
      </c>
      <c r="I92" s="16" t="str">
        <f>IFERROR(IF('Poverty %'!I92="","",'Poverty %'!I92*'Poverty millions of people'!AL92),"")</f>
        <v/>
      </c>
      <c r="J92" s="16" t="str">
        <f>IFERROR(IF('Poverty %'!J92="","",'Poverty %'!J92*'Poverty millions of people'!AM92),"")</f>
        <v/>
      </c>
      <c r="K92" s="16" t="str">
        <f>IFERROR(IF('Poverty %'!K92="","",'Poverty %'!K92*'Poverty millions of people'!AN92),"")</f>
        <v/>
      </c>
      <c r="L92" s="16" t="str">
        <f>IFERROR(IF('Poverty %'!L92="","",'Poverty %'!L92*'Poverty millions of people'!AO92),"")</f>
        <v/>
      </c>
      <c r="M92" s="16" t="str">
        <f>IFERROR(IF('Poverty %'!M92="","",'Poverty %'!M92*'Poverty millions of people'!AP92),"")</f>
        <v/>
      </c>
      <c r="N92" s="16" t="str">
        <f>IFERROR(IF('Poverty %'!N92="","",'Poverty %'!N92*'Poverty millions of people'!AQ92),"")</f>
        <v/>
      </c>
      <c r="O92" s="16" t="str">
        <f>IFERROR(IF('Poverty %'!O92="","",'Poverty %'!O92*'Poverty millions of people'!AR92),"")</f>
        <v/>
      </c>
      <c r="P92" s="16" t="str">
        <f>IFERROR(IF('Poverty %'!P92="","",'Poverty %'!P92*'Poverty millions of people'!AS92),"")</f>
        <v/>
      </c>
      <c r="Q92" s="16" t="str">
        <f>IFERROR(IF('Poverty %'!Q92="","",'Poverty %'!Q92*'Poverty millions of people'!AT92),"")</f>
        <v/>
      </c>
      <c r="R92" s="16" t="str">
        <f>IFERROR(IF('Poverty %'!R92="","",'Poverty %'!R92*'Poverty millions of people'!AU92),"")</f>
        <v/>
      </c>
      <c r="S92" s="16">
        <f>IFERROR(IF('Poverty %'!S92="","",'Poverty %'!S92*'Poverty millions of people'!AV92),"")</f>
        <v>469.34257338719999</v>
      </c>
      <c r="T92" s="16" t="str">
        <f>IFERROR(IF('Poverty %'!T92="","",'Poverty %'!T92*'Poverty millions of people'!AW92),"")</f>
        <v/>
      </c>
      <c r="U92" s="16" t="str">
        <f>IFERROR(IF('Poverty %'!U92="","",'Poverty %'!U92*'Poverty millions of people'!AX92),"")</f>
        <v/>
      </c>
      <c r="V92" s="16" t="str">
        <f>IFERROR(IF('Poverty %'!V92="","",'Poverty %'!V92*'Poverty millions of people'!AY92),"")</f>
        <v/>
      </c>
      <c r="W92" s="16" t="str">
        <f>IFERROR(IF('Poverty %'!W92="","",'Poverty %'!W92*'Poverty millions of people'!AZ92),"")</f>
        <v/>
      </c>
      <c r="X92" s="16">
        <f>IFERROR(IF('Poverty %'!X92="","",'Poverty %'!X92*'Poverty millions of people'!BA92),"")</f>
        <v>393.99813496639996</v>
      </c>
      <c r="Y92" s="16" t="str">
        <f>IFERROR(IF('Poverty %'!Y92="","",'Poverty %'!Y92*'Poverty millions of people'!BB92),"")</f>
        <v/>
      </c>
      <c r="Z92" s="16">
        <f>IFERROR(IF('Poverty %'!Z92="","",'Poverty %'!Z92*'Poverty millions of people'!BC92),"")</f>
        <v>292.22244351548142</v>
      </c>
      <c r="AA92" s="16" t="str">
        <f>IFERROR(IF('Poverty %'!AA92="","",'Poverty %'!AA92*'Poverty millions of people'!BD92),"")</f>
        <v/>
      </c>
      <c r="AC92" s="18">
        <f t="shared" si="2"/>
        <v>292.22244351548142</v>
      </c>
      <c r="AD92" s="11">
        <f t="shared" si="3"/>
        <v>2012</v>
      </c>
      <c r="AG92">
        <f>IFERROR(INDEX('Population, millions'!$B$4:$Y$216,MATCH('Poverty millions of people'!$B92,'Population, millions'!$B$4:$B$216,0),MATCH('Poverty millions of people'!AG$5,'Population, millions'!$B$4:$Y$4,0)),"")</f>
        <v>868.89070000000004</v>
      </c>
      <c r="AH92">
        <f>IFERROR(INDEX('Population, millions'!$B$4:$Y$216,MATCH('Poverty millions of people'!$B92,'Population, millions'!$B$4:$B$216,0),MATCH('Poverty millions of people'!AH$5,'Population, millions'!$B$4:$Y$4,0)),"")</f>
        <v>886.34871199999998</v>
      </c>
      <c r="AI92">
        <f>IFERROR(INDEX('Population, millions'!$B$4:$Y$216,MATCH('Poverty millions of people'!$B92,'Population, millions'!$B$4:$B$216,0),MATCH('Poverty millions of people'!AI$5,'Population, millions'!$B$4:$Y$4,0)),"")</f>
        <v>903.74963600000001</v>
      </c>
      <c r="AJ92">
        <f>IFERROR(INDEX('Population, millions'!$B$4:$Y$216,MATCH('Poverty millions of people'!$B92,'Population, millions'!$B$4:$B$216,0),MATCH('Poverty millions of people'!AJ$5,'Population, millions'!$B$4:$Y$4,0)),"")</f>
        <v>921.10753399999999</v>
      </c>
      <c r="AK92">
        <f>IFERROR(INDEX('Population, millions'!$B$4:$Y$216,MATCH('Poverty millions of people'!$B92,'Population, millions'!$B$4:$B$216,0),MATCH('Poverty millions of people'!AK$5,'Population, millions'!$B$4:$Y$4,0)),"")</f>
        <v>938.45254999999997</v>
      </c>
      <c r="AL92">
        <f>IFERROR(INDEX('Population, millions'!$B$4:$Y$216,MATCH('Poverty millions of people'!$B92,'Population, millions'!$B$4:$B$216,0),MATCH('Poverty millions of people'!AL$5,'Population, millions'!$B$4:$Y$4,0)),"")</f>
        <v>955.80435499999999</v>
      </c>
      <c r="AM92">
        <f>IFERROR(INDEX('Population, millions'!$B$4:$Y$216,MATCH('Poverty millions of people'!$B92,'Population, millions'!$B$4:$B$216,0),MATCH('Poverty millions of people'!AM$5,'Population, millions'!$B$4:$Y$4,0)),"")</f>
        <v>973.14757699999996</v>
      </c>
      <c r="AN92">
        <f>IFERROR(INDEX('Population, millions'!$B$4:$Y$216,MATCH('Poverty millions of people'!$B92,'Population, millions'!$B$4:$B$216,0),MATCH('Poverty millions of people'!AN$5,'Population, millions'!$B$4:$Y$4,0)),"")</f>
        <v>990.46013100000005</v>
      </c>
      <c r="AO92">
        <f>IFERROR(INDEX('Population, millions'!$B$4:$Y$216,MATCH('Poverty millions of people'!$B92,'Population, millions'!$B$4:$B$216,0),MATCH('Poverty millions of people'!AO$5,'Population, millions'!$B$4:$Y$4,0)),"")</f>
        <v>1007.7465560000001</v>
      </c>
      <c r="AP92">
        <f>IFERROR(INDEX('Population, millions'!$B$4:$Y$216,MATCH('Poverty millions of people'!$B92,'Population, millions'!$B$4:$B$216,0),MATCH('Poverty millions of people'!AP$5,'Population, millions'!$B$4:$Y$4,0)),"")</f>
        <v>1025.014711</v>
      </c>
      <c r="AQ92">
        <f>IFERROR(INDEX('Population, millions'!$B$4:$Y$216,MATCH('Poverty millions of people'!$B92,'Population, millions'!$B$4:$B$216,0),MATCH('Poverty millions of people'!AQ$5,'Population, millions'!$B$4:$Y$4,0)),"")</f>
        <v>1042.2617580000001</v>
      </c>
      <c r="AR92">
        <f>IFERROR(INDEX('Population, millions'!$B$4:$Y$216,MATCH('Poverty millions of people'!$B92,'Population, millions'!$B$4:$B$216,0),MATCH('Poverty millions of people'!AR$5,'Population, millions'!$B$4:$Y$4,0)),"")</f>
        <v>1059.500888</v>
      </c>
      <c r="AS92">
        <f>IFERROR(INDEX('Population, millions'!$B$4:$Y$216,MATCH('Poverty millions of people'!$B92,'Population, millions'!$B$4:$B$216,0),MATCH('Poverty millions of people'!AS$5,'Population, millions'!$B$4:$Y$4,0)),"")</f>
        <v>1076.705723</v>
      </c>
      <c r="AT92">
        <f>IFERROR(INDEX('Population, millions'!$B$4:$Y$216,MATCH('Poverty millions of people'!$B92,'Population, millions'!$B$4:$B$216,0),MATCH('Poverty millions of people'!AT$5,'Population, millions'!$B$4:$Y$4,0)),"")</f>
        <v>1093.786762</v>
      </c>
      <c r="AU92">
        <f>IFERROR(INDEX('Population, millions'!$B$4:$Y$216,MATCH('Poverty millions of people'!$B92,'Population, millions'!$B$4:$B$216,0),MATCH('Poverty millions of people'!AU$5,'Population, millions'!$B$4:$Y$4,0)),"")</f>
        <v>1110.6261079999999</v>
      </c>
      <c r="AV92">
        <f>IFERROR(INDEX('Population, millions'!$B$4:$Y$216,MATCH('Poverty millions of people'!$B92,'Population, millions'!$B$4:$B$216,0),MATCH('Poverty millions of people'!AV$5,'Population, millions'!$B$4:$Y$4,0)),"")</f>
        <v>1127.143548</v>
      </c>
      <c r="AW92">
        <f>IFERROR(INDEX('Population, millions'!$B$4:$Y$216,MATCH('Poverty millions of people'!$B92,'Population, millions'!$B$4:$B$216,0),MATCH('Poverty millions of people'!AW$5,'Population, millions'!$B$4:$Y$4,0)),"")</f>
        <v>1143.28935</v>
      </c>
      <c r="AX92">
        <f>IFERROR(INDEX('Population, millions'!$B$4:$Y$216,MATCH('Poverty millions of people'!$B92,'Population, millions'!$B$4:$B$216,0),MATCH('Poverty millions of people'!AX$5,'Population, millions'!$B$4:$Y$4,0)),"")</f>
        <v>1159.0952500000001</v>
      </c>
      <c r="AY92">
        <f>IFERROR(INDEX('Population, millions'!$B$4:$Y$216,MATCH('Poverty millions of people'!$B92,'Population, millions'!$B$4:$B$216,0),MATCH('Poverty millions of people'!AY$5,'Population, millions'!$B$4:$Y$4,0)),"")</f>
        <v>1174.6623340000001</v>
      </c>
      <c r="AZ92">
        <f>IFERROR(INDEX('Population, millions'!$B$4:$Y$216,MATCH('Poverty millions of people'!$B92,'Population, millions'!$B$4:$B$216,0),MATCH('Poverty millions of people'!AZ$5,'Population, millions'!$B$4:$Y$4,0)),"")</f>
        <v>1190.1380690000001</v>
      </c>
      <c r="BA92">
        <f>IFERROR(INDEX('Population, millions'!$B$4:$Y$216,MATCH('Poverty millions of people'!$B92,'Population, millions'!$B$4:$B$216,0),MATCH('Poverty millions of people'!BA$5,'Population, millions'!$B$4:$Y$4,0)),"")</f>
        <v>1205.624648</v>
      </c>
      <c r="BB92">
        <f>IFERROR(INDEX('Population, millions'!$B$4:$Y$216,MATCH('Poverty millions of people'!$B92,'Population, millions'!$B$4:$B$216,0),MATCH('Poverty millions of people'!BB$5,'Population, millions'!$B$4:$Y$4,0)),"")</f>
        <v>1221.1563189999999</v>
      </c>
      <c r="BC92">
        <f>IFERROR(INDEX('Population, millions'!$B$4:$Y$216,MATCH('Poverty millions of people'!$B92,'Population, millions'!$B$4:$B$216,0),MATCH('Poverty millions of people'!BC$5,'Population, millions'!$B$4:$Y$4,0)),"")</f>
        <v>1236.6867319999999</v>
      </c>
    </row>
    <row r="93" spans="1:55">
      <c r="A93" t="str">
        <f>VLOOKUP(B93,entity!$C:$K,9,FALSE)</f>
        <v>ID</v>
      </c>
      <c r="B93" t="s">
        <v>180</v>
      </c>
      <c r="C93" t="s">
        <v>480</v>
      </c>
      <c r="D93" s="16">
        <f>IFERROR(IF('Poverty %'!D93="","",'Poverty %'!D93*'Poverty millions of people'!AG93),"")</f>
        <v>96.944258805300009</v>
      </c>
      <c r="E93" s="16" t="str">
        <f>IFERROR(IF('Poverty %'!E93="","",'Poverty %'!E93*'Poverty millions of people'!AH93),"")</f>
        <v/>
      </c>
      <c r="F93" s="16" t="str">
        <f>IFERROR(IF('Poverty %'!F93="","",'Poverty %'!F93*'Poverty millions of people'!AI93),"")</f>
        <v/>
      </c>
      <c r="G93" s="16">
        <f>IFERROR(IF('Poverty %'!G93="","",'Poverty %'!G93*'Poverty millions of people'!AJ93),"")</f>
        <v>102.28248723200001</v>
      </c>
      <c r="H93" s="16" t="str">
        <f>IFERROR(IF('Poverty %'!H93="","",'Poverty %'!H93*'Poverty millions of people'!AK93),"")</f>
        <v/>
      </c>
      <c r="I93" s="16" t="str">
        <f>IFERROR(IF('Poverty %'!I93="","",'Poverty %'!I93*'Poverty millions of people'!AL93),"")</f>
        <v/>
      </c>
      <c r="J93" s="16">
        <f>IFERROR(IF('Poverty %'!J93="","",'Poverty %'!J93*'Poverty millions of people'!AM93),"")</f>
        <v>85.501063380600002</v>
      </c>
      <c r="K93" s="16" t="str">
        <f>IFERROR(IF('Poverty %'!K93="","",'Poverty %'!K93*'Poverty millions of people'!AN93),"")</f>
        <v/>
      </c>
      <c r="L93" s="16" t="str">
        <f>IFERROR(IF('Poverty %'!L93="","",'Poverty %'!L93*'Poverty millions of people'!AO93),"")</f>
        <v/>
      </c>
      <c r="M93" s="16">
        <f>IFERROR(IF('Poverty %'!M93="","",'Poverty %'!M93*'Poverty millions of people'!AP93),"")</f>
        <v>98.236638387000013</v>
      </c>
      <c r="N93" s="16" t="str">
        <f>IFERROR(IF('Poverty %'!N93="","",'Poverty %'!N93*'Poverty millions of people'!AQ93),"")</f>
        <v/>
      </c>
      <c r="O93" s="16" t="str">
        <f>IFERROR(IF('Poverty %'!O93="","",'Poverty %'!O93*'Poverty millions of people'!AR93),"")</f>
        <v/>
      </c>
      <c r="P93" s="16">
        <f>IFERROR(IF('Poverty %'!P93="","",'Poverty %'!P93*'Poverty millions of people'!AS93),"")</f>
        <v>63.199751961499999</v>
      </c>
      <c r="Q93" s="16" t="str">
        <f>IFERROR(IF('Poverty %'!Q93="","",'Poverty %'!Q93*'Poverty millions of people'!AT93),"")</f>
        <v/>
      </c>
      <c r="R93" s="16" t="str">
        <f>IFERROR(IF('Poverty %'!R93="","",'Poverty %'!R93*'Poverty millions of people'!AU93),"")</f>
        <v/>
      </c>
      <c r="S93" s="16">
        <f>IFERROR(IF('Poverty %'!S93="","",'Poverty %'!S93*'Poverty millions of people'!AV93),"")</f>
        <v>48.398082255599995</v>
      </c>
      <c r="T93" s="16" t="str">
        <f>IFERROR(IF('Poverty %'!T93="","",'Poverty %'!T93*'Poverty millions of people'!AW93),"")</f>
        <v/>
      </c>
      <c r="U93" s="16" t="str">
        <f>IFERROR(IF('Poverty %'!U93="","",'Poverty %'!U93*'Poverty millions of people'!AX93),"")</f>
        <v/>
      </c>
      <c r="V93" s="16">
        <f>IFERROR(IF('Poverty %'!V93="","",'Poverty %'!V93*'Poverty millions of people'!AY93),"")</f>
        <v>53.196696351900002</v>
      </c>
      <c r="W93" s="16" t="str">
        <f>IFERROR(IF('Poverty %'!W93="","",'Poverty %'!W93*'Poverty millions of people'!AZ93),"")</f>
        <v/>
      </c>
      <c r="X93" s="16">
        <f>IFERROR(IF('Poverty %'!X93="","",'Poverty %'!X93*'Poverty millions of people'!BA93),"")</f>
        <v>43.418037894000001</v>
      </c>
      <c r="Y93" s="16">
        <f>IFERROR(IF('Poverty %'!Y93="","",'Poverty %'!Y93*'Poverty millions of people'!BB93),"")</f>
        <v>39.495865518000002</v>
      </c>
      <c r="Z93" s="16" t="str">
        <f>IFERROR(IF('Poverty %'!Z93="","",'Poverty %'!Z93*'Poverty millions of people'!BC93),"")</f>
        <v/>
      </c>
      <c r="AA93" s="16" t="str">
        <f>IFERROR(IF('Poverty %'!AA93="","",'Poverty %'!AA93*'Poverty millions of people'!BD93),"")</f>
        <v/>
      </c>
      <c r="AC93" s="18">
        <f t="shared" si="2"/>
        <v>39.495865518000002</v>
      </c>
      <c r="AD93" s="11">
        <f t="shared" si="3"/>
        <v>2011</v>
      </c>
      <c r="AG93">
        <f>IFERROR(INDEX('Population, millions'!$B$4:$Y$216,MATCH('Poverty millions of people'!$B93,'Population, millions'!$B$4:$B$216,0),MATCH('Poverty millions of people'!AG$5,'Population, millions'!$B$4:$Y$4,0)),"")</f>
        <v>178.633239</v>
      </c>
      <c r="AH93">
        <f>IFERROR(INDEX('Population, millions'!$B$4:$Y$216,MATCH('Poverty millions of people'!$B93,'Population, millions'!$B$4:$B$216,0),MATCH('Poverty millions of people'!AH$5,'Population, millions'!$B$4:$Y$4,0)),"")</f>
        <v>181.78632899999999</v>
      </c>
      <c r="AI93">
        <f>IFERROR(INDEX('Population, millions'!$B$4:$Y$216,MATCH('Poverty millions of people'!$B93,'Population, millions'!$B$4:$B$216,0),MATCH('Poverty millions of people'!AI$5,'Population, millions'!$B$4:$Y$4,0)),"")</f>
        <v>184.91684799999999</v>
      </c>
      <c r="AJ93">
        <f>IFERROR(INDEX('Population, millions'!$B$4:$Y$216,MATCH('Poverty millions of people'!$B93,'Population, millions'!$B$4:$B$216,0),MATCH('Poverty millions of people'!AJ$5,'Population, millions'!$B$4:$Y$4,0)),"")</f>
        <v>188.01927800000001</v>
      </c>
      <c r="AK93">
        <f>IFERROR(INDEX('Population, millions'!$B$4:$Y$216,MATCH('Poverty millions of people'!$B93,'Population, millions'!$B$4:$B$216,0),MATCH('Poverty millions of people'!AK$5,'Population, millions'!$B$4:$Y$4,0)),"")</f>
        <v>191.08567300000001</v>
      </c>
      <c r="AL93">
        <f>IFERROR(INDEX('Population, millions'!$B$4:$Y$216,MATCH('Poverty millions of people'!$B93,'Population, millions'!$B$4:$B$216,0),MATCH('Poverty millions of people'!AL$5,'Population, millions'!$B$4:$Y$4,0)),"")</f>
        <v>194.11255600000001</v>
      </c>
      <c r="AM93">
        <f>IFERROR(INDEX('Population, millions'!$B$4:$Y$216,MATCH('Poverty millions of people'!$B93,'Population, millions'!$B$4:$B$216,0),MATCH('Poverty millions of people'!AM$5,'Population, millions'!$B$4:$Y$4,0)),"")</f>
        <v>197.09788699999999</v>
      </c>
      <c r="AN93">
        <f>IFERROR(INDEX('Population, millions'!$B$4:$Y$216,MATCH('Poverty millions of people'!$B93,'Population, millions'!$B$4:$B$216,0),MATCH('Poverty millions of people'!AN$5,'Population, millions'!$B$4:$Y$4,0)),"")</f>
        <v>200.050444</v>
      </c>
      <c r="AO93">
        <f>IFERROR(INDEX('Population, millions'!$B$4:$Y$216,MATCH('Poverty millions of people'!$B93,'Population, millions'!$B$4:$B$216,0),MATCH('Poverty millions of people'!AO$5,'Population, millions'!$B$4:$Y$4,0)),"")</f>
        <v>202.99092200000001</v>
      </c>
      <c r="AP93">
        <f>IFERROR(INDEX('Population, millions'!$B$4:$Y$216,MATCH('Poverty millions of people'!$B93,'Population, millions'!$B$4:$B$216,0),MATCH('Poverty millions of people'!AP$5,'Population, millions'!$B$4:$Y$4,0)),"")</f>
        <v>205.946831</v>
      </c>
      <c r="AQ93">
        <f>IFERROR(INDEX('Population, millions'!$B$4:$Y$216,MATCH('Poverty millions of people'!$B93,'Population, millions'!$B$4:$B$216,0),MATCH('Poverty millions of people'!AQ$5,'Population, millions'!$B$4:$Y$4,0)),"")</f>
        <v>208.93869799999999</v>
      </c>
      <c r="AR93">
        <f>IFERROR(INDEX('Population, millions'!$B$4:$Y$216,MATCH('Poverty millions of people'!$B93,'Population, millions'!$B$4:$B$216,0),MATCH('Poverty millions of people'!AR$5,'Population, millions'!$B$4:$Y$4,0)),"")</f>
        <v>211.970371</v>
      </c>
      <c r="AS93">
        <f>IFERROR(INDEX('Population, millions'!$B$4:$Y$216,MATCH('Poverty millions of people'!$B93,'Population, millions'!$B$4:$B$216,0),MATCH('Poverty millions of people'!AS$5,'Population, millions'!$B$4:$Y$4,0)),"")</f>
        <v>215.038285</v>
      </c>
      <c r="AT93">
        <f>IFERROR(INDEX('Population, millions'!$B$4:$Y$216,MATCH('Poverty millions of people'!$B93,'Population, millions'!$B$4:$B$216,0),MATCH('Poverty millions of people'!AT$5,'Population, millions'!$B$4:$Y$4,0)),"")</f>
        <v>218.14561699999999</v>
      </c>
      <c r="AU93">
        <f>IFERROR(INDEX('Population, millions'!$B$4:$Y$216,MATCH('Poverty millions of people'!$B93,'Population, millions'!$B$4:$B$216,0),MATCH('Poverty millions of people'!AU$5,'Population, millions'!$B$4:$Y$4,0)),"")</f>
        <v>221.29379700000001</v>
      </c>
      <c r="AV93">
        <f>IFERROR(INDEX('Population, millions'!$B$4:$Y$216,MATCH('Poverty millions of people'!$B93,'Population, millions'!$B$4:$B$216,0),MATCH('Poverty millions of people'!AV$5,'Population, millions'!$B$4:$Y$4,0)),"")</f>
        <v>224.48090099999999</v>
      </c>
      <c r="AW93">
        <f>IFERROR(INDEX('Population, millions'!$B$4:$Y$216,MATCH('Poverty millions of people'!$B93,'Population, millions'!$B$4:$B$216,0),MATCH('Poverty millions of people'!AW$5,'Population, millions'!$B$4:$Y$4,0)),"")</f>
        <v>227.70982100000001</v>
      </c>
      <c r="AX93">
        <f>IFERROR(INDEX('Population, millions'!$B$4:$Y$216,MATCH('Poverty millions of people'!$B93,'Population, millions'!$B$4:$B$216,0),MATCH('Poverty millions of people'!AX$5,'Population, millions'!$B$4:$Y$4,0)),"")</f>
        <v>230.97280799999999</v>
      </c>
      <c r="AY93">
        <f>IFERROR(INDEX('Population, millions'!$B$4:$Y$216,MATCH('Poverty millions of people'!$B93,'Population, millions'!$B$4:$B$216,0),MATCH('Poverty millions of people'!AY$5,'Population, millions'!$B$4:$Y$4,0)),"")</f>
        <v>234.24348900000001</v>
      </c>
      <c r="AZ93">
        <f>IFERROR(INDEX('Population, millions'!$B$4:$Y$216,MATCH('Poverty millions of people'!$B93,'Population, millions'!$B$4:$B$216,0),MATCH('Poverty millions of people'!AZ$5,'Population, millions'!$B$4:$Y$4,0)),"")</f>
        <v>237.48689400000001</v>
      </c>
      <c r="BA93">
        <f>IFERROR(INDEX('Population, millions'!$B$4:$Y$216,MATCH('Poverty millions of people'!$B93,'Population, millions'!$B$4:$B$216,0),MATCH('Poverty millions of people'!BA$5,'Population, millions'!$B$4:$Y$4,0)),"")</f>
        <v>240.67648500000001</v>
      </c>
      <c r="BB93">
        <f>IFERROR(INDEX('Population, millions'!$B$4:$Y$216,MATCH('Poverty millions of people'!$B93,'Population, millions'!$B$4:$B$216,0),MATCH('Poverty millions of people'!BB$5,'Population, millions'!$B$4:$Y$4,0)),"")</f>
        <v>243.80163899999999</v>
      </c>
      <c r="BC93">
        <f>IFERROR(INDEX('Population, millions'!$B$4:$Y$216,MATCH('Poverty millions of people'!$B93,'Population, millions'!$B$4:$B$216,0),MATCH('Poverty millions of people'!BC$5,'Population, millions'!$B$4:$Y$4,0)),"")</f>
        <v>246.86419100000001</v>
      </c>
    </row>
    <row r="94" spans="1:55">
      <c r="A94" t="str">
        <f>VLOOKUP(B94,entity!$C:$K,9,FALSE)</f>
        <v>IR</v>
      </c>
      <c r="B94" t="s">
        <v>454</v>
      </c>
      <c r="C94" t="s">
        <v>482</v>
      </c>
      <c r="D94" s="16">
        <f>IFERROR(IF('Poverty %'!D94="","",'Poverty %'!D94*'Poverty millions of people'!AG94),"")</f>
        <v>2.1699319180000001</v>
      </c>
      <c r="E94" s="16" t="str">
        <f>IFERROR(IF('Poverty %'!E94="","",'Poverty %'!E94*'Poverty millions of people'!AH94),"")</f>
        <v/>
      </c>
      <c r="F94" s="16" t="str">
        <f>IFERROR(IF('Poverty %'!F94="","",'Poverty %'!F94*'Poverty millions of people'!AI94),"")</f>
        <v/>
      </c>
      <c r="G94" s="16" t="str">
        <f>IFERROR(IF('Poverty %'!G94="","",'Poverty %'!G94*'Poverty millions of people'!AJ94),"")</f>
        <v/>
      </c>
      <c r="H94" s="16">
        <f>IFERROR(IF('Poverty %'!H94="","",'Poverty %'!H94*'Poverty millions of people'!AK94),"")</f>
        <v>0.84721611939999986</v>
      </c>
      <c r="I94" s="16" t="str">
        <f>IFERROR(IF('Poverty %'!I94="","",'Poverty %'!I94*'Poverty millions of people'!AL94),"")</f>
        <v/>
      </c>
      <c r="J94" s="16" t="str">
        <f>IFERROR(IF('Poverty %'!J94="","",'Poverty %'!J94*'Poverty millions of people'!AM94),"")</f>
        <v/>
      </c>
      <c r="K94" s="16" t="str">
        <f>IFERROR(IF('Poverty %'!K94="","",'Poverty %'!K94*'Poverty millions of people'!AN94),"")</f>
        <v/>
      </c>
      <c r="L94" s="16">
        <f>IFERROR(IF('Poverty %'!L94="","",'Poverty %'!L94*'Poverty millions of people'!AO94),"")</f>
        <v>0.80278880220000004</v>
      </c>
      <c r="M94" s="16" t="str">
        <f>IFERROR(IF('Poverty %'!M94="","",'Poverty %'!M94*'Poverty millions of people'!AP94),"")</f>
        <v/>
      </c>
      <c r="N94" s="16" t="str">
        <f>IFERROR(IF('Poverty %'!N94="","",'Poverty %'!N94*'Poverty millions of people'!AQ94),"")</f>
        <v/>
      </c>
      <c r="O94" s="16" t="str">
        <f>IFERROR(IF('Poverty %'!O94="","",'Poverty %'!O94*'Poverty millions of people'!AR94),"")</f>
        <v/>
      </c>
      <c r="P94" s="16" t="str">
        <f>IFERROR(IF('Poverty %'!P94="","",'Poverty %'!P94*'Poverty millions of people'!AS94),"")</f>
        <v/>
      </c>
      <c r="Q94" s="16" t="str">
        <f>IFERROR(IF('Poverty %'!Q94="","",'Poverty %'!Q94*'Poverty millions of people'!AT94),"")</f>
        <v/>
      </c>
      <c r="R94" s="16" t="str">
        <f>IFERROR(IF('Poverty %'!R94="","",'Poverty %'!R94*'Poverty millions of people'!AU94),"")</f>
        <v/>
      </c>
      <c r="S94" s="16">
        <f>IFERROR(IF('Poverty %'!S94="","",'Poverty %'!S94*'Poverty millions of people'!AV94),"")</f>
        <v>1.017209568</v>
      </c>
      <c r="T94" s="16" t="str">
        <f>IFERROR(IF('Poverty %'!T94="","",'Poverty %'!T94*'Poverty millions of people'!AW94),"")</f>
        <v/>
      </c>
      <c r="U94" s="16" t="str">
        <f>IFERROR(IF('Poverty %'!U94="","",'Poverty %'!U94*'Poverty millions of people'!AX94),"")</f>
        <v/>
      </c>
      <c r="V94" s="16" t="str">
        <f>IFERROR(IF('Poverty %'!V94="","",'Poverty %'!V94*'Poverty millions of people'!AY94),"")</f>
        <v/>
      </c>
      <c r="W94" s="16" t="str">
        <f>IFERROR(IF('Poverty %'!W94="","",'Poverty %'!W94*'Poverty millions of people'!AZ94),"")</f>
        <v/>
      </c>
      <c r="X94" s="16" t="str">
        <f>IFERROR(IF('Poverty %'!X94="","",'Poverty %'!X94*'Poverty millions of people'!BA94),"")</f>
        <v/>
      </c>
      <c r="Y94" s="16" t="str">
        <f>IFERROR(IF('Poverty %'!Y94="","",'Poverty %'!Y94*'Poverty millions of people'!BB94),"")</f>
        <v/>
      </c>
      <c r="Z94" s="16" t="str">
        <f>IFERROR(IF('Poverty %'!Z94="","",'Poverty %'!Z94*'Poverty millions of people'!BC94),"")</f>
        <v/>
      </c>
      <c r="AA94" s="16" t="str">
        <f>IFERROR(IF('Poverty %'!AA94="","",'Poverty %'!AA94*'Poverty millions of people'!BD94),"")</f>
        <v/>
      </c>
      <c r="AC94" s="18">
        <f t="shared" si="2"/>
        <v>1.017209568</v>
      </c>
      <c r="AD94" s="11">
        <f t="shared" si="3"/>
        <v>2005</v>
      </c>
      <c r="AG94">
        <f>IFERROR(INDEX('Population, millions'!$B$4:$Y$216,MATCH('Poverty millions of people'!$B94,'Population, millions'!$B$4:$B$216,0),MATCH('Poverty millions of people'!AG$5,'Population, millions'!$B$4:$Y$4,0)),"")</f>
        <v>56.361868000000001</v>
      </c>
      <c r="AH94">
        <f>IFERROR(INDEX('Population, millions'!$B$4:$Y$216,MATCH('Poverty millions of people'!$B94,'Population, millions'!$B$4:$B$216,0),MATCH('Poverty millions of people'!AH$5,'Population, millions'!$B$4:$Y$4,0)),"")</f>
        <v>57.472293000000001</v>
      </c>
      <c r="AI94">
        <f>IFERROR(INDEX('Population, millions'!$B$4:$Y$216,MATCH('Poverty millions of people'!$B94,'Population, millions'!$B$4:$B$216,0),MATCH('Poverty millions of people'!AI$5,'Population, millions'!$B$4:$Y$4,0)),"")</f>
        <v>58.307456999999999</v>
      </c>
      <c r="AJ94">
        <f>IFERROR(INDEX('Population, millions'!$B$4:$Y$216,MATCH('Poverty millions of people'!$B94,'Population, millions'!$B$4:$B$216,0),MATCH('Poverty millions of people'!AJ$5,'Population, millions'!$B$4:$Y$4,0)),"")</f>
        <v>58.982430000000001</v>
      </c>
      <c r="AK94">
        <f>IFERROR(INDEX('Population, millions'!$B$4:$Y$216,MATCH('Poverty millions of people'!$B94,'Population, millions'!$B$4:$B$216,0),MATCH('Poverty millions of people'!AK$5,'Population, millions'!$B$4:$Y$4,0)),"")</f>
        <v>59.663106999999997</v>
      </c>
      <c r="AL94">
        <f>IFERROR(INDEX('Population, millions'!$B$4:$Y$216,MATCH('Poverty millions of people'!$B94,'Population, millions'!$B$4:$B$216,0),MATCH('Poverty millions of people'!AL$5,'Population, millions'!$B$4:$Y$4,0)),"")</f>
        <v>60.468352000000003</v>
      </c>
      <c r="AM94">
        <f>IFERROR(INDEX('Population, millions'!$B$4:$Y$216,MATCH('Poverty millions of people'!$B94,'Population, millions'!$B$4:$B$216,0),MATCH('Poverty millions of people'!AM$5,'Population, millions'!$B$4:$Y$4,0)),"")</f>
        <v>61.440886999999996</v>
      </c>
      <c r="AN94">
        <f>IFERROR(INDEX('Population, millions'!$B$4:$Y$216,MATCH('Poverty millions of people'!$B94,'Population, millions'!$B$4:$B$216,0),MATCH('Poverty millions of people'!AN$5,'Population, millions'!$B$4:$Y$4,0)),"")</f>
        <v>62.542530999999997</v>
      </c>
      <c r="AO94">
        <f>IFERROR(INDEX('Population, millions'!$B$4:$Y$216,MATCH('Poverty millions of people'!$B94,'Population, millions'!$B$4:$B$216,0),MATCH('Poverty millions of people'!AO$5,'Population, millions'!$B$4:$Y$4,0)),"")</f>
        <v>63.713397000000001</v>
      </c>
      <c r="AP94">
        <f>IFERROR(INDEX('Population, millions'!$B$4:$Y$216,MATCH('Poverty millions of people'!$B94,'Population, millions'!$B$4:$B$216,0),MATCH('Poverty millions of people'!AP$5,'Population, millions'!$B$4:$Y$4,0)),"")</f>
        <v>64.858754000000005</v>
      </c>
      <c r="AQ94">
        <f>IFERROR(INDEX('Population, millions'!$B$4:$Y$216,MATCH('Poverty millions of people'!$B94,'Population, millions'!$B$4:$B$216,0),MATCH('Poverty millions of people'!AQ$5,'Population, millions'!$B$4:$Y$4,0)),"")</f>
        <v>65.911051999999998</v>
      </c>
      <c r="AR94">
        <f>IFERROR(INDEX('Population, millions'!$B$4:$Y$216,MATCH('Poverty millions of people'!$B94,'Population, millions'!$B$4:$B$216,0),MATCH('Poverty millions of people'!AR$5,'Population, millions'!$B$4:$Y$4,0)),"")</f>
        <v>66.857624000000001</v>
      </c>
      <c r="AS94">
        <f>IFERROR(INDEX('Population, millions'!$B$4:$Y$216,MATCH('Poverty millions of people'!$B94,'Population, millions'!$B$4:$B$216,0),MATCH('Poverty millions of people'!AS$5,'Population, millions'!$B$4:$Y$4,0)),"")</f>
        <v>67.727273999999994</v>
      </c>
      <c r="AT94">
        <f>IFERROR(INDEX('Population, millions'!$B$4:$Y$216,MATCH('Poverty millions of people'!$B94,'Population, millions'!$B$4:$B$216,0),MATCH('Poverty millions of people'!AT$5,'Population, millions'!$B$4:$Y$4,0)),"")</f>
        <v>68.543171000000001</v>
      </c>
      <c r="AU94">
        <f>IFERROR(INDEX('Population, millions'!$B$4:$Y$216,MATCH('Poverty millions of people'!$B94,'Population, millions'!$B$4:$B$216,0),MATCH('Poverty millions of people'!AU$5,'Population, millions'!$B$4:$Y$4,0)),"")</f>
        <v>69.342125999999993</v>
      </c>
      <c r="AV94">
        <f>IFERROR(INDEX('Population, millions'!$B$4:$Y$216,MATCH('Poverty millions of people'!$B94,'Population, millions'!$B$4:$B$216,0),MATCH('Poverty millions of people'!AV$5,'Population, millions'!$B$4:$Y$4,0)),"")</f>
        <v>70.152383999999998</v>
      </c>
      <c r="AW94">
        <f>IFERROR(INDEX('Population, millions'!$B$4:$Y$216,MATCH('Poverty millions of people'!$B94,'Population, millions'!$B$4:$B$216,0),MATCH('Poverty millions of people'!AW$5,'Population, millions'!$B$4:$Y$4,0)),"")</f>
        <v>70.976584000000003</v>
      </c>
      <c r="AX94">
        <f>IFERROR(INDEX('Population, millions'!$B$4:$Y$216,MATCH('Poverty millions of people'!$B94,'Population, millions'!$B$4:$B$216,0),MATCH('Poverty millions of people'!AX$5,'Population, millions'!$B$4:$Y$4,0)),"")</f>
        <v>71.809218999999999</v>
      </c>
      <c r="AY94">
        <f>IFERROR(INDEX('Population, millions'!$B$4:$Y$216,MATCH('Poverty millions of people'!$B94,'Population, millions'!$B$4:$B$216,0),MATCH('Poverty millions of people'!AY$5,'Population, millions'!$B$4:$Y$4,0)),"")</f>
        <v>72.660887000000002</v>
      </c>
      <c r="AZ94">
        <f>IFERROR(INDEX('Population, millions'!$B$4:$Y$216,MATCH('Poverty millions of people'!$B94,'Population, millions'!$B$4:$B$216,0),MATCH('Poverty millions of people'!AZ$5,'Population, millions'!$B$4:$Y$4,0)),"")</f>
        <v>73.542953999999995</v>
      </c>
      <c r="BA94">
        <f>IFERROR(INDEX('Population, millions'!$B$4:$Y$216,MATCH('Poverty millions of people'!$B94,'Population, millions'!$B$4:$B$216,0),MATCH('Poverty millions of people'!BA$5,'Population, millions'!$B$4:$Y$4,0)),"")</f>
        <v>74.462314000000006</v>
      </c>
      <c r="BB94">
        <f>IFERROR(INDEX('Population, millions'!$B$4:$Y$216,MATCH('Poverty millions of people'!$B94,'Population, millions'!$B$4:$B$216,0),MATCH('Poverty millions of people'!BB$5,'Population, millions'!$B$4:$Y$4,0)),"")</f>
        <v>75.424284999999998</v>
      </c>
      <c r="BC94">
        <f>IFERROR(INDEX('Population, millions'!$B$4:$Y$216,MATCH('Poverty millions of people'!$B94,'Population, millions'!$B$4:$B$216,0),MATCH('Poverty millions of people'!BC$5,'Population, millions'!$B$4:$Y$4,0)),"")</f>
        <v>76.424442999999997</v>
      </c>
    </row>
    <row r="95" spans="1:55">
      <c r="A95" t="str">
        <f>VLOOKUP(B95,entity!$C:$K,9,FALSE)</f>
        <v>IQ</v>
      </c>
      <c r="B95" t="s">
        <v>190</v>
      </c>
      <c r="C95" t="s">
        <v>482</v>
      </c>
      <c r="D95" s="16" t="str">
        <f>IFERROR(IF('Poverty %'!D95="","",'Poverty %'!D95*'Poverty millions of people'!AG95),"")</f>
        <v/>
      </c>
      <c r="E95" s="16" t="str">
        <f>IFERROR(IF('Poverty %'!E95="","",'Poverty %'!E95*'Poverty millions of people'!AH95),"")</f>
        <v/>
      </c>
      <c r="F95" s="16" t="str">
        <f>IFERROR(IF('Poverty %'!F95="","",'Poverty %'!F95*'Poverty millions of people'!AI95),"")</f>
        <v/>
      </c>
      <c r="G95" s="16" t="str">
        <f>IFERROR(IF('Poverty %'!G95="","",'Poverty %'!G95*'Poverty millions of people'!AJ95),"")</f>
        <v/>
      </c>
      <c r="H95" s="16" t="str">
        <f>IFERROR(IF('Poverty %'!H95="","",'Poverty %'!H95*'Poverty millions of people'!AK95),"")</f>
        <v/>
      </c>
      <c r="I95" s="16" t="str">
        <f>IFERROR(IF('Poverty %'!I95="","",'Poverty %'!I95*'Poverty millions of people'!AL95),"")</f>
        <v/>
      </c>
      <c r="J95" s="16" t="str">
        <f>IFERROR(IF('Poverty %'!J95="","",'Poverty %'!J95*'Poverty millions of people'!AM95),"")</f>
        <v/>
      </c>
      <c r="K95" s="16" t="str">
        <f>IFERROR(IF('Poverty %'!K95="","",'Poverty %'!K95*'Poverty millions of people'!AN95),"")</f>
        <v/>
      </c>
      <c r="L95" s="16" t="str">
        <f>IFERROR(IF('Poverty %'!L95="","",'Poverty %'!L95*'Poverty millions of people'!AO95),"")</f>
        <v/>
      </c>
      <c r="M95" s="16" t="str">
        <f>IFERROR(IF('Poverty %'!M95="","",'Poverty %'!M95*'Poverty millions of people'!AP95),"")</f>
        <v/>
      </c>
      <c r="N95" s="16" t="str">
        <f>IFERROR(IF('Poverty %'!N95="","",'Poverty %'!N95*'Poverty millions of people'!AQ95),"")</f>
        <v/>
      </c>
      <c r="O95" s="16" t="str">
        <f>IFERROR(IF('Poverty %'!O95="","",'Poverty %'!O95*'Poverty millions of people'!AR95),"")</f>
        <v/>
      </c>
      <c r="P95" s="16" t="str">
        <f>IFERROR(IF('Poverty %'!P95="","",'Poverty %'!P95*'Poverty millions of people'!AS95),"")</f>
        <v/>
      </c>
      <c r="Q95" s="16" t="str">
        <f>IFERROR(IF('Poverty %'!Q95="","",'Poverty %'!Q95*'Poverty millions of people'!AT95),"")</f>
        <v/>
      </c>
      <c r="R95" s="16" t="str">
        <f>IFERROR(IF('Poverty %'!R95="","",'Poverty %'!R95*'Poverty millions of people'!AU95),"")</f>
        <v/>
      </c>
      <c r="S95" s="16" t="str">
        <f>IFERROR(IF('Poverty %'!S95="","",'Poverty %'!S95*'Poverty millions of people'!AV95),"")</f>
        <v/>
      </c>
      <c r="T95" s="16" t="str">
        <f>IFERROR(IF('Poverty %'!T95="","",'Poverty %'!T95*'Poverty millions of people'!AW95),"")</f>
        <v/>
      </c>
      <c r="U95" s="16">
        <f>IFERROR(IF('Poverty %'!U95="","",'Poverty %'!U95*'Poverty millions of people'!AX95),"")</f>
        <v>0.96855923099999996</v>
      </c>
      <c r="V95" s="16" t="str">
        <f>IFERROR(IF('Poverty %'!V95="","",'Poverty %'!V95*'Poverty millions of people'!AY95),"")</f>
        <v/>
      </c>
      <c r="W95" s="16" t="str">
        <f>IFERROR(IF('Poverty %'!W95="","",'Poverty %'!W95*'Poverty millions of people'!AZ95),"")</f>
        <v/>
      </c>
      <c r="X95" s="16" t="str">
        <f>IFERROR(IF('Poverty %'!X95="","",'Poverty %'!X95*'Poverty millions of people'!BA95),"")</f>
        <v/>
      </c>
      <c r="Y95" s="16" t="str">
        <f>IFERROR(IF('Poverty %'!Y95="","",'Poverty %'!Y95*'Poverty millions of people'!BB95),"")</f>
        <v/>
      </c>
      <c r="Z95" s="16">
        <f>IFERROR(IF('Poverty %'!Z95="","",'Poverty %'!Z95*'Poverty millions of people'!BC95),"")</f>
        <v>1.2738079719000002</v>
      </c>
      <c r="AA95" s="16" t="str">
        <f>IFERROR(IF('Poverty %'!AA95="","",'Poverty %'!AA95*'Poverty millions of people'!BD95),"")</f>
        <v/>
      </c>
      <c r="AC95" s="18">
        <f t="shared" si="2"/>
        <v>1.2738079719000002</v>
      </c>
      <c r="AD95" s="11">
        <f t="shared" si="3"/>
        <v>2012</v>
      </c>
      <c r="AG95">
        <f>IFERROR(INDEX('Population, millions'!$B$4:$Y$216,MATCH('Poverty millions of people'!$B95,'Population, millions'!$B$4:$B$216,0),MATCH('Poverty millions of people'!AG$5,'Population, millions'!$B$4:$Y$4,0)),"")</f>
        <v>17.517520999999999</v>
      </c>
      <c r="AH95">
        <f>IFERROR(INDEX('Population, millions'!$B$4:$Y$216,MATCH('Poverty millions of people'!$B95,'Population, millions'!$B$4:$B$216,0),MATCH('Poverty millions of people'!AH$5,'Population, millions'!$B$4:$Y$4,0)),"")</f>
        <v>18.009865000000001</v>
      </c>
      <c r="AI95">
        <f>IFERROR(INDEX('Population, millions'!$B$4:$Y$216,MATCH('Poverty millions of people'!$B95,'Population, millions'!$B$4:$B$216,0),MATCH('Poverty millions of people'!AI$5,'Population, millions'!$B$4:$Y$4,0)),"")</f>
        <v>18.547046999999999</v>
      </c>
      <c r="AJ95">
        <f>IFERROR(INDEX('Population, millions'!$B$4:$Y$216,MATCH('Poverty millions of people'!$B95,'Population, millions'!$B$4:$B$216,0),MATCH('Poverty millions of people'!AJ$5,'Population, millions'!$B$4:$Y$4,0)),"")</f>
        <v>19.123947000000001</v>
      </c>
      <c r="AK95">
        <f>IFERROR(INDEX('Population, millions'!$B$4:$Y$216,MATCH('Poverty millions of people'!$B95,'Population, millions'!$B$4:$B$216,0),MATCH('Poverty millions of people'!AK$5,'Population, millions'!$B$4:$Y$4,0)),"")</f>
        <v>19.731732999999998</v>
      </c>
      <c r="AL95">
        <f>IFERROR(INDEX('Population, millions'!$B$4:$Y$216,MATCH('Poverty millions of people'!$B95,'Population, millions'!$B$4:$B$216,0),MATCH('Poverty millions of people'!AL$5,'Population, millions'!$B$4:$Y$4,0)),"")</f>
        <v>20.363137999999999</v>
      </c>
      <c r="AM95">
        <f>IFERROR(INDEX('Population, millions'!$B$4:$Y$216,MATCH('Poverty millions of people'!$B95,'Population, millions'!$B$4:$B$216,0),MATCH('Poverty millions of people'!AM$5,'Population, millions'!$B$4:$Y$4,0)),"")</f>
        <v>21.017108</v>
      </c>
      <c r="AN95">
        <f>IFERROR(INDEX('Population, millions'!$B$4:$Y$216,MATCH('Poverty millions of people'!$B95,'Population, millions'!$B$4:$B$216,0),MATCH('Poverty millions of people'!AN$5,'Population, millions'!$B$4:$Y$4,0)),"")</f>
        <v>21.693597</v>
      </c>
      <c r="AO95">
        <f>IFERROR(INDEX('Population, millions'!$B$4:$Y$216,MATCH('Poverty millions of people'!$B95,'Population, millions'!$B$4:$B$216,0),MATCH('Poverty millions of people'!AO$5,'Population, millions'!$B$4:$Y$4,0)),"")</f>
        <v>22.387179</v>
      </c>
      <c r="AP95">
        <f>IFERROR(INDEX('Population, millions'!$B$4:$Y$216,MATCH('Poverty millions of people'!$B95,'Population, millions'!$B$4:$B$216,0),MATCH('Poverty millions of people'!AP$5,'Population, millions'!$B$4:$Y$4,0)),"")</f>
        <v>23.091408000000001</v>
      </c>
      <c r="AQ95">
        <f>IFERROR(INDEX('Population, millions'!$B$4:$Y$216,MATCH('Poverty millions of people'!$B95,'Population, millions'!$B$4:$B$216,0),MATCH('Poverty millions of people'!AQ$5,'Population, millions'!$B$4:$Y$4,0)),"")</f>
        <v>23.801155999999999</v>
      </c>
      <c r="AR95">
        <f>IFERROR(INDEX('Population, millions'!$B$4:$Y$216,MATCH('Poverty millions of people'!$B95,'Population, millions'!$B$4:$B$216,0),MATCH('Poverty millions of people'!AR$5,'Population, millions'!$B$4:$Y$4,0)),"")</f>
        <v>24.516842</v>
      </c>
      <c r="AS95">
        <f>IFERROR(INDEX('Population, millions'!$B$4:$Y$216,MATCH('Poverty millions of people'!$B95,'Population, millions'!$B$4:$B$216,0),MATCH('Poverty millions of people'!AS$5,'Population, millions'!$B$4:$Y$4,0)),"")</f>
        <v>25.238267</v>
      </c>
      <c r="AT95">
        <f>IFERROR(INDEX('Population, millions'!$B$4:$Y$216,MATCH('Poverty millions of people'!$B95,'Population, millions'!$B$4:$B$216,0),MATCH('Poverty millions of people'!AT$5,'Population, millions'!$B$4:$Y$4,0)),"")</f>
        <v>25.959530999999998</v>
      </c>
      <c r="AU95">
        <f>IFERROR(INDEX('Population, millions'!$B$4:$Y$216,MATCH('Poverty millions of people'!$B95,'Population, millions'!$B$4:$B$216,0),MATCH('Poverty millions of people'!AU$5,'Population, millions'!$B$4:$Y$4,0)),"")</f>
        <v>26.673535999999999</v>
      </c>
      <c r="AV95">
        <f>IFERROR(INDEX('Population, millions'!$B$4:$Y$216,MATCH('Poverty millions of people'!$B95,'Population, millions'!$B$4:$B$216,0),MATCH('Poverty millions of people'!AV$5,'Population, millions'!$B$4:$Y$4,0)),"")</f>
        <v>27.377044999999999</v>
      </c>
      <c r="AW95">
        <f>IFERROR(INDEX('Population, millions'!$B$4:$Y$216,MATCH('Poverty millions of people'!$B95,'Population, millions'!$B$4:$B$216,0),MATCH('Poverty millions of people'!AW$5,'Population, millions'!$B$4:$Y$4,0)),"")</f>
        <v>28.064094999999998</v>
      </c>
      <c r="AX95">
        <f>IFERROR(INDEX('Population, millions'!$B$4:$Y$216,MATCH('Poverty millions of people'!$B95,'Population, millions'!$B$4:$B$216,0),MATCH('Poverty millions of people'!AX$5,'Population, millions'!$B$4:$Y$4,0)),"")</f>
        <v>28.740629999999999</v>
      </c>
      <c r="AY95">
        <f>IFERROR(INDEX('Population, millions'!$B$4:$Y$216,MATCH('Poverty millions of people'!$B95,'Population, millions'!$B$4:$B$216,0),MATCH('Poverty millions of people'!AY$5,'Population, millions'!$B$4:$Y$4,0)),"")</f>
        <v>29.429829000000002</v>
      </c>
      <c r="AZ95">
        <f>IFERROR(INDEX('Population, millions'!$B$4:$Y$216,MATCH('Poverty millions of people'!$B95,'Population, millions'!$B$4:$B$216,0),MATCH('Poverty millions of people'!AZ$5,'Population, millions'!$B$4:$Y$4,0)),"")</f>
        <v>30.163198999999999</v>
      </c>
      <c r="BA95">
        <f>IFERROR(INDEX('Population, millions'!$B$4:$Y$216,MATCH('Poverty millions of people'!$B95,'Population, millions'!$B$4:$B$216,0),MATCH('Poverty millions of people'!BA$5,'Population, millions'!$B$4:$Y$4,0)),"")</f>
        <v>30.96238</v>
      </c>
      <c r="BB95">
        <f>IFERROR(INDEX('Population, millions'!$B$4:$Y$216,MATCH('Poverty millions of people'!$B95,'Population, millions'!$B$4:$B$216,0),MATCH('Poverty millions of people'!BB$5,'Population, millions'!$B$4:$Y$4,0)),"")</f>
        <v>31.760020000000001</v>
      </c>
      <c r="BC95">
        <f>IFERROR(INDEX('Population, millions'!$B$4:$Y$216,MATCH('Poverty millions of people'!$B95,'Population, millions'!$B$4:$B$216,0),MATCH('Poverty millions of people'!BC$5,'Population, millions'!$B$4:$Y$4,0)),"")</f>
        <v>32.578209000000001</v>
      </c>
    </row>
    <row r="96" spans="1:55">
      <c r="A96" t="str">
        <f>VLOOKUP(B96,entity!$C:$K,9,FALSE)</f>
        <v>IE</v>
      </c>
      <c r="B96" t="s">
        <v>187</v>
      </c>
      <c r="C96" t="s">
        <v>473</v>
      </c>
      <c r="D96" s="16" t="str">
        <f>IFERROR(IF('Poverty %'!D96="","",'Poverty %'!D96*'Poverty millions of people'!AG96),"")</f>
        <v/>
      </c>
      <c r="E96" s="16" t="str">
        <f>IFERROR(IF('Poverty %'!E96="","",'Poverty %'!E96*'Poverty millions of people'!AH96),"")</f>
        <v/>
      </c>
      <c r="F96" s="16" t="str">
        <f>IFERROR(IF('Poverty %'!F96="","",'Poverty %'!F96*'Poverty millions of people'!AI96),"")</f>
        <v/>
      </c>
      <c r="G96" s="16" t="str">
        <f>IFERROR(IF('Poverty %'!G96="","",'Poverty %'!G96*'Poverty millions of people'!AJ96),"")</f>
        <v/>
      </c>
      <c r="H96" s="16">
        <f>IFERROR(IF('Poverty %'!H96="","",'Poverty %'!H96*'Poverty millions of people'!AK96),"")</f>
        <v>1.2566350999999998E-2</v>
      </c>
      <c r="I96" s="16">
        <f>IFERROR(IF('Poverty %'!I96="","",'Poverty %'!I96*'Poverty millions of people'!AL96),"")</f>
        <v>1.22700594E-2</v>
      </c>
      <c r="J96" s="16">
        <f>IFERROR(IF('Poverty %'!J96="","",'Poverty %'!J96*'Poverty millions of people'!AM96),"")</f>
        <v>0</v>
      </c>
      <c r="K96" s="16" t="str">
        <f>IFERROR(IF('Poverty %'!K96="","",'Poverty %'!K96*'Poverty millions of people'!AN96),"")</f>
        <v/>
      </c>
      <c r="L96" s="16" t="str">
        <f>IFERROR(IF('Poverty %'!L96="","",'Poverty %'!L96*'Poverty millions of people'!AO96),"")</f>
        <v/>
      </c>
      <c r="M96" s="16" t="str">
        <f>IFERROR(IF('Poverty %'!M96="","",'Poverty %'!M96*'Poverty millions of people'!AP96),"")</f>
        <v/>
      </c>
      <c r="N96" s="16">
        <f>IFERROR(IF('Poverty %'!N96="","",'Poverty %'!N96*'Poverty millions of people'!AQ96),"")</f>
        <v>1.4079143800000001E-2</v>
      </c>
      <c r="O96" s="16" t="str">
        <f>IFERROR(IF('Poverty %'!O96="","",'Poverty %'!O96*'Poverty millions of people'!AR96),"")</f>
        <v/>
      </c>
      <c r="P96" s="16" t="str">
        <f>IFERROR(IF('Poverty %'!P96="","",'Poverty %'!P96*'Poverty millions of people'!AS96),"")</f>
        <v/>
      </c>
      <c r="Q96" s="16" t="str">
        <f>IFERROR(IF('Poverty %'!Q96="","",'Poverty %'!Q96*'Poverty millions of people'!AT96),"")</f>
        <v/>
      </c>
      <c r="R96" s="16">
        <f>IFERROR(IF('Poverty %'!R96="","",'Poverty %'!R96*'Poverty millions of people'!AU96),"")</f>
        <v>0</v>
      </c>
      <c r="S96" s="16" t="str">
        <f>IFERROR(IF('Poverty %'!S96="","",'Poverty %'!S96*'Poverty millions of people'!AV96),"")</f>
        <v/>
      </c>
      <c r="T96" s="16" t="str">
        <f>IFERROR(IF('Poverty %'!T96="","",'Poverty %'!T96*'Poverty millions of people'!AW96),"")</f>
        <v/>
      </c>
      <c r="U96" s="16">
        <f>IFERROR(IF('Poverty %'!U96="","",'Poverty %'!U96*'Poverty millions of people'!AX96),"")</f>
        <v>0</v>
      </c>
      <c r="V96" s="16" t="str">
        <f>IFERROR(IF('Poverty %'!V96="","",'Poverty %'!V96*'Poverty millions of people'!AY96),"")</f>
        <v/>
      </c>
      <c r="W96" s="16" t="str">
        <f>IFERROR(IF('Poverty %'!W96="","",'Poverty %'!W96*'Poverty millions of people'!AZ96),"")</f>
        <v/>
      </c>
      <c r="X96" s="16">
        <f>IFERROR(IF('Poverty %'!X96="","",'Poverty %'!X96*'Poverty millions of people'!BA96),"")</f>
        <v>1.6416557999999998E-2</v>
      </c>
      <c r="Y96" s="16" t="str">
        <f>IFERROR(IF('Poverty %'!Y96="","",'Poverty %'!Y96*'Poverty millions of people'!BB96),"")</f>
        <v/>
      </c>
      <c r="Z96" s="16" t="str">
        <f>IFERROR(IF('Poverty %'!Z96="","",'Poverty %'!Z96*'Poverty millions of people'!BC96),"")</f>
        <v/>
      </c>
      <c r="AA96" s="16" t="str">
        <f>IFERROR(IF('Poverty %'!AA96="","",'Poverty %'!AA96*'Poverty millions of people'!BD96),"")</f>
        <v/>
      </c>
      <c r="AC96" s="18">
        <f t="shared" si="2"/>
        <v>0</v>
      </c>
      <c r="AD96" s="11">
        <f t="shared" si="3"/>
        <v>1996</v>
      </c>
      <c r="AG96">
        <f>IFERROR(INDEX('Population, millions'!$B$4:$Y$216,MATCH('Poverty millions of people'!$B96,'Population, millions'!$B$4:$B$216,0),MATCH('Poverty millions of people'!AG$5,'Population, millions'!$B$4:$Y$4,0)),"")</f>
        <v>3.5139740000000002</v>
      </c>
      <c r="AH96">
        <f>IFERROR(INDEX('Population, millions'!$B$4:$Y$216,MATCH('Poverty millions of people'!$B96,'Population, millions'!$B$4:$B$216,0),MATCH('Poverty millions of people'!AH$5,'Population, millions'!$B$4:$Y$4,0)),"")</f>
        <v>3.5342349999999998</v>
      </c>
      <c r="AI96">
        <f>IFERROR(INDEX('Population, millions'!$B$4:$Y$216,MATCH('Poverty millions of people'!$B96,'Population, millions'!$B$4:$B$216,0),MATCH('Poverty millions of people'!AI$5,'Population, millions'!$B$4:$Y$4,0)),"")</f>
        <v>3.55843</v>
      </c>
      <c r="AJ96">
        <f>IFERROR(INDEX('Population, millions'!$B$4:$Y$216,MATCH('Poverty millions of people'!$B96,'Population, millions'!$B$4:$B$216,0),MATCH('Poverty millions of people'!AJ$5,'Population, millions'!$B$4:$Y$4,0)),"")</f>
        <v>3.5762610000000001</v>
      </c>
      <c r="AK96">
        <f>IFERROR(INDEX('Population, millions'!$B$4:$Y$216,MATCH('Poverty millions of people'!$B96,'Population, millions'!$B$4:$B$216,0),MATCH('Poverty millions of people'!AK$5,'Population, millions'!$B$4:$Y$4,0)),"")</f>
        <v>3.5903860000000001</v>
      </c>
      <c r="AL96">
        <f>IFERROR(INDEX('Population, millions'!$B$4:$Y$216,MATCH('Poverty millions of people'!$B96,'Population, millions'!$B$4:$B$216,0),MATCH('Poverty millions of people'!AL$5,'Population, millions'!$B$4:$Y$4,0)),"")</f>
        <v>3.608841</v>
      </c>
      <c r="AM96">
        <f>IFERROR(INDEX('Population, millions'!$B$4:$Y$216,MATCH('Poverty millions of people'!$B96,'Population, millions'!$B$4:$B$216,0),MATCH('Poverty millions of people'!AM$5,'Population, millions'!$B$4:$Y$4,0)),"")</f>
        <v>3.6375099999999998</v>
      </c>
      <c r="AN96">
        <f>IFERROR(INDEX('Population, millions'!$B$4:$Y$216,MATCH('Poverty millions of people'!$B96,'Population, millions'!$B$4:$B$216,0),MATCH('Poverty millions of people'!AN$5,'Population, millions'!$B$4:$Y$4,0)),"")</f>
        <v>3.6741709999999999</v>
      </c>
      <c r="AO96">
        <f>IFERROR(INDEX('Population, millions'!$B$4:$Y$216,MATCH('Poverty millions of people'!$B96,'Population, millions'!$B$4:$B$216,0),MATCH('Poverty millions of people'!AO$5,'Population, millions'!$B$4:$Y$4,0)),"")</f>
        <v>3.7126960000000002</v>
      </c>
      <c r="AP96">
        <f>IFERROR(INDEX('Population, millions'!$B$4:$Y$216,MATCH('Poverty millions of people'!$B96,'Population, millions'!$B$4:$B$216,0),MATCH('Poverty millions of people'!AP$5,'Population, millions'!$B$4:$Y$4,0)),"")</f>
        <v>3.7547860000000002</v>
      </c>
      <c r="AQ96">
        <f>IFERROR(INDEX('Population, millions'!$B$4:$Y$216,MATCH('Poverty millions of people'!$B96,'Population, millions'!$B$4:$B$216,0),MATCH('Poverty millions of people'!AQ$5,'Population, millions'!$B$4:$Y$4,0)),"")</f>
        <v>3.8051740000000001</v>
      </c>
      <c r="AR96">
        <f>IFERROR(INDEX('Population, millions'!$B$4:$Y$216,MATCH('Poverty millions of people'!$B96,'Population, millions'!$B$4:$B$216,0),MATCH('Poverty millions of people'!AR$5,'Population, millions'!$B$4:$Y$4,0)),"")</f>
        <v>3.8662429999999999</v>
      </c>
      <c r="AS96">
        <f>IFERROR(INDEX('Population, millions'!$B$4:$Y$216,MATCH('Poverty millions of people'!$B96,'Population, millions'!$B$4:$B$216,0),MATCH('Poverty millions of people'!AS$5,'Population, millions'!$B$4:$Y$4,0)),"")</f>
        <v>3.9319470000000001</v>
      </c>
      <c r="AT96">
        <f>IFERROR(INDEX('Population, millions'!$B$4:$Y$216,MATCH('Poverty millions of people'!$B96,'Population, millions'!$B$4:$B$216,0),MATCH('Poverty millions of people'!AT$5,'Population, millions'!$B$4:$Y$4,0)),"")</f>
        <v>3.996521</v>
      </c>
      <c r="AU96">
        <f>IFERROR(INDEX('Population, millions'!$B$4:$Y$216,MATCH('Poverty millions of people'!$B96,'Population, millions'!$B$4:$B$216,0),MATCH('Poverty millions of people'!AU$5,'Population, millions'!$B$4:$Y$4,0)),"")</f>
        <v>4.0702619999999996</v>
      </c>
      <c r="AV96">
        <f>IFERROR(INDEX('Population, millions'!$B$4:$Y$216,MATCH('Poverty millions of people'!$B96,'Population, millions'!$B$4:$B$216,0),MATCH('Poverty millions of people'!AV$5,'Population, millions'!$B$4:$Y$4,0)),"")</f>
        <v>4.1599139999999997</v>
      </c>
      <c r="AW96">
        <f>IFERROR(INDEX('Population, millions'!$B$4:$Y$216,MATCH('Poverty millions of people'!$B96,'Population, millions'!$B$4:$B$216,0),MATCH('Poverty millions of people'!AW$5,'Population, millions'!$B$4:$Y$4,0)),"")</f>
        <v>4.2741369999999996</v>
      </c>
      <c r="AX96">
        <f>IFERROR(INDEX('Population, millions'!$B$4:$Y$216,MATCH('Poverty millions of people'!$B96,'Population, millions'!$B$4:$B$216,0),MATCH('Poverty millions of people'!AX$5,'Population, millions'!$B$4:$Y$4,0)),"")</f>
        <v>4.3989419999999999</v>
      </c>
      <c r="AY96">
        <f>IFERROR(INDEX('Population, millions'!$B$4:$Y$216,MATCH('Poverty millions of people'!$B96,'Population, millions'!$B$4:$B$216,0),MATCH('Poverty millions of people'!AY$5,'Population, millions'!$B$4:$Y$4,0)),"")</f>
        <v>4.4895440000000004</v>
      </c>
      <c r="AZ96">
        <f>IFERROR(INDEX('Population, millions'!$B$4:$Y$216,MATCH('Poverty millions of people'!$B96,'Population, millions'!$B$4:$B$216,0),MATCH('Poverty millions of people'!AZ$5,'Population, millions'!$B$4:$Y$4,0)),"")</f>
        <v>4.5353750000000002</v>
      </c>
      <c r="BA96">
        <f>IFERROR(INDEX('Population, millions'!$B$4:$Y$216,MATCH('Poverty millions of people'!$B96,'Population, millions'!$B$4:$B$216,0),MATCH('Poverty millions of people'!BA$5,'Population, millions'!$B$4:$Y$4,0)),"")</f>
        <v>4.560155</v>
      </c>
      <c r="BB96">
        <f>IFERROR(INDEX('Population, millions'!$B$4:$Y$216,MATCH('Poverty millions of people'!$B96,'Population, millions'!$B$4:$B$216,0),MATCH('Poverty millions of people'!BB$5,'Population, millions'!$B$4:$Y$4,0)),"")</f>
        <v>4.5767939999999996</v>
      </c>
      <c r="BC96">
        <f>IFERROR(INDEX('Population, millions'!$B$4:$Y$216,MATCH('Poverty millions of people'!$B96,'Population, millions'!$B$4:$B$216,0),MATCH('Poverty millions of people'!BC$5,'Population, millions'!$B$4:$Y$4,0)),"")</f>
        <v>4.5868969999999996</v>
      </c>
    </row>
    <row r="97" spans="1:55">
      <c r="A97" t="str">
        <f>VLOOKUP(B97,entity!$C:$K,9,FALSE)</f>
        <v>IM</v>
      </c>
      <c r="B97" t="s">
        <v>182</v>
      </c>
      <c r="C97" t="s">
        <v>473</v>
      </c>
      <c r="D97" s="16" t="str">
        <f>IFERROR(IF('Poverty %'!D97="","",'Poverty %'!D97*'Poverty millions of people'!AG97),"")</f>
        <v/>
      </c>
      <c r="E97" s="16" t="str">
        <f>IFERROR(IF('Poverty %'!E97="","",'Poverty %'!E97*'Poverty millions of people'!AH97),"")</f>
        <v/>
      </c>
      <c r="F97" s="16" t="str">
        <f>IFERROR(IF('Poverty %'!F97="","",'Poverty %'!F97*'Poverty millions of people'!AI97),"")</f>
        <v/>
      </c>
      <c r="G97" s="16" t="str">
        <f>IFERROR(IF('Poverty %'!G97="","",'Poverty %'!G97*'Poverty millions of people'!AJ97),"")</f>
        <v/>
      </c>
      <c r="H97" s="16" t="str">
        <f>IFERROR(IF('Poverty %'!H97="","",'Poverty %'!H97*'Poverty millions of people'!AK97),"")</f>
        <v/>
      </c>
      <c r="I97" s="16" t="str">
        <f>IFERROR(IF('Poverty %'!I97="","",'Poverty %'!I97*'Poverty millions of people'!AL97),"")</f>
        <v/>
      </c>
      <c r="J97" s="16" t="str">
        <f>IFERROR(IF('Poverty %'!J97="","",'Poverty %'!J97*'Poverty millions of people'!AM97),"")</f>
        <v/>
      </c>
      <c r="K97" s="16" t="str">
        <f>IFERROR(IF('Poverty %'!K97="","",'Poverty %'!K97*'Poverty millions of people'!AN97),"")</f>
        <v/>
      </c>
      <c r="L97" s="16" t="str">
        <f>IFERROR(IF('Poverty %'!L97="","",'Poverty %'!L97*'Poverty millions of people'!AO97),"")</f>
        <v/>
      </c>
      <c r="M97" s="16" t="str">
        <f>IFERROR(IF('Poverty %'!M97="","",'Poverty %'!M97*'Poverty millions of people'!AP97),"")</f>
        <v/>
      </c>
      <c r="N97" s="16" t="str">
        <f>IFERROR(IF('Poverty %'!N97="","",'Poverty %'!N97*'Poverty millions of people'!AQ97),"")</f>
        <v/>
      </c>
      <c r="O97" s="16" t="str">
        <f>IFERROR(IF('Poverty %'!O97="","",'Poverty %'!O97*'Poverty millions of people'!AR97),"")</f>
        <v/>
      </c>
      <c r="P97" s="16" t="str">
        <f>IFERROR(IF('Poverty %'!P97="","",'Poverty %'!P97*'Poverty millions of people'!AS97),"")</f>
        <v/>
      </c>
      <c r="Q97" s="16" t="str">
        <f>IFERROR(IF('Poverty %'!Q97="","",'Poverty %'!Q97*'Poverty millions of people'!AT97),"")</f>
        <v/>
      </c>
      <c r="R97" s="16" t="str">
        <f>IFERROR(IF('Poverty %'!R97="","",'Poverty %'!R97*'Poverty millions of people'!AU97),"")</f>
        <v/>
      </c>
      <c r="S97" s="16" t="str">
        <f>IFERROR(IF('Poverty %'!S97="","",'Poverty %'!S97*'Poverty millions of people'!AV97),"")</f>
        <v/>
      </c>
      <c r="T97" s="16" t="str">
        <f>IFERROR(IF('Poverty %'!T97="","",'Poverty %'!T97*'Poverty millions of people'!AW97),"")</f>
        <v/>
      </c>
      <c r="U97" s="16" t="str">
        <f>IFERROR(IF('Poverty %'!U97="","",'Poverty %'!U97*'Poverty millions of people'!AX97),"")</f>
        <v/>
      </c>
      <c r="V97" s="16" t="str">
        <f>IFERROR(IF('Poverty %'!V97="","",'Poverty %'!V97*'Poverty millions of people'!AY97),"")</f>
        <v/>
      </c>
      <c r="W97" s="16" t="str">
        <f>IFERROR(IF('Poverty %'!W97="","",'Poverty %'!W97*'Poverty millions of people'!AZ97),"")</f>
        <v/>
      </c>
      <c r="X97" s="16" t="str">
        <f>IFERROR(IF('Poverty %'!X97="","",'Poverty %'!X97*'Poverty millions of people'!BA97),"")</f>
        <v/>
      </c>
      <c r="Y97" s="16" t="str">
        <f>IFERROR(IF('Poverty %'!Y97="","",'Poverty %'!Y97*'Poverty millions of people'!BB97),"")</f>
        <v/>
      </c>
      <c r="Z97" s="16" t="str">
        <f>IFERROR(IF('Poverty %'!Z97="","",'Poverty %'!Z97*'Poverty millions of people'!BC97),"")</f>
        <v/>
      </c>
      <c r="AA97" s="16" t="str">
        <f>IFERROR(IF('Poverty %'!AA97="","",'Poverty %'!AA97*'Poverty millions of people'!BD97),"")</f>
        <v/>
      </c>
      <c r="AC97" s="18" t="str">
        <f t="shared" si="2"/>
        <v>No data</v>
      </c>
      <c r="AD97" s="11" t="str">
        <f t="shared" si="3"/>
        <v/>
      </c>
      <c r="AG97">
        <f>IFERROR(INDEX('Population, millions'!$B$4:$Y$216,MATCH('Poverty millions of people'!$B97,'Population, millions'!$B$4:$B$216,0),MATCH('Poverty millions of people'!AG$5,'Population, millions'!$B$4:$Y$4,0)),"")</f>
        <v>7.0311999999999999E-2</v>
      </c>
      <c r="AH97">
        <f>IFERROR(INDEX('Population, millions'!$B$4:$Y$216,MATCH('Poverty millions of people'!$B97,'Population, millions'!$B$4:$B$216,0),MATCH('Poverty millions of people'!AH$5,'Population, millions'!$B$4:$Y$4,0)),"")</f>
        <v>7.0962999999999998E-2</v>
      </c>
      <c r="AI97">
        <f>IFERROR(INDEX('Population, millions'!$B$4:$Y$216,MATCH('Poverty millions of people'!$B97,'Population, millions'!$B$4:$B$216,0),MATCH('Poverty millions of people'!AI$5,'Population, millions'!$B$4:$Y$4,0)),"")</f>
        <v>7.1305999999999994E-2</v>
      </c>
      <c r="AJ97">
        <f>IFERROR(INDEX('Population, millions'!$B$4:$Y$216,MATCH('Poverty millions of people'!$B97,'Population, millions'!$B$4:$B$216,0),MATCH('Poverty millions of people'!AJ$5,'Population, millions'!$B$4:$Y$4,0)),"")</f>
        <v>7.1485999999999994E-2</v>
      </c>
      <c r="AK97">
        <f>IFERROR(INDEX('Population, millions'!$B$4:$Y$216,MATCH('Poverty millions of people'!$B97,'Population, millions'!$B$4:$B$216,0),MATCH('Poverty millions of people'!AK$5,'Population, millions'!$B$4:$Y$4,0)),"")</f>
        <v>7.1725999999999998E-2</v>
      </c>
      <c r="AL97">
        <f>IFERROR(INDEX('Population, millions'!$B$4:$Y$216,MATCH('Poverty millions of people'!$B97,'Population, millions'!$B$4:$B$216,0),MATCH('Poverty millions of people'!AL$5,'Population, millions'!$B$4:$Y$4,0)),"")</f>
        <v>7.2180999999999995E-2</v>
      </c>
      <c r="AM97">
        <f>IFERROR(INDEX('Population, millions'!$B$4:$Y$216,MATCH('Poverty millions of people'!$B97,'Population, millions'!$B$4:$B$216,0),MATCH('Poverty millions of people'!AM$5,'Population, millions'!$B$4:$Y$4,0)),"")</f>
        <v>7.2898000000000004E-2</v>
      </c>
      <c r="AN97">
        <f>IFERROR(INDEX('Population, millions'!$B$4:$Y$216,MATCH('Poverty millions of people'!$B97,'Population, millions'!$B$4:$B$216,0),MATCH('Poverty millions of people'!AN$5,'Population, millions'!$B$4:$Y$4,0)),"")</f>
        <v>7.3814000000000005E-2</v>
      </c>
      <c r="AO97">
        <f>IFERROR(INDEX('Population, millions'!$B$4:$Y$216,MATCH('Poverty millions of people'!$B97,'Population, millions'!$B$4:$B$216,0),MATCH('Poverty millions of people'!AO$5,'Population, millions'!$B$4:$Y$4,0)),"")</f>
        <v>7.4847999999999998E-2</v>
      </c>
      <c r="AP97">
        <f>IFERROR(INDEX('Population, millions'!$B$4:$Y$216,MATCH('Poverty millions of people'!$B97,'Population, millions'!$B$4:$B$216,0),MATCH('Poverty millions of people'!AP$5,'Population, millions'!$B$4:$Y$4,0)),"")</f>
        <v>7.5874999999999998E-2</v>
      </c>
      <c r="AQ97">
        <f>IFERROR(INDEX('Population, millions'!$B$4:$Y$216,MATCH('Poverty millions of people'!$B97,'Population, millions'!$B$4:$B$216,0),MATCH('Poverty millions of people'!AQ$5,'Population, millions'!$B$4:$Y$4,0)),"")</f>
        <v>7.6805999999999999E-2</v>
      </c>
      <c r="AR97">
        <f>IFERROR(INDEX('Population, millions'!$B$4:$Y$216,MATCH('Poverty millions of people'!$B97,'Population, millions'!$B$4:$B$216,0),MATCH('Poverty millions of people'!AR$5,'Population, millions'!$B$4:$Y$4,0)),"")</f>
        <v>7.7616000000000004E-2</v>
      </c>
      <c r="AS97">
        <f>IFERROR(INDEX('Population, millions'!$B$4:$Y$216,MATCH('Poverty millions of people'!$B97,'Population, millions'!$B$4:$B$216,0),MATCH('Poverty millions of people'!AS$5,'Population, millions'!$B$4:$Y$4,0)),"")</f>
        <v>7.8338000000000005E-2</v>
      </c>
      <c r="AT97">
        <f>IFERROR(INDEX('Population, millions'!$B$4:$Y$216,MATCH('Poverty millions of people'!$B97,'Population, millions'!$B$4:$B$216,0),MATCH('Poverty millions of people'!AT$5,'Population, millions'!$B$4:$Y$4,0)),"")</f>
        <v>7.9001000000000002E-2</v>
      </c>
      <c r="AU97">
        <f>IFERROR(INDEX('Population, millions'!$B$4:$Y$216,MATCH('Poverty millions of people'!$B97,'Population, millions'!$B$4:$B$216,0),MATCH('Poverty millions of people'!AU$5,'Population, millions'!$B$4:$Y$4,0)),"")</f>
        <v>7.9658000000000007E-2</v>
      </c>
      <c r="AV97">
        <f>IFERROR(INDEX('Population, millions'!$B$4:$Y$216,MATCH('Poverty millions of people'!$B97,'Population, millions'!$B$4:$B$216,0),MATCH('Poverty millions of people'!AV$5,'Population, millions'!$B$4:$Y$4,0)),"")</f>
        <v>8.0345E-2</v>
      </c>
      <c r="AW97">
        <f>IFERROR(INDEX('Population, millions'!$B$4:$Y$216,MATCH('Poverty millions of people'!$B97,'Population, millions'!$B$4:$B$216,0),MATCH('Poverty millions of people'!AW$5,'Population, millions'!$B$4:$Y$4,0)),"")</f>
        <v>8.1068000000000001E-2</v>
      </c>
      <c r="AX97">
        <f>IFERROR(INDEX('Population, millions'!$B$4:$Y$216,MATCH('Poverty millions of people'!$B97,'Population, millions'!$B$4:$B$216,0),MATCH('Poverty millions of people'!AX$5,'Population, millions'!$B$4:$Y$4,0)),"")</f>
        <v>8.1811999999999996E-2</v>
      </c>
      <c r="AY97">
        <f>IFERROR(INDEX('Population, millions'!$B$4:$Y$216,MATCH('Poverty millions of people'!$B97,'Population, millions'!$B$4:$B$216,0),MATCH('Poverty millions of people'!AY$5,'Population, millions'!$B$4:$Y$4,0)),"")</f>
        <v>8.2560999999999996E-2</v>
      </c>
      <c r="AZ97">
        <f>IFERROR(INDEX('Population, millions'!$B$4:$Y$216,MATCH('Poverty millions of people'!$B97,'Population, millions'!$B$4:$B$216,0),MATCH('Poverty millions of people'!AZ$5,'Population, millions'!$B$4:$Y$4,0)),"")</f>
        <v>8.3293000000000006E-2</v>
      </c>
      <c r="BA97">
        <f>IFERROR(INDEX('Population, millions'!$B$4:$Y$216,MATCH('Poverty millions of people'!$B97,'Population, millions'!$B$4:$B$216,0),MATCH('Poverty millions of people'!BA$5,'Population, millions'!$B$4:$Y$4,0)),"")</f>
        <v>8.3991999999999997E-2</v>
      </c>
      <c r="BB97">
        <f>IFERROR(INDEX('Population, millions'!$B$4:$Y$216,MATCH('Poverty millions of people'!$B97,'Population, millions'!$B$4:$B$216,0),MATCH('Poverty millions of people'!BB$5,'Population, millions'!$B$4:$Y$4,0)),"")</f>
        <v>8.4653999999999993E-2</v>
      </c>
      <c r="BC97">
        <f>IFERROR(INDEX('Population, millions'!$B$4:$Y$216,MATCH('Poverty millions of people'!$B97,'Population, millions'!$B$4:$B$216,0),MATCH('Poverty millions of people'!BC$5,'Population, millions'!$B$4:$Y$4,0)),"")</f>
        <v>8.5283999999999999E-2</v>
      </c>
    </row>
    <row r="98" spans="1:55">
      <c r="A98" t="str">
        <f>VLOOKUP(B98,entity!$C:$K,9,FALSE)</f>
        <v>IL</v>
      </c>
      <c r="B98" t="s">
        <v>194</v>
      </c>
      <c r="C98" t="s">
        <v>473</v>
      </c>
      <c r="D98" s="16" t="str">
        <f>IFERROR(IF('Poverty %'!D98="","",'Poverty %'!D98*'Poverty millions of people'!AG98),"")</f>
        <v/>
      </c>
      <c r="E98" s="16" t="str">
        <f>IFERROR(IF('Poverty %'!E98="","",'Poverty %'!E98*'Poverty millions of people'!AH98),"")</f>
        <v/>
      </c>
      <c r="F98" s="16">
        <f>IFERROR(IF('Poverty %'!F98="","",'Poverty %'!F98*'Poverty millions of people'!AI98),"")</f>
        <v>0</v>
      </c>
      <c r="G98" s="16" t="str">
        <f>IFERROR(IF('Poverty %'!G98="","",'Poverty %'!G98*'Poverty millions of people'!AJ98),"")</f>
        <v/>
      </c>
      <c r="H98" s="16" t="str">
        <f>IFERROR(IF('Poverty %'!H98="","",'Poverty %'!H98*'Poverty millions of people'!AK98),"")</f>
        <v/>
      </c>
      <c r="I98" s="16" t="str">
        <f>IFERROR(IF('Poverty %'!I98="","",'Poverty %'!I98*'Poverty millions of people'!AL98),"")</f>
        <v/>
      </c>
      <c r="J98" s="16" t="str">
        <f>IFERROR(IF('Poverty %'!J98="","",'Poverty %'!J98*'Poverty millions of people'!AM98),"")</f>
        <v/>
      </c>
      <c r="K98" s="16">
        <f>IFERROR(IF('Poverty %'!K98="","",'Poverty %'!K98*'Poverty millions of people'!AN98),"")</f>
        <v>2.10096E-2</v>
      </c>
      <c r="L98" s="16" t="str">
        <f>IFERROR(IF('Poverty %'!L98="","",'Poverty %'!L98*'Poverty millions of people'!AO98),"")</f>
        <v/>
      </c>
      <c r="M98" s="16" t="str">
        <f>IFERROR(IF('Poverty %'!M98="","",'Poverty %'!M98*'Poverty millions of people'!AP98),"")</f>
        <v/>
      </c>
      <c r="N98" s="16" t="str">
        <f>IFERROR(IF('Poverty %'!N98="","",'Poverty %'!N98*'Poverty millions of people'!AQ98),"")</f>
        <v/>
      </c>
      <c r="O98" s="16">
        <f>IFERROR(IF('Poverty %'!O98="","",'Poverty %'!O98*'Poverty millions of people'!AR98),"")</f>
        <v>2.1248699999999999E-2</v>
      </c>
      <c r="P98" s="16" t="str">
        <f>IFERROR(IF('Poverty %'!P98="","",'Poverty %'!P98*'Poverty millions of people'!AS98),"")</f>
        <v/>
      </c>
      <c r="Q98" s="16" t="str">
        <f>IFERROR(IF('Poverty %'!Q98="","",'Poverty %'!Q98*'Poverty millions of people'!AT98),"")</f>
        <v/>
      </c>
      <c r="R98" s="16" t="str">
        <f>IFERROR(IF('Poverty %'!R98="","",'Poverty %'!R98*'Poverty millions of people'!AU98),"")</f>
        <v/>
      </c>
      <c r="S98" s="16">
        <f>IFERROR(IF('Poverty %'!S98="","",'Poverty %'!S98*'Poverty millions of people'!AV98),"")</f>
        <v>4.6431670000000001E-2</v>
      </c>
      <c r="T98" s="16" t="str">
        <f>IFERROR(IF('Poverty %'!T98="","",'Poverty %'!T98*'Poverty millions of people'!AW98),"")</f>
        <v/>
      </c>
      <c r="U98" s="16">
        <f>IFERROR(IF('Poverty %'!U98="","",'Poverty %'!U98*'Poverty millions of people'!AX98),"")</f>
        <v>2.369433E-2</v>
      </c>
      <c r="V98" s="16" t="str">
        <f>IFERROR(IF('Poverty %'!V98="","",'Poverty %'!V98*'Poverty millions of people'!AY98),"")</f>
        <v/>
      </c>
      <c r="W98" s="16" t="str">
        <f>IFERROR(IF('Poverty %'!W98="","",'Poverty %'!W98*'Poverty millions of people'!AZ98),"")</f>
        <v/>
      </c>
      <c r="X98" s="16">
        <f>IFERROR(IF('Poverty %'!X98="","",'Poverty %'!X98*'Poverty millions of people'!BA98),"")</f>
        <v>2.9732040000000001E-2</v>
      </c>
      <c r="Y98" s="16" t="str">
        <f>IFERROR(IF('Poverty %'!Y98="","",'Poverty %'!Y98*'Poverty millions of people'!BB98),"")</f>
        <v/>
      </c>
      <c r="Z98" s="16" t="str">
        <f>IFERROR(IF('Poverty %'!Z98="","",'Poverty %'!Z98*'Poverty millions of people'!BC98),"")</f>
        <v/>
      </c>
      <c r="AA98" s="16" t="str">
        <f>IFERROR(IF('Poverty %'!AA98="","",'Poverty %'!AA98*'Poverty millions of people'!BD98),"")</f>
        <v/>
      </c>
      <c r="AC98" s="18">
        <f t="shared" si="2"/>
        <v>2.369433E-2</v>
      </c>
      <c r="AD98" s="11">
        <f t="shared" si="3"/>
        <v>2007</v>
      </c>
      <c r="AG98">
        <f>IFERROR(INDEX('Population, millions'!$B$4:$Y$216,MATCH('Poverty millions of people'!$B98,'Population, millions'!$B$4:$B$216,0),MATCH('Poverty millions of people'!AG$5,'Population, millions'!$B$4:$Y$4,0)),"")</f>
        <v>4.66</v>
      </c>
      <c r="AH98">
        <f>IFERROR(INDEX('Population, millions'!$B$4:$Y$216,MATCH('Poverty millions of people'!$B98,'Population, millions'!$B$4:$B$216,0),MATCH('Poverty millions of people'!AH$5,'Population, millions'!$B$4:$Y$4,0)),"")</f>
        <v>4.9489999999999998</v>
      </c>
      <c r="AI98">
        <f>IFERROR(INDEX('Population, millions'!$B$4:$Y$216,MATCH('Poverty millions of people'!$B98,'Population, millions'!$B$4:$B$216,0),MATCH('Poverty millions of people'!AI$5,'Population, millions'!$B$4:$Y$4,0)),"")</f>
        <v>5.1230000000000002</v>
      </c>
      <c r="AJ98">
        <f>IFERROR(INDEX('Population, millions'!$B$4:$Y$216,MATCH('Poverty millions of people'!$B98,'Population, millions'!$B$4:$B$216,0),MATCH('Poverty millions of people'!AJ$5,'Population, millions'!$B$4:$Y$4,0)),"")</f>
        <v>5.2610000000000001</v>
      </c>
      <c r="AK98">
        <f>IFERROR(INDEX('Population, millions'!$B$4:$Y$216,MATCH('Poverty millions of people'!$B98,'Population, millions'!$B$4:$B$216,0),MATCH('Poverty millions of people'!AK$5,'Population, millions'!$B$4:$Y$4,0)),"")</f>
        <v>5.399</v>
      </c>
      <c r="AL98">
        <f>IFERROR(INDEX('Population, millions'!$B$4:$Y$216,MATCH('Poverty millions of people'!$B98,'Population, millions'!$B$4:$B$216,0),MATCH('Poverty millions of people'!AL$5,'Population, millions'!$B$4:$Y$4,0)),"")</f>
        <v>5.5449999999999999</v>
      </c>
      <c r="AM98">
        <f>IFERROR(INDEX('Population, millions'!$B$4:$Y$216,MATCH('Poverty millions of people'!$B98,'Population, millions'!$B$4:$B$216,0),MATCH('Poverty millions of people'!AM$5,'Population, millions'!$B$4:$Y$4,0)),"")</f>
        <v>5.6920000000000002</v>
      </c>
      <c r="AN98">
        <f>IFERROR(INDEX('Population, millions'!$B$4:$Y$216,MATCH('Poverty millions of people'!$B98,'Population, millions'!$B$4:$B$216,0),MATCH('Poverty millions of people'!AN$5,'Population, millions'!$B$4:$Y$4,0)),"")</f>
        <v>5.8360000000000003</v>
      </c>
      <c r="AO98">
        <f>IFERROR(INDEX('Population, millions'!$B$4:$Y$216,MATCH('Poverty millions of people'!$B98,'Population, millions'!$B$4:$B$216,0),MATCH('Poverty millions of people'!AO$5,'Population, millions'!$B$4:$Y$4,0)),"")</f>
        <v>5.9710000000000001</v>
      </c>
      <c r="AP98">
        <f>IFERROR(INDEX('Population, millions'!$B$4:$Y$216,MATCH('Poverty millions of people'!$B98,'Population, millions'!$B$4:$B$216,0),MATCH('Poverty millions of people'!AP$5,'Population, millions'!$B$4:$Y$4,0)),"")</f>
        <v>6.125</v>
      </c>
      <c r="AQ98">
        <f>IFERROR(INDEX('Population, millions'!$B$4:$Y$216,MATCH('Poverty millions of people'!$B98,'Population, millions'!$B$4:$B$216,0),MATCH('Poverty millions of people'!AQ$5,'Population, millions'!$B$4:$Y$4,0)),"")</f>
        <v>6.2889999999999997</v>
      </c>
      <c r="AR98">
        <f>IFERROR(INDEX('Population, millions'!$B$4:$Y$216,MATCH('Poverty millions of people'!$B98,'Population, millions'!$B$4:$B$216,0),MATCH('Poverty millions of people'!AR$5,'Population, millions'!$B$4:$Y$4,0)),"")</f>
        <v>6.4390000000000001</v>
      </c>
      <c r="AS98">
        <f>IFERROR(INDEX('Population, millions'!$B$4:$Y$216,MATCH('Poverty millions of people'!$B98,'Population, millions'!$B$4:$B$216,0),MATCH('Poverty millions of people'!AS$5,'Population, millions'!$B$4:$Y$4,0)),"")</f>
        <v>6.57</v>
      </c>
      <c r="AT98">
        <f>IFERROR(INDEX('Population, millions'!$B$4:$Y$216,MATCH('Poverty millions of people'!$B98,'Population, millions'!$B$4:$B$216,0),MATCH('Poverty millions of people'!AT$5,'Population, millions'!$B$4:$Y$4,0)),"")</f>
        <v>6.6897000000000002</v>
      </c>
      <c r="AU98">
        <f>IFERROR(INDEX('Population, millions'!$B$4:$Y$216,MATCH('Poverty millions of people'!$B98,'Population, millions'!$B$4:$B$216,0),MATCH('Poverty millions of people'!AU$5,'Population, millions'!$B$4:$Y$4,0)),"")</f>
        <v>6.8090000000000002</v>
      </c>
      <c r="AV98">
        <f>IFERROR(INDEX('Population, millions'!$B$4:$Y$216,MATCH('Poverty millions of people'!$B98,'Population, millions'!$B$4:$B$216,0),MATCH('Poverty millions of people'!AV$5,'Population, millions'!$B$4:$Y$4,0)),"")</f>
        <v>6.9301000000000004</v>
      </c>
      <c r="AW98">
        <f>IFERROR(INDEX('Population, millions'!$B$4:$Y$216,MATCH('Poverty millions of people'!$B98,'Population, millions'!$B$4:$B$216,0),MATCH('Poverty millions of people'!AW$5,'Population, millions'!$B$4:$Y$4,0)),"")</f>
        <v>7.0537000000000001</v>
      </c>
      <c r="AX98">
        <f>IFERROR(INDEX('Population, millions'!$B$4:$Y$216,MATCH('Poverty millions of people'!$B98,'Population, millions'!$B$4:$B$216,0),MATCH('Poverty millions of people'!AX$5,'Population, millions'!$B$4:$Y$4,0)),"")</f>
        <v>7.1801000000000004</v>
      </c>
      <c r="AY98">
        <f>IFERROR(INDEX('Population, millions'!$B$4:$Y$216,MATCH('Poverty millions of people'!$B98,'Population, millions'!$B$4:$B$216,0),MATCH('Poverty millions of people'!AY$5,'Population, millions'!$B$4:$Y$4,0)),"")</f>
        <v>7.3087999999999997</v>
      </c>
      <c r="AZ98">
        <f>IFERROR(INDEX('Population, millions'!$B$4:$Y$216,MATCH('Poverty millions of people'!$B98,'Population, millions'!$B$4:$B$216,0),MATCH('Poverty millions of people'!AZ$5,'Population, millions'!$B$4:$Y$4,0)),"")</f>
        <v>7.4855999999999998</v>
      </c>
      <c r="BA98">
        <f>IFERROR(INDEX('Population, millions'!$B$4:$Y$216,MATCH('Poverty millions of people'!$B98,'Population, millions'!$B$4:$B$216,0),MATCH('Poverty millions of people'!BA$5,'Population, millions'!$B$4:$Y$4,0)),"")</f>
        <v>7.6235999999999997</v>
      </c>
      <c r="BB98">
        <f>IFERROR(INDEX('Population, millions'!$B$4:$Y$216,MATCH('Poverty millions of people'!$B98,'Population, millions'!$B$4:$B$216,0),MATCH('Poverty millions of people'!BB$5,'Population, millions'!$B$4:$Y$4,0)),"")</f>
        <v>7.7657999999999996</v>
      </c>
      <c r="BC98">
        <f>IFERROR(INDEX('Population, millions'!$B$4:$Y$216,MATCH('Poverty millions of people'!$B98,'Population, millions'!$B$4:$B$216,0),MATCH('Poverty millions of people'!BC$5,'Population, millions'!$B$4:$Y$4,0)),"")</f>
        <v>7.9104999999999999</v>
      </c>
    </row>
    <row r="99" spans="1:55">
      <c r="A99" t="str">
        <f>VLOOKUP(B99,entity!$C:$K,9,FALSE)</f>
        <v>IT</v>
      </c>
      <c r="B99" t="s">
        <v>196</v>
      </c>
      <c r="C99" t="s">
        <v>473</v>
      </c>
      <c r="D99" s="16" t="str">
        <f>IFERROR(IF('Poverty %'!D99="","",'Poverty %'!D99*'Poverty millions of people'!AG99),"")</f>
        <v/>
      </c>
      <c r="E99" s="16">
        <f>IFERROR(IF('Poverty %'!E99="","",'Poverty %'!E99*'Poverty millions of people'!AH99),"")</f>
        <v>0.21000652770000003</v>
      </c>
      <c r="F99" s="16" t="str">
        <f>IFERROR(IF('Poverty %'!F99="","",'Poverty %'!F99*'Poverty millions of people'!AI99),"")</f>
        <v/>
      </c>
      <c r="G99" s="16">
        <f>IFERROR(IF('Poverty %'!G99="","",'Poverty %'!G99*'Poverty millions of people'!AJ99),"")</f>
        <v>0.56831821000000005</v>
      </c>
      <c r="H99" s="16" t="str">
        <f>IFERROR(IF('Poverty %'!H99="","",'Poverty %'!H99*'Poverty millions of people'!AK99),"")</f>
        <v/>
      </c>
      <c r="I99" s="16">
        <f>IFERROR(IF('Poverty %'!I99="","",'Poverty %'!I99*'Poverty millions of people'!AL99),"")</f>
        <v>0.57412746029999995</v>
      </c>
      <c r="J99" s="16" t="str">
        <f>IFERROR(IF('Poverty %'!J99="","",'Poverty %'!J99*'Poverty millions of people'!AM99),"")</f>
        <v/>
      </c>
      <c r="K99" s="16" t="str">
        <f>IFERROR(IF('Poverty %'!K99="","",'Poverty %'!K99*'Poverty millions of people'!AN99),"")</f>
        <v/>
      </c>
      <c r="L99" s="16">
        <f>IFERROR(IF('Poverty %'!L99="","",'Poverty %'!L99*'Poverty millions of people'!AO99),"")</f>
        <v>0.95034262479999998</v>
      </c>
      <c r="M99" s="16" t="str">
        <f>IFERROR(IF('Poverty %'!M99="","",'Poverty %'!M99*'Poverty millions of people'!AP99),"")</f>
        <v/>
      </c>
      <c r="N99" s="16">
        <f>IFERROR(IF('Poverty %'!N99="","",'Poverty %'!N99*'Poverty millions of people'!AQ99),"")</f>
        <v>0.76302424719999995</v>
      </c>
      <c r="O99" s="16" t="str">
        <f>IFERROR(IF('Poverty %'!O99="","",'Poverty %'!O99*'Poverty millions of people'!AR99),"")</f>
        <v/>
      </c>
      <c r="P99" s="16" t="str">
        <f>IFERROR(IF('Poverty %'!P99="","",'Poverty %'!P99*'Poverty millions of people'!AS99),"")</f>
        <v/>
      </c>
      <c r="Q99" s="16" t="str">
        <f>IFERROR(IF('Poverty %'!Q99="","",'Poverty %'!Q99*'Poverty millions of people'!AT99),"")</f>
        <v/>
      </c>
      <c r="R99" s="16">
        <f>IFERROR(IF('Poverty %'!R99="","",'Poverty %'!R99*'Poverty millions of people'!AU99),"")</f>
        <v>0.38649169090000002</v>
      </c>
      <c r="S99" s="16" t="str">
        <f>IFERROR(IF('Poverty %'!S99="","",'Poverty %'!S99*'Poverty millions of people'!AV99),"")</f>
        <v/>
      </c>
      <c r="T99" s="16" t="str">
        <f>IFERROR(IF('Poverty %'!T99="","",'Poverty %'!T99*'Poverty millions of people'!AW99),"")</f>
        <v/>
      </c>
      <c r="U99" s="16" t="str">
        <f>IFERROR(IF('Poverty %'!U99="","",'Poverty %'!U99*'Poverty millions of people'!AX99),"")</f>
        <v/>
      </c>
      <c r="V99" s="16">
        <f>IFERROR(IF('Poverty %'!V99="","",'Poverty %'!V99*'Poverty millions of people'!AY99),"")</f>
        <v>0.5941499831</v>
      </c>
      <c r="W99" s="16" t="str">
        <f>IFERROR(IF('Poverty %'!W99="","",'Poverty %'!W99*'Poverty millions of people'!AZ99),"")</f>
        <v/>
      </c>
      <c r="X99" s="16">
        <f>IFERROR(IF('Poverty %'!X99="","",'Poverty %'!X99*'Poverty millions of people'!BA99),"")</f>
        <v>0.80024512950000004</v>
      </c>
      <c r="Y99" s="16" t="str">
        <f>IFERROR(IF('Poverty %'!Y99="","",'Poverty %'!Y99*'Poverty millions of people'!BB99),"")</f>
        <v/>
      </c>
      <c r="Z99" s="16" t="str">
        <f>IFERROR(IF('Poverty %'!Z99="","",'Poverty %'!Z99*'Poverty millions of people'!BC99),"")</f>
        <v/>
      </c>
      <c r="AA99" s="16" t="str">
        <f>IFERROR(IF('Poverty %'!AA99="","",'Poverty %'!AA99*'Poverty millions of people'!BD99),"")</f>
        <v/>
      </c>
      <c r="AC99" s="18">
        <f t="shared" si="2"/>
        <v>0.5941499831</v>
      </c>
      <c r="AD99" s="11">
        <f t="shared" si="3"/>
        <v>2008</v>
      </c>
      <c r="AG99">
        <f>IFERROR(INDEX('Population, millions'!$B$4:$Y$216,MATCH('Poverty millions of people'!$B99,'Population, millions'!$B$4:$B$216,0),MATCH('Poverty millions of people'!AG$5,'Population, millions'!$B$4:$Y$4,0)),"")</f>
        <v>56.719239999999999</v>
      </c>
      <c r="AH99">
        <f>IFERROR(INDEX('Population, millions'!$B$4:$Y$216,MATCH('Poverty millions of people'!$B99,'Population, millions'!$B$4:$B$216,0),MATCH('Poverty millions of people'!AH$5,'Population, millions'!$B$4:$Y$4,0)),"")</f>
        <v>56.758521000000002</v>
      </c>
      <c r="AI99">
        <f>IFERROR(INDEX('Population, millions'!$B$4:$Y$216,MATCH('Poverty millions of people'!$B99,'Population, millions'!$B$4:$B$216,0),MATCH('Poverty millions of people'!AI$5,'Population, millions'!$B$4:$Y$4,0)),"")</f>
        <v>56.797086999999998</v>
      </c>
      <c r="AJ99">
        <f>IFERROR(INDEX('Population, millions'!$B$4:$Y$216,MATCH('Poverty millions of people'!$B99,'Population, millions'!$B$4:$B$216,0),MATCH('Poverty millions of people'!AJ$5,'Population, millions'!$B$4:$Y$4,0)),"")</f>
        <v>56.831820999999998</v>
      </c>
      <c r="AK99">
        <f>IFERROR(INDEX('Population, millions'!$B$4:$Y$216,MATCH('Poverty millions of people'!$B99,'Population, millions'!$B$4:$B$216,0),MATCH('Poverty millions of people'!AK$5,'Population, millions'!$B$4:$Y$4,0)),"")</f>
        <v>56.843400000000003</v>
      </c>
      <c r="AL99">
        <f>IFERROR(INDEX('Population, millions'!$B$4:$Y$216,MATCH('Poverty millions of people'!$B99,'Population, millions'!$B$4:$B$216,0),MATCH('Poverty millions of people'!AL$5,'Population, millions'!$B$4:$Y$4,0)),"")</f>
        <v>56.844302999999996</v>
      </c>
      <c r="AM99">
        <f>IFERROR(INDEX('Population, millions'!$B$4:$Y$216,MATCH('Poverty millions of people'!$B99,'Population, millions'!$B$4:$B$216,0),MATCH('Poverty millions of people'!AM$5,'Population, millions'!$B$4:$Y$4,0)),"")</f>
        <v>56.860281000000001</v>
      </c>
      <c r="AN99">
        <f>IFERROR(INDEX('Population, millions'!$B$4:$Y$216,MATCH('Poverty millions of people'!$B99,'Population, millions'!$B$4:$B$216,0),MATCH('Poverty millions of people'!AN$5,'Population, millions'!$B$4:$Y$4,0)),"")</f>
        <v>56.890371999999999</v>
      </c>
      <c r="AO99">
        <f>IFERROR(INDEX('Population, millions'!$B$4:$Y$216,MATCH('Poverty millions of people'!$B99,'Population, millions'!$B$4:$B$216,0),MATCH('Poverty millions of people'!AO$5,'Population, millions'!$B$4:$Y$4,0)),"")</f>
        <v>56.906744000000003</v>
      </c>
      <c r="AP99">
        <f>IFERROR(INDEX('Population, millions'!$B$4:$Y$216,MATCH('Poverty millions of people'!$B99,'Population, millions'!$B$4:$B$216,0),MATCH('Poverty millions of people'!AP$5,'Population, millions'!$B$4:$Y$4,0)),"")</f>
        <v>56.916316999999999</v>
      </c>
      <c r="AQ99">
        <f>IFERROR(INDEX('Population, millions'!$B$4:$Y$216,MATCH('Poverty millions of people'!$B99,'Population, millions'!$B$4:$B$216,0),MATCH('Poverty millions of people'!AQ$5,'Population, millions'!$B$4:$Y$4,0)),"")</f>
        <v>56.942107999999998</v>
      </c>
      <c r="AR99">
        <f>IFERROR(INDEX('Population, millions'!$B$4:$Y$216,MATCH('Poverty millions of people'!$B99,'Population, millions'!$B$4:$B$216,0),MATCH('Poverty millions of people'!AR$5,'Population, millions'!$B$4:$Y$4,0)),"")</f>
        <v>56.9741</v>
      </c>
      <c r="AS99">
        <f>IFERROR(INDEX('Population, millions'!$B$4:$Y$216,MATCH('Poverty millions of people'!$B99,'Population, millions'!$B$4:$B$216,0),MATCH('Poverty millions of people'!AS$5,'Population, millions'!$B$4:$Y$4,0)),"")</f>
        <v>57.059007000000001</v>
      </c>
      <c r="AT99">
        <f>IFERROR(INDEX('Population, millions'!$B$4:$Y$216,MATCH('Poverty millions of people'!$B99,'Population, millions'!$B$4:$B$216,0),MATCH('Poverty millions of people'!AT$5,'Population, millions'!$B$4:$Y$4,0)),"")</f>
        <v>57.313203000000001</v>
      </c>
      <c r="AU99">
        <f>IFERROR(INDEX('Population, millions'!$B$4:$Y$216,MATCH('Poverty millions of people'!$B99,'Population, millions'!$B$4:$B$216,0),MATCH('Poverty millions of people'!AU$5,'Population, millions'!$B$4:$Y$4,0)),"")</f>
        <v>57.685327000000001</v>
      </c>
      <c r="AV99">
        <f>IFERROR(INDEX('Population, millions'!$B$4:$Y$216,MATCH('Poverty millions of people'!$B99,'Population, millions'!$B$4:$B$216,0),MATCH('Poverty millions of people'!AV$5,'Population, millions'!$B$4:$Y$4,0)),"")</f>
        <v>57.969484000000001</v>
      </c>
      <c r="AW99">
        <f>IFERROR(INDEX('Population, millions'!$B$4:$Y$216,MATCH('Poverty millions of people'!$B99,'Population, millions'!$B$4:$B$216,0),MATCH('Poverty millions of people'!AW$5,'Population, millions'!$B$4:$Y$4,0)),"")</f>
        <v>58.143979000000002</v>
      </c>
      <c r="AX99">
        <f>IFERROR(INDEX('Population, millions'!$B$4:$Y$216,MATCH('Poverty millions of people'!$B99,'Population, millions'!$B$4:$B$216,0),MATCH('Poverty millions of people'!AX$5,'Population, millions'!$B$4:$Y$4,0)),"")</f>
        <v>58.438310000000001</v>
      </c>
      <c r="AY99">
        <f>IFERROR(INDEX('Population, millions'!$B$4:$Y$216,MATCH('Poverty millions of people'!$B99,'Population, millions'!$B$4:$B$216,0),MATCH('Poverty millions of people'!AY$5,'Population, millions'!$B$4:$Y$4,0)),"")</f>
        <v>58.826731000000002</v>
      </c>
      <c r="AZ99">
        <f>IFERROR(INDEX('Population, millions'!$B$4:$Y$216,MATCH('Poverty millions of people'!$B99,'Population, millions'!$B$4:$B$216,0),MATCH('Poverty millions of people'!AZ$5,'Population, millions'!$B$4:$Y$4,0)),"")</f>
        <v>59.095365000000001</v>
      </c>
      <c r="BA99">
        <f>IFERROR(INDEX('Population, millions'!$B$4:$Y$216,MATCH('Poverty millions of people'!$B99,'Population, millions'!$B$4:$B$216,0),MATCH('Poverty millions of people'!BA$5,'Population, millions'!$B$4:$Y$4,0)),"")</f>
        <v>59.277417</v>
      </c>
      <c r="BB99">
        <f>IFERROR(INDEX('Population, millions'!$B$4:$Y$216,MATCH('Poverty millions of people'!$B99,'Population, millions'!$B$4:$B$216,0),MATCH('Poverty millions of people'!BB$5,'Population, millions'!$B$4:$Y$4,0)),"")</f>
        <v>59.379449000000001</v>
      </c>
      <c r="BC99">
        <f>IFERROR(INDEX('Population, millions'!$B$4:$Y$216,MATCH('Poverty millions of people'!$B99,'Population, millions'!$B$4:$B$216,0),MATCH('Poverty millions of people'!BC$5,'Population, millions'!$B$4:$Y$4,0)),"")</f>
        <v>59.539717000000003</v>
      </c>
    </row>
    <row r="100" spans="1:55">
      <c r="A100" t="str">
        <f>VLOOKUP(B100,entity!$C:$K,9,FALSE)</f>
        <v>JM</v>
      </c>
      <c r="B100" t="s">
        <v>198</v>
      </c>
      <c r="C100" t="s">
        <v>478</v>
      </c>
      <c r="D100" s="16">
        <f>IFERROR(IF('Poverty %'!D100="","",'Poverty %'!D100*'Poverty millions of people'!AG100),"")</f>
        <v>3.0353000000000002E-2</v>
      </c>
      <c r="E100" s="16" t="str">
        <f>IFERROR(IF('Poverty %'!E100="","",'Poverty %'!E100*'Poverty millions of people'!AH100),"")</f>
        <v/>
      </c>
      <c r="F100" s="16" t="str">
        <f>IFERROR(IF('Poverty %'!F100="","",'Poverty %'!F100*'Poverty millions of people'!AI100),"")</f>
        <v/>
      </c>
      <c r="G100" s="16">
        <f>IFERROR(IF('Poverty %'!G100="","",'Poverty %'!G100*'Poverty millions of people'!AJ100),"")</f>
        <v>9.3247116800000002E-2</v>
      </c>
      <c r="H100" s="16" t="str">
        <f>IFERROR(IF('Poverty %'!H100="","",'Poverty %'!H100*'Poverty millions of people'!AK100),"")</f>
        <v/>
      </c>
      <c r="I100" s="16" t="str">
        <f>IFERROR(IF('Poverty %'!I100="","",'Poverty %'!I100*'Poverty millions of people'!AL100),"")</f>
        <v/>
      </c>
      <c r="J100" s="16">
        <f>IFERROR(IF('Poverty %'!J100="","",'Poverty %'!J100*'Poverty millions of people'!AM100),"")</f>
        <v>4.4174644800000003E-2</v>
      </c>
      <c r="K100" s="16" t="str">
        <f>IFERROR(IF('Poverty %'!K100="","",'Poverty %'!K100*'Poverty millions of people'!AN100),"")</f>
        <v/>
      </c>
      <c r="L100" s="16" t="str">
        <f>IFERROR(IF('Poverty %'!L100="","",'Poverty %'!L100*'Poverty millions of people'!AO100),"")</f>
        <v/>
      </c>
      <c r="M100" s="16">
        <f>IFERROR(IF('Poverty %'!M100="","",'Poverty %'!M100*'Poverty millions of people'!AP100),"")</f>
        <v>3.4238043699999998E-2</v>
      </c>
      <c r="N100" s="16" t="str">
        <f>IFERROR(IF('Poverty %'!N100="","",'Poverty %'!N100*'Poverty millions of people'!AQ100),"")</f>
        <v/>
      </c>
      <c r="O100" s="16">
        <f>IFERROR(IF('Poverty %'!O100="","",'Poverty %'!O100*'Poverty millions of people'!AR100),"")</f>
        <v>0.97265405479999989</v>
      </c>
      <c r="P100" s="16">
        <f>IFERROR(IF('Poverty %'!P100="","",'Poverty %'!P100*'Poverty millions of people'!AS100),"")</f>
        <v>8.1072842999999999E-3</v>
      </c>
      <c r="Q100" s="16" t="str">
        <f>IFERROR(IF('Poverty %'!Q100="","",'Poverty %'!Q100*'Poverty millions of people'!AT100),"")</f>
        <v/>
      </c>
      <c r="R100" s="16">
        <f>IFERROR(IF('Poverty %'!R100="","",'Poverty %'!R100*'Poverty millions of people'!AU100),"")</f>
        <v>6.321948E-3</v>
      </c>
      <c r="S100" s="16" t="str">
        <f>IFERROR(IF('Poverty %'!S100="","",'Poverty %'!S100*'Poverty millions of people'!AV100),"")</f>
        <v/>
      </c>
      <c r="T100" s="16" t="str">
        <f>IFERROR(IF('Poverty %'!T100="","",'Poverty %'!T100*'Poverty millions of people'!AW100),"")</f>
        <v/>
      </c>
      <c r="U100" s="16" t="str">
        <f>IFERROR(IF('Poverty %'!U100="","",'Poverty %'!U100*'Poverty millions of people'!AX100),"")</f>
        <v/>
      </c>
      <c r="V100" s="16" t="str">
        <f>IFERROR(IF('Poverty %'!V100="","",'Poverty %'!V100*'Poverty millions of people'!AY100),"")</f>
        <v/>
      </c>
      <c r="W100" s="16" t="str">
        <f>IFERROR(IF('Poverty %'!W100="","",'Poverty %'!W100*'Poverty millions of people'!AZ100),"")</f>
        <v/>
      </c>
      <c r="X100" s="16" t="str">
        <f>IFERROR(IF('Poverty %'!X100="","",'Poverty %'!X100*'Poverty millions of people'!BA100),"")</f>
        <v/>
      </c>
      <c r="Y100" s="16" t="str">
        <f>IFERROR(IF('Poverty %'!Y100="","",'Poverty %'!Y100*'Poverty millions of people'!BB100),"")</f>
        <v/>
      </c>
      <c r="Z100" s="16" t="str">
        <f>IFERROR(IF('Poverty %'!Z100="","",'Poverty %'!Z100*'Poverty millions of people'!BC100),"")</f>
        <v/>
      </c>
      <c r="AA100" s="16" t="str">
        <f>IFERROR(IF('Poverty %'!AA100="","",'Poverty %'!AA100*'Poverty millions of people'!BD100),"")</f>
        <v/>
      </c>
      <c r="AC100" s="18">
        <f t="shared" si="2"/>
        <v>6.321948E-3</v>
      </c>
      <c r="AD100" s="11">
        <f t="shared" si="3"/>
        <v>2004</v>
      </c>
      <c r="AG100">
        <f>IFERROR(INDEX('Population, millions'!$B$4:$Y$216,MATCH('Poverty millions of people'!$B100,'Population, millions'!$B$4:$B$216,0),MATCH('Poverty millions of people'!AG$5,'Population, millions'!$B$4:$Y$4,0)),"")</f>
        <v>2.39</v>
      </c>
      <c r="AH100">
        <f>IFERROR(INDEX('Population, millions'!$B$4:$Y$216,MATCH('Poverty millions of people'!$B100,'Population, millions'!$B$4:$B$216,0),MATCH('Poverty millions of people'!AH$5,'Population, millions'!$B$4:$Y$4,0)),"")</f>
        <v>2.4060419999999998</v>
      </c>
      <c r="AI100">
        <f>IFERROR(INDEX('Population, millions'!$B$4:$Y$216,MATCH('Poverty millions of people'!$B100,'Population, millions'!$B$4:$B$216,0),MATCH('Poverty millions of people'!AI$5,'Population, millions'!$B$4:$Y$4,0)),"")</f>
        <v>2.423044</v>
      </c>
      <c r="AJ100">
        <f>IFERROR(INDEX('Population, millions'!$B$4:$Y$216,MATCH('Poverty millions of people'!$B100,'Population, millions'!$B$4:$B$216,0),MATCH('Poverty millions of people'!AJ$5,'Population, millions'!$B$4:$Y$4,0)),"")</f>
        <v>2.4410240000000001</v>
      </c>
      <c r="AK100">
        <f>IFERROR(INDEX('Population, millions'!$B$4:$Y$216,MATCH('Poverty millions of people'!$B100,'Population, millions'!$B$4:$B$216,0),MATCH('Poverty millions of people'!AK$5,'Population, millions'!$B$4:$Y$4,0)),"")</f>
        <v>2.4600019999999998</v>
      </c>
      <c r="AL100">
        <f>IFERROR(INDEX('Population, millions'!$B$4:$Y$216,MATCH('Poverty millions of people'!$B100,'Population, millions'!$B$4:$B$216,0),MATCH('Poverty millions of people'!AL$5,'Population, millions'!$B$4:$Y$4,0)),"")</f>
        <v>2.48</v>
      </c>
      <c r="AM100">
        <f>IFERROR(INDEX('Population, millions'!$B$4:$Y$216,MATCH('Poverty millions of people'!$B100,'Population, millions'!$B$4:$B$216,0),MATCH('Poverty millions of people'!AM$5,'Population, millions'!$B$4:$Y$4,0)),"")</f>
        <v>2.5099230000000001</v>
      </c>
      <c r="AN100">
        <f>IFERROR(INDEX('Population, millions'!$B$4:$Y$216,MATCH('Poverty millions of people'!$B100,'Population, millions'!$B$4:$B$216,0),MATCH('Poverty millions of people'!AN$5,'Population, millions'!$B$4:$Y$4,0)),"")</f>
        <v>2.5340690000000001</v>
      </c>
      <c r="AO100">
        <f>IFERROR(INDEX('Population, millions'!$B$4:$Y$216,MATCH('Poverty millions of people'!$B100,'Population, millions'!$B$4:$B$216,0),MATCH('Poverty millions of people'!AO$5,'Population, millions'!$B$4:$Y$4,0)),"")</f>
        <v>2.5567799999999998</v>
      </c>
      <c r="AP100">
        <f>IFERROR(INDEX('Population, millions'!$B$4:$Y$216,MATCH('Poverty millions of people'!$B100,'Population, millions'!$B$4:$B$216,0),MATCH('Poverty millions of people'!AP$5,'Population, millions'!$B$4:$Y$4,0)),"")</f>
        <v>2.5742889999999998</v>
      </c>
      <c r="AQ100">
        <f>IFERROR(INDEX('Population, millions'!$B$4:$Y$216,MATCH('Poverty millions of people'!$B100,'Population, millions'!$B$4:$B$216,0),MATCH('Poverty millions of people'!AQ$5,'Population, millions'!$B$4:$Y$4,0)),"")</f>
        <v>2.5893890000000002</v>
      </c>
      <c r="AR100">
        <f>IFERROR(INDEX('Population, millions'!$B$4:$Y$216,MATCH('Poverty millions of people'!$B100,'Population, millions'!$B$4:$B$216,0),MATCH('Poverty millions of people'!AR$5,'Population, millions'!$B$4:$Y$4,0)),"")</f>
        <v>2.605556</v>
      </c>
      <c r="AS100">
        <f>IFERROR(INDEX('Population, millions'!$B$4:$Y$216,MATCH('Poverty millions of people'!$B100,'Population, millions'!$B$4:$B$216,0),MATCH('Poverty millions of people'!AS$5,'Population, millions'!$B$4:$Y$4,0)),"")</f>
        <v>2.615253</v>
      </c>
      <c r="AT100">
        <f>IFERROR(INDEX('Population, millions'!$B$4:$Y$216,MATCH('Poverty millions of people'!$B100,'Population, millions'!$B$4:$B$216,0),MATCH('Poverty millions of people'!AT$5,'Population, millions'!$B$4:$Y$4,0)),"")</f>
        <v>2.624695</v>
      </c>
      <c r="AU100">
        <f>IFERROR(INDEX('Population, millions'!$B$4:$Y$216,MATCH('Poverty millions of people'!$B100,'Population, millions'!$B$4:$B$216,0),MATCH('Poverty millions of people'!AU$5,'Population, millions'!$B$4:$Y$4,0)),"")</f>
        <v>2.6341450000000002</v>
      </c>
      <c r="AV100">
        <f>IFERROR(INDEX('Population, millions'!$B$4:$Y$216,MATCH('Poverty millions of people'!$B100,'Population, millions'!$B$4:$B$216,0),MATCH('Poverty millions of people'!AV$5,'Population, millions'!$B$4:$Y$4,0)),"")</f>
        <v>2.6436009999999999</v>
      </c>
      <c r="AW100">
        <f>IFERROR(INDEX('Population, millions'!$B$4:$Y$216,MATCH('Poverty millions of people'!$B100,'Population, millions'!$B$4:$B$216,0),MATCH('Poverty millions of people'!AW$5,'Population, millions'!$B$4:$Y$4,0)),"")</f>
        <v>2.6530420000000001</v>
      </c>
      <c r="AX100">
        <f>IFERROR(INDEX('Population, millions'!$B$4:$Y$216,MATCH('Poverty millions of people'!$B100,'Population, millions'!$B$4:$B$216,0),MATCH('Poverty millions of people'!AX$5,'Population, millions'!$B$4:$Y$4,0)),"")</f>
        <v>2.6624810000000001</v>
      </c>
      <c r="AY100">
        <f>IFERROR(INDEX('Population, millions'!$B$4:$Y$216,MATCH('Poverty millions of people'!$B100,'Population, millions'!$B$4:$B$216,0),MATCH('Poverty millions of people'!AY$5,'Population, millions'!$B$4:$Y$4,0)),"")</f>
        <v>2.6719339999999998</v>
      </c>
      <c r="AZ100">
        <f>IFERROR(INDEX('Population, millions'!$B$4:$Y$216,MATCH('Poverty millions of people'!$B100,'Population, millions'!$B$4:$B$216,0),MATCH('Poverty millions of people'!AZ$5,'Population, millions'!$B$4:$Y$4,0)),"")</f>
        <v>2.6813859999999998</v>
      </c>
      <c r="BA100">
        <f>IFERROR(INDEX('Population, millions'!$B$4:$Y$216,MATCH('Poverty millions of people'!$B100,'Population, millions'!$B$4:$B$216,0),MATCH('Poverty millions of people'!BA$5,'Population, millions'!$B$4:$Y$4,0)),"")</f>
        <v>2.6908240000000001</v>
      </c>
      <c r="BB100">
        <f>IFERROR(INDEX('Population, millions'!$B$4:$Y$216,MATCH('Poverty millions of people'!$B100,'Population, millions'!$B$4:$B$216,0),MATCH('Poverty millions of people'!BB$5,'Population, millions'!$B$4:$Y$4,0)),"")</f>
        <v>2.6998380000000002</v>
      </c>
      <c r="BC100">
        <f>IFERROR(INDEX('Population, millions'!$B$4:$Y$216,MATCH('Poverty millions of people'!$B100,'Population, millions'!$B$4:$B$216,0),MATCH('Poverty millions of people'!BC$5,'Population, millions'!$B$4:$Y$4,0)),"")</f>
        <v>2.707805</v>
      </c>
    </row>
    <row r="101" spans="1:55">
      <c r="A101" t="str">
        <f>VLOOKUP(B101,entity!$C:$K,9,FALSE)</f>
        <v>JP</v>
      </c>
      <c r="B101" t="s">
        <v>202</v>
      </c>
      <c r="C101" t="s">
        <v>473</v>
      </c>
      <c r="D101" s="16" t="str">
        <f>IFERROR(IF('Poverty %'!D101="","",'Poverty %'!D101*'Poverty millions of people'!AG101),"")</f>
        <v/>
      </c>
      <c r="E101" s="16" t="str">
        <f>IFERROR(IF('Poverty %'!E101="","",'Poverty %'!E101*'Poverty millions of people'!AH101),"")</f>
        <v/>
      </c>
      <c r="F101" s="16" t="str">
        <f>IFERROR(IF('Poverty %'!F101="","",'Poverty %'!F101*'Poverty millions of people'!AI101),"")</f>
        <v/>
      </c>
      <c r="G101" s="16" t="str">
        <f>IFERROR(IF('Poverty %'!G101="","",'Poverty %'!G101*'Poverty millions of people'!AJ101),"")</f>
        <v/>
      </c>
      <c r="H101" s="16" t="str">
        <f>IFERROR(IF('Poverty %'!H101="","",'Poverty %'!H101*'Poverty millions of people'!AK101),"")</f>
        <v/>
      </c>
      <c r="I101" s="16" t="str">
        <f>IFERROR(IF('Poverty %'!I101="","",'Poverty %'!I101*'Poverty millions of people'!AL101),"")</f>
        <v/>
      </c>
      <c r="J101" s="16" t="str">
        <f>IFERROR(IF('Poverty %'!J101="","",'Poverty %'!J101*'Poverty millions of people'!AM101),"")</f>
        <v/>
      </c>
      <c r="K101" s="16" t="str">
        <f>IFERROR(IF('Poverty %'!K101="","",'Poverty %'!K101*'Poverty millions of people'!AN101),"")</f>
        <v/>
      </c>
      <c r="L101" s="16" t="str">
        <f>IFERROR(IF('Poverty %'!L101="","",'Poverty %'!L101*'Poverty millions of people'!AO101),"")</f>
        <v/>
      </c>
      <c r="M101" s="16" t="str">
        <f>IFERROR(IF('Poverty %'!M101="","",'Poverty %'!M101*'Poverty millions of people'!AP101),"")</f>
        <v/>
      </c>
      <c r="N101" s="16" t="str">
        <f>IFERROR(IF('Poverty %'!N101="","",'Poverty %'!N101*'Poverty millions of people'!AQ101),"")</f>
        <v/>
      </c>
      <c r="O101" s="16" t="str">
        <f>IFERROR(IF('Poverty %'!O101="","",'Poverty %'!O101*'Poverty millions of people'!AR101),"")</f>
        <v/>
      </c>
      <c r="P101" s="16" t="str">
        <f>IFERROR(IF('Poverty %'!P101="","",'Poverty %'!P101*'Poverty millions of people'!AS101),"")</f>
        <v/>
      </c>
      <c r="Q101" s="16" t="str">
        <f>IFERROR(IF('Poverty %'!Q101="","",'Poverty %'!Q101*'Poverty millions of people'!AT101),"")</f>
        <v/>
      </c>
      <c r="R101" s="16" t="str">
        <f>IFERROR(IF('Poverty %'!R101="","",'Poverty %'!R101*'Poverty millions of people'!AU101),"")</f>
        <v/>
      </c>
      <c r="S101" s="16" t="str">
        <f>IFERROR(IF('Poverty %'!S101="","",'Poverty %'!S101*'Poverty millions of people'!AV101),"")</f>
        <v/>
      </c>
      <c r="T101" s="16" t="str">
        <f>IFERROR(IF('Poverty %'!T101="","",'Poverty %'!T101*'Poverty millions of people'!AW101),"")</f>
        <v/>
      </c>
      <c r="U101" s="16" t="str">
        <f>IFERROR(IF('Poverty %'!U101="","",'Poverty %'!U101*'Poverty millions of people'!AX101),"")</f>
        <v/>
      </c>
      <c r="V101" s="16">
        <f>IFERROR(IF('Poverty %'!V101="","",'Poverty %'!V101*'Poverty millions of people'!AY101),"")</f>
        <v>0.44696413999999995</v>
      </c>
      <c r="W101" s="16" t="str">
        <f>IFERROR(IF('Poverty %'!W101="","",'Poverty %'!W101*'Poverty millions of people'!AZ101),"")</f>
        <v/>
      </c>
      <c r="X101" s="16" t="str">
        <f>IFERROR(IF('Poverty %'!X101="","",'Poverty %'!X101*'Poverty millions of people'!BA101),"")</f>
        <v/>
      </c>
      <c r="Y101" s="16" t="str">
        <f>IFERROR(IF('Poverty %'!Y101="","",'Poverty %'!Y101*'Poverty millions of people'!BB101),"")</f>
        <v/>
      </c>
      <c r="Z101" s="16" t="str">
        <f>IFERROR(IF('Poverty %'!Z101="","",'Poverty %'!Z101*'Poverty millions of people'!BC101),"")</f>
        <v/>
      </c>
      <c r="AA101" s="16" t="str">
        <f>IFERROR(IF('Poverty %'!AA101="","",'Poverty %'!AA101*'Poverty millions of people'!BD101),"")</f>
        <v/>
      </c>
      <c r="AC101" s="18">
        <f t="shared" si="2"/>
        <v>0.44696413999999995</v>
      </c>
      <c r="AD101" s="11">
        <f t="shared" si="3"/>
        <v>2008</v>
      </c>
      <c r="AG101">
        <f>IFERROR(INDEX('Population, millions'!$B$4:$Y$216,MATCH('Poverty millions of people'!$B101,'Population, millions'!$B$4:$B$216,0),MATCH('Poverty millions of people'!AG$5,'Population, millions'!$B$4:$Y$4,0)),"")</f>
        <v>123.53700000000001</v>
      </c>
      <c r="AH101">
        <f>IFERROR(INDEX('Population, millions'!$B$4:$Y$216,MATCH('Poverty millions of people'!$B101,'Population, millions'!$B$4:$B$216,0),MATCH('Poverty millions of people'!AH$5,'Population, millions'!$B$4:$Y$4,0)),"")</f>
        <v>123.92100000000001</v>
      </c>
      <c r="AI101">
        <f>IFERROR(INDEX('Population, millions'!$B$4:$Y$216,MATCH('Poverty millions of people'!$B101,'Population, millions'!$B$4:$B$216,0),MATCH('Poverty millions of people'!AI$5,'Population, millions'!$B$4:$Y$4,0)),"")</f>
        <v>124.229</v>
      </c>
      <c r="AJ101">
        <f>IFERROR(INDEX('Population, millions'!$B$4:$Y$216,MATCH('Poverty millions of people'!$B101,'Population, millions'!$B$4:$B$216,0),MATCH('Poverty millions of people'!AJ$5,'Population, millions'!$B$4:$Y$4,0)),"")</f>
        <v>124.536</v>
      </c>
      <c r="AK101">
        <f>IFERROR(INDEX('Population, millions'!$B$4:$Y$216,MATCH('Poverty millions of people'!$B101,'Population, millions'!$B$4:$B$216,0),MATCH('Poverty millions of people'!AK$5,'Population, millions'!$B$4:$Y$4,0)),"")</f>
        <v>124.961</v>
      </c>
      <c r="AL101">
        <f>IFERROR(INDEX('Population, millions'!$B$4:$Y$216,MATCH('Poverty millions of people'!$B101,'Population, millions'!$B$4:$B$216,0),MATCH('Poverty millions of people'!AL$5,'Population, millions'!$B$4:$Y$4,0)),"")</f>
        <v>125.43899999999999</v>
      </c>
      <c r="AM101">
        <f>IFERROR(INDEX('Population, millions'!$B$4:$Y$216,MATCH('Poverty millions of people'!$B101,'Population, millions'!$B$4:$B$216,0),MATCH('Poverty millions of people'!AM$5,'Population, millions'!$B$4:$Y$4,0)),"")</f>
        <v>125.761</v>
      </c>
      <c r="AN101">
        <f>IFERROR(INDEX('Population, millions'!$B$4:$Y$216,MATCH('Poverty millions of people'!$B101,'Population, millions'!$B$4:$B$216,0),MATCH('Poverty millions of people'!AN$5,'Population, millions'!$B$4:$Y$4,0)),"")</f>
        <v>126.09099999999999</v>
      </c>
      <c r="AO101">
        <f>IFERROR(INDEX('Population, millions'!$B$4:$Y$216,MATCH('Poverty millions of people'!$B101,'Population, millions'!$B$4:$B$216,0),MATCH('Poverty millions of people'!AO$5,'Population, millions'!$B$4:$Y$4,0)),"")</f>
        <v>126.41</v>
      </c>
      <c r="AP101">
        <f>IFERROR(INDEX('Population, millions'!$B$4:$Y$216,MATCH('Poverty millions of people'!$B101,'Population, millions'!$B$4:$B$216,0),MATCH('Poverty millions of people'!AP$5,'Population, millions'!$B$4:$Y$4,0)),"")</f>
        <v>126.65</v>
      </c>
      <c r="AQ101">
        <f>IFERROR(INDEX('Population, millions'!$B$4:$Y$216,MATCH('Poverty millions of people'!$B101,'Population, millions'!$B$4:$B$216,0),MATCH('Poverty millions of people'!AQ$5,'Population, millions'!$B$4:$Y$4,0)),"")</f>
        <v>126.87</v>
      </c>
      <c r="AR101">
        <f>IFERROR(INDEX('Population, millions'!$B$4:$Y$216,MATCH('Poverty millions of people'!$B101,'Population, millions'!$B$4:$B$216,0),MATCH('Poverty millions of people'!AR$5,'Population, millions'!$B$4:$Y$4,0)),"")</f>
        <v>127.149</v>
      </c>
      <c r="AS101">
        <f>IFERROR(INDEX('Population, millions'!$B$4:$Y$216,MATCH('Poverty millions of people'!$B101,'Population, millions'!$B$4:$B$216,0),MATCH('Poverty millions of people'!AS$5,'Population, millions'!$B$4:$Y$4,0)),"")</f>
        <v>127.44499999999999</v>
      </c>
      <c r="AT101">
        <f>IFERROR(INDEX('Population, millions'!$B$4:$Y$216,MATCH('Poverty millions of people'!$B101,'Population, millions'!$B$4:$B$216,0),MATCH('Poverty millions of people'!AT$5,'Population, millions'!$B$4:$Y$4,0)),"")</f>
        <v>127.718</v>
      </c>
      <c r="AU101">
        <f>IFERROR(INDEX('Population, millions'!$B$4:$Y$216,MATCH('Poverty millions of people'!$B101,'Population, millions'!$B$4:$B$216,0),MATCH('Poverty millions of people'!AU$5,'Population, millions'!$B$4:$Y$4,0)),"")</f>
        <v>127.761</v>
      </c>
      <c r="AV101">
        <f>IFERROR(INDEX('Population, millions'!$B$4:$Y$216,MATCH('Poverty millions of people'!$B101,'Population, millions'!$B$4:$B$216,0),MATCH('Poverty millions of people'!AV$5,'Population, millions'!$B$4:$Y$4,0)),"")</f>
        <v>127.773</v>
      </c>
      <c r="AW101">
        <f>IFERROR(INDEX('Population, millions'!$B$4:$Y$216,MATCH('Poverty millions of people'!$B101,'Population, millions'!$B$4:$B$216,0),MATCH('Poverty millions of people'!AW$5,'Population, millions'!$B$4:$Y$4,0)),"")</f>
        <v>127.756</v>
      </c>
      <c r="AX101">
        <f>IFERROR(INDEX('Population, millions'!$B$4:$Y$216,MATCH('Poverty millions of people'!$B101,'Population, millions'!$B$4:$B$216,0),MATCH('Poverty millions of people'!AX$5,'Population, millions'!$B$4:$Y$4,0)),"")</f>
        <v>127.77075000000001</v>
      </c>
      <c r="AY101">
        <f>IFERROR(INDEX('Population, millions'!$B$4:$Y$216,MATCH('Poverty millions of people'!$B101,'Population, millions'!$B$4:$B$216,0),MATCH('Poverty millions of people'!AY$5,'Population, millions'!$B$4:$Y$4,0)),"")</f>
        <v>127.70404000000001</v>
      </c>
      <c r="AZ101">
        <f>IFERROR(INDEX('Population, millions'!$B$4:$Y$216,MATCH('Poverty millions of people'!$B101,'Population, millions'!$B$4:$B$216,0),MATCH('Poverty millions of people'!AZ$5,'Population, millions'!$B$4:$Y$4,0)),"")</f>
        <v>127.557958</v>
      </c>
      <c r="BA101">
        <f>IFERROR(INDEX('Population, millions'!$B$4:$Y$216,MATCH('Poverty millions of people'!$B101,'Population, millions'!$B$4:$B$216,0),MATCH('Poverty millions of people'!BA$5,'Population, millions'!$B$4:$Y$4,0)),"")</f>
        <v>127.450459</v>
      </c>
      <c r="BB101">
        <f>IFERROR(INDEX('Population, millions'!$B$4:$Y$216,MATCH('Poverty millions of people'!$B101,'Population, millions'!$B$4:$B$216,0),MATCH('Poverty millions of people'!BB$5,'Population, millions'!$B$4:$Y$4,0)),"")</f>
        <v>127.817277</v>
      </c>
      <c r="BC101">
        <f>IFERROR(INDEX('Population, millions'!$B$4:$Y$216,MATCH('Poverty millions of people'!$B101,'Population, millions'!$B$4:$B$216,0),MATCH('Poverty millions of people'!BC$5,'Population, millions'!$B$4:$Y$4,0)),"")</f>
        <v>127.56148899999999</v>
      </c>
    </row>
    <row r="102" spans="1:55">
      <c r="A102" t="str">
        <f>VLOOKUP(B102,entity!$C:$K,9,FALSE)</f>
        <v>JO</v>
      </c>
      <c r="B102" t="s">
        <v>200</v>
      </c>
      <c r="C102" t="s">
        <v>482</v>
      </c>
      <c r="D102" s="16" t="str">
        <f>IFERROR(IF('Poverty %'!D102="","",'Poverty %'!D102*'Poverty millions of people'!AG102),"")</f>
        <v/>
      </c>
      <c r="E102" s="16" t="str">
        <f>IFERROR(IF('Poverty %'!E102="","",'Poverty %'!E102*'Poverty millions of people'!AH102),"")</f>
        <v/>
      </c>
      <c r="F102" s="16">
        <f>IFERROR(IF('Poverty %'!F102="","",'Poverty %'!F102*'Poverty millions of people'!AI102),"")</f>
        <v>0.10228420000000001</v>
      </c>
      <c r="G102" s="16" t="str">
        <f>IFERROR(IF('Poverty %'!G102="","",'Poverty %'!G102*'Poverty millions of people'!AJ102),"")</f>
        <v/>
      </c>
      <c r="H102" s="16" t="str">
        <f>IFERROR(IF('Poverty %'!H102="","",'Poverty %'!H102*'Poverty millions of people'!AK102),"")</f>
        <v/>
      </c>
      <c r="I102" s="16" t="str">
        <f>IFERROR(IF('Poverty %'!I102="","",'Poverty %'!I102*'Poverty millions of people'!AL102),"")</f>
        <v/>
      </c>
      <c r="J102" s="16" t="str">
        <f>IFERROR(IF('Poverty %'!J102="","",'Poverty %'!J102*'Poverty millions of people'!AM102),"")</f>
        <v/>
      </c>
      <c r="K102" s="16">
        <f>IFERROR(IF('Poverty %'!K102="","",'Poverty %'!K102*'Poverty millions of people'!AN102),"")</f>
        <v>6.6439100000000001E-2</v>
      </c>
      <c r="L102" s="16" t="str">
        <f>IFERROR(IF('Poverty %'!L102="","",'Poverty %'!L102*'Poverty millions of people'!AO102),"")</f>
        <v/>
      </c>
      <c r="M102" s="16" t="str">
        <f>IFERROR(IF('Poverty %'!M102="","",'Poverty %'!M102*'Poverty millions of people'!AP102),"")</f>
        <v/>
      </c>
      <c r="N102" s="16" t="str">
        <f>IFERROR(IF('Poverty %'!N102="","",'Poverty %'!N102*'Poverty millions of people'!AQ102),"")</f>
        <v/>
      </c>
      <c r="O102" s="16" t="str">
        <f>IFERROR(IF('Poverty %'!O102="","",'Poverty %'!O102*'Poverty millions of people'!AR102),"")</f>
        <v/>
      </c>
      <c r="P102" s="16" t="str">
        <f>IFERROR(IF('Poverty %'!P102="","",'Poverty %'!P102*'Poverty millions of people'!AS102),"")</f>
        <v/>
      </c>
      <c r="Q102" s="16">
        <f>IFERROR(IF('Poverty %'!Q102="","",'Poverty %'!Q102*'Poverty millions of people'!AT102),"")</f>
        <v>5.9902399999999995E-2</v>
      </c>
      <c r="R102" s="16" t="str">
        <f>IFERROR(IF('Poverty %'!R102="","",'Poverty %'!R102*'Poverty millions of people'!AU102),"")</f>
        <v/>
      </c>
      <c r="S102" s="16" t="str">
        <f>IFERROR(IF('Poverty %'!S102="","",'Poverty %'!S102*'Poverty millions of people'!AV102),"")</f>
        <v/>
      </c>
      <c r="T102" s="16">
        <f>IFERROR(IF('Poverty %'!T102="","",'Poverty %'!T102*'Poverty millions of people'!AW102),"")</f>
        <v>1.384E-2</v>
      </c>
      <c r="U102" s="16" t="str">
        <f>IFERROR(IF('Poverty %'!U102="","",'Poverty %'!U102*'Poverty millions of people'!AX102),"")</f>
        <v/>
      </c>
      <c r="V102" s="16">
        <f>IFERROR(IF('Poverty %'!V102="","",'Poverty %'!V102*'Poverty millions of people'!AY102),"")</f>
        <v>4.0502000000000003E-3</v>
      </c>
      <c r="W102" s="16" t="str">
        <f>IFERROR(IF('Poverty %'!W102="","",'Poverty %'!W102*'Poverty millions of people'!AZ102),"")</f>
        <v/>
      </c>
      <c r="X102" s="16">
        <f>IFERROR(IF('Poverty %'!X102="","",'Poverty %'!X102*'Poverty millions of people'!BA102),"")</f>
        <v>4.8368000000000005E-3</v>
      </c>
      <c r="Y102" s="16" t="str">
        <f>IFERROR(IF('Poverty %'!Y102="","",'Poverty %'!Y102*'Poverty millions of people'!BB102),"")</f>
        <v/>
      </c>
      <c r="Z102" s="16" t="str">
        <f>IFERROR(IF('Poverty %'!Z102="","",'Poverty %'!Z102*'Poverty millions of people'!BC102),"")</f>
        <v/>
      </c>
      <c r="AA102" s="16" t="str">
        <f>IFERROR(IF('Poverty %'!AA102="","",'Poverty %'!AA102*'Poverty millions of people'!BD102),"")</f>
        <v/>
      </c>
      <c r="AC102" s="18">
        <f t="shared" si="2"/>
        <v>4.0502000000000003E-3</v>
      </c>
      <c r="AD102" s="11">
        <f t="shared" si="3"/>
        <v>2008</v>
      </c>
      <c r="AG102">
        <f>IFERROR(INDEX('Population, millions'!$B$4:$Y$216,MATCH('Poverty millions of people'!$B102,'Population, millions'!$B$4:$B$216,0),MATCH('Poverty millions of people'!AG$5,'Population, millions'!$B$4:$Y$4,0)),"")</f>
        <v>3.17</v>
      </c>
      <c r="AH102">
        <f>IFERROR(INDEX('Population, millions'!$B$4:$Y$216,MATCH('Poverty millions of people'!$B102,'Population, millions'!$B$4:$B$216,0),MATCH('Poverty millions of people'!AH$5,'Population, millions'!$B$4:$Y$4,0)),"")</f>
        <v>3.5449999999999999</v>
      </c>
      <c r="AI102">
        <f>IFERROR(INDEX('Population, millions'!$B$4:$Y$216,MATCH('Poverty millions of people'!$B102,'Population, millions'!$B$4:$B$216,0),MATCH('Poverty millions of people'!AI$5,'Population, millions'!$B$4:$Y$4,0)),"")</f>
        <v>3.7330000000000001</v>
      </c>
      <c r="AJ102">
        <f>IFERROR(INDEX('Population, millions'!$B$4:$Y$216,MATCH('Poverty millions of people'!$B102,'Population, millions'!$B$4:$B$216,0),MATCH('Poverty millions of people'!AJ$5,'Population, millions'!$B$4:$Y$4,0)),"")</f>
        <v>3.9060000000000001</v>
      </c>
      <c r="AK102">
        <f>IFERROR(INDEX('Population, millions'!$B$4:$Y$216,MATCH('Poverty millions of people'!$B102,'Population, millions'!$B$4:$B$216,0),MATCH('Poverty millions of people'!AK$5,'Population, millions'!$B$4:$Y$4,0)),"")</f>
        <v>4.0609999999999999</v>
      </c>
      <c r="AL102">
        <f>IFERROR(INDEX('Population, millions'!$B$4:$Y$216,MATCH('Poverty millions of people'!$B102,'Population, millions'!$B$4:$B$216,0),MATCH('Poverty millions of people'!AL$5,'Population, millions'!$B$4:$Y$4,0)),"")</f>
        <v>4.1950000000000003</v>
      </c>
      <c r="AM102">
        <f>IFERROR(INDEX('Population, millions'!$B$4:$Y$216,MATCH('Poverty millions of people'!$B102,'Population, millions'!$B$4:$B$216,0),MATCH('Poverty millions of people'!AM$5,'Population, millions'!$B$4:$Y$4,0)),"")</f>
        <v>4.3250000000000002</v>
      </c>
      <c r="AN102">
        <f>IFERROR(INDEX('Population, millions'!$B$4:$Y$216,MATCH('Poverty millions of people'!$B102,'Population, millions'!$B$4:$B$216,0),MATCH('Poverty millions of people'!AN$5,'Population, millions'!$B$4:$Y$4,0)),"")</f>
        <v>4.4589999999999996</v>
      </c>
      <c r="AO102">
        <f>IFERROR(INDEX('Population, millions'!$B$4:$Y$216,MATCH('Poverty millions of people'!$B102,'Population, millions'!$B$4:$B$216,0),MATCH('Poverty millions of people'!AO$5,'Population, millions'!$B$4:$Y$4,0)),"")</f>
        <v>4.5970000000000004</v>
      </c>
      <c r="AP102">
        <f>IFERROR(INDEX('Population, millions'!$B$4:$Y$216,MATCH('Poverty millions of people'!$B102,'Population, millions'!$B$4:$B$216,0),MATCH('Poverty millions of people'!AP$5,'Population, millions'!$B$4:$Y$4,0)),"")</f>
        <v>4.681</v>
      </c>
      <c r="AQ102">
        <f>IFERROR(INDEX('Population, millions'!$B$4:$Y$216,MATCH('Poverty millions of people'!$B102,'Population, millions'!$B$4:$B$216,0),MATCH('Poverty millions of people'!AQ$5,'Population, millions'!$B$4:$Y$4,0)),"")</f>
        <v>4.7969999999999997</v>
      </c>
      <c r="AR102">
        <f>IFERROR(INDEX('Population, millions'!$B$4:$Y$216,MATCH('Poverty millions of people'!$B102,'Population, millions'!$B$4:$B$216,0),MATCH('Poverty millions of people'!AR$5,'Population, millions'!$B$4:$Y$4,0)),"")</f>
        <v>4.9169999999999998</v>
      </c>
      <c r="AS102">
        <f>IFERROR(INDEX('Population, millions'!$B$4:$Y$216,MATCH('Poverty millions of people'!$B102,'Population, millions'!$B$4:$B$216,0),MATCH('Poverty millions of people'!AS$5,'Population, millions'!$B$4:$Y$4,0)),"")</f>
        <v>5.0380000000000003</v>
      </c>
      <c r="AT102">
        <f>IFERROR(INDEX('Population, millions'!$B$4:$Y$216,MATCH('Poverty millions of people'!$B102,'Population, millions'!$B$4:$B$216,0),MATCH('Poverty millions of people'!AT$5,'Population, millions'!$B$4:$Y$4,0)),"")</f>
        <v>5.1639999999999997</v>
      </c>
      <c r="AU102">
        <f>IFERROR(INDEX('Population, millions'!$B$4:$Y$216,MATCH('Poverty millions of people'!$B102,'Population, millions'!$B$4:$B$216,0),MATCH('Poverty millions of people'!AU$5,'Population, millions'!$B$4:$Y$4,0)),"")</f>
        <v>5.29</v>
      </c>
      <c r="AV102">
        <f>IFERROR(INDEX('Population, millions'!$B$4:$Y$216,MATCH('Poverty millions of people'!$B102,'Population, millions'!$B$4:$B$216,0),MATCH('Poverty millions of people'!AV$5,'Population, millions'!$B$4:$Y$4,0)),"")</f>
        <v>5.4109999999999996</v>
      </c>
      <c r="AW102">
        <f>IFERROR(INDEX('Population, millions'!$B$4:$Y$216,MATCH('Poverty millions of people'!$B102,'Population, millions'!$B$4:$B$216,0),MATCH('Poverty millions of people'!AW$5,'Population, millions'!$B$4:$Y$4,0)),"")</f>
        <v>5.5359999999999996</v>
      </c>
      <c r="AX102">
        <f>IFERROR(INDEX('Population, millions'!$B$4:$Y$216,MATCH('Poverty millions of people'!$B102,'Population, millions'!$B$4:$B$216,0),MATCH('Poverty millions of people'!AX$5,'Population, millions'!$B$4:$Y$4,0)),"")</f>
        <v>5.6609999999999996</v>
      </c>
      <c r="AY102">
        <f>IFERROR(INDEX('Population, millions'!$B$4:$Y$216,MATCH('Poverty millions of people'!$B102,'Population, millions'!$B$4:$B$216,0),MATCH('Poverty millions of people'!AY$5,'Population, millions'!$B$4:$Y$4,0)),"")</f>
        <v>5.7859999999999996</v>
      </c>
      <c r="AZ102">
        <f>IFERROR(INDEX('Population, millions'!$B$4:$Y$216,MATCH('Poverty millions of people'!$B102,'Population, millions'!$B$4:$B$216,0),MATCH('Poverty millions of people'!AZ$5,'Population, millions'!$B$4:$Y$4,0)),"")</f>
        <v>5.915</v>
      </c>
      <c r="BA102">
        <f>IFERROR(INDEX('Population, millions'!$B$4:$Y$216,MATCH('Poverty millions of people'!$B102,'Population, millions'!$B$4:$B$216,0),MATCH('Poverty millions of people'!BA$5,'Population, millions'!$B$4:$Y$4,0)),"")</f>
        <v>6.0460000000000003</v>
      </c>
      <c r="BB102">
        <f>IFERROR(INDEX('Population, millions'!$B$4:$Y$216,MATCH('Poverty millions of people'!$B102,'Population, millions'!$B$4:$B$216,0),MATCH('Poverty millions of people'!BB$5,'Population, millions'!$B$4:$Y$4,0)),"")</f>
        <v>6.181</v>
      </c>
      <c r="BC102">
        <f>IFERROR(INDEX('Population, millions'!$B$4:$Y$216,MATCH('Poverty millions of people'!$B102,'Population, millions'!$B$4:$B$216,0),MATCH('Poverty millions of people'!BC$5,'Population, millions'!$B$4:$Y$4,0)),"")</f>
        <v>6.3179999999999996</v>
      </c>
    </row>
    <row r="103" spans="1:55">
      <c r="A103" t="str">
        <f>VLOOKUP(B103,entity!$C:$K,9,FALSE)</f>
        <v>KZ</v>
      </c>
      <c r="B103" t="s">
        <v>204</v>
      </c>
      <c r="C103" t="s">
        <v>474</v>
      </c>
      <c r="D103" s="16" t="str">
        <f>IFERROR(IF('Poverty %'!D103="","",'Poverty %'!D103*'Poverty millions of people'!AG103),"")</f>
        <v/>
      </c>
      <c r="E103" s="16" t="str">
        <f>IFERROR(IF('Poverty %'!E103="","",'Poverty %'!E103*'Poverty millions of people'!AH103),"")</f>
        <v/>
      </c>
      <c r="F103" s="16" t="str">
        <f>IFERROR(IF('Poverty %'!F103="","",'Poverty %'!F103*'Poverty millions of people'!AI103),"")</f>
        <v/>
      </c>
      <c r="G103" s="16">
        <f>IFERROR(IF('Poverty %'!G103="","",'Poverty %'!G103*'Poverty millions of people'!AJ103),"")</f>
        <v>0.68751063989999994</v>
      </c>
      <c r="H103" s="16" t="str">
        <f>IFERROR(IF('Poverty %'!H103="","",'Poverty %'!H103*'Poverty millions of people'!AK103),"")</f>
        <v/>
      </c>
      <c r="I103" s="16" t="str">
        <f>IFERROR(IF('Poverty %'!I103="","",'Poverty %'!I103*'Poverty millions of people'!AL103),"")</f>
        <v/>
      </c>
      <c r="J103" s="16">
        <f>IFERROR(IF('Poverty %'!J103="","",'Poverty %'!J103*'Poverty millions of people'!AM103),"")</f>
        <v>0.77577912120000014</v>
      </c>
      <c r="K103" s="16" t="str">
        <f>IFERROR(IF('Poverty %'!K103="","",'Poverty %'!K103*'Poverty millions of people'!AN103),"")</f>
        <v/>
      </c>
      <c r="L103" s="16" t="str">
        <f>IFERROR(IF('Poverty %'!L103="","",'Poverty %'!L103*'Poverty millions of people'!AO103),"")</f>
        <v/>
      </c>
      <c r="M103" s="16" t="str">
        <f>IFERROR(IF('Poverty %'!M103="","",'Poverty %'!M103*'Poverty millions of people'!AP103),"")</f>
        <v/>
      </c>
      <c r="N103" s="16" t="str">
        <f>IFERROR(IF('Poverty %'!N103="","",'Poverty %'!N103*'Poverty millions of people'!AQ103),"")</f>
        <v/>
      </c>
      <c r="O103" s="16">
        <f>IFERROR(IF('Poverty %'!O103="","",'Poverty %'!O103*'Poverty millions of people'!AR103),"")</f>
        <v>0.90933010200000008</v>
      </c>
      <c r="P103" s="16">
        <f>IFERROR(IF('Poverty %'!P103="","",'Poverty %'!P103*'Poverty millions of people'!AS103),"")</f>
        <v>0.55869644479999991</v>
      </c>
      <c r="Q103" s="16">
        <f>IFERROR(IF('Poverty %'!Q103="","",'Poverty %'!Q103*'Poverty millions of people'!AT103),"")</f>
        <v>0.35930733380000002</v>
      </c>
      <c r="R103" s="16">
        <f>IFERROR(IF('Poverty %'!R103="","",'Poverty %'!R103*'Poverty millions of people'!AU103),"")</f>
        <v>0.2176882825</v>
      </c>
      <c r="S103" s="16">
        <f>IFERROR(IF('Poverty %'!S103="","",'Poverty %'!S103*'Poverty millions of people'!AV103),"")</f>
        <v>3.0294058E-3</v>
      </c>
      <c r="T103" s="16">
        <f>IFERROR(IF('Poverty %'!T103="","",'Poverty %'!T103*'Poverty millions of people'!AW103),"")</f>
        <v>6.2763144399999984E-2</v>
      </c>
      <c r="U103" s="16">
        <f>IFERROR(IF('Poverty %'!U103="","",'Poverty %'!U103*'Poverty millions of people'!AX103),"")</f>
        <v>2.4774707200000003E-2</v>
      </c>
      <c r="V103" s="16">
        <f>IFERROR(IF('Poverty %'!V103="","",'Poverty %'!V103*'Poverty millions of people'!AY103),"")</f>
        <v>1.5674E-3</v>
      </c>
      <c r="W103" s="16" t="str">
        <f>IFERROR(IF('Poverty %'!W103="","",'Poverty %'!W103*'Poverty millions of people'!AZ103),"")</f>
        <v/>
      </c>
      <c r="X103" s="16">
        <f>IFERROR(IF('Poverty %'!X103="","",'Poverty %'!X103*'Poverty millions of people'!BA103),"")</f>
        <v>9.7929485999999986E-3</v>
      </c>
      <c r="Y103" s="16" t="str">
        <f>IFERROR(IF('Poverty %'!Y103="","",'Poverty %'!Y103*'Poverty millions of people'!BB103),"")</f>
        <v/>
      </c>
      <c r="Z103" s="16" t="str">
        <f>IFERROR(IF('Poverty %'!Z103="","",'Poverty %'!Z103*'Poverty millions of people'!BC103),"")</f>
        <v/>
      </c>
      <c r="AA103" s="16" t="str">
        <f>IFERROR(IF('Poverty %'!AA103="","",'Poverty %'!AA103*'Poverty millions of people'!BD103),"")</f>
        <v/>
      </c>
      <c r="AC103" s="18">
        <f t="shared" si="2"/>
        <v>1.5674E-3</v>
      </c>
      <c r="AD103" s="11">
        <f t="shared" si="3"/>
        <v>2008</v>
      </c>
      <c r="AG103">
        <f>IFERROR(INDEX('Population, millions'!$B$4:$Y$216,MATCH('Poverty millions of people'!$B103,'Population, millions'!$B$4:$B$216,0),MATCH('Poverty millions of people'!AG$5,'Population, millions'!$B$4:$Y$4,0)),"")</f>
        <v>16.347999999999999</v>
      </c>
      <c r="AH103">
        <f>IFERROR(INDEX('Population, millions'!$B$4:$Y$216,MATCH('Poverty millions of people'!$B103,'Population, millions'!$B$4:$B$216,0),MATCH('Poverty millions of people'!AH$5,'Population, millions'!$B$4:$Y$4,0)),"")</f>
        <v>16.450500000000002</v>
      </c>
      <c r="AI103">
        <f>IFERROR(INDEX('Population, millions'!$B$4:$Y$216,MATCH('Poverty millions of people'!$B103,'Population, millions'!$B$4:$B$216,0),MATCH('Poverty millions of people'!AI$5,'Population, millions'!$B$4:$Y$4,0)),"")</f>
        <v>16.439094999999998</v>
      </c>
      <c r="AJ103">
        <f>IFERROR(INDEX('Population, millions'!$B$4:$Y$216,MATCH('Poverty millions of people'!$B103,'Population, millions'!$B$4:$B$216,0),MATCH('Poverty millions of people'!AJ$5,'Population, millions'!$B$4:$Y$4,0)),"")</f>
        <v>16.330418999999999</v>
      </c>
      <c r="AK103">
        <f>IFERROR(INDEX('Population, millions'!$B$4:$Y$216,MATCH('Poverty millions of people'!$B103,'Population, millions'!$B$4:$B$216,0),MATCH('Poverty millions of people'!AK$5,'Population, millions'!$B$4:$Y$4,0)),"")</f>
        <v>16.095199000000001</v>
      </c>
      <c r="AL103">
        <f>IFERROR(INDEX('Population, millions'!$B$4:$Y$216,MATCH('Poverty millions of people'!$B103,'Population, millions'!$B$4:$B$216,0),MATCH('Poverty millions of people'!AL$5,'Population, millions'!$B$4:$Y$4,0)),"")</f>
        <v>15.815626</v>
      </c>
      <c r="AM103">
        <f>IFERROR(INDEX('Population, millions'!$B$4:$Y$216,MATCH('Poverty millions of people'!$B103,'Population, millions'!$B$4:$B$216,0),MATCH('Poverty millions of people'!AM$5,'Population, millions'!$B$4:$Y$4,0)),"")</f>
        <v>15.577894000000001</v>
      </c>
      <c r="AN103">
        <f>IFERROR(INDEX('Population, millions'!$B$4:$Y$216,MATCH('Poverty millions of people'!$B103,'Population, millions'!$B$4:$B$216,0),MATCH('Poverty millions of people'!AN$5,'Population, millions'!$B$4:$Y$4,0)),"")</f>
        <v>15.333703</v>
      </c>
      <c r="AO103">
        <f>IFERROR(INDEX('Population, millions'!$B$4:$Y$216,MATCH('Poverty millions of people'!$B103,'Population, millions'!$B$4:$B$216,0),MATCH('Poverty millions of people'!AO$5,'Population, millions'!$B$4:$Y$4,0)),"")</f>
        <v>15.071300000000001</v>
      </c>
      <c r="AP103">
        <f>IFERROR(INDEX('Population, millions'!$B$4:$Y$216,MATCH('Poverty millions of people'!$B103,'Population, millions'!$B$4:$B$216,0),MATCH('Poverty millions of people'!AP$5,'Population, millions'!$B$4:$Y$4,0)),"")</f>
        <v>14.928426</v>
      </c>
      <c r="AQ103">
        <f>IFERROR(INDEX('Population, millions'!$B$4:$Y$216,MATCH('Poverty millions of people'!$B103,'Population, millions'!$B$4:$B$216,0),MATCH('Poverty millions of people'!AQ$5,'Population, millions'!$B$4:$Y$4,0)),"")</f>
        <v>14.883626</v>
      </c>
      <c r="AR103">
        <f>IFERROR(INDEX('Population, millions'!$B$4:$Y$216,MATCH('Poverty millions of people'!$B103,'Population, millions'!$B$4:$B$216,0),MATCH('Poverty millions of people'!AR$5,'Population, millions'!$B$4:$Y$4,0)),"")</f>
        <v>14.858335</v>
      </c>
      <c r="AS103">
        <f>IFERROR(INDEX('Population, millions'!$B$4:$Y$216,MATCH('Poverty millions of people'!$B103,'Population, millions'!$B$4:$B$216,0),MATCH('Poverty millions of people'!AS$5,'Population, millions'!$B$4:$Y$4,0)),"")</f>
        <v>14.858948</v>
      </c>
      <c r="AT103">
        <f>IFERROR(INDEX('Population, millions'!$B$4:$Y$216,MATCH('Poverty millions of people'!$B103,'Population, millions'!$B$4:$B$216,0),MATCH('Poverty millions of people'!AT$5,'Population, millions'!$B$4:$Y$4,0)),"")</f>
        <v>14.909018</v>
      </c>
      <c r="AU103">
        <f>IFERROR(INDEX('Population, millions'!$B$4:$Y$216,MATCH('Poverty millions of people'!$B103,'Population, millions'!$B$4:$B$216,0),MATCH('Poverty millions of people'!AU$5,'Population, millions'!$B$4:$Y$4,0)),"")</f>
        <v>15.012985</v>
      </c>
      <c r="AV103">
        <f>IFERROR(INDEX('Population, millions'!$B$4:$Y$216,MATCH('Poverty millions of people'!$B103,'Population, millions'!$B$4:$B$216,0),MATCH('Poverty millions of people'!AV$5,'Population, millions'!$B$4:$Y$4,0)),"")</f>
        <v>15.147029</v>
      </c>
      <c r="AW103">
        <f>IFERROR(INDEX('Population, millions'!$B$4:$Y$216,MATCH('Poverty millions of people'!$B103,'Population, millions'!$B$4:$B$216,0),MATCH('Poverty millions of people'!AW$5,'Population, millions'!$B$4:$Y$4,0)),"")</f>
        <v>15.308083999999999</v>
      </c>
      <c r="AX103">
        <f>IFERROR(INDEX('Population, millions'!$B$4:$Y$216,MATCH('Poverty millions of people'!$B103,'Population, millions'!$B$4:$B$216,0),MATCH('Poverty millions of people'!AX$5,'Population, millions'!$B$4:$Y$4,0)),"")</f>
        <v>15.484192</v>
      </c>
      <c r="AY103">
        <f>IFERROR(INDEX('Population, millions'!$B$4:$Y$216,MATCH('Poverty millions of people'!$B103,'Population, millions'!$B$4:$B$216,0),MATCH('Poverty millions of people'!AY$5,'Population, millions'!$B$4:$Y$4,0)),"")</f>
        <v>15.673999999999999</v>
      </c>
      <c r="AZ103">
        <f>IFERROR(INDEX('Population, millions'!$B$4:$Y$216,MATCH('Poverty millions of people'!$B103,'Population, millions'!$B$4:$B$216,0),MATCH('Poverty millions of people'!AZ$5,'Population, millions'!$B$4:$Y$4,0)),"")</f>
        <v>16.092701000000002</v>
      </c>
      <c r="BA103">
        <f>IFERROR(INDEX('Population, millions'!$B$4:$Y$216,MATCH('Poverty millions of people'!$B103,'Population, millions'!$B$4:$B$216,0),MATCH('Poverty millions of people'!BA$5,'Population, millions'!$B$4:$Y$4,0)),"")</f>
        <v>16.321580999999998</v>
      </c>
      <c r="BB103">
        <f>IFERROR(INDEX('Population, millions'!$B$4:$Y$216,MATCH('Poverty millions of people'!$B103,'Population, millions'!$B$4:$B$216,0),MATCH('Poverty millions of people'!BB$5,'Population, millions'!$B$4:$Y$4,0)),"")</f>
        <v>16.5566</v>
      </c>
      <c r="BC103">
        <f>IFERROR(INDEX('Population, millions'!$B$4:$Y$216,MATCH('Poverty millions of people'!$B103,'Population, millions'!$B$4:$B$216,0),MATCH('Poverty millions of people'!BC$5,'Population, millions'!$B$4:$Y$4,0)),"")</f>
        <v>16.791425</v>
      </c>
    </row>
    <row r="104" spans="1:55">
      <c r="A104" t="str">
        <f>VLOOKUP(B104,entity!$C:$K,9,FALSE)</f>
        <v>KE</v>
      </c>
      <c r="B104" t="s">
        <v>206</v>
      </c>
      <c r="C104" t="s">
        <v>477</v>
      </c>
      <c r="D104" s="16" t="str">
        <f>IFERROR(IF('Poverty %'!D104="","",'Poverty %'!D104*'Poverty millions of people'!AG104),"")</f>
        <v/>
      </c>
      <c r="E104" s="16" t="str">
        <f>IFERROR(IF('Poverty %'!E104="","",'Poverty %'!E104*'Poverty millions of people'!AH104),"")</f>
        <v/>
      </c>
      <c r="F104" s="16">
        <f>IFERROR(IF('Poverty %'!F104="","",'Poverty %'!F104*'Poverty millions of people'!AI104),"")</f>
        <v>9.6191927322000002</v>
      </c>
      <c r="G104" s="16" t="str">
        <f>IFERROR(IF('Poverty %'!G104="","",'Poverty %'!G104*'Poverty millions of people'!AJ104),"")</f>
        <v/>
      </c>
      <c r="H104" s="16">
        <f>IFERROR(IF('Poverty %'!H104="","",'Poverty %'!H104*'Poverty millions of people'!AK104),"")</f>
        <v>7.5908778149999989</v>
      </c>
      <c r="I104" s="16" t="str">
        <f>IFERROR(IF('Poverty %'!I104="","",'Poverty %'!I104*'Poverty millions of people'!AL104),"")</f>
        <v/>
      </c>
      <c r="J104" s="16" t="str">
        <f>IFERROR(IF('Poverty %'!J104="","",'Poverty %'!J104*'Poverty millions of people'!AM104),"")</f>
        <v/>
      </c>
      <c r="K104" s="16">
        <f>IFERROR(IF('Poverty %'!K104="","",'Poverty %'!K104*'Poverty millions of people'!AN104),"")</f>
        <v>9.2127628400999981</v>
      </c>
      <c r="L104" s="16" t="str">
        <f>IFERROR(IF('Poverty %'!L104="","",'Poverty %'!L104*'Poverty millions of people'!AO104),"")</f>
        <v/>
      </c>
      <c r="M104" s="16" t="str">
        <f>IFERROR(IF('Poverty %'!M104="","",'Poverty %'!M104*'Poverty millions of people'!AP104),"")</f>
        <v/>
      </c>
      <c r="N104" s="16" t="str">
        <f>IFERROR(IF('Poverty %'!N104="","",'Poverty %'!N104*'Poverty millions of people'!AQ104),"")</f>
        <v/>
      </c>
      <c r="O104" s="16" t="str">
        <f>IFERROR(IF('Poverty %'!O104="","",'Poverty %'!O104*'Poverty millions of people'!AR104),"")</f>
        <v/>
      </c>
      <c r="P104" s="16" t="str">
        <f>IFERROR(IF('Poverty %'!P104="","",'Poverty %'!P104*'Poverty millions of people'!AS104),"")</f>
        <v/>
      </c>
      <c r="Q104" s="16" t="str">
        <f>IFERROR(IF('Poverty %'!Q104="","",'Poverty %'!Q104*'Poverty millions of people'!AT104),"")</f>
        <v/>
      </c>
      <c r="R104" s="16" t="str">
        <f>IFERROR(IF('Poverty %'!R104="","",'Poverty %'!R104*'Poverty millions of people'!AU104),"")</f>
        <v/>
      </c>
      <c r="S104" s="16">
        <f>IFERROR(IF('Poverty %'!S104="","",'Poverty %'!S104*'Poverty millions of people'!AV104),"")</f>
        <v>15.5202658966</v>
      </c>
      <c r="T104" s="16" t="str">
        <f>IFERROR(IF('Poverty %'!T104="","",'Poverty %'!T104*'Poverty millions of people'!AW104),"")</f>
        <v/>
      </c>
      <c r="U104" s="16" t="str">
        <f>IFERROR(IF('Poverty %'!U104="","",'Poverty %'!U104*'Poverty millions of people'!AX104),"")</f>
        <v/>
      </c>
      <c r="V104" s="16" t="str">
        <f>IFERROR(IF('Poverty %'!V104="","",'Poverty %'!V104*'Poverty millions of people'!AY104),"")</f>
        <v/>
      </c>
      <c r="W104" s="16" t="str">
        <f>IFERROR(IF('Poverty %'!W104="","",'Poverty %'!W104*'Poverty millions of people'!AZ104),"")</f>
        <v/>
      </c>
      <c r="X104" s="16" t="str">
        <f>IFERROR(IF('Poverty %'!X104="","",'Poverty %'!X104*'Poverty millions of people'!BA104),"")</f>
        <v/>
      </c>
      <c r="Y104" s="16" t="str">
        <f>IFERROR(IF('Poverty %'!Y104="","",'Poverty %'!Y104*'Poverty millions of people'!BB104),"")</f>
        <v/>
      </c>
      <c r="Z104" s="16" t="str">
        <f>IFERROR(IF('Poverty %'!Z104="","",'Poverty %'!Z104*'Poverty millions of people'!BC104),"")</f>
        <v/>
      </c>
      <c r="AA104" s="16" t="str">
        <f>IFERROR(IF('Poverty %'!AA104="","",'Poverty %'!AA104*'Poverty millions of people'!BD104),"")</f>
        <v/>
      </c>
      <c r="AC104" s="18">
        <f t="shared" si="2"/>
        <v>15.5202658966</v>
      </c>
      <c r="AD104" s="11">
        <f t="shared" si="3"/>
        <v>2005</v>
      </c>
      <c r="AG104">
        <f>IFERROR(INDEX('Population, millions'!$B$4:$Y$216,MATCH('Poverty millions of people'!$B104,'Population, millions'!$B$4:$B$216,0),MATCH('Poverty millions of people'!AG$5,'Population, millions'!$B$4:$Y$4,0)),"")</f>
        <v>23.446439000000002</v>
      </c>
      <c r="AH104">
        <f>IFERROR(INDEX('Population, millions'!$B$4:$Y$216,MATCH('Poverty millions of people'!$B104,'Population, millions'!$B$4:$B$216,0),MATCH('Poverty millions of people'!AH$5,'Population, millions'!$B$4:$Y$4,0)),"")</f>
        <v>24.237055999999999</v>
      </c>
      <c r="AI104">
        <f>IFERROR(INDEX('Population, millions'!$B$4:$Y$216,MATCH('Poverty millions of people'!$B104,'Population, millions'!$B$4:$B$216,0),MATCH('Poverty millions of people'!AI$5,'Population, millions'!$B$4:$Y$4,0)),"")</f>
        <v>25.036940999999999</v>
      </c>
      <c r="AJ104">
        <f>IFERROR(INDEX('Population, millions'!$B$4:$Y$216,MATCH('Poverty millions of people'!$B104,'Population, millions'!$B$4:$B$216,0),MATCH('Poverty millions of people'!AJ$5,'Population, millions'!$B$4:$Y$4,0)),"")</f>
        <v>25.839131999999999</v>
      </c>
      <c r="AK104">
        <f>IFERROR(INDEX('Population, millions'!$B$4:$Y$216,MATCH('Poverty millions of people'!$B104,'Population, millions'!$B$4:$B$216,0),MATCH('Poverty millions of people'!AK$5,'Population, millions'!$B$4:$Y$4,0)),"")</f>
        <v>26.634658999999999</v>
      </c>
      <c r="AL104">
        <f>IFERROR(INDEX('Population, millions'!$B$4:$Y$216,MATCH('Poverty millions of people'!$B104,'Population, millions'!$B$4:$B$216,0),MATCH('Poverty millions of people'!AL$5,'Population, millions'!$B$4:$Y$4,0)),"")</f>
        <v>27.418077</v>
      </c>
      <c r="AM104">
        <f>IFERROR(INDEX('Population, millions'!$B$4:$Y$216,MATCH('Poverty millions of people'!$B104,'Population, millions'!$B$4:$B$216,0),MATCH('Poverty millions of people'!AM$5,'Population, millions'!$B$4:$Y$4,0)),"")</f>
        <v>28.186223999999999</v>
      </c>
      <c r="AN104">
        <f>IFERROR(INDEX('Population, millions'!$B$4:$Y$216,MATCH('Poverty millions of people'!$B104,'Population, millions'!$B$4:$B$216,0),MATCH('Poverty millions of people'!AN$5,'Population, millions'!$B$4:$Y$4,0)),"")</f>
        <v>28.943646999999999</v>
      </c>
      <c r="AO104">
        <f>IFERROR(INDEX('Population, millions'!$B$4:$Y$216,MATCH('Poverty millions of people'!$B104,'Population, millions'!$B$4:$B$216,0),MATCH('Poverty millions of people'!AO$5,'Population, millions'!$B$4:$Y$4,0)),"")</f>
        <v>29.702245999999999</v>
      </c>
      <c r="AP104">
        <f>IFERROR(INDEX('Population, millions'!$B$4:$Y$216,MATCH('Poverty millions of people'!$B104,'Population, millions'!$B$4:$B$216,0),MATCH('Poverty millions of people'!AP$5,'Population, millions'!$B$4:$Y$4,0)),"")</f>
        <v>30.478597000000001</v>
      </c>
      <c r="AQ104">
        <f>IFERROR(INDEX('Population, millions'!$B$4:$Y$216,MATCH('Poverty millions of people'!$B104,'Population, millions'!$B$4:$B$216,0),MATCH('Poverty millions of people'!AQ$5,'Population, millions'!$B$4:$Y$4,0)),"")</f>
        <v>31.285049999999998</v>
      </c>
      <c r="AR104">
        <f>IFERROR(INDEX('Population, millions'!$B$4:$Y$216,MATCH('Poverty millions of people'!$B104,'Population, millions'!$B$4:$B$216,0),MATCH('Poverty millions of people'!AR$5,'Population, millions'!$B$4:$Y$4,0)),"")</f>
        <v>32.126351</v>
      </c>
      <c r="AS104">
        <f>IFERROR(INDEX('Population, millions'!$B$4:$Y$216,MATCH('Poverty millions of people'!$B104,'Population, millions'!$B$4:$B$216,0),MATCH('Poverty millions of people'!AS$5,'Population, millions'!$B$4:$Y$4,0)),"")</f>
        <v>33.000523999999999</v>
      </c>
      <c r="AT104">
        <f>IFERROR(INDEX('Population, millions'!$B$4:$Y$216,MATCH('Poverty millions of people'!$B104,'Population, millions'!$B$4:$B$216,0),MATCH('Poverty millions of people'!AT$5,'Population, millions'!$B$4:$Y$4,0)),"")</f>
        <v>33.905011000000002</v>
      </c>
      <c r="AU104">
        <f>IFERROR(INDEX('Population, millions'!$B$4:$Y$216,MATCH('Poverty millions of people'!$B104,'Population, millions'!$B$4:$B$216,0),MATCH('Poverty millions of people'!AU$5,'Population, millions'!$B$4:$Y$4,0)),"")</f>
        <v>34.834606000000001</v>
      </c>
      <c r="AV104">
        <f>IFERROR(INDEX('Population, millions'!$B$4:$Y$216,MATCH('Poverty millions of people'!$B104,'Population, millions'!$B$4:$B$216,0),MATCH('Poverty millions of people'!AV$5,'Population, millions'!$B$4:$Y$4,0)),"")</f>
        <v>35.785718000000003</v>
      </c>
      <c r="AW104">
        <f>IFERROR(INDEX('Population, millions'!$B$4:$Y$216,MATCH('Poverty millions of people'!$B104,'Population, millions'!$B$4:$B$216,0),MATCH('Poverty millions of people'!AW$5,'Population, millions'!$B$4:$Y$4,0)),"")</f>
        <v>36.757497999999998</v>
      </c>
      <c r="AX104">
        <f>IFERROR(INDEX('Population, millions'!$B$4:$Y$216,MATCH('Poverty millions of people'!$B104,'Population, millions'!$B$4:$B$216,0),MATCH('Poverty millions of people'!AX$5,'Population, millions'!$B$4:$Y$4,0)),"")</f>
        <v>37.752304000000002</v>
      </c>
      <c r="AY104">
        <f>IFERROR(INDEX('Population, millions'!$B$4:$Y$216,MATCH('Poverty millions of people'!$B104,'Population, millions'!$B$4:$B$216,0),MATCH('Poverty millions of people'!AY$5,'Population, millions'!$B$4:$Y$4,0)),"")</f>
        <v>38.773277</v>
      </c>
      <c r="AZ104">
        <f>IFERROR(INDEX('Population, millions'!$B$4:$Y$216,MATCH('Poverty millions of people'!$B104,'Population, millions'!$B$4:$B$216,0),MATCH('Poverty millions of people'!AZ$5,'Population, millions'!$B$4:$Y$4,0)),"")</f>
        <v>39.824733999999999</v>
      </c>
      <c r="BA104">
        <f>IFERROR(INDEX('Population, millions'!$B$4:$Y$216,MATCH('Poverty millions of people'!$B104,'Population, millions'!$B$4:$B$216,0),MATCH('Poverty millions of people'!BA$5,'Population, millions'!$B$4:$Y$4,0)),"")</f>
        <v>40.909193999999999</v>
      </c>
      <c r="BB104">
        <f>IFERROR(INDEX('Population, millions'!$B$4:$Y$216,MATCH('Poverty millions of people'!$B104,'Population, millions'!$B$4:$B$216,0),MATCH('Poverty millions of people'!BB$5,'Population, millions'!$B$4:$Y$4,0)),"")</f>
        <v>42.027890999999997</v>
      </c>
      <c r="BC104">
        <f>IFERROR(INDEX('Population, millions'!$B$4:$Y$216,MATCH('Poverty millions of people'!$B104,'Population, millions'!$B$4:$B$216,0),MATCH('Poverty millions of people'!BC$5,'Population, millions'!$B$4:$Y$4,0)),"")</f>
        <v>43.178140999999997</v>
      </c>
    </row>
    <row r="105" spans="1:55">
      <c r="A105" t="str">
        <f>VLOOKUP(B105,entity!$C:$K,9,FALSE)</f>
        <v>KI</v>
      </c>
      <c r="B105" t="s">
        <v>212</v>
      </c>
      <c r="C105" t="s">
        <v>481</v>
      </c>
      <c r="D105" s="16" t="str">
        <f>IFERROR(IF('Poverty %'!D105="","",'Poverty %'!D105*'Poverty millions of people'!AG105),"")</f>
        <v/>
      </c>
      <c r="E105" s="16" t="str">
        <f>IFERROR(IF('Poverty %'!E105="","",'Poverty %'!E105*'Poverty millions of people'!AH105),"")</f>
        <v/>
      </c>
      <c r="F105" s="16" t="str">
        <f>IFERROR(IF('Poverty %'!F105="","",'Poverty %'!F105*'Poverty millions of people'!AI105),"")</f>
        <v/>
      </c>
      <c r="G105" s="16" t="str">
        <f>IFERROR(IF('Poverty %'!G105="","",'Poverty %'!G105*'Poverty millions of people'!AJ105),"")</f>
        <v/>
      </c>
      <c r="H105" s="16" t="str">
        <f>IFERROR(IF('Poverty %'!H105="","",'Poverty %'!H105*'Poverty millions of people'!AK105),"")</f>
        <v/>
      </c>
      <c r="I105" s="16" t="str">
        <f>IFERROR(IF('Poverty %'!I105="","",'Poverty %'!I105*'Poverty millions of people'!AL105),"")</f>
        <v/>
      </c>
      <c r="J105" s="16" t="str">
        <f>IFERROR(IF('Poverty %'!J105="","",'Poverty %'!J105*'Poverty millions of people'!AM105),"")</f>
        <v/>
      </c>
      <c r="K105" s="16" t="str">
        <f>IFERROR(IF('Poverty %'!K105="","",'Poverty %'!K105*'Poverty millions of people'!AN105),"")</f>
        <v/>
      </c>
      <c r="L105" s="16" t="str">
        <f>IFERROR(IF('Poverty %'!L105="","",'Poverty %'!L105*'Poverty millions of people'!AO105),"")</f>
        <v/>
      </c>
      <c r="M105" s="16" t="str">
        <f>IFERROR(IF('Poverty %'!M105="","",'Poverty %'!M105*'Poverty millions of people'!AP105),"")</f>
        <v/>
      </c>
      <c r="N105" s="16" t="str">
        <f>IFERROR(IF('Poverty %'!N105="","",'Poverty %'!N105*'Poverty millions of people'!AQ105),"")</f>
        <v/>
      </c>
      <c r="O105" s="16" t="str">
        <f>IFERROR(IF('Poverty %'!O105="","",'Poverty %'!O105*'Poverty millions of people'!AR105),"")</f>
        <v/>
      </c>
      <c r="P105" s="16" t="str">
        <f>IFERROR(IF('Poverty %'!P105="","",'Poverty %'!P105*'Poverty millions of people'!AS105),"")</f>
        <v/>
      </c>
      <c r="Q105" s="16" t="str">
        <f>IFERROR(IF('Poverty %'!Q105="","",'Poverty %'!Q105*'Poverty millions of people'!AT105),"")</f>
        <v/>
      </c>
      <c r="R105" s="16" t="str">
        <f>IFERROR(IF('Poverty %'!R105="","",'Poverty %'!R105*'Poverty millions of people'!AU105),"")</f>
        <v/>
      </c>
      <c r="S105" s="16" t="str">
        <f>IFERROR(IF('Poverty %'!S105="","",'Poverty %'!S105*'Poverty millions of people'!AV105),"")</f>
        <v/>
      </c>
      <c r="T105" s="16" t="str">
        <f>IFERROR(IF('Poverty %'!T105="","",'Poverty %'!T105*'Poverty millions of people'!AW105),"")</f>
        <v/>
      </c>
      <c r="U105" s="16" t="str">
        <f>IFERROR(IF('Poverty %'!U105="","",'Poverty %'!U105*'Poverty millions of people'!AX105),"")</f>
        <v/>
      </c>
      <c r="V105" s="16" t="str">
        <f>IFERROR(IF('Poverty %'!V105="","",'Poverty %'!V105*'Poverty millions of people'!AY105),"")</f>
        <v/>
      </c>
      <c r="W105" s="16" t="str">
        <f>IFERROR(IF('Poverty %'!W105="","",'Poverty %'!W105*'Poverty millions of people'!AZ105),"")</f>
        <v/>
      </c>
      <c r="X105" s="16" t="str">
        <f>IFERROR(IF('Poverty %'!X105="","",'Poverty %'!X105*'Poverty millions of people'!BA105),"")</f>
        <v/>
      </c>
      <c r="Y105" s="16" t="str">
        <f>IFERROR(IF('Poverty %'!Y105="","",'Poverty %'!Y105*'Poverty millions of people'!BB105),"")</f>
        <v/>
      </c>
      <c r="Z105" s="16" t="str">
        <f>IFERROR(IF('Poverty %'!Z105="","",'Poverty %'!Z105*'Poverty millions of people'!BC105),"")</f>
        <v/>
      </c>
      <c r="AA105" s="16" t="str">
        <f>IFERROR(IF('Poverty %'!AA105="","",'Poverty %'!AA105*'Poverty millions of people'!BD105),"")</f>
        <v/>
      </c>
      <c r="AC105" s="18" t="str">
        <f t="shared" si="2"/>
        <v>No data</v>
      </c>
      <c r="AD105" s="11" t="str">
        <f t="shared" si="3"/>
        <v/>
      </c>
      <c r="AG105">
        <f>IFERROR(INDEX('Population, millions'!$B$4:$Y$216,MATCH('Poverty millions of people'!$B105,'Population, millions'!$B$4:$B$216,0),MATCH('Poverty millions of people'!AG$5,'Population, millions'!$B$4:$Y$4,0)),"")</f>
        <v>7.1040000000000006E-2</v>
      </c>
      <c r="AH105">
        <f>IFERROR(INDEX('Population, millions'!$B$4:$Y$216,MATCH('Poverty millions of people'!$B105,'Population, millions'!$B$4:$B$216,0),MATCH('Poverty millions of people'!AH$5,'Population, millions'!$B$4:$Y$4,0)),"")</f>
        <v>7.2343000000000005E-2</v>
      </c>
      <c r="AI105">
        <f>IFERROR(INDEX('Population, millions'!$B$4:$Y$216,MATCH('Poverty millions of people'!$B105,'Population, millions'!$B$4:$B$216,0),MATCH('Poverty millions of people'!AI$5,'Population, millions'!$B$4:$Y$4,0)),"")</f>
        <v>7.3433999999999999E-2</v>
      </c>
      <c r="AJ105">
        <f>IFERROR(INDEX('Population, millions'!$B$4:$Y$216,MATCH('Poverty millions of people'!$B105,'Population, millions'!$B$4:$B$216,0),MATCH('Poverty millions of people'!AJ$5,'Population, millions'!$B$4:$Y$4,0)),"")</f>
        <v>7.4395000000000003E-2</v>
      </c>
      <c r="AK105">
        <f>IFERROR(INDEX('Population, millions'!$B$4:$Y$216,MATCH('Poverty millions of people'!$B105,'Population, millions'!$B$4:$B$216,0),MATCH('Poverty millions of people'!AK$5,'Population, millions'!$B$4:$Y$4,0)),"")</f>
        <v>7.5345999999999996E-2</v>
      </c>
      <c r="AL105">
        <f>IFERROR(INDEX('Population, millions'!$B$4:$Y$216,MATCH('Poverty millions of people'!$B105,'Population, millions'!$B$4:$B$216,0),MATCH('Poverty millions of people'!AL$5,'Population, millions'!$B$4:$Y$4,0)),"")</f>
        <v>7.6378000000000001E-2</v>
      </c>
      <c r="AM105">
        <f>IFERROR(INDEX('Population, millions'!$B$4:$Y$216,MATCH('Poverty millions of people'!$B105,'Population, millions'!$B$4:$B$216,0),MATCH('Poverty millions of people'!AM$5,'Population, millions'!$B$4:$Y$4,0)),"")</f>
        <v>7.7510999999999997E-2</v>
      </c>
      <c r="AN105">
        <f>IFERROR(INDEX('Population, millions'!$B$4:$Y$216,MATCH('Poverty millions of people'!$B105,'Population, millions'!$B$4:$B$216,0),MATCH('Poverty millions of people'!AN$5,'Population, millions'!$B$4:$Y$4,0)),"")</f>
        <v>7.8725000000000003E-2</v>
      </c>
      <c r="AO105">
        <f>IFERROR(INDEX('Population, millions'!$B$4:$Y$216,MATCH('Poverty millions of people'!$B105,'Population, millions'!$B$4:$B$216,0),MATCH('Poverty millions of people'!AO$5,'Population, millions'!$B$4:$Y$4,0)),"")</f>
        <v>8.0018000000000006E-2</v>
      </c>
      <c r="AP105">
        <f>IFERROR(INDEX('Population, millions'!$B$4:$Y$216,MATCH('Poverty millions of people'!$B105,'Population, millions'!$B$4:$B$216,0),MATCH('Poverty millions of people'!AP$5,'Population, millions'!$B$4:$Y$4,0)),"")</f>
        <v>8.1377000000000005E-2</v>
      </c>
      <c r="AQ105">
        <f>IFERROR(INDEX('Population, millions'!$B$4:$Y$216,MATCH('Poverty millions of people'!$B105,'Population, millions'!$B$4:$B$216,0),MATCH('Poverty millions of people'!AQ$5,'Population, millions'!$B$4:$Y$4,0)),"")</f>
        <v>8.2788E-2</v>
      </c>
      <c r="AR105">
        <f>IFERROR(INDEX('Population, millions'!$B$4:$Y$216,MATCH('Poverty millions of people'!$B105,'Population, millions'!$B$4:$B$216,0),MATCH('Poverty millions of people'!AR$5,'Population, millions'!$B$4:$Y$4,0)),"")</f>
        <v>8.4261000000000003E-2</v>
      </c>
      <c r="AS105">
        <f>IFERROR(INDEX('Population, millions'!$B$4:$Y$216,MATCH('Poverty millions of people'!$B105,'Population, millions'!$B$4:$B$216,0),MATCH('Poverty millions of people'!AS$5,'Population, millions'!$B$4:$Y$4,0)),"")</f>
        <v>8.5799E-2</v>
      </c>
      <c r="AT105">
        <f>IFERROR(INDEX('Population, millions'!$B$4:$Y$216,MATCH('Poverty millions of people'!$B105,'Population, millions'!$B$4:$B$216,0),MATCH('Poverty millions of people'!AT$5,'Population, millions'!$B$4:$Y$4,0)),"")</f>
        <v>8.7371000000000004E-2</v>
      </c>
      <c r="AU105">
        <f>IFERROR(INDEX('Population, millions'!$B$4:$Y$216,MATCH('Poverty millions of people'!$B105,'Population, millions'!$B$4:$B$216,0),MATCH('Poverty millions of people'!AU$5,'Population, millions'!$B$4:$Y$4,0)),"")</f>
        <v>8.8936000000000001E-2</v>
      </c>
      <c r="AV105">
        <f>IFERROR(INDEX('Population, millions'!$B$4:$Y$216,MATCH('Poverty millions of people'!$B105,'Population, millions'!$B$4:$B$216,0),MATCH('Poverty millions of people'!AV$5,'Population, millions'!$B$4:$Y$4,0)),"")</f>
        <v>9.0468000000000007E-2</v>
      </c>
      <c r="AW105">
        <f>IFERROR(INDEX('Population, millions'!$B$4:$Y$216,MATCH('Poverty millions of people'!$B105,'Population, millions'!$B$4:$B$216,0),MATCH('Poverty millions of people'!AW$5,'Population, millions'!$B$4:$Y$4,0)),"")</f>
        <v>9.1952999999999993E-2</v>
      </c>
      <c r="AX105">
        <f>IFERROR(INDEX('Population, millions'!$B$4:$Y$216,MATCH('Poverty millions of people'!$B105,'Population, millions'!$B$4:$B$216,0),MATCH('Poverty millions of people'!AX$5,'Population, millions'!$B$4:$Y$4,0)),"")</f>
        <v>9.3400999999999998E-2</v>
      </c>
      <c r="AY105">
        <f>IFERROR(INDEX('Population, millions'!$B$4:$Y$216,MATCH('Poverty millions of people'!$B105,'Population, millions'!$B$4:$B$216,0),MATCH('Poverty millions of people'!AY$5,'Population, millions'!$B$4:$Y$4,0)),"")</f>
        <v>9.4832E-2</v>
      </c>
      <c r="AZ105">
        <f>IFERROR(INDEX('Population, millions'!$B$4:$Y$216,MATCH('Poverty millions of people'!$B105,'Population, millions'!$B$4:$B$216,0),MATCH('Poverty millions of people'!AZ$5,'Population, millions'!$B$4:$Y$4,0)),"")</f>
        <v>9.6271999999999996E-2</v>
      </c>
      <c r="BA105">
        <f>IFERROR(INDEX('Population, millions'!$B$4:$Y$216,MATCH('Poverty millions of people'!$B105,'Population, millions'!$B$4:$B$216,0),MATCH('Poverty millions of people'!BA$5,'Population, millions'!$B$4:$Y$4,0)),"")</f>
        <v>9.7742999999999997E-2</v>
      </c>
      <c r="BB105">
        <f>IFERROR(INDEX('Population, millions'!$B$4:$Y$216,MATCH('Poverty millions of people'!$B105,'Population, millions'!$B$4:$B$216,0),MATCH('Poverty millions of people'!BB$5,'Population, millions'!$B$4:$Y$4,0)),"")</f>
        <v>9.9250000000000005E-2</v>
      </c>
      <c r="BC105">
        <f>IFERROR(INDEX('Population, millions'!$B$4:$Y$216,MATCH('Poverty millions of people'!$B105,'Population, millions'!$B$4:$B$216,0),MATCH('Poverty millions of people'!BC$5,'Population, millions'!$B$4:$Y$4,0)),"")</f>
        <v>0.100786</v>
      </c>
    </row>
    <row r="106" spans="1:55">
      <c r="A106" s="28" t="s">
        <v>812</v>
      </c>
      <c r="B106" t="s">
        <v>333</v>
      </c>
      <c r="C106" t="s">
        <v>480</v>
      </c>
      <c r="D106" s="16" t="str">
        <f>IFERROR(IF('Poverty %'!D106="","",'Poverty %'!D106*'Poverty millions of people'!AG106),"")</f>
        <v/>
      </c>
      <c r="E106" s="16" t="str">
        <f>IFERROR(IF('Poverty %'!E106="","",'Poverty %'!E106*'Poverty millions of people'!AH106),"")</f>
        <v/>
      </c>
      <c r="F106" s="16" t="str">
        <f>IFERROR(IF('Poverty %'!F106="","",'Poverty %'!F106*'Poverty millions of people'!AI106),"")</f>
        <v/>
      </c>
      <c r="G106" s="16" t="str">
        <f>IFERROR(IF('Poverty %'!G106="","",'Poverty %'!G106*'Poverty millions of people'!AJ106),"")</f>
        <v/>
      </c>
      <c r="H106" s="16" t="str">
        <f>IFERROR(IF('Poverty %'!H106="","",'Poverty %'!H106*'Poverty millions of people'!AK106),"")</f>
        <v/>
      </c>
      <c r="I106" s="16" t="str">
        <f>IFERROR(IF('Poverty %'!I106="","",'Poverty %'!I106*'Poverty millions of people'!AL106),"")</f>
        <v/>
      </c>
      <c r="J106" s="16" t="str">
        <f>IFERROR(IF('Poverty %'!J106="","",'Poverty %'!J106*'Poverty millions of people'!AM106),"")</f>
        <v/>
      </c>
      <c r="K106" s="16" t="str">
        <f>IFERROR(IF('Poverty %'!K106="","",'Poverty %'!K106*'Poverty millions of people'!AN106),"")</f>
        <v/>
      </c>
      <c r="L106" s="16" t="str">
        <f>IFERROR(IF('Poverty %'!L106="","",'Poverty %'!L106*'Poverty millions of people'!AO106),"")</f>
        <v/>
      </c>
      <c r="M106" s="16" t="str">
        <f>IFERROR(IF('Poverty %'!M106="","",'Poverty %'!M106*'Poverty millions of people'!AP106),"")</f>
        <v/>
      </c>
      <c r="N106" s="16" t="str">
        <f>IFERROR(IF('Poverty %'!N106="","",'Poverty %'!N106*'Poverty millions of people'!AQ106),"")</f>
        <v/>
      </c>
      <c r="O106" s="16" t="str">
        <f>IFERROR(IF('Poverty %'!O106="","",'Poverty %'!O106*'Poverty millions of people'!AR106),"")</f>
        <v/>
      </c>
      <c r="P106" s="16" t="str">
        <f>IFERROR(IF('Poverty %'!P106="","",'Poverty %'!P106*'Poverty millions of people'!AS106),"")</f>
        <v/>
      </c>
      <c r="Q106" s="16" t="str">
        <f>IFERROR(IF('Poverty %'!Q106="","",'Poverty %'!Q106*'Poverty millions of people'!AT106),"")</f>
        <v/>
      </c>
      <c r="R106" s="16" t="str">
        <f>IFERROR(IF('Poverty %'!R106="","",'Poverty %'!R106*'Poverty millions of people'!AU106),"")</f>
        <v/>
      </c>
      <c r="S106" s="16" t="str">
        <f>IFERROR(IF('Poverty %'!S106="","",'Poverty %'!S106*'Poverty millions of people'!AV106),"")</f>
        <v/>
      </c>
      <c r="T106" s="16" t="str">
        <f>IFERROR(IF('Poverty %'!T106="","",'Poverty %'!T106*'Poverty millions of people'!AW106),"")</f>
        <v/>
      </c>
      <c r="U106" s="16" t="str">
        <f>IFERROR(IF('Poverty %'!U106="","",'Poverty %'!U106*'Poverty millions of people'!AX106),"")</f>
        <v/>
      </c>
      <c r="V106" s="16" t="str">
        <f>IFERROR(IF('Poverty %'!V106="","",'Poverty %'!V106*'Poverty millions of people'!AY106),"")</f>
        <v/>
      </c>
      <c r="W106" s="16" t="str">
        <f>IFERROR(IF('Poverty %'!W106="","",'Poverty %'!W106*'Poverty millions of people'!AZ106),"")</f>
        <v/>
      </c>
      <c r="X106" s="16" t="str">
        <f>IFERROR(IF('Poverty %'!X106="","",'Poverty %'!X106*'Poverty millions of people'!BA106),"")</f>
        <v/>
      </c>
      <c r="Y106" s="16" t="str">
        <f>IFERROR(IF('Poverty %'!Y106="","",'Poverty %'!Y106*'Poverty millions of people'!BB106),"")</f>
        <v/>
      </c>
      <c r="Z106" s="16" t="str">
        <f>IFERROR(IF('Poverty %'!Z106="","",'Poverty %'!Z106*'Poverty millions of people'!BC106),"")</f>
        <v/>
      </c>
      <c r="AA106" s="16" t="str">
        <f>IFERROR(IF('Poverty %'!AA106="","",'Poverty %'!AA106*'Poverty millions of people'!BD106),"")</f>
        <v/>
      </c>
      <c r="AC106" s="18" t="str">
        <f t="shared" si="2"/>
        <v>No data</v>
      </c>
      <c r="AD106" s="11" t="str">
        <f t="shared" si="3"/>
        <v/>
      </c>
      <c r="AG106" t="str">
        <f>IFERROR(INDEX('Population, millions'!$B$4:$Y$216,MATCH('Poverty millions of people'!$B106,'Population, millions'!$B$4:$B$216,0),MATCH('Poverty millions of people'!AG$5,'Population, millions'!$B$4:$Y$4,0)),"")</f>
        <v/>
      </c>
      <c r="AH106" t="str">
        <f>IFERROR(INDEX('Population, millions'!$B$4:$Y$216,MATCH('Poverty millions of people'!$B106,'Population, millions'!$B$4:$B$216,0),MATCH('Poverty millions of people'!AH$5,'Population, millions'!$B$4:$Y$4,0)),"")</f>
        <v/>
      </c>
      <c r="AI106" t="str">
        <f>IFERROR(INDEX('Population, millions'!$B$4:$Y$216,MATCH('Poverty millions of people'!$B106,'Population, millions'!$B$4:$B$216,0),MATCH('Poverty millions of people'!AI$5,'Population, millions'!$B$4:$Y$4,0)),"")</f>
        <v/>
      </c>
      <c r="AJ106" t="str">
        <f>IFERROR(INDEX('Population, millions'!$B$4:$Y$216,MATCH('Poverty millions of people'!$B106,'Population, millions'!$B$4:$B$216,0),MATCH('Poverty millions of people'!AJ$5,'Population, millions'!$B$4:$Y$4,0)),"")</f>
        <v/>
      </c>
      <c r="AK106" t="str">
        <f>IFERROR(INDEX('Population, millions'!$B$4:$Y$216,MATCH('Poverty millions of people'!$B106,'Population, millions'!$B$4:$B$216,0),MATCH('Poverty millions of people'!AK$5,'Population, millions'!$B$4:$Y$4,0)),"")</f>
        <v/>
      </c>
      <c r="AL106" t="str">
        <f>IFERROR(INDEX('Population, millions'!$B$4:$Y$216,MATCH('Poverty millions of people'!$B106,'Population, millions'!$B$4:$B$216,0),MATCH('Poverty millions of people'!AL$5,'Population, millions'!$B$4:$Y$4,0)),"")</f>
        <v/>
      </c>
      <c r="AM106" t="str">
        <f>IFERROR(INDEX('Population, millions'!$B$4:$Y$216,MATCH('Poverty millions of people'!$B106,'Population, millions'!$B$4:$B$216,0),MATCH('Poverty millions of people'!AM$5,'Population, millions'!$B$4:$Y$4,0)),"")</f>
        <v/>
      </c>
      <c r="AN106" t="str">
        <f>IFERROR(INDEX('Population, millions'!$B$4:$Y$216,MATCH('Poverty millions of people'!$B106,'Population, millions'!$B$4:$B$216,0),MATCH('Poverty millions of people'!AN$5,'Population, millions'!$B$4:$Y$4,0)),"")</f>
        <v/>
      </c>
      <c r="AO106" t="str">
        <f>IFERROR(INDEX('Population, millions'!$B$4:$Y$216,MATCH('Poverty millions of people'!$B106,'Population, millions'!$B$4:$B$216,0),MATCH('Poverty millions of people'!AO$5,'Population, millions'!$B$4:$Y$4,0)),"")</f>
        <v/>
      </c>
      <c r="AP106" t="str">
        <f>IFERROR(INDEX('Population, millions'!$B$4:$Y$216,MATCH('Poverty millions of people'!$B106,'Population, millions'!$B$4:$B$216,0),MATCH('Poverty millions of people'!AP$5,'Population, millions'!$B$4:$Y$4,0)),"")</f>
        <v/>
      </c>
      <c r="AQ106" t="str">
        <f>IFERROR(INDEX('Population, millions'!$B$4:$Y$216,MATCH('Poverty millions of people'!$B106,'Population, millions'!$B$4:$B$216,0),MATCH('Poverty millions of people'!AQ$5,'Population, millions'!$B$4:$Y$4,0)),"")</f>
        <v/>
      </c>
      <c r="AR106" t="str">
        <f>IFERROR(INDEX('Population, millions'!$B$4:$Y$216,MATCH('Poverty millions of people'!$B106,'Population, millions'!$B$4:$B$216,0),MATCH('Poverty millions of people'!AR$5,'Population, millions'!$B$4:$Y$4,0)),"")</f>
        <v/>
      </c>
      <c r="AS106" t="str">
        <f>IFERROR(INDEX('Population, millions'!$B$4:$Y$216,MATCH('Poverty millions of people'!$B106,'Population, millions'!$B$4:$B$216,0),MATCH('Poverty millions of people'!AS$5,'Population, millions'!$B$4:$Y$4,0)),"")</f>
        <v/>
      </c>
      <c r="AT106" t="str">
        <f>IFERROR(INDEX('Population, millions'!$B$4:$Y$216,MATCH('Poverty millions of people'!$B106,'Population, millions'!$B$4:$B$216,0),MATCH('Poverty millions of people'!AT$5,'Population, millions'!$B$4:$Y$4,0)),"")</f>
        <v/>
      </c>
      <c r="AU106" t="str">
        <f>IFERROR(INDEX('Population, millions'!$B$4:$Y$216,MATCH('Poverty millions of people'!$B106,'Population, millions'!$B$4:$B$216,0),MATCH('Poverty millions of people'!AU$5,'Population, millions'!$B$4:$Y$4,0)),"")</f>
        <v/>
      </c>
      <c r="AV106" t="str">
        <f>IFERROR(INDEX('Population, millions'!$B$4:$Y$216,MATCH('Poverty millions of people'!$B106,'Population, millions'!$B$4:$B$216,0),MATCH('Poverty millions of people'!AV$5,'Population, millions'!$B$4:$Y$4,0)),"")</f>
        <v/>
      </c>
      <c r="AW106" t="str">
        <f>IFERROR(INDEX('Population, millions'!$B$4:$Y$216,MATCH('Poverty millions of people'!$B106,'Population, millions'!$B$4:$B$216,0),MATCH('Poverty millions of people'!AW$5,'Population, millions'!$B$4:$Y$4,0)),"")</f>
        <v/>
      </c>
      <c r="AX106" t="str">
        <f>IFERROR(INDEX('Population, millions'!$B$4:$Y$216,MATCH('Poverty millions of people'!$B106,'Population, millions'!$B$4:$B$216,0),MATCH('Poverty millions of people'!AX$5,'Population, millions'!$B$4:$Y$4,0)),"")</f>
        <v/>
      </c>
      <c r="AY106" t="str">
        <f>IFERROR(INDEX('Population, millions'!$B$4:$Y$216,MATCH('Poverty millions of people'!$B106,'Population, millions'!$B$4:$B$216,0),MATCH('Poverty millions of people'!AY$5,'Population, millions'!$B$4:$Y$4,0)),"")</f>
        <v/>
      </c>
      <c r="AZ106" t="str">
        <f>IFERROR(INDEX('Population, millions'!$B$4:$Y$216,MATCH('Poverty millions of people'!$B106,'Population, millions'!$B$4:$B$216,0),MATCH('Poverty millions of people'!AZ$5,'Population, millions'!$B$4:$Y$4,0)),"")</f>
        <v/>
      </c>
      <c r="BA106" t="str">
        <f>IFERROR(INDEX('Population, millions'!$B$4:$Y$216,MATCH('Poverty millions of people'!$B106,'Population, millions'!$B$4:$B$216,0),MATCH('Poverty millions of people'!BA$5,'Population, millions'!$B$4:$Y$4,0)),"")</f>
        <v/>
      </c>
      <c r="BB106" t="str">
        <f>IFERROR(INDEX('Population, millions'!$B$4:$Y$216,MATCH('Poverty millions of people'!$B106,'Population, millions'!$B$4:$B$216,0),MATCH('Poverty millions of people'!BB$5,'Population, millions'!$B$4:$Y$4,0)),"")</f>
        <v/>
      </c>
      <c r="BC106" t="str">
        <f>IFERROR(INDEX('Population, millions'!$B$4:$Y$216,MATCH('Poverty millions of people'!$B106,'Population, millions'!$B$4:$B$216,0),MATCH('Poverty millions of people'!BC$5,'Population, millions'!$B$4:$Y$4,0)),"")</f>
        <v/>
      </c>
    </row>
    <row r="107" spans="1:55">
      <c r="A107" s="28" t="s">
        <v>815</v>
      </c>
      <c r="B107" t="s">
        <v>215</v>
      </c>
      <c r="C107" t="s">
        <v>473</v>
      </c>
      <c r="D107" s="16" t="str">
        <f>IFERROR(IF('Poverty %'!D107="","",'Poverty %'!D107*'Poverty millions of people'!AG107),"")</f>
        <v/>
      </c>
      <c r="E107" s="16" t="str">
        <f>IFERROR(IF('Poverty %'!E107="","",'Poverty %'!E107*'Poverty millions of people'!AH107),"")</f>
        <v/>
      </c>
      <c r="F107" s="16" t="str">
        <f>IFERROR(IF('Poverty %'!F107="","",'Poverty %'!F107*'Poverty millions of people'!AI107),"")</f>
        <v/>
      </c>
      <c r="G107" s="16" t="str">
        <f>IFERROR(IF('Poverty %'!G107="","",'Poverty %'!G107*'Poverty millions of people'!AJ107),"")</f>
        <v/>
      </c>
      <c r="H107" s="16" t="str">
        <f>IFERROR(IF('Poverty %'!H107="","",'Poverty %'!H107*'Poverty millions of people'!AK107),"")</f>
        <v/>
      </c>
      <c r="I107" s="16" t="str">
        <f>IFERROR(IF('Poverty %'!I107="","",'Poverty %'!I107*'Poverty millions of people'!AL107),"")</f>
        <v/>
      </c>
      <c r="J107" s="16" t="str">
        <f>IFERROR(IF('Poverty %'!J107="","",'Poverty %'!J107*'Poverty millions of people'!AM107),"")</f>
        <v/>
      </c>
      <c r="K107" s="16" t="str">
        <f>IFERROR(IF('Poverty %'!K107="","",'Poverty %'!K107*'Poverty millions of people'!AN107),"")</f>
        <v/>
      </c>
      <c r="L107" s="16" t="str">
        <f>IFERROR(IF('Poverty %'!L107="","",'Poverty %'!L107*'Poverty millions of people'!AO107),"")</f>
        <v/>
      </c>
      <c r="M107" s="16" t="str">
        <f>IFERROR(IF('Poverty %'!M107="","",'Poverty %'!M107*'Poverty millions of people'!AP107),"")</f>
        <v/>
      </c>
      <c r="N107" s="16" t="str">
        <f>IFERROR(IF('Poverty %'!N107="","",'Poverty %'!N107*'Poverty millions of people'!AQ107),"")</f>
        <v/>
      </c>
      <c r="O107" s="16" t="str">
        <f>IFERROR(IF('Poverty %'!O107="","",'Poverty %'!O107*'Poverty millions of people'!AR107),"")</f>
        <v/>
      </c>
      <c r="P107" s="16" t="str">
        <f>IFERROR(IF('Poverty %'!P107="","",'Poverty %'!P107*'Poverty millions of people'!AS107),"")</f>
        <v/>
      </c>
      <c r="Q107" s="16" t="str">
        <f>IFERROR(IF('Poverty %'!Q107="","",'Poverty %'!Q107*'Poverty millions of people'!AT107),"")</f>
        <v/>
      </c>
      <c r="R107" s="16" t="str">
        <f>IFERROR(IF('Poverty %'!R107="","",'Poverty %'!R107*'Poverty millions of people'!AU107),"")</f>
        <v/>
      </c>
      <c r="S107" s="16" t="str">
        <f>IFERROR(IF('Poverty %'!S107="","",'Poverty %'!S107*'Poverty millions of people'!AV107),"")</f>
        <v/>
      </c>
      <c r="T107" s="16" t="str">
        <f>IFERROR(IF('Poverty %'!T107="","",'Poverty %'!T107*'Poverty millions of people'!AW107),"")</f>
        <v/>
      </c>
      <c r="U107" s="16" t="str">
        <f>IFERROR(IF('Poverty %'!U107="","",'Poverty %'!U107*'Poverty millions of people'!AX107),"")</f>
        <v/>
      </c>
      <c r="V107" s="16" t="str">
        <f>IFERROR(IF('Poverty %'!V107="","",'Poverty %'!V107*'Poverty millions of people'!AY107),"")</f>
        <v/>
      </c>
      <c r="W107" s="16" t="str">
        <f>IFERROR(IF('Poverty %'!W107="","",'Poverty %'!W107*'Poverty millions of people'!AZ107),"")</f>
        <v/>
      </c>
      <c r="X107" s="16" t="str">
        <f>IFERROR(IF('Poverty %'!X107="","",'Poverty %'!X107*'Poverty millions of people'!BA107),"")</f>
        <v/>
      </c>
      <c r="Y107" s="16" t="str">
        <f>IFERROR(IF('Poverty %'!Y107="","",'Poverty %'!Y107*'Poverty millions of people'!BB107),"")</f>
        <v/>
      </c>
      <c r="Z107" s="16" t="str">
        <f>IFERROR(IF('Poverty %'!Z107="","",'Poverty %'!Z107*'Poverty millions of people'!BC107),"")</f>
        <v/>
      </c>
      <c r="AA107" s="16" t="str">
        <f>IFERROR(IF('Poverty %'!AA107="","",'Poverty %'!AA107*'Poverty millions of people'!BD107),"")</f>
        <v/>
      </c>
      <c r="AC107" s="18" t="str">
        <f t="shared" si="2"/>
        <v>No data</v>
      </c>
      <c r="AD107" s="11" t="str">
        <f t="shared" si="3"/>
        <v/>
      </c>
      <c r="AG107" t="str">
        <f>IFERROR(INDEX('Population, millions'!$B$4:$Y$216,MATCH('Poverty millions of people'!$B107,'Population, millions'!$B$4:$B$216,0),MATCH('Poverty millions of people'!AG$5,'Population, millions'!$B$4:$Y$4,0)),"")</f>
        <v/>
      </c>
      <c r="AH107" t="str">
        <f>IFERROR(INDEX('Population, millions'!$B$4:$Y$216,MATCH('Poverty millions of people'!$B107,'Population, millions'!$B$4:$B$216,0),MATCH('Poverty millions of people'!AH$5,'Population, millions'!$B$4:$Y$4,0)),"")</f>
        <v/>
      </c>
      <c r="AI107" t="str">
        <f>IFERROR(INDEX('Population, millions'!$B$4:$Y$216,MATCH('Poverty millions of people'!$B107,'Population, millions'!$B$4:$B$216,0),MATCH('Poverty millions of people'!AI$5,'Population, millions'!$B$4:$Y$4,0)),"")</f>
        <v/>
      </c>
      <c r="AJ107" t="str">
        <f>IFERROR(INDEX('Population, millions'!$B$4:$Y$216,MATCH('Poverty millions of people'!$B107,'Population, millions'!$B$4:$B$216,0),MATCH('Poverty millions of people'!AJ$5,'Population, millions'!$B$4:$Y$4,0)),"")</f>
        <v/>
      </c>
      <c r="AK107" t="str">
        <f>IFERROR(INDEX('Population, millions'!$B$4:$Y$216,MATCH('Poverty millions of people'!$B107,'Population, millions'!$B$4:$B$216,0),MATCH('Poverty millions of people'!AK$5,'Population, millions'!$B$4:$Y$4,0)),"")</f>
        <v/>
      </c>
      <c r="AL107" t="str">
        <f>IFERROR(INDEX('Population, millions'!$B$4:$Y$216,MATCH('Poverty millions of people'!$B107,'Population, millions'!$B$4:$B$216,0),MATCH('Poverty millions of people'!AL$5,'Population, millions'!$B$4:$Y$4,0)),"")</f>
        <v/>
      </c>
      <c r="AM107" t="str">
        <f>IFERROR(INDEX('Population, millions'!$B$4:$Y$216,MATCH('Poverty millions of people'!$B107,'Population, millions'!$B$4:$B$216,0),MATCH('Poverty millions of people'!AM$5,'Population, millions'!$B$4:$Y$4,0)),"")</f>
        <v/>
      </c>
      <c r="AN107" t="str">
        <f>IFERROR(INDEX('Population, millions'!$B$4:$Y$216,MATCH('Poverty millions of people'!$B107,'Population, millions'!$B$4:$B$216,0),MATCH('Poverty millions of people'!AN$5,'Population, millions'!$B$4:$Y$4,0)),"")</f>
        <v/>
      </c>
      <c r="AO107" t="str">
        <f>IFERROR(INDEX('Population, millions'!$B$4:$Y$216,MATCH('Poverty millions of people'!$B107,'Population, millions'!$B$4:$B$216,0),MATCH('Poverty millions of people'!AO$5,'Population, millions'!$B$4:$Y$4,0)),"")</f>
        <v/>
      </c>
      <c r="AP107" t="str">
        <f>IFERROR(INDEX('Population, millions'!$B$4:$Y$216,MATCH('Poverty millions of people'!$B107,'Population, millions'!$B$4:$B$216,0),MATCH('Poverty millions of people'!AP$5,'Population, millions'!$B$4:$Y$4,0)),"")</f>
        <v/>
      </c>
      <c r="AQ107" t="str">
        <f>IFERROR(INDEX('Population, millions'!$B$4:$Y$216,MATCH('Poverty millions of people'!$B107,'Population, millions'!$B$4:$B$216,0),MATCH('Poverty millions of people'!AQ$5,'Population, millions'!$B$4:$Y$4,0)),"")</f>
        <v/>
      </c>
      <c r="AR107" t="str">
        <f>IFERROR(INDEX('Population, millions'!$B$4:$Y$216,MATCH('Poverty millions of people'!$B107,'Population, millions'!$B$4:$B$216,0),MATCH('Poverty millions of people'!AR$5,'Population, millions'!$B$4:$Y$4,0)),"")</f>
        <v/>
      </c>
      <c r="AS107" t="str">
        <f>IFERROR(INDEX('Population, millions'!$B$4:$Y$216,MATCH('Poverty millions of people'!$B107,'Population, millions'!$B$4:$B$216,0),MATCH('Poverty millions of people'!AS$5,'Population, millions'!$B$4:$Y$4,0)),"")</f>
        <v/>
      </c>
      <c r="AT107" t="str">
        <f>IFERROR(INDEX('Population, millions'!$B$4:$Y$216,MATCH('Poverty millions of people'!$B107,'Population, millions'!$B$4:$B$216,0),MATCH('Poverty millions of people'!AT$5,'Population, millions'!$B$4:$Y$4,0)),"")</f>
        <v/>
      </c>
      <c r="AU107" t="str">
        <f>IFERROR(INDEX('Population, millions'!$B$4:$Y$216,MATCH('Poverty millions of people'!$B107,'Population, millions'!$B$4:$B$216,0),MATCH('Poverty millions of people'!AU$5,'Population, millions'!$B$4:$Y$4,0)),"")</f>
        <v/>
      </c>
      <c r="AV107" t="str">
        <f>IFERROR(INDEX('Population, millions'!$B$4:$Y$216,MATCH('Poverty millions of people'!$B107,'Population, millions'!$B$4:$B$216,0),MATCH('Poverty millions of people'!AV$5,'Population, millions'!$B$4:$Y$4,0)),"")</f>
        <v/>
      </c>
      <c r="AW107" t="str">
        <f>IFERROR(INDEX('Population, millions'!$B$4:$Y$216,MATCH('Poverty millions of people'!$B107,'Population, millions'!$B$4:$B$216,0),MATCH('Poverty millions of people'!AW$5,'Population, millions'!$B$4:$Y$4,0)),"")</f>
        <v/>
      </c>
      <c r="AX107" t="str">
        <f>IFERROR(INDEX('Population, millions'!$B$4:$Y$216,MATCH('Poverty millions of people'!$B107,'Population, millions'!$B$4:$B$216,0),MATCH('Poverty millions of people'!AX$5,'Population, millions'!$B$4:$Y$4,0)),"")</f>
        <v/>
      </c>
      <c r="AY107" t="str">
        <f>IFERROR(INDEX('Population, millions'!$B$4:$Y$216,MATCH('Poverty millions of people'!$B107,'Population, millions'!$B$4:$B$216,0),MATCH('Poverty millions of people'!AY$5,'Population, millions'!$B$4:$Y$4,0)),"")</f>
        <v/>
      </c>
      <c r="AZ107" t="str">
        <f>IFERROR(INDEX('Population, millions'!$B$4:$Y$216,MATCH('Poverty millions of people'!$B107,'Population, millions'!$B$4:$B$216,0),MATCH('Poverty millions of people'!AZ$5,'Population, millions'!$B$4:$Y$4,0)),"")</f>
        <v/>
      </c>
      <c r="BA107" t="str">
        <f>IFERROR(INDEX('Population, millions'!$B$4:$Y$216,MATCH('Poverty millions of people'!$B107,'Population, millions'!$B$4:$B$216,0),MATCH('Poverty millions of people'!BA$5,'Population, millions'!$B$4:$Y$4,0)),"")</f>
        <v/>
      </c>
      <c r="BB107" t="str">
        <f>IFERROR(INDEX('Population, millions'!$B$4:$Y$216,MATCH('Poverty millions of people'!$B107,'Population, millions'!$B$4:$B$216,0),MATCH('Poverty millions of people'!BB$5,'Population, millions'!$B$4:$Y$4,0)),"")</f>
        <v/>
      </c>
      <c r="BC107" t="str">
        <f>IFERROR(INDEX('Population, millions'!$B$4:$Y$216,MATCH('Poverty millions of people'!$B107,'Population, millions'!$B$4:$B$216,0),MATCH('Poverty millions of people'!BC$5,'Population, millions'!$B$4:$Y$4,0)),"")</f>
        <v/>
      </c>
    </row>
    <row r="108" spans="1:55">
      <c r="A108" t="str">
        <f>VLOOKUP(B108,entity!$C:$K,9,FALSE)</f>
        <v>XK</v>
      </c>
      <c r="B108" t="s">
        <v>217</v>
      </c>
      <c r="C108" t="s">
        <v>475</v>
      </c>
      <c r="D108" s="16" t="str">
        <f>IFERROR(IF('Poverty %'!D108="","",'Poverty %'!D108*'Poverty millions of people'!AG108),"")</f>
        <v/>
      </c>
      <c r="E108" s="16" t="str">
        <f>IFERROR(IF('Poverty %'!E108="","",'Poverty %'!E108*'Poverty millions of people'!AH108),"")</f>
        <v/>
      </c>
      <c r="F108" s="16" t="str">
        <f>IFERROR(IF('Poverty %'!F108="","",'Poverty %'!F108*'Poverty millions of people'!AI108),"")</f>
        <v/>
      </c>
      <c r="G108" s="16" t="str">
        <f>IFERROR(IF('Poverty %'!G108="","",'Poverty %'!G108*'Poverty millions of people'!AJ108),"")</f>
        <v/>
      </c>
      <c r="H108" s="16" t="str">
        <f>IFERROR(IF('Poverty %'!H108="","",'Poverty %'!H108*'Poverty millions of people'!AK108),"")</f>
        <v/>
      </c>
      <c r="I108" s="16" t="str">
        <f>IFERROR(IF('Poverty %'!I108="","",'Poverty %'!I108*'Poverty millions of people'!AL108),"")</f>
        <v/>
      </c>
      <c r="J108" s="16" t="str">
        <f>IFERROR(IF('Poverty %'!J108="","",'Poverty %'!J108*'Poverty millions of people'!AM108),"")</f>
        <v/>
      </c>
      <c r="K108" s="16" t="str">
        <f>IFERROR(IF('Poverty %'!K108="","",'Poverty %'!K108*'Poverty millions of people'!AN108),"")</f>
        <v/>
      </c>
      <c r="L108" s="16" t="str">
        <f>IFERROR(IF('Poverty %'!L108="","",'Poverty %'!L108*'Poverty millions of people'!AO108),"")</f>
        <v/>
      </c>
      <c r="M108" s="16" t="str">
        <f>IFERROR(IF('Poverty %'!M108="","",'Poverty %'!M108*'Poverty millions of people'!AP108),"")</f>
        <v/>
      </c>
      <c r="N108" s="16" t="str">
        <f>IFERROR(IF('Poverty %'!N108="","",'Poverty %'!N108*'Poverty millions of people'!AQ108),"")</f>
        <v/>
      </c>
      <c r="O108" s="16" t="str">
        <f>IFERROR(IF('Poverty %'!O108="","",'Poverty %'!O108*'Poverty millions of people'!AR108),"")</f>
        <v/>
      </c>
      <c r="P108" s="16" t="str">
        <f>IFERROR(IF('Poverty %'!P108="","",'Poverty %'!P108*'Poverty millions of people'!AS108),"")</f>
        <v/>
      </c>
      <c r="Q108" s="16" t="str">
        <f>IFERROR(IF('Poverty %'!Q108="","",'Poverty %'!Q108*'Poverty millions of people'!AT108),"")</f>
        <v/>
      </c>
      <c r="R108" s="16" t="str">
        <f>IFERROR(IF('Poverty %'!R108="","",'Poverty %'!R108*'Poverty millions of people'!AU108),"")</f>
        <v/>
      </c>
      <c r="S108" s="16" t="str">
        <f>IFERROR(IF('Poverty %'!S108="","",'Poverty %'!S108*'Poverty millions of people'!AV108),"")</f>
        <v/>
      </c>
      <c r="T108" s="16" t="str">
        <f>IFERROR(IF('Poverty %'!T108="","",'Poverty %'!T108*'Poverty millions of people'!AW108),"")</f>
        <v/>
      </c>
      <c r="U108" s="16" t="str">
        <f>IFERROR(IF('Poverty %'!U108="","",'Poverty %'!U108*'Poverty millions of people'!AX108),"")</f>
        <v/>
      </c>
      <c r="V108" s="16" t="str">
        <f>IFERROR(IF('Poverty %'!V108="","",'Poverty %'!V108*'Poverty millions of people'!AY108),"")</f>
        <v/>
      </c>
      <c r="W108" s="16" t="str">
        <f>IFERROR(IF('Poverty %'!W108="","",'Poverty %'!W108*'Poverty millions of people'!AZ108),"")</f>
        <v/>
      </c>
      <c r="X108" s="16" t="str">
        <f>IFERROR(IF('Poverty %'!X108="","",'Poverty %'!X108*'Poverty millions of people'!BA108),"")</f>
        <v/>
      </c>
      <c r="Y108" s="16" t="str">
        <f>IFERROR(IF('Poverty %'!Y108="","",'Poverty %'!Y108*'Poverty millions of people'!BB108),"")</f>
        <v/>
      </c>
      <c r="Z108" s="16" t="str">
        <f>IFERROR(IF('Poverty %'!Z108="","",'Poverty %'!Z108*'Poverty millions of people'!BC108),"")</f>
        <v/>
      </c>
      <c r="AA108" s="16" t="str">
        <f>IFERROR(IF('Poverty %'!AA108="","",'Poverty %'!AA108*'Poverty millions of people'!BD108),"")</f>
        <v/>
      </c>
      <c r="AC108" s="18" t="str">
        <f t="shared" si="2"/>
        <v>No data</v>
      </c>
      <c r="AD108" s="11" t="str">
        <f t="shared" si="3"/>
        <v/>
      </c>
      <c r="AG108">
        <f>IFERROR(INDEX('Population, millions'!$B$4:$Y$216,MATCH('Poverty millions of people'!$B108,'Population, millions'!$B$4:$B$216,0),MATCH('Poverty millions of people'!AG$5,'Population, millions'!$B$4:$Y$4,0)),"")</f>
        <v>1.8620000000000001</v>
      </c>
      <c r="AH108">
        <f>IFERROR(INDEX('Population, millions'!$B$4:$Y$216,MATCH('Poverty millions of people'!$B108,'Population, millions'!$B$4:$B$216,0),MATCH('Poverty millions of people'!AH$5,'Population, millions'!$B$4:$Y$4,0)),"")</f>
        <v>1.8979999999999999</v>
      </c>
      <c r="AI108">
        <f>IFERROR(INDEX('Population, millions'!$B$4:$Y$216,MATCH('Poverty millions of people'!$B108,'Population, millions'!$B$4:$B$216,0),MATCH('Poverty millions of people'!AI$5,'Population, millions'!$B$4:$Y$4,0)),"")</f>
        <v>1.9319999999999999</v>
      </c>
      <c r="AJ108">
        <f>IFERROR(INDEX('Population, millions'!$B$4:$Y$216,MATCH('Poverty millions of people'!$B108,'Population, millions'!$B$4:$B$216,0),MATCH('Poverty millions of people'!AJ$5,'Population, millions'!$B$4:$Y$4,0)),"")</f>
        <v>1.9650000000000001</v>
      </c>
      <c r="AK108">
        <f>IFERROR(INDEX('Population, millions'!$B$4:$Y$216,MATCH('Poverty millions of people'!$B108,'Population, millions'!$B$4:$B$216,0),MATCH('Poverty millions of people'!AK$5,'Population, millions'!$B$4:$Y$4,0)),"")</f>
        <v>1.9970000000000001</v>
      </c>
      <c r="AL108">
        <f>IFERROR(INDEX('Population, millions'!$B$4:$Y$216,MATCH('Poverty millions of people'!$B108,'Population, millions'!$B$4:$B$216,0),MATCH('Poverty millions of people'!AL$5,'Population, millions'!$B$4:$Y$4,0)),"")</f>
        <v>2.0289999999999999</v>
      </c>
      <c r="AM108">
        <f>IFERROR(INDEX('Population, millions'!$B$4:$Y$216,MATCH('Poverty millions of people'!$B108,'Population, millions'!$B$4:$B$216,0),MATCH('Poverty millions of people'!AM$5,'Population, millions'!$B$4:$Y$4,0)),"")</f>
        <v>2.0590000000000002</v>
      </c>
      <c r="AN108">
        <f>IFERROR(INDEX('Population, millions'!$B$4:$Y$216,MATCH('Poverty millions of people'!$B108,'Population, millions'!$B$4:$B$216,0),MATCH('Poverty millions of people'!AN$5,'Population, millions'!$B$4:$Y$4,0)),"")</f>
        <v>2.0859999999999999</v>
      </c>
      <c r="AO108">
        <f>IFERROR(INDEX('Population, millions'!$B$4:$Y$216,MATCH('Poverty millions of people'!$B108,'Population, millions'!$B$4:$B$216,0),MATCH('Poverty millions of people'!AO$5,'Population, millions'!$B$4:$Y$4,0)),"")</f>
        <v>1.966</v>
      </c>
      <c r="AP108">
        <f>IFERROR(INDEX('Population, millions'!$B$4:$Y$216,MATCH('Poverty millions of people'!$B108,'Population, millions'!$B$4:$B$216,0),MATCH('Poverty millions of people'!AP$5,'Population, millions'!$B$4:$Y$4,0)),"")</f>
        <v>1.762</v>
      </c>
      <c r="AQ108">
        <f>IFERROR(INDEX('Population, millions'!$B$4:$Y$216,MATCH('Poverty millions of people'!$B108,'Population, millions'!$B$4:$B$216,0),MATCH('Poverty millions of people'!AQ$5,'Population, millions'!$B$4:$Y$4,0)),"")</f>
        <v>1.7</v>
      </c>
      <c r="AR108">
        <f>IFERROR(INDEX('Population, millions'!$B$4:$Y$216,MATCH('Poverty millions of people'!$B108,'Population, millions'!$B$4:$B$216,0),MATCH('Poverty millions of people'!AR$5,'Population, millions'!$B$4:$Y$4,0)),"")</f>
        <v>1.7011540000000001</v>
      </c>
      <c r="AS108">
        <f>IFERROR(INDEX('Population, millions'!$B$4:$Y$216,MATCH('Poverty millions of people'!$B108,'Population, millions'!$B$4:$B$216,0),MATCH('Poverty millions of people'!AS$5,'Population, millions'!$B$4:$Y$4,0)),"")</f>
        <v>1.70231</v>
      </c>
      <c r="AT108">
        <f>IFERROR(INDEX('Population, millions'!$B$4:$Y$216,MATCH('Poverty millions of people'!$B108,'Population, millions'!$B$4:$B$216,0),MATCH('Poverty millions of people'!AT$5,'Population, millions'!$B$4:$Y$4,0)),"")</f>
        <v>1.7034659999999999</v>
      </c>
      <c r="AU108">
        <f>IFERROR(INDEX('Population, millions'!$B$4:$Y$216,MATCH('Poverty millions of people'!$B108,'Population, millions'!$B$4:$B$216,0),MATCH('Poverty millions of people'!AU$5,'Population, millions'!$B$4:$Y$4,0)),"")</f>
        <v>1.7046220000000001</v>
      </c>
      <c r="AV108">
        <f>IFERROR(INDEX('Population, millions'!$B$4:$Y$216,MATCH('Poverty millions of people'!$B108,'Population, millions'!$B$4:$B$216,0),MATCH('Poverty millions of people'!AV$5,'Population, millions'!$B$4:$Y$4,0)),"")</f>
        <v>1.7057800000000001</v>
      </c>
      <c r="AW108">
        <f>IFERROR(INDEX('Population, millions'!$B$4:$Y$216,MATCH('Poverty millions of people'!$B108,'Population, millions'!$B$4:$B$216,0),MATCH('Poverty millions of people'!AW$5,'Population, millions'!$B$4:$Y$4,0)),"")</f>
        <v>1.719536</v>
      </c>
      <c r="AX108">
        <f>IFERROR(INDEX('Population, millions'!$B$4:$Y$216,MATCH('Poverty millions of people'!$B108,'Population, millions'!$B$4:$B$216,0),MATCH('Poverty millions of people'!AX$5,'Population, millions'!$B$4:$Y$4,0)),"")</f>
        <v>1.7334039999999999</v>
      </c>
      <c r="AY108">
        <f>IFERROR(INDEX('Population, millions'!$B$4:$Y$216,MATCH('Poverty millions of people'!$B108,'Population, millions'!$B$4:$B$216,0),MATCH('Poverty millions of people'!AY$5,'Population, millions'!$B$4:$Y$4,0)),"")</f>
        <v>1.7473829999999999</v>
      </c>
      <c r="AZ108">
        <f>IFERROR(INDEX('Population, millions'!$B$4:$Y$216,MATCH('Poverty millions of people'!$B108,'Population, millions'!$B$4:$B$216,0),MATCH('Poverty millions of people'!AZ$5,'Population, millions'!$B$4:$Y$4,0)),"")</f>
        <v>1.761474</v>
      </c>
      <c r="BA108">
        <f>IFERROR(INDEX('Population, millions'!$B$4:$Y$216,MATCH('Poverty millions of people'!$B108,'Population, millions'!$B$4:$B$216,0),MATCH('Poverty millions of people'!BA$5,'Population, millions'!$B$4:$Y$4,0)),"")</f>
        <v>1.7756799999999999</v>
      </c>
      <c r="BB108">
        <f>IFERROR(INDEX('Population, millions'!$B$4:$Y$216,MATCH('Poverty millions of people'!$B108,'Population, millions'!$B$4:$B$216,0),MATCH('Poverty millions of people'!BB$5,'Population, millions'!$B$4:$Y$4,0)),"")</f>
        <v>1.7909569999999999</v>
      </c>
      <c r="BC108">
        <f>IFERROR(INDEX('Population, millions'!$B$4:$Y$216,MATCH('Poverty millions of people'!$B108,'Population, millions'!$B$4:$B$216,0),MATCH('Poverty millions of people'!BC$5,'Population, millions'!$B$4:$Y$4,0)),"")</f>
        <v>1.8071060000000001</v>
      </c>
    </row>
    <row r="109" spans="1:55">
      <c r="A109" t="str">
        <f>VLOOKUP(B109,entity!$C:$K,9,FALSE)</f>
        <v>KW</v>
      </c>
      <c r="B109" t="s">
        <v>218</v>
      </c>
      <c r="C109" t="s">
        <v>473</v>
      </c>
      <c r="D109" s="16" t="str">
        <f>IFERROR(IF('Poverty %'!D109="","",'Poverty %'!D109*'Poverty millions of people'!AG109),"")</f>
        <v/>
      </c>
      <c r="E109" s="16" t="str">
        <f>IFERROR(IF('Poverty %'!E109="","",'Poverty %'!E109*'Poverty millions of people'!AH109),"")</f>
        <v/>
      </c>
      <c r="F109" s="16" t="str">
        <f>IFERROR(IF('Poverty %'!F109="","",'Poverty %'!F109*'Poverty millions of people'!AI109),"")</f>
        <v/>
      </c>
      <c r="G109" s="16" t="str">
        <f>IFERROR(IF('Poverty %'!G109="","",'Poverty %'!G109*'Poverty millions of people'!AJ109),"")</f>
        <v/>
      </c>
      <c r="H109" s="16" t="str">
        <f>IFERROR(IF('Poverty %'!H109="","",'Poverty %'!H109*'Poverty millions of people'!AK109),"")</f>
        <v/>
      </c>
      <c r="I109" s="16" t="str">
        <f>IFERROR(IF('Poverty %'!I109="","",'Poverty %'!I109*'Poverty millions of people'!AL109),"")</f>
        <v/>
      </c>
      <c r="J109" s="16" t="str">
        <f>IFERROR(IF('Poverty %'!J109="","",'Poverty %'!J109*'Poverty millions of people'!AM109),"")</f>
        <v/>
      </c>
      <c r="K109" s="16" t="str">
        <f>IFERROR(IF('Poverty %'!K109="","",'Poverty %'!K109*'Poverty millions of people'!AN109),"")</f>
        <v/>
      </c>
      <c r="L109" s="16" t="str">
        <f>IFERROR(IF('Poverty %'!L109="","",'Poverty %'!L109*'Poverty millions of people'!AO109),"")</f>
        <v/>
      </c>
      <c r="M109" s="16" t="str">
        <f>IFERROR(IF('Poverty %'!M109="","",'Poverty %'!M109*'Poverty millions of people'!AP109),"")</f>
        <v/>
      </c>
      <c r="N109" s="16" t="str">
        <f>IFERROR(IF('Poverty %'!N109="","",'Poverty %'!N109*'Poverty millions of people'!AQ109),"")</f>
        <v/>
      </c>
      <c r="O109" s="16" t="str">
        <f>IFERROR(IF('Poverty %'!O109="","",'Poverty %'!O109*'Poverty millions of people'!AR109),"")</f>
        <v/>
      </c>
      <c r="P109" s="16" t="str">
        <f>IFERROR(IF('Poverty %'!P109="","",'Poverty %'!P109*'Poverty millions of people'!AS109),"")</f>
        <v/>
      </c>
      <c r="Q109" s="16" t="str">
        <f>IFERROR(IF('Poverty %'!Q109="","",'Poverty %'!Q109*'Poverty millions of people'!AT109),"")</f>
        <v/>
      </c>
      <c r="R109" s="16" t="str">
        <f>IFERROR(IF('Poverty %'!R109="","",'Poverty %'!R109*'Poverty millions of people'!AU109),"")</f>
        <v/>
      </c>
      <c r="S109" s="16" t="str">
        <f>IFERROR(IF('Poverty %'!S109="","",'Poverty %'!S109*'Poverty millions of people'!AV109),"")</f>
        <v/>
      </c>
      <c r="T109" s="16" t="str">
        <f>IFERROR(IF('Poverty %'!T109="","",'Poverty %'!T109*'Poverty millions of people'!AW109),"")</f>
        <v/>
      </c>
      <c r="U109" s="16" t="str">
        <f>IFERROR(IF('Poverty %'!U109="","",'Poverty %'!U109*'Poverty millions of people'!AX109),"")</f>
        <v/>
      </c>
      <c r="V109" s="16" t="str">
        <f>IFERROR(IF('Poverty %'!V109="","",'Poverty %'!V109*'Poverty millions of people'!AY109),"")</f>
        <v/>
      </c>
      <c r="W109" s="16" t="str">
        <f>IFERROR(IF('Poverty %'!W109="","",'Poverty %'!W109*'Poverty millions of people'!AZ109),"")</f>
        <v/>
      </c>
      <c r="X109" s="16" t="str">
        <f>IFERROR(IF('Poverty %'!X109="","",'Poverty %'!X109*'Poverty millions of people'!BA109),"")</f>
        <v/>
      </c>
      <c r="Y109" s="16" t="str">
        <f>IFERROR(IF('Poverty %'!Y109="","",'Poverty %'!Y109*'Poverty millions of people'!BB109),"")</f>
        <v/>
      </c>
      <c r="Z109" s="16" t="str">
        <f>IFERROR(IF('Poverty %'!Z109="","",'Poverty %'!Z109*'Poverty millions of people'!BC109),"")</f>
        <v/>
      </c>
      <c r="AA109" s="16" t="str">
        <f>IFERROR(IF('Poverty %'!AA109="","",'Poverty %'!AA109*'Poverty millions of people'!BD109),"")</f>
        <v/>
      </c>
      <c r="AC109" s="18" t="str">
        <f t="shared" si="2"/>
        <v>No data</v>
      </c>
      <c r="AD109" s="11" t="str">
        <f t="shared" si="3"/>
        <v/>
      </c>
      <c r="AG109">
        <f>IFERROR(INDEX('Population, millions'!$B$4:$Y$216,MATCH('Poverty millions of people'!$B109,'Population, millions'!$B$4:$B$216,0),MATCH('Poverty millions of people'!AG$5,'Population, millions'!$B$4:$Y$4,0)),"")</f>
        <v>2.059774</v>
      </c>
      <c r="AH109">
        <f>IFERROR(INDEX('Population, millions'!$B$4:$Y$216,MATCH('Poverty millions of people'!$B109,'Population, millions'!$B$4:$B$216,0),MATCH('Poverty millions of people'!AH$5,'Population, millions'!$B$4:$Y$4,0)),"")</f>
        <v>1.9996510000000001</v>
      </c>
      <c r="AI109">
        <f>IFERROR(INDEX('Population, millions'!$B$4:$Y$216,MATCH('Poverty millions of people'!$B109,'Population, millions'!$B$4:$B$216,0),MATCH('Poverty millions of people'!AI$5,'Population, millions'!$B$4:$Y$4,0)),"")</f>
        <v>0</v>
      </c>
      <c r="AJ109">
        <f>IFERROR(INDEX('Population, millions'!$B$4:$Y$216,MATCH('Poverty millions of people'!$B109,'Population, millions'!$B$4:$B$216,0),MATCH('Poverty millions of people'!AJ$5,'Population, millions'!$B$4:$Y$4,0)),"")</f>
        <v>0</v>
      </c>
      <c r="AK109">
        <f>IFERROR(INDEX('Population, millions'!$B$4:$Y$216,MATCH('Poverty millions of people'!$B109,'Population, millions'!$B$4:$B$216,0),MATCH('Poverty millions of people'!AK$5,'Population, millions'!$B$4:$Y$4,0)),"")</f>
        <v>0</v>
      </c>
      <c r="AL109">
        <f>IFERROR(INDEX('Population, millions'!$B$4:$Y$216,MATCH('Poverty millions of people'!$B109,'Population, millions'!$B$4:$B$216,0),MATCH('Poverty millions of people'!AL$5,'Population, millions'!$B$4:$Y$4,0)),"")</f>
        <v>1.5861229999999999</v>
      </c>
      <c r="AM109">
        <f>IFERROR(INDEX('Population, millions'!$B$4:$Y$216,MATCH('Poverty millions of people'!$B109,'Population, millions'!$B$4:$B$216,0),MATCH('Poverty millions of people'!AM$5,'Population, millions'!$B$4:$Y$4,0)),"")</f>
        <v>1.5852440000000001</v>
      </c>
      <c r="AN109">
        <f>IFERROR(INDEX('Population, millions'!$B$4:$Y$216,MATCH('Poverty millions of people'!$B109,'Population, millions'!$B$4:$B$216,0),MATCH('Poverty millions of people'!AN$5,'Population, millions'!$B$4:$Y$4,0)),"")</f>
        <v>1.635999</v>
      </c>
      <c r="AO109">
        <f>IFERROR(INDEX('Population, millions'!$B$4:$Y$216,MATCH('Poverty millions of people'!$B109,'Population, millions'!$B$4:$B$216,0),MATCH('Poverty millions of people'!AO$5,'Population, millions'!$B$4:$Y$4,0)),"")</f>
        <v>1.722208</v>
      </c>
      <c r="AP109">
        <f>IFERROR(INDEX('Population, millions'!$B$4:$Y$216,MATCH('Poverty millions of people'!$B109,'Population, millions'!$B$4:$B$216,0),MATCH('Poverty millions of people'!AP$5,'Population, millions'!$B$4:$Y$4,0)),"")</f>
        <v>1.818405</v>
      </c>
      <c r="AQ109">
        <f>IFERROR(INDEX('Population, millions'!$B$4:$Y$216,MATCH('Poverty millions of people'!$B109,'Population, millions'!$B$4:$B$216,0),MATCH('Poverty millions of people'!AQ$5,'Population, millions'!$B$4:$Y$4,0)),"")</f>
        <v>1.906231</v>
      </c>
      <c r="AR109">
        <f>IFERROR(INDEX('Population, millions'!$B$4:$Y$216,MATCH('Poverty millions of people'!$B109,'Population, millions'!$B$4:$B$216,0),MATCH('Poverty millions of people'!AR$5,'Population, millions'!$B$4:$Y$4,0)),"")</f>
        <v>1.980604</v>
      </c>
      <c r="AS109">
        <f>IFERROR(INDEX('Population, millions'!$B$4:$Y$216,MATCH('Poverty millions of people'!$B109,'Population, millions'!$B$4:$B$216,0),MATCH('Poverty millions of people'!AS$5,'Population, millions'!$B$4:$Y$4,0)),"")</f>
        <v>2.0482320000000001</v>
      </c>
      <c r="AT109">
        <f>IFERROR(INDEX('Population, millions'!$B$4:$Y$216,MATCH('Poverty millions of people'!$B109,'Population, millions'!$B$4:$B$216,0),MATCH('Poverty millions of people'!AT$5,'Population, millions'!$B$4:$Y$4,0)),"")</f>
        <v>2.1163530000000002</v>
      </c>
      <c r="AU109">
        <f>IFERROR(INDEX('Population, millions'!$B$4:$Y$216,MATCH('Poverty millions of people'!$B109,'Population, millions'!$B$4:$B$216,0),MATCH('Poverty millions of people'!AU$5,'Population, millions'!$B$4:$Y$4,0)),"")</f>
        <v>2.196466</v>
      </c>
      <c r="AV109">
        <f>IFERROR(INDEX('Population, millions'!$B$4:$Y$216,MATCH('Poverty millions of people'!$B109,'Population, millions'!$B$4:$B$216,0),MATCH('Poverty millions of people'!AV$5,'Population, millions'!$B$4:$Y$4,0)),"")</f>
        <v>2.2963140000000002</v>
      </c>
      <c r="AW109">
        <f>IFERROR(INDEX('Population, millions'!$B$4:$Y$216,MATCH('Poverty millions of people'!$B109,'Population, millions'!$B$4:$B$216,0),MATCH('Poverty millions of people'!AW$5,'Population, millions'!$B$4:$Y$4,0)),"")</f>
        <v>2.4174449999999998</v>
      </c>
      <c r="AX109">
        <f>IFERROR(INDEX('Population, millions'!$B$4:$Y$216,MATCH('Poverty millions of people'!$B109,'Population, millions'!$B$4:$B$216,0),MATCH('Poverty millions of people'!AX$5,'Population, millions'!$B$4:$Y$4,0)),"")</f>
        <v>2.5549200000000001</v>
      </c>
      <c r="AY109">
        <f>IFERROR(INDEX('Population, millions'!$B$4:$Y$216,MATCH('Poverty millions of people'!$B109,'Population, millions'!$B$4:$B$216,0),MATCH('Poverty millions of people'!AY$5,'Population, millions'!$B$4:$Y$4,0)),"")</f>
        <v>2.7022210000000002</v>
      </c>
      <c r="AZ109">
        <f>IFERROR(INDEX('Population, millions'!$B$4:$Y$216,MATCH('Poverty millions of people'!$B109,'Population, millions'!$B$4:$B$216,0),MATCH('Poverty millions of people'!AZ$5,'Population, millions'!$B$4:$Y$4,0)),"")</f>
        <v>2.8501020000000001</v>
      </c>
      <c r="BA109">
        <f>IFERROR(INDEX('Population, millions'!$B$4:$Y$216,MATCH('Poverty millions of people'!$B109,'Population, millions'!$B$4:$B$216,0),MATCH('Poverty millions of people'!BA$5,'Population, millions'!$B$4:$Y$4,0)),"")</f>
        <v>2.9915799999999999</v>
      </c>
      <c r="BB109">
        <f>IFERROR(INDEX('Population, millions'!$B$4:$Y$216,MATCH('Poverty millions of people'!$B109,'Population, millions'!$B$4:$B$216,0),MATCH('Poverty millions of people'!BB$5,'Population, millions'!$B$4:$Y$4,0)),"")</f>
        <v>3.1247050000000001</v>
      </c>
      <c r="BC109">
        <f>IFERROR(INDEX('Population, millions'!$B$4:$Y$216,MATCH('Poverty millions of people'!$B109,'Population, millions'!$B$4:$B$216,0),MATCH('Poverty millions of people'!BC$5,'Population, millions'!$B$4:$Y$4,0)),"")</f>
        <v>3.2504960000000001</v>
      </c>
    </row>
    <row r="110" spans="1:55">
      <c r="A110" s="28" t="s">
        <v>800</v>
      </c>
      <c r="B110" t="s">
        <v>208</v>
      </c>
      <c r="C110" t="s">
        <v>474</v>
      </c>
      <c r="D110" s="16" t="str">
        <f>IFERROR(IF('Poverty %'!D110="","",'Poverty %'!D110*'Poverty millions of people'!AG110),"")</f>
        <v/>
      </c>
      <c r="E110" s="16" t="str">
        <f>IFERROR(IF('Poverty %'!E110="","",'Poverty %'!E110*'Poverty millions of people'!AH110),"")</f>
        <v/>
      </c>
      <c r="F110" s="16" t="str">
        <f>IFERROR(IF('Poverty %'!F110="","",'Poverty %'!F110*'Poverty millions of people'!AI110),"")</f>
        <v/>
      </c>
      <c r="G110" s="16" t="str">
        <f>IFERROR(IF('Poverty %'!G110="","",'Poverty %'!G110*'Poverty millions of people'!AJ110),"")</f>
        <v/>
      </c>
      <c r="H110" s="16" t="str">
        <f>IFERROR(IF('Poverty %'!H110="","",'Poverty %'!H110*'Poverty millions of people'!AK110),"")</f>
        <v/>
      </c>
      <c r="I110" s="16" t="str">
        <f>IFERROR(IF('Poverty %'!I110="","",'Poverty %'!I110*'Poverty millions of people'!AL110),"")</f>
        <v/>
      </c>
      <c r="J110" s="16" t="str">
        <f>IFERROR(IF('Poverty %'!J110="","",'Poverty %'!J110*'Poverty millions of people'!AM110),"")</f>
        <v/>
      </c>
      <c r="K110" s="16" t="str">
        <f>IFERROR(IF('Poverty %'!K110="","",'Poverty %'!K110*'Poverty millions of people'!AN110),"")</f>
        <v/>
      </c>
      <c r="L110" s="16" t="str">
        <f>IFERROR(IF('Poverty %'!L110="","",'Poverty %'!L110*'Poverty millions of people'!AO110),"")</f>
        <v/>
      </c>
      <c r="M110" s="16" t="str">
        <f>IFERROR(IF('Poverty %'!M110="","",'Poverty %'!M110*'Poverty millions of people'!AP110),"")</f>
        <v/>
      </c>
      <c r="N110" s="16" t="str">
        <f>IFERROR(IF('Poverty %'!N110="","",'Poverty %'!N110*'Poverty millions of people'!AQ110),"")</f>
        <v/>
      </c>
      <c r="O110" s="16" t="str">
        <f>IFERROR(IF('Poverty %'!O110="","",'Poverty %'!O110*'Poverty millions of people'!AR110),"")</f>
        <v/>
      </c>
      <c r="P110" s="16" t="str">
        <f>IFERROR(IF('Poverty %'!P110="","",'Poverty %'!P110*'Poverty millions of people'!AS110),"")</f>
        <v/>
      </c>
      <c r="Q110" s="16" t="str">
        <f>IFERROR(IF('Poverty %'!Q110="","",'Poverty %'!Q110*'Poverty millions of people'!AT110),"")</f>
        <v/>
      </c>
      <c r="R110" s="16" t="str">
        <f>IFERROR(IF('Poverty %'!R110="","",'Poverty %'!R110*'Poverty millions of people'!AU110),"")</f>
        <v/>
      </c>
      <c r="S110" s="16" t="str">
        <f>IFERROR(IF('Poverty %'!S110="","",'Poverty %'!S110*'Poverty millions of people'!AV110),"")</f>
        <v/>
      </c>
      <c r="T110" s="16" t="str">
        <f>IFERROR(IF('Poverty %'!T110="","",'Poverty %'!T110*'Poverty millions of people'!AW110),"")</f>
        <v/>
      </c>
      <c r="U110" s="16" t="str">
        <f>IFERROR(IF('Poverty %'!U110="","",'Poverty %'!U110*'Poverty millions of people'!AX110),"")</f>
        <v/>
      </c>
      <c r="V110" s="16" t="str">
        <f>IFERROR(IF('Poverty %'!V110="","",'Poverty %'!V110*'Poverty millions of people'!AY110),"")</f>
        <v/>
      </c>
      <c r="W110" s="16" t="str">
        <f>IFERROR(IF('Poverty %'!W110="","",'Poverty %'!W110*'Poverty millions of people'!AZ110),"")</f>
        <v/>
      </c>
      <c r="X110" s="16" t="str">
        <f>IFERROR(IF('Poverty %'!X110="","",'Poverty %'!X110*'Poverty millions of people'!BA110),"")</f>
        <v/>
      </c>
      <c r="Y110" s="16" t="str">
        <f>IFERROR(IF('Poverty %'!Y110="","",'Poverty %'!Y110*'Poverty millions of people'!BB110),"")</f>
        <v/>
      </c>
      <c r="Z110" s="16" t="str">
        <f>IFERROR(IF('Poverty %'!Z110="","",'Poverty %'!Z110*'Poverty millions of people'!BC110),"")</f>
        <v/>
      </c>
      <c r="AA110" s="16" t="str">
        <f>IFERROR(IF('Poverty %'!AA110="","",'Poverty %'!AA110*'Poverty millions of people'!BD110),"")</f>
        <v/>
      </c>
      <c r="AC110" s="18" t="str">
        <f t="shared" si="2"/>
        <v>No data</v>
      </c>
      <c r="AD110" s="11" t="str">
        <f t="shared" si="3"/>
        <v/>
      </c>
      <c r="AG110" t="str">
        <f>IFERROR(INDEX('Population, millions'!$B$4:$Y$216,MATCH('Poverty millions of people'!$B110,'Population, millions'!$B$4:$B$216,0),MATCH('Poverty millions of people'!AG$5,'Population, millions'!$B$4:$Y$4,0)),"")</f>
        <v/>
      </c>
      <c r="AH110" t="str">
        <f>IFERROR(INDEX('Population, millions'!$B$4:$Y$216,MATCH('Poverty millions of people'!$B110,'Population, millions'!$B$4:$B$216,0),MATCH('Poverty millions of people'!AH$5,'Population, millions'!$B$4:$Y$4,0)),"")</f>
        <v/>
      </c>
      <c r="AI110" t="str">
        <f>IFERROR(INDEX('Population, millions'!$B$4:$Y$216,MATCH('Poverty millions of people'!$B110,'Population, millions'!$B$4:$B$216,0),MATCH('Poverty millions of people'!AI$5,'Population, millions'!$B$4:$Y$4,0)),"")</f>
        <v/>
      </c>
      <c r="AJ110" t="str">
        <f>IFERROR(INDEX('Population, millions'!$B$4:$Y$216,MATCH('Poverty millions of people'!$B110,'Population, millions'!$B$4:$B$216,0),MATCH('Poverty millions of people'!AJ$5,'Population, millions'!$B$4:$Y$4,0)),"")</f>
        <v/>
      </c>
      <c r="AK110" t="str">
        <f>IFERROR(INDEX('Population, millions'!$B$4:$Y$216,MATCH('Poverty millions of people'!$B110,'Population, millions'!$B$4:$B$216,0),MATCH('Poverty millions of people'!AK$5,'Population, millions'!$B$4:$Y$4,0)),"")</f>
        <v/>
      </c>
      <c r="AL110" t="str">
        <f>IFERROR(INDEX('Population, millions'!$B$4:$Y$216,MATCH('Poverty millions of people'!$B110,'Population, millions'!$B$4:$B$216,0),MATCH('Poverty millions of people'!AL$5,'Population, millions'!$B$4:$Y$4,0)),"")</f>
        <v/>
      </c>
      <c r="AM110" t="str">
        <f>IFERROR(INDEX('Population, millions'!$B$4:$Y$216,MATCH('Poverty millions of people'!$B110,'Population, millions'!$B$4:$B$216,0),MATCH('Poverty millions of people'!AM$5,'Population, millions'!$B$4:$Y$4,0)),"")</f>
        <v/>
      </c>
      <c r="AN110" t="str">
        <f>IFERROR(INDEX('Population, millions'!$B$4:$Y$216,MATCH('Poverty millions of people'!$B110,'Population, millions'!$B$4:$B$216,0),MATCH('Poverty millions of people'!AN$5,'Population, millions'!$B$4:$Y$4,0)),"")</f>
        <v/>
      </c>
      <c r="AO110" t="str">
        <f>IFERROR(INDEX('Population, millions'!$B$4:$Y$216,MATCH('Poverty millions of people'!$B110,'Population, millions'!$B$4:$B$216,0),MATCH('Poverty millions of people'!AO$5,'Population, millions'!$B$4:$Y$4,0)),"")</f>
        <v/>
      </c>
      <c r="AP110" t="str">
        <f>IFERROR(INDEX('Population, millions'!$B$4:$Y$216,MATCH('Poverty millions of people'!$B110,'Population, millions'!$B$4:$B$216,0),MATCH('Poverty millions of people'!AP$5,'Population, millions'!$B$4:$Y$4,0)),"")</f>
        <v/>
      </c>
      <c r="AQ110" t="str">
        <f>IFERROR(INDEX('Population, millions'!$B$4:$Y$216,MATCH('Poverty millions of people'!$B110,'Population, millions'!$B$4:$B$216,0),MATCH('Poverty millions of people'!AQ$5,'Population, millions'!$B$4:$Y$4,0)),"")</f>
        <v/>
      </c>
      <c r="AR110" t="str">
        <f>IFERROR(INDEX('Population, millions'!$B$4:$Y$216,MATCH('Poverty millions of people'!$B110,'Population, millions'!$B$4:$B$216,0),MATCH('Poverty millions of people'!AR$5,'Population, millions'!$B$4:$Y$4,0)),"")</f>
        <v/>
      </c>
      <c r="AS110" t="str">
        <f>IFERROR(INDEX('Population, millions'!$B$4:$Y$216,MATCH('Poverty millions of people'!$B110,'Population, millions'!$B$4:$B$216,0),MATCH('Poverty millions of people'!AS$5,'Population, millions'!$B$4:$Y$4,0)),"")</f>
        <v/>
      </c>
      <c r="AT110" t="str">
        <f>IFERROR(INDEX('Population, millions'!$B$4:$Y$216,MATCH('Poverty millions of people'!$B110,'Population, millions'!$B$4:$B$216,0),MATCH('Poverty millions of people'!AT$5,'Population, millions'!$B$4:$Y$4,0)),"")</f>
        <v/>
      </c>
      <c r="AU110" t="str">
        <f>IFERROR(INDEX('Population, millions'!$B$4:$Y$216,MATCH('Poverty millions of people'!$B110,'Population, millions'!$B$4:$B$216,0),MATCH('Poverty millions of people'!AU$5,'Population, millions'!$B$4:$Y$4,0)),"")</f>
        <v/>
      </c>
      <c r="AV110" t="str">
        <f>IFERROR(INDEX('Population, millions'!$B$4:$Y$216,MATCH('Poverty millions of people'!$B110,'Population, millions'!$B$4:$B$216,0),MATCH('Poverty millions of people'!AV$5,'Population, millions'!$B$4:$Y$4,0)),"")</f>
        <v/>
      </c>
      <c r="AW110" t="str">
        <f>IFERROR(INDEX('Population, millions'!$B$4:$Y$216,MATCH('Poverty millions of people'!$B110,'Population, millions'!$B$4:$B$216,0),MATCH('Poverty millions of people'!AW$5,'Population, millions'!$B$4:$Y$4,0)),"")</f>
        <v/>
      </c>
      <c r="AX110" t="str">
        <f>IFERROR(INDEX('Population, millions'!$B$4:$Y$216,MATCH('Poverty millions of people'!$B110,'Population, millions'!$B$4:$B$216,0),MATCH('Poverty millions of people'!AX$5,'Population, millions'!$B$4:$Y$4,0)),"")</f>
        <v/>
      </c>
      <c r="AY110" t="str">
        <f>IFERROR(INDEX('Population, millions'!$B$4:$Y$216,MATCH('Poverty millions of people'!$B110,'Population, millions'!$B$4:$B$216,0),MATCH('Poverty millions of people'!AY$5,'Population, millions'!$B$4:$Y$4,0)),"")</f>
        <v/>
      </c>
      <c r="AZ110" t="str">
        <f>IFERROR(INDEX('Population, millions'!$B$4:$Y$216,MATCH('Poverty millions of people'!$B110,'Population, millions'!$B$4:$B$216,0),MATCH('Poverty millions of people'!AZ$5,'Population, millions'!$B$4:$Y$4,0)),"")</f>
        <v/>
      </c>
      <c r="BA110" t="str">
        <f>IFERROR(INDEX('Population, millions'!$B$4:$Y$216,MATCH('Poverty millions of people'!$B110,'Population, millions'!$B$4:$B$216,0),MATCH('Poverty millions of people'!BA$5,'Population, millions'!$B$4:$Y$4,0)),"")</f>
        <v/>
      </c>
      <c r="BB110" t="str">
        <f>IFERROR(INDEX('Population, millions'!$B$4:$Y$216,MATCH('Poverty millions of people'!$B110,'Population, millions'!$B$4:$B$216,0),MATCH('Poverty millions of people'!BB$5,'Population, millions'!$B$4:$Y$4,0)),"")</f>
        <v/>
      </c>
      <c r="BC110" t="str">
        <f>IFERROR(INDEX('Population, millions'!$B$4:$Y$216,MATCH('Poverty millions of people'!$B110,'Population, millions'!$B$4:$B$216,0),MATCH('Poverty millions of people'!BC$5,'Population, millions'!$B$4:$Y$4,0)),"")</f>
        <v/>
      </c>
    </row>
    <row r="111" spans="1:55">
      <c r="A111" t="str">
        <f>VLOOKUP(B111,entity!$C:$K,9,FALSE)</f>
        <v>LA</v>
      </c>
      <c r="B111" t="s">
        <v>455</v>
      </c>
      <c r="C111" t="s">
        <v>480</v>
      </c>
      <c r="D111" s="16" t="str">
        <f>IFERROR(IF('Poverty %'!D111="","",'Poverty %'!D111*'Poverty millions of people'!AG111),"")</f>
        <v/>
      </c>
      <c r="E111" s="16" t="str">
        <f>IFERROR(IF('Poverty %'!E111="","",'Poverty %'!E111*'Poverty millions of people'!AH111),"")</f>
        <v/>
      </c>
      <c r="F111" s="16">
        <f>IFERROR(IF('Poverty %'!F111="","",'Poverty %'!F111*'Poverty millions of people'!AI111),"")</f>
        <v>2.5043900735999998</v>
      </c>
      <c r="G111" s="16" t="str">
        <f>IFERROR(IF('Poverty %'!G111="","",'Poverty %'!G111*'Poverty millions of people'!AJ111),"")</f>
        <v/>
      </c>
      <c r="H111" s="16" t="str">
        <f>IFERROR(IF('Poverty %'!H111="","",'Poverty %'!H111*'Poverty millions of people'!AK111),"")</f>
        <v/>
      </c>
      <c r="I111" s="16" t="str">
        <f>IFERROR(IF('Poverty %'!I111="","",'Poverty %'!I111*'Poverty millions of people'!AL111),"")</f>
        <v/>
      </c>
      <c r="J111" s="16" t="str">
        <f>IFERROR(IF('Poverty %'!J111="","",'Poverty %'!J111*'Poverty millions of people'!AM111),"")</f>
        <v/>
      </c>
      <c r="K111" s="16">
        <f>IFERROR(IF('Poverty %'!K111="","",'Poverty %'!K111*'Poverty millions of people'!AN111),"")</f>
        <v>2.4224729171999999</v>
      </c>
      <c r="L111" s="16" t="str">
        <f>IFERROR(IF('Poverty %'!L111="","",'Poverty %'!L111*'Poverty millions of people'!AO111),"")</f>
        <v/>
      </c>
      <c r="M111" s="16" t="str">
        <f>IFERROR(IF('Poverty %'!M111="","",'Poverty %'!M111*'Poverty millions of people'!AP111),"")</f>
        <v/>
      </c>
      <c r="N111" s="16" t="str">
        <f>IFERROR(IF('Poverty %'!N111="","",'Poverty %'!N111*'Poverty millions of people'!AQ111),"")</f>
        <v/>
      </c>
      <c r="O111" s="16" t="str">
        <f>IFERROR(IF('Poverty %'!O111="","",'Poverty %'!O111*'Poverty millions of people'!AR111),"")</f>
        <v/>
      </c>
      <c r="P111" s="16">
        <f>IFERROR(IF('Poverty %'!P111="","",'Poverty %'!P111*'Poverty millions of people'!AS111),"")</f>
        <v>2.2857499890000001</v>
      </c>
      <c r="Q111" s="16" t="str">
        <f>IFERROR(IF('Poverty %'!Q111="","",'Poverty %'!Q111*'Poverty millions of people'!AT111),"")</f>
        <v/>
      </c>
      <c r="R111" s="16" t="str">
        <f>IFERROR(IF('Poverty %'!R111="","",'Poverty %'!R111*'Poverty millions of people'!AU111),"")</f>
        <v/>
      </c>
      <c r="S111" s="16" t="str">
        <f>IFERROR(IF('Poverty %'!S111="","",'Poverty %'!S111*'Poverty millions of people'!AV111),"")</f>
        <v/>
      </c>
      <c r="T111" s="16" t="str">
        <f>IFERROR(IF('Poverty %'!T111="","",'Poverty %'!T111*'Poverty millions of people'!AW111),"")</f>
        <v/>
      </c>
      <c r="U111" s="16">
        <f>IFERROR(IF('Poverty %'!U111="","",'Poverty %'!U111*'Poverty millions of people'!AX111),"")</f>
        <v>2.1106605780000001</v>
      </c>
      <c r="V111" s="16" t="str">
        <f>IFERROR(IF('Poverty %'!V111="","",'Poverty %'!V111*'Poverty millions of people'!AY111),"")</f>
        <v/>
      </c>
      <c r="W111" s="16" t="str">
        <f>IFERROR(IF('Poverty %'!W111="","",'Poverty %'!W111*'Poverty millions of people'!AZ111),"")</f>
        <v/>
      </c>
      <c r="X111" s="16" t="str">
        <f>IFERROR(IF('Poverty %'!X111="","",'Poverty %'!X111*'Poverty millions of people'!BA111),"")</f>
        <v/>
      </c>
      <c r="Y111" s="16" t="str">
        <f>IFERROR(IF('Poverty %'!Y111="","",'Poverty %'!Y111*'Poverty millions of people'!BB111),"")</f>
        <v/>
      </c>
      <c r="Z111" s="16">
        <f>IFERROR(IF('Poverty %'!Z111="","",'Poverty %'!Z111*'Poverty millions of people'!BC111),"")</f>
        <v>2.0110272502000002</v>
      </c>
      <c r="AA111" s="16" t="str">
        <f>IFERROR(IF('Poverty %'!AA111="","",'Poverty %'!AA111*'Poverty millions of people'!BD111),"")</f>
        <v/>
      </c>
      <c r="AC111" s="18">
        <f t="shared" si="2"/>
        <v>2.0110272502000002</v>
      </c>
      <c r="AD111" s="11">
        <f t="shared" si="3"/>
        <v>2012</v>
      </c>
      <c r="AG111">
        <f>IFERROR(INDEX('Population, millions'!$B$4:$Y$216,MATCH('Poverty millions of people'!$B111,'Population, millions'!$B$4:$B$216,0),MATCH('Poverty millions of people'!AG$5,'Population, millions'!$B$4:$Y$4,0)),"")</f>
        <v>4.2445199999999996</v>
      </c>
      <c r="AH111">
        <f>IFERROR(INDEX('Population, millions'!$B$4:$Y$216,MATCH('Poverty millions of people'!$B111,'Population, millions'!$B$4:$B$216,0),MATCH('Poverty millions of people'!AH$5,'Population, millions'!$B$4:$Y$4,0)),"")</f>
        <v>4.3699399999999997</v>
      </c>
      <c r="AI111">
        <f>IFERROR(INDEX('Population, millions'!$B$4:$Y$216,MATCH('Poverty millions of people'!$B111,'Population, millions'!$B$4:$B$216,0),MATCH('Poverty millions of people'!AI$5,'Population, millions'!$B$4:$Y$4,0)),"")</f>
        <v>4.497827</v>
      </c>
      <c r="AJ111">
        <f>IFERROR(INDEX('Population, millions'!$B$4:$Y$216,MATCH('Poverty millions of people'!$B111,'Population, millions'!$B$4:$B$216,0),MATCH('Poverty millions of people'!AJ$5,'Population, millions'!$B$4:$Y$4,0)),"")</f>
        <v>4.6258609999999996</v>
      </c>
      <c r="AK111">
        <f>IFERROR(INDEX('Population, millions'!$B$4:$Y$216,MATCH('Poverty millions of people'!$B111,'Population, millions'!$B$4:$B$216,0),MATCH('Poverty millions of people'!AK$5,'Population, millions'!$B$4:$Y$4,0)),"")</f>
        <v>4.7511419999999998</v>
      </c>
      <c r="AL111">
        <f>IFERROR(INDEX('Population, millions'!$B$4:$Y$216,MATCH('Poverty millions of people'!$B111,'Population, millions'!$B$4:$B$216,0),MATCH('Poverty millions of people'!AL$5,'Population, millions'!$B$4:$Y$4,0)),"")</f>
        <v>4.8714719999999998</v>
      </c>
      <c r="AM111">
        <f>IFERROR(INDEX('Population, millions'!$B$4:$Y$216,MATCH('Poverty millions of people'!$B111,'Population, millions'!$B$4:$B$216,0),MATCH('Poverty millions of people'!AM$5,'Population, millions'!$B$4:$Y$4,0)),"")</f>
        <v>4.9865919999999999</v>
      </c>
      <c r="AN111">
        <f>IFERROR(INDEX('Population, millions'!$B$4:$Y$216,MATCH('Poverty millions of people'!$B111,'Population, millions'!$B$4:$B$216,0),MATCH('Poverty millions of people'!AN$5,'Population, millions'!$B$4:$Y$4,0)),"")</f>
        <v>5.096724</v>
      </c>
      <c r="AO111">
        <f>IFERROR(INDEX('Population, millions'!$B$4:$Y$216,MATCH('Poverty millions of people'!$B111,'Population, millions'!$B$4:$B$216,0),MATCH('Poverty millions of people'!AO$5,'Population, millions'!$B$4:$Y$4,0)),"")</f>
        <v>5.2008979999999996</v>
      </c>
      <c r="AP111">
        <f>IFERROR(INDEX('Population, millions'!$B$4:$Y$216,MATCH('Poverty millions of people'!$B111,'Population, millions'!$B$4:$B$216,0),MATCH('Poverty millions of people'!AP$5,'Population, millions'!$B$4:$Y$4,0)),"")</f>
        <v>5.298146</v>
      </c>
      <c r="AQ111">
        <f>IFERROR(INDEX('Population, millions'!$B$4:$Y$216,MATCH('Poverty millions of people'!$B111,'Population, millions'!$B$4:$B$216,0),MATCH('Poverty millions of people'!AQ$5,'Population, millions'!$B$4:$Y$4,0)),"")</f>
        <v>5.3882810000000001</v>
      </c>
      <c r="AR111">
        <f>IFERROR(INDEX('Population, millions'!$B$4:$Y$216,MATCH('Poverty millions of people'!$B111,'Population, millions'!$B$4:$B$216,0),MATCH('Poverty millions of people'!AR$5,'Population, millions'!$B$4:$Y$4,0)),"")</f>
        <v>5.4701690000000003</v>
      </c>
      <c r="AS111">
        <f>IFERROR(INDEX('Population, millions'!$B$4:$Y$216,MATCH('Poverty millions of people'!$B111,'Population, millions'!$B$4:$B$216,0),MATCH('Poverty millions of people'!AS$5,'Population, millions'!$B$4:$Y$4,0)),"")</f>
        <v>5.5452450000000004</v>
      </c>
      <c r="AT111">
        <f>IFERROR(INDEX('Population, millions'!$B$4:$Y$216,MATCH('Poverty millions of people'!$B111,'Population, millions'!$B$4:$B$216,0),MATCH('Poverty millions of people'!AT$5,'Population, millions'!$B$4:$Y$4,0)),"")</f>
        <v>5.6190689999999996</v>
      </c>
      <c r="AU111">
        <f>IFERROR(INDEX('Population, millions'!$B$4:$Y$216,MATCH('Poverty millions of people'!$B111,'Population, millions'!$B$4:$B$216,0),MATCH('Poverty millions of people'!AU$5,'Population, millions'!$B$4:$Y$4,0)),"")</f>
        <v>5.6991120000000004</v>
      </c>
      <c r="AV111">
        <f>IFERROR(INDEX('Population, millions'!$B$4:$Y$216,MATCH('Poverty millions of people'!$B111,'Population, millions'!$B$4:$B$216,0),MATCH('Poverty millions of people'!AV$5,'Population, millions'!$B$4:$Y$4,0)),"")</f>
        <v>5.7906459999999997</v>
      </c>
      <c r="AW111">
        <f>IFERROR(INDEX('Population, millions'!$B$4:$Y$216,MATCH('Poverty millions of people'!$B111,'Population, millions'!$B$4:$B$216,0),MATCH('Poverty millions of people'!AW$5,'Population, millions'!$B$4:$Y$4,0)),"")</f>
        <v>5.8959299999999999</v>
      </c>
      <c r="AX111">
        <f>IFERROR(INDEX('Population, millions'!$B$4:$Y$216,MATCH('Poverty millions of people'!$B111,'Population, millions'!$B$4:$B$216,0),MATCH('Poverty millions of people'!AX$5,'Population, millions'!$B$4:$Y$4,0)),"")</f>
        <v>6.0132779999999997</v>
      </c>
      <c r="AY111">
        <f>IFERROR(INDEX('Population, millions'!$B$4:$Y$216,MATCH('Poverty millions of people'!$B111,'Population, millions'!$B$4:$B$216,0),MATCH('Poverty millions of people'!AY$5,'Population, millions'!$B$4:$Y$4,0)),"")</f>
        <v>6.1391270000000002</v>
      </c>
      <c r="AZ111">
        <f>IFERROR(INDEX('Population, millions'!$B$4:$Y$216,MATCH('Poverty millions of people'!$B111,'Population, millions'!$B$4:$B$216,0),MATCH('Poverty millions of people'!AZ$5,'Population, millions'!$B$4:$Y$4,0)),"")</f>
        <v>6.2679679999999998</v>
      </c>
      <c r="BA111">
        <f>IFERROR(INDEX('Population, millions'!$B$4:$Y$216,MATCH('Poverty millions of people'!$B111,'Population, millions'!$B$4:$B$216,0),MATCH('Poverty millions of people'!BA$5,'Population, millions'!$B$4:$Y$4,0)),"")</f>
        <v>6.3957129999999998</v>
      </c>
      <c r="BB111">
        <f>IFERROR(INDEX('Population, millions'!$B$4:$Y$216,MATCH('Poverty millions of people'!$B111,'Population, millions'!$B$4:$B$216,0),MATCH('Poverty millions of people'!BB$5,'Population, millions'!$B$4:$Y$4,0)),"")</f>
        <v>6.5213140000000003</v>
      </c>
      <c r="BC111">
        <f>IFERROR(INDEX('Population, millions'!$B$4:$Y$216,MATCH('Poverty millions of people'!$B111,'Population, millions'!$B$4:$B$216,0),MATCH('Poverty millions of people'!BC$5,'Population, millions'!$B$4:$Y$4,0)),"")</f>
        <v>6.6458269999999997</v>
      </c>
    </row>
    <row r="112" spans="1:55">
      <c r="A112" t="str">
        <f>VLOOKUP(B112,entity!$C:$K,9,FALSE)</f>
        <v>LV</v>
      </c>
      <c r="B112" t="s">
        <v>245</v>
      </c>
      <c r="C112" t="s">
        <v>473</v>
      </c>
      <c r="D112" s="16" t="str">
        <f>IFERROR(IF('Poverty %'!D112="","",'Poverty %'!D112*'Poverty millions of people'!AG112),"")</f>
        <v/>
      </c>
      <c r="E112" s="16" t="str">
        <f>IFERROR(IF('Poverty %'!E112="","",'Poverty %'!E112*'Poverty millions of people'!AH112),"")</f>
        <v/>
      </c>
      <c r="F112" s="16" t="str">
        <f>IFERROR(IF('Poverty %'!F112="","",'Poverty %'!F112*'Poverty millions of people'!AI112),"")</f>
        <v/>
      </c>
      <c r="G112" s="16">
        <f>IFERROR(IF('Poverty %'!G112="","",'Poverty %'!G112*'Poverty millions of people'!AJ112),"")</f>
        <v>0</v>
      </c>
      <c r="H112" s="16" t="str">
        <f>IFERROR(IF('Poverty %'!H112="","",'Poverty %'!H112*'Poverty millions of people'!AK112),"")</f>
        <v/>
      </c>
      <c r="I112" s="16">
        <f>IFERROR(IF('Poverty %'!I112="","",'Poverty %'!I112*'Poverty millions of people'!AL112),"")</f>
        <v>0</v>
      </c>
      <c r="J112" s="16">
        <f>IFERROR(IF('Poverty %'!J112="","",'Poverty %'!J112*'Poverty millions of people'!AM112),"")</f>
        <v>1.0320332399999998E-2</v>
      </c>
      <c r="K112" s="16">
        <f>IFERROR(IF('Poverty %'!K112="","",'Poverty %'!K112*'Poverty millions of people'!AN112),"")</f>
        <v>1.3623965600000001E-2</v>
      </c>
      <c r="L112" s="16">
        <f>IFERROR(IF('Poverty %'!L112="","",'Poverty %'!L112*'Poverty millions of people'!AO112),"")</f>
        <v>0</v>
      </c>
      <c r="M112" s="16" t="str">
        <f>IFERROR(IF('Poverty %'!M112="","",'Poverty %'!M112*'Poverty millions of people'!AP112),"")</f>
        <v/>
      </c>
      <c r="N112" s="16" t="str">
        <f>IFERROR(IF('Poverty %'!N112="","",'Poverty %'!N112*'Poverty millions of people'!AQ112),"")</f>
        <v/>
      </c>
      <c r="O112" s="16" t="str">
        <f>IFERROR(IF('Poverty %'!O112="","",'Poverty %'!O112*'Poverty millions of people'!AR112),"")</f>
        <v/>
      </c>
      <c r="P112" s="16">
        <f>IFERROR(IF('Poverty %'!P112="","",'Poverty %'!P112*'Poverty millions of people'!AS112),"")</f>
        <v>9.4717092999999988E-3</v>
      </c>
      <c r="Q112" s="16" t="str">
        <f>IFERROR(IF('Poverty %'!Q112="","",'Poverty %'!Q112*'Poverty millions of people'!AT112),"")</f>
        <v/>
      </c>
      <c r="R112" s="16">
        <f>IFERROR(IF('Poverty %'!R112="","",'Poverty %'!R112*'Poverty millions of people'!AU112),"")</f>
        <v>2.4894342000000001E-3</v>
      </c>
      <c r="S112" s="16" t="str">
        <f>IFERROR(IF('Poverty %'!S112="","",'Poverty %'!S112*'Poverty millions of people'!AV112),"")</f>
        <v/>
      </c>
      <c r="T112" s="16">
        <f>IFERROR(IF('Poverty %'!T112="","",'Poverty %'!T112*'Poverty millions of people'!AW112),"")</f>
        <v>2.6398448299999999E-2</v>
      </c>
      <c r="U112" s="16" t="str">
        <f>IFERROR(IF('Poverty %'!U112="","",'Poverty %'!U112*'Poverty millions of people'!AX112),"")</f>
        <v/>
      </c>
      <c r="V112" s="16">
        <f>IFERROR(IF('Poverty %'!V112="","",'Poverty %'!V112*'Poverty millions of people'!AY112),"")</f>
        <v>0</v>
      </c>
      <c r="W112" s="16" t="str">
        <f>IFERROR(IF('Poverty %'!W112="","",'Poverty %'!W112*'Poverty millions of people'!AZ112),"")</f>
        <v/>
      </c>
      <c r="X112" s="16">
        <f>IFERROR(IF('Poverty %'!X112="","",'Poverty %'!X112*'Poverty millions of people'!BA112),"")</f>
        <v>2.8946258999999998E-2</v>
      </c>
      <c r="Y112" s="16">
        <f>IFERROR(IF('Poverty %'!Y112="","",'Poverty %'!Y112*'Poverty millions of people'!BB112),"")</f>
        <v>2.2038886300000001E-2</v>
      </c>
      <c r="Z112" s="16" t="str">
        <f>IFERROR(IF('Poverty %'!Z112="","",'Poverty %'!Z112*'Poverty millions of people'!BC112),"")</f>
        <v/>
      </c>
      <c r="AA112" s="16" t="str">
        <f>IFERROR(IF('Poverty %'!AA112="","",'Poverty %'!AA112*'Poverty millions of people'!BD112),"")</f>
        <v/>
      </c>
      <c r="AC112" s="18">
        <f t="shared" si="2"/>
        <v>2.2038886300000001E-2</v>
      </c>
      <c r="AD112" s="11">
        <f t="shared" si="3"/>
        <v>2011</v>
      </c>
      <c r="AG112">
        <f>IFERROR(INDEX('Population, millions'!$B$4:$Y$216,MATCH('Poverty millions of people'!$B112,'Population, millions'!$B$4:$B$216,0),MATCH('Poverty millions of people'!AG$5,'Population, millions'!$B$4:$Y$4,0)),"")</f>
        <v>2.663151</v>
      </c>
      <c r="AH112">
        <f>IFERROR(INDEX('Population, millions'!$B$4:$Y$216,MATCH('Poverty millions of people'!$B112,'Population, millions'!$B$4:$B$216,0),MATCH('Poverty millions of people'!AH$5,'Population, millions'!$B$4:$Y$4,0)),"")</f>
        <v>2.6505809999999999</v>
      </c>
      <c r="AI112">
        <f>IFERROR(INDEX('Population, millions'!$B$4:$Y$216,MATCH('Poverty millions of people'!$B112,'Population, millions'!$B$4:$B$216,0),MATCH('Poverty millions of people'!AI$5,'Population, millions'!$B$4:$Y$4,0)),"")</f>
        <v>2.6143380000000001</v>
      </c>
      <c r="AJ112">
        <f>IFERROR(INDEX('Population, millions'!$B$4:$Y$216,MATCH('Poverty millions of people'!$B112,'Population, millions'!$B$4:$B$216,0),MATCH('Poverty millions of people'!AJ$5,'Population, millions'!$B$4:$Y$4,0)),"")</f>
        <v>2.5632899999999998</v>
      </c>
      <c r="AK112">
        <f>IFERROR(INDEX('Population, millions'!$B$4:$Y$216,MATCH('Poverty millions of people'!$B112,'Population, millions'!$B$4:$B$216,0),MATCH('Poverty millions of people'!AK$5,'Population, millions'!$B$4:$Y$4,0)),"")</f>
        <v>2.5207419999999998</v>
      </c>
      <c r="AL112">
        <f>IFERROR(INDEX('Population, millions'!$B$4:$Y$216,MATCH('Poverty millions of people'!$B112,'Population, millions'!$B$4:$B$216,0),MATCH('Poverty millions of people'!AL$5,'Population, millions'!$B$4:$Y$4,0)),"")</f>
        <v>2.4850560000000002</v>
      </c>
      <c r="AM112">
        <f>IFERROR(INDEX('Population, millions'!$B$4:$Y$216,MATCH('Poverty millions of people'!$B112,'Population, millions'!$B$4:$B$216,0),MATCH('Poverty millions of people'!AM$5,'Population, millions'!$B$4:$Y$4,0)),"")</f>
        <v>2.4572219999999998</v>
      </c>
      <c r="AN112">
        <f>IFERROR(INDEX('Population, millions'!$B$4:$Y$216,MATCH('Poverty millions of people'!$B112,'Population, millions'!$B$4:$B$216,0),MATCH('Poverty millions of people'!AN$5,'Population, millions'!$B$4:$Y$4,0)),"")</f>
        <v>2.4328509999999999</v>
      </c>
      <c r="AO112">
        <f>IFERROR(INDEX('Population, millions'!$B$4:$Y$216,MATCH('Poverty millions of people'!$B112,'Population, millions'!$B$4:$B$216,0),MATCH('Poverty millions of people'!AO$5,'Population, millions'!$B$4:$Y$4,0)),"")</f>
        <v>2.4100190000000001</v>
      </c>
      <c r="AP112">
        <f>IFERROR(INDEX('Population, millions'!$B$4:$Y$216,MATCH('Poverty millions of people'!$B112,'Population, millions'!$B$4:$B$216,0),MATCH('Poverty millions of people'!AP$5,'Population, millions'!$B$4:$Y$4,0)),"")</f>
        <v>2.390482</v>
      </c>
      <c r="AQ112">
        <f>IFERROR(INDEX('Population, millions'!$B$4:$Y$216,MATCH('Poverty millions of people'!$B112,'Population, millions'!$B$4:$B$216,0),MATCH('Poverty millions of people'!AQ$5,'Population, millions'!$B$4:$Y$4,0)),"")</f>
        <v>2.36755</v>
      </c>
      <c r="AR112">
        <f>IFERROR(INDEX('Population, millions'!$B$4:$Y$216,MATCH('Poverty millions of people'!$B112,'Population, millions'!$B$4:$B$216,0),MATCH('Poverty millions of people'!AR$5,'Population, millions'!$B$4:$Y$4,0)),"")</f>
        <v>2.33717</v>
      </c>
      <c r="AS112">
        <f>IFERROR(INDEX('Population, millions'!$B$4:$Y$216,MATCH('Poverty millions of people'!$B112,'Population, millions'!$B$4:$B$216,0),MATCH('Poverty millions of people'!AS$5,'Population, millions'!$B$4:$Y$4,0)),"")</f>
        <v>2.3101729999999998</v>
      </c>
      <c r="AT112">
        <f>IFERROR(INDEX('Population, millions'!$B$4:$Y$216,MATCH('Poverty millions of people'!$B112,'Population, millions'!$B$4:$B$216,0),MATCH('Poverty millions of people'!AT$5,'Population, millions'!$B$4:$Y$4,0)),"")</f>
        <v>2.2879550000000002</v>
      </c>
      <c r="AU112">
        <f>IFERROR(INDEX('Population, millions'!$B$4:$Y$216,MATCH('Poverty millions of people'!$B112,'Population, millions'!$B$4:$B$216,0),MATCH('Poverty millions of people'!AU$5,'Population, millions'!$B$4:$Y$4,0)),"")</f>
        <v>2.2631220000000001</v>
      </c>
      <c r="AV112">
        <f>IFERROR(INDEX('Population, millions'!$B$4:$Y$216,MATCH('Poverty millions of people'!$B112,'Population, millions'!$B$4:$B$216,0),MATCH('Poverty millions of people'!AV$5,'Population, millions'!$B$4:$Y$4,0)),"")</f>
        <v>2.2387990000000002</v>
      </c>
      <c r="AW112">
        <f>IFERROR(INDEX('Population, millions'!$B$4:$Y$216,MATCH('Poverty millions of people'!$B112,'Population, millions'!$B$4:$B$216,0),MATCH('Poverty millions of people'!AW$5,'Population, millions'!$B$4:$Y$4,0)),"")</f>
        <v>2.2183570000000001</v>
      </c>
      <c r="AX112">
        <f>IFERROR(INDEX('Population, millions'!$B$4:$Y$216,MATCH('Poverty millions of people'!$B112,'Population, millions'!$B$4:$B$216,0),MATCH('Poverty millions of people'!AX$5,'Population, millions'!$B$4:$Y$4,0)),"")</f>
        <v>2.2003249999999999</v>
      </c>
      <c r="AY112">
        <f>IFERROR(INDEX('Population, millions'!$B$4:$Y$216,MATCH('Poverty millions of people'!$B112,'Population, millions'!$B$4:$B$216,0),MATCH('Poverty millions of people'!AY$5,'Population, millions'!$B$4:$Y$4,0)),"")</f>
        <v>2.1773220000000002</v>
      </c>
      <c r="AZ112">
        <f>IFERROR(INDEX('Population, millions'!$B$4:$Y$216,MATCH('Poverty millions of people'!$B112,'Population, millions'!$B$4:$B$216,0),MATCH('Poverty millions of people'!AZ$5,'Population, millions'!$B$4:$Y$4,0)),"")</f>
        <v>2.1416689999999998</v>
      </c>
      <c r="BA112">
        <f>IFERROR(INDEX('Population, millions'!$B$4:$Y$216,MATCH('Poverty millions of people'!$B112,'Population, millions'!$B$4:$B$216,0),MATCH('Poverty millions of people'!BA$5,'Population, millions'!$B$4:$Y$4,0)),"")</f>
        <v>2.0975549999999998</v>
      </c>
      <c r="BB112">
        <f>IFERROR(INDEX('Population, millions'!$B$4:$Y$216,MATCH('Poverty millions of people'!$B112,'Population, millions'!$B$4:$B$216,0),MATCH('Poverty millions of people'!BB$5,'Population, millions'!$B$4:$Y$4,0)),"")</f>
        <v>2.0597089999999998</v>
      </c>
      <c r="BC112">
        <f>IFERROR(INDEX('Population, millions'!$B$4:$Y$216,MATCH('Poverty millions of people'!$B112,'Population, millions'!$B$4:$B$216,0),MATCH('Poverty millions of people'!BC$5,'Population, millions'!$B$4:$Y$4,0)),"")</f>
        <v>2.034319</v>
      </c>
    </row>
    <row r="113" spans="1:55">
      <c r="A113" t="str">
        <f>VLOOKUP(B113,entity!$C:$K,9,FALSE)</f>
        <v>LB</v>
      </c>
      <c r="B113" t="s">
        <v>222</v>
      </c>
      <c r="C113" t="s">
        <v>482</v>
      </c>
      <c r="D113" s="16" t="str">
        <f>IFERROR(IF('Poverty %'!D113="","",'Poverty %'!D113*'Poverty millions of people'!AG113),"")</f>
        <v/>
      </c>
      <c r="E113" s="16" t="str">
        <f>IFERROR(IF('Poverty %'!E113="","",'Poverty %'!E113*'Poverty millions of people'!AH113),"")</f>
        <v/>
      </c>
      <c r="F113" s="16" t="str">
        <f>IFERROR(IF('Poverty %'!F113="","",'Poverty %'!F113*'Poverty millions of people'!AI113),"")</f>
        <v/>
      </c>
      <c r="G113" s="16" t="str">
        <f>IFERROR(IF('Poverty %'!G113="","",'Poverty %'!G113*'Poverty millions of people'!AJ113),"")</f>
        <v/>
      </c>
      <c r="H113" s="16" t="str">
        <f>IFERROR(IF('Poverty %'!H113="","",'Poverty %'!H113*'Poverty millions of people'!AK113),"")</f>
        <v/>
      </c>
      <c r="I113" s="16" t="str">
        <f>IFERROR(IF('Poverty %'!I113="","",'Poverty %'!I113*'Poverty millions of people'!AL113),"")</f>
        <v/>
      </c>
      <c r="J113" s="16" t="str">
        <f>IFERROR(IF('Poverty %'!J113="","",'Poverty %'!J113*'Poverty millions of people'!AM113),"")</f>
        <v/>
      </c>
      <c r="K113" s="16" t="str">
        <f>IFERROR(IF('Poverty %'!K113="","",'Poverty %'!K113*'Poverty millions of people'!AN113),"")</f>
        <v/>
      </c>
      <c r="L113" s="16" t="str">
        <f>IFERROR(IF('Poverty %'!L113="","",'Poverty %'!L113*'Poverty millions of people'!AO113),"")</f>
        <v/>
      </c>
      <c r="M113" s="16" t="str">
        <f>IFERROR(IF('Poverty %'!M113="","",'Poverty %'!M113*'Poverty millions of people'!AP113),"")</f>
        <v/>
      </c>
      <c r="N113" s="16" t="str">
        <f>IFERROR(IF('Poverty %'!N113="","",'Poverty %'!N113*'Poverty millions of people'!AQ113),"")</f>
        <v/>
      </c>
      <c r="O113" s="16" t="str">
        <f>IFERROR(IF('Poverty %'!O113="","",'Poverty %'!O113*'Poverty millions of people'!AR113),"")</f>
        <v/>
      </c>
      <c r="P113" s="16" t="str">
        <f>IFERROR(IF('Poverty %'!P113="","",'Poverty %'!P113*'Poverty millions of people'!AS113),"")</f>
        <v/>
      </c>
      <c r="Q113" s="16" t="str">
        <f>IFERROR(IF('Poverty %'!Q113="","",'Poverty %'!Q113*'Poverty millions of people'!AT113),"")</f>
        <v/>
      </c>
      <c r="R113" s="16" t="str">
        <f>IFERROR(IF('Poverty %'!R113="","",'Poverty %'!R113*'Poverty millions of people'!AU113),"")</f>
        <v/>
      </c>
      <c r="S113" s="16" t="str">
        <f>IFERROR(IF('Poverty %'!S113="","",'Poverty %'!S113*'Poverty millions of people'!AV113),"")</f>
        <v/>
      </c>
      <c r="T113" s="16" t="str">
        <f>IFERROR(IF('Poverty %'!T113="","",'Poverty %'!T113*'Poverty millions of people'!AW113),"")</f>
        <v/>
      </c>
      <c r="U113" s="16" t="str">
        <f>IFERROR(IF('Poverty %'!U113="","",'Poverty %'!U113*'Poverty millions of people'!AX113),"")</f>
        <v/>
      </c>
      <c r="V113" s="16" t="str">
        <f>IFERROR(IF('Poverty %'!V113="","",'Poverty %'!V113*'Poverty millions of people'!AY113),"")</f>
        <v/>
      </c>
      <c r="W113" s="16" t="str">
        <f>IFERROR(IF('Poverty %'!W113="","",'Poverty %'!W113*'Poverty millions of people'!AZ113),"")</f>
        <v/>
      </c>
      <c r="X113" s="16" t="str">
        <f>IFERROR(IF('Poverty %'!X113="","",'Poverty %'!X113*'Poverty millions of people'!BA113),"")</f>
        <v/>
      </c>
      <c r="Y113" s="16" t="str">
        <f>IFERROR(IF('Poverty %'!Y113="","",'Poverty %'!Y113*'Poverty millions of people'!BB113),"")</f>
        <v/>
      </c>
      <c r="Z113" s="16" t="str">
        <f>IFERROR(IF('Poverty %'!Z113="","",'Poverty %'!Z113*'Poverty millions of people'!BC113),"")</f>
        <v/>
      </c>
      <c r="AA113" s="16" t="str">
        <f>IFERROR(IF('Poverty %'!AA113="","",'Poverty %'!AA113*'Poverty millions of people'!BD113),"")</f>
        <v/>
      </c>
      <c r="AC113" s="18" t="str">
        <f t="shared" si="2"/>
        <v>No data</v>
      </c>
      <c r="AD113" s="11" t="str">
        <f t="shared" si="3"/>
        <v/>
      </c>
      <c r="AG113">
        <f>IFERROR(INDEX('Population, millions'!$B$4:$Y$216,MATCH('Poverty millions of people'!$B113,'Population, millions'!$B$4:$B$216,0),MATCH('Poverty millions of people'!AG$5,'Population, millions'!$B$4:$Y$4,0)),"")</f>
        <v>2.7030189999999998</v>
      </c>
      <c r="AH113">
        <f>IFERROR(INDEX('Population, millions'!$B$4:$Y$216,MATCH('Poverty millions of people'!$B113,'Population, millions'!$B$4:$B$216,0),MATCH('Poverty millions of people'!AH$5,'Population, millions'!$B$4:$Y$4,0)),"")</f>
        <v>2.7524730000000002</v>
      </c>
      <c r="AI113">
        <f>IFERROR(INDEX('Population, millions'!$B$4:$Y$216,MATCH('Poverty millions of people'!$B113,'Population, millions'!$B$4:$B$216,0),MATCH('Poverty millions of people'!AI$5,'Population, millions'!$B$4:$Y$4,0)),"")</f>
        <v>2.8218679999999998</v>
      </c>
      <c r="AJ113">
        <f>IFERROR(INDEX('Population, millions'!$B$4:$Y$216,MATCH('Poverty millions of people'!$B113,'Population, millions'!$B$4:$B$216,0),MATCH('Poverty millions of people'!AJ$5,'Population, millions'!$B$4:$Y$4,0)),"")</f>
        <v>2.9008620000000001</v>
      </c>
      <c r="AK113">
        <f>IFERROR(INDEX('Population, millions'!$B$4:$Y$216,MATCH('Poverty millions of people'!$B113,'Population, millions'!$B$4:$B$216,0),MATCH('Poverty millions of people'!AK$5,'Population, millions'!$B$4:$Y$4,0)),"")</f>
        <v>2.974647</v>
      </c>
      <c r="AL113">
        <f>IFERROR(INDEX('Population, millions'!$B$4:$Y$216,MATCH('Poverty millions of people'!$B113,'Population, millions'!$B$4:$B$216,0),MATCH('Poverty millions of people'!AL$5,'Population, millions'!$B$4:$Y$4,0)),"")</f>
        <v>3.0334059999999998</v>
      </c>
      <c r="AM113">
        <f>IFERROR(INDEX('Population, millions'!$B$4:$Y$216,MATCH('Poverty millions of people'!$B113,'Population, millions'!$B$4:$B$216,0),MATCH('Poverty millions of people'!AM$5,'Population, millions'!$B$4:$Y$4,0)),"")</f>
        <v>3.0709840000000002</v>
      </c>
      <c r="AN113">
        <f>IFERROR(INDEX('Population, millions'!$B$4:$Y$216,MATCH('Poverty millions of people'!$B113,'Population, millions'!$B$4:$B$216,0),MATCH('Poverty millions of people'!AN$5,'Population, millions'!$B$4:$Y$4,0)),"")</f>
        <v>3.0927180000000001</v>
      </c>
      <c r="AO113">
        <f>IFERROR(INDEX('Population, millions'!$B$4:$Y$216,MATCH('Poverty millions of people'!$B113,'Population, millions'!$B$4:$B$216,0),MATCH('Poverty millions of people'!AO$5,'Population, millions'!$B$4:$Y$4,0)),"")</f>
        <v>3.1140140000000001</v>
      </c>
      <c r="AP113">
        <f>IFERROR(INDEX('Population, millions'!$B$4:$Y$216,MATCH('Poverty millions of people'!$B113,'Population, millions'!$B$4:$B$216,0),MATCH('Poverty millions of people'!AP$5,'Population, millions'!$B$4:$Y$4,0)),"")</f>
        <v>3.1567059999999998</v>
      </c>
      <c r="AQ113">
        <f>IFERROR(INDEX('Population, millions'!$B$4:$Y$216,MATCH('Poverty millions of people'!$B113,'Population, millions'!$B$4:$B$216,0),MATCH('Poverty millions of people'!AQ$5,'Population, millions'!$B$4:$Y$4,0)),"")</f>
        <v>3.2353800000000001</v>
      </c>
      <c r="AR113">
        <f>IFERROR(INDEX('Population, millions'!$B$4:$Y$216,MATCH('Poverty millions of people'!$B113,'Population, millions'!$B$4:$B$216,0),MATCH('Poverty millions of people'!AR$5,'Population, millions'!$B$4:$Y$4,0)),"")</f>
        <v>3.3576000000000001</v>
      </c>
      <c r="AS113">
        <f>IFERROR(INDEX('Population, millions'!$B$4:$Y$216,MATCH('Poverty millions of people'!$B113,'Population, millions'!$B$4:$B$216,0),MATCH('Poverty millions of people'!AS$5,'Population, millions'!$B$4:$Y$4,0)),"")</f>
        <v>3.5156040000000002</v>
      </c>
      <c r="AT113">
        <f>IFERROR(INDEX('Population, millions'!$B$4:$Y$216,MATCH('Poverty millions of people'!$B113,'Population, millions'!$B$4:$B$216,0),MATCH('Poverty millions of people'!AT$5,'Population, millions'!$B$4:$Y$4,0)),"")</f>
        <v>3.6901099999999998</v>
      </c>
      <c r="AU113">
        <f>IFERROR(INDEX('Population, millions'!$B$4:$Y$216,MATCH('Poverty millions of people'!$B113,'Population, millions'!$B$4:$B$216,0),MATCH('Poverty millions of people'!AU$5,'Population, millions'!$B$4:$Y$4,0)),"")</f>
        <v>3.8535819999999998</v>
      </c>
      <c r="AV113">
        <f>IFERROR(INDEX('Population, millions'!$B$4:$Y$216,MATCH('Poverty millions of people'!$B113,'Population, millions'!$B$4:$B$216,0),MATCH('Poverty millions of people'!AV$5,'Population, millions'!$B$4:$Y$4,0)),"")</f>
        <v>3.9868649999999999</v>
      </c>
      <c r="AW113">
        <f>IFERROR(INDEX('Population, millions'!$B$4:$Y$216,MATCH('Poverty millions of people'!$B113,'Population, millions'!$B$4:$B$216,0),MATCH('Poverty millions of people'!AW$5,'Population, millions'!$B$4:$Y$4,0)),"")</f>
        <v>4.0798230000000002</v>
      </c>
      <c r="AX113">
        <f>IFERROR(INDEX('Population, millions'!$B$4:$Y$216,MATCH('Poverty millions of people'!$B113,'Population, millions'!$B$4:$B$216,0),MATCH('Poverty millions of people'!AX$5,'Population, millions'!$B$4:$Y$4,0)),"")</f>
        <v>4.1398130000000002</v>
      </c>
      <c r="AY113">
        <f>IFERROR(INDEX('Population, millions'!$B$4:$Y$216,MATCH('Poverty millions of people'!$B113,'Population, millions'!$B$4:$B$216,0),MATCH('Poverty millions of people'!AY$5,'Population, millions'!$B$4:$Y$4,0)),"")</f>
        <v>4.1860879999999998</v>
      </c>
      <c r="AZ113">
        <f>IFERROR(INDEX('Population, millions'!$B$4:$Y$216,MATCH('Poverty millions of people'!$B113,'Population, millions'!$B$4:$B$216,0),MATCH('Poverty millions of people'!AZ$5,'Population, millions'!$B$4:$Y$4,0)),"")</f>
        <v>4.2469239999999999</v>
      </c>
      <c r="BA113">
        <f>IFERROR(INDEX('Population, millions'!$B$4:$Y$216,MATCH('Poverty millions of people'!$B113,'Population, millions'!$B$4:$B$216,0),MATCH('Poverty millions of people'!BA$5,'Population, millions'!$B$4:$Y$4,0)),"")</f>
        <v>4.3410919999999997</v>
      </c>
      <c r="BB113">
        <f>IFERROR(INDEX('Population, millions'!$B$4:$Y$216,MATCH('Poverty millions of people'!$B113,'Population, millions'!$B$4:$B$216,0),MATCH('Poverty millions of people'!BB$5,'Population, millions'!$B$4:$Y$4,0)),"")</f>
        <v>4.38279</v>
      </c>
      <c r="BC113">
        <f>IFERROR(INDEX('Population, millions'!$B$4:$Y$216,MATCH('Poverty millions of people'!$B113,'Population, millions'!$B$4:$B$216,0),MATCH('Poverty millions of people'!BC$5,'Population, millions'!$B$4:$Y$4,0)),"")</f>
        <v>4.4248880000000002</v>
      </c>
    </row>
    <row r="114" spans="1:55">
      <c r="A114" t="str">
        <f>VLOOKUP(B114,entity!$C:$K,9,FALSE)</f>
        <v>LS</v>
      </c>
      <c r="B114" t="s">
        <v>239</v>
      </c>
      <c r="C114" t="s">
        <v>477</v>
      </c>
      <c r="D114" s="16" t="str">
        <f>IFERROR(IF('Poverty %'!D114="","",'Poverty %'!D114*'Poverty millions of people'!AG114),"")</f>
        <v/>
      </c>
      <c r="E114" s="16" t="str">
        <f>IFERROR(IF('Poverty %'!E114="","",'Poverty %'!E114*'Poverty millions of people'!AH114),"")</f>
        <v/>
      </c>
      <c r="F114" s="16" t="str">
        <f>IFERROR(IF('Poverty %'!F114="","",'Poverty %'!F114*'Poverty millions of people'!AI114),"")</f>
        <v/>
      </c>
      <c r="G114" s="16">
        <f>IFERROR(IF('Poverty %'!G114="","",'Poverty %'!G114*'Poverty millions of people'!AJ114),"")</f>
        <v>1.1351255677000001</v>
      </c>
      <c r="H114" s="16">
        <f>IFERROR(IF('Poverty %'!H114="","",'Poverty %'!H114*'Poverty millions of people'!AK114),"")</f>
        <v>0.96434096199999986</v>
      </c>
      <c r="I114" s="16" t="str">
        <f>IFERROR(IF('Poverty %'!I114="","",'Poverty %'!I114*'Poverty millions of people'!AL114),"")</f>
        <v/>
      </c>
      <c r="J114" s="16" t="str">
        <f>IFERROR(IF('Poverty %'!J114="","",'Poverty %'!J114*'Poverty millions of people'!AM114),"")</f>
        <v/>
      </c>
      <c r="K114" s="16" t="str">
        <f>IFERROR(IF('Poverty %'!K114="","",'Poverty %'!K114*'Poverty millions of people'!AN114),"")</f>
        <v/>
      </c>
      <c r="L114" s="16" t="str">
        <f>IFERROR(IF('Poverty %'!L114="","",'Poverty %'!L114*'Poverty millions of people'!AO114),"")</f>
        <v/>
      </c>
      <c r="M114" s="16" t="str">
        <f>IFERROR(IF('Poverty %'!M114="","",'Poverty %'!M114*'Poverty millions of people'!AP114),"")</f>
        <v/>
      </c>
      <c r="N114" s="16" t="str">
        <f>IFERROR(IF('Poverty %'!N114="","",'Poverty %'!N114*'Poverty millions of people'!AQ114),"")</f>
        <v/>
      </c>
      <c r="O114" s="16" t="str">
        <f>IFERROR(IF('Poverty %'!O114="","",'Poverty %'!O114*'Poverty millions of people'!AR114),"")</f>
        <v/>
      </c>
      <c r="P114" s="16" t="str">
        <f>IFERROR(IF('Poverty %'!P114="","",'Poverty %'!P114*'Poverty millions of people'!AS114),"")</f>
        <v/>
      </c>
      <c r="Q114" s="16">
        <f>IFERROR(IF('Poverty %'!Q114="","",'Poverty %'!Q114*'Poverty millions of people'!AT114),"")</f>
        <v>1.0473543612</v>
      </c>
      <c r="R114" s="16" t="str">
        <f>IFERROR(IF('Poverty %'!R114="","",'Poverty %'!R114*'Poverty millions of people'!AU114),"")</f>
        <v/>
      </c>
      <c r="S114" s="16" t="str">
        <f>IFERROR(IF('Poverty %'!S114="","",'Poverty %'!S114*'Poverty millions of people'!AV114),"")</f>
        <v/>
      </c>
      <c r="T114" s="16" t="str">
        <f>IFERROR(IF('Poverty %'!T114="","",'Poverty %'!T114*'Poverty millions of people'!AW114),"")</f>
        <v/>
      </c>
      <c r="U114" s="16" t="str">
        <f>IFERROR(IF('Poverty %'!U114="","",'Poverty %'!U114*'Poverty millions of people'!AX114),"")</f>
        <v/>
      </c>
      <c r="V114" s="16" t="str">
        <f>IFERROR(IF('Poverty %'!V114="","",'Poverty %'!V114*'Poverty millions of people'!AY114),"")</f>
        <v/>
      </c>
      <c r="W114" s="16" t="str">
        <f>IFERROR(IF('Poverty %'!W114="","",'Poverty %'!W114*'Poverty millions of people'!AZ114),"")</f>
        <v/>
      </c>
      <c r="X114" s="16">
        <f>IFERROR(IF('Poverty %'!X114="","",'Poverty %'!X114*'Poverty millions of people'!BA114),"")</f>
        <v>1.1294153862</v>
      </c>
      <c r="Y114" s="16" t="str">
        <f>IFERROR(IF('Poverty %'!Y114="","",'Poverty %'!Y114*'Poverty millions of people'!BB114),"")</f>
        <v/>
      </c>
      <c r="Z114" s="16" t="str">
        <f>IFERROR(IF('Poverty %'!Z114="","",'Poverty %'!Z114*'Poverty millions of people'!BC114),"")</f>
        <v/>
      </c>
      <c r="AA114" s="16" t="str">
        <f>IFERROR(IF('Poverty %'!AA114="","",'Poverty %'!AA114*'Poverty millions of people'!BD114),"")</f>
        <v/>
      </c>
      <c r="AC114" s="18">
        <f t="shared" si="2"/>
        <v>1.0473543612</v>
      </c>
      <c r="AD114" s="11">
        <f t="shared" si="3"/>
        <v>2003</v>
      </c>
      <c r="AG114">
        <f>IFERROR(INDEX('Population, millions'!$B$4:$Y$216,MATCH('Poverty millions of people'!$B114,'Population, millions'!$B$4:$B$216,0),MATCH('Poverty millions of people'!AG$5,'Population, millions'!$B$4:$Y$4,0)),"")</f>
        <v>1.597534</v>
      </c>
      <c r="AH114">
        <f>IFERROR(INDEX('Population, millions'!$B$4:$Y$216,MATCH('Poverty millions of people'!$B114,'Population, millions'!$B$4:$B$216,0),MATCH('Poverty millions of people'!AH$5,'Population, millions'!$B$4:$Y$4,0)),"")</f>
        <v>1.6278999999999999</v>
      </c>
      <c r="AI114">
        <f>IFERROR(INDEX('Population, millions'!$B$4:$Y$216,MATCH('Poverty millions of people'!$B114,'Population, millions'!$B$4:$B$216,0),MATCH('Poverty millions of people'!AI$5,'Population, millions'!$B$4:$Y$4,0)),"")</f>
        <v>1.6603600000000001</v>
      </c>
      <c r="AJ114">
        <f>IFERROR(INDEX('Population, millions'!$B$4:$Y$216,MATCH('Poverty millions of people'!$B114,'Population, millions'!$B$4:$B$216,0),MATCH('Poverty millions of people'!AJ$5,'Population, millions'!$B$4:$Y$4,0)),"")</f>
        <v>1.693459</v>
      </c>
      <c r="AK114">
        <f>IFERROR(INDEX('Population, millions'!$B$4:$Y$216,MATCH('Poverty millions of people'!$B114,'Population, millions'!$B$4:$B$216,0),MATCH('Poverty millions of people'!AK$5,'Population, millions'!$B$4:$Y$4,0)),"")</f>
        <v>1.7251179999999999</v>
      </c>
      <c r="AL114">
        <f>IFERROR(INDEX('Population, millions'!$B$4:$Y$216,MATCH('Poverty millions of people'!$B114,'Population, millions'!$B$4:$B$216,0),MATCH('Poverty millions of people'!AL$5,'Population, millions'!$B$4:$Y$4,0)),"")</f>
        <v>1.753824</v>
      </c>
      <c r="AM114">
        <f>IFERROR(INDEX('Population, millions'!$B$4:$Y$216,MATCH('Poverty millions of people'!$B114,'Population, millions'!$B$4:$B$216,0),MATCH('Poverty millions of people'!AM$5,'Population, millions'!$B$4:$Y$4,0)),"")</f>
        <v>1.7791969999999999</v>
      </c>
      <c r="AN114">
        <f>IFERROR(INDEX('Population, millions'!$B$4:$Y$216,MATCH('Poverty millions of people'!$B114,'Population, millions'!$B$4:$B$216,0),MATCH('Poverty millions of people'!AN$5,'Population, millions'!$B$4:$Y$4,0)),"")</f>
        <v>1.801679</v>
      </c>
      <c r="AO114">
        <f>IFERROR(INDEX('Population, millions'!$B$4:$Y$216,MATCH('Poverty millions of people'!$B114,'Population, millions'!$B$4:$B$216,0),MATCH('Poverty millions of people'!AO$5,'Population, millions'!$B$4:$Y$4,0)),"")</f>
        <v>1.821609</v>
      </c>
      <c r="AP114">
        <f>IFERROR(INDEX('Population, millions'!$B$4:$Y$216,MATCH('Poverty millions of people'!$B114,'Population, millions'!$B$4:$B$216,0),MATCH('Poverty millions of people'!AP$5,'Population, millions'!$B$4:$Y$4,0)),"")</f>
        <v>1.8396110000000001</v>
      </c>
      <c r="AQ114">
        <f>IFERROR(INDEX('Population, millions'!$B$4:$Y$216,MATCH('Poverty millions of people'!$B114,'Population, millions'!$B$4:$B$216,0),MATCH('Poverty millions of people'!AQ$5,'Population, millions'!$B$4:$Y$4,0)),"")</f>
        <v>1.856225</v>
      </c>
      <c r="AR114">
        <f>IFERROR(INDEX('Population, millions'!$B$4:$Y$216,MATCH('Poverty millions of people'!$B114,'Population, millions'!$B$4:$B$216,0),MATCH('Poverty millions of people'!AR$5,'Population, millions'!$B$4:$Y$4,0)),"")</f>
        <v>1.8714999999999999</v>
      </c>
      <c r="AS114">
        <f>IFERROR(INDEX('Population, millions'!$B$4:$Y$216,MATCH('Poverty millions of people'!$B114,'Population, millions'!$B$4:$B$216,0),MATCH('Poverty millions of people'!AS$5,'Population, millions'!$B$4:$Y$4,0)),"")</f>
        <v>1.8854869999999999</v>
      </c>
      <c r="AT114">
        <f>IFERROR(INDEX('Population, millions'!$B$4:$Y$216,MATCH('Poverty millions of people'!$B114,'Population, millions'!$B$4:$B$216,0),MATCH('Poverty millions of people'!AT$5,'Population, millions'!$B$4:$Y$4,0)),"")</f>
        <v>1.898757</v>
      </c>
      <c r="AU114">
        <f>IFERROR(INDEX('Population, millions'!$B$4:$Y$216,MATCH('Poverty millions of people'!$B114,'Population, millions'!$B$4:$B$216,0),MATCH('Poverty millions of people'!AU$5,'Population, millions'!$B$4:$Y$4,0)),"")</f>
        <v>1.9120220000000001</v>
      </c>
      <c r="AV114">
        <f>IFERROR(INDEX('Population, millions'!$B$4:$Y$216,MATCH('Poverty millions of people'!$B114,'Population, millions'!$B$4:$B$216,0),MATCH('Poverty millions of people'!AV$5,'Population, millions'!$B$4:$Y$4,0)),"")</f>
        <v>1.9258439999999999</v>
      </c>
      <c r="AW114">
        <f>IFERROR(INDEX('Population, millions'!$B$4:$Y$216,MATCH('Poverty millions of people'!$B114,'Population, millions'!$B$4:$B$216,0),MATCH('Poverty millions of people'!AW$5,'Population, millions'!$B$4:$Y$4,0)),"")</f>
        <v>1.9404129999999999</v>
      </c>
      <c r="AX114">
        <f>IFERROR(INDEX('Population, millions'!$B$4:$Y$216,MATCH('Poverty millions of people'!$B114,'Population, millions'!$B$4:$B$216,0),MATCH('Poverty millions of people'!AX$5,'Population, millions'!$B$4:$Y$4,0)),"")</f>
        <v>1.955784</v>
      </c>
      <c r="AY114">
        <f>IFERROR(INDEX('Population, millions'!$B$4:$Y$216,MATCH('Poverty millions of people'!$B114,'Population, millions'!$B$4:$B$216,0),MATCH('Poverty millions of people'!AY$5,'Population, millions'!$B$4:$Y$4,0)),"")</f>
        <v>1.972199</v>
      </c>
      <c r="AZ114">
        <f>IFERROR(INDEX('Population, millions'!$B$4:$Y$216,MATCH('Poverty millions of people'!$B114,'Population, millions'!$B$4:$B$216,0),MATCH('Poverty millions of people'!AZ$5,'Population, millions'!$B$4:$Y$4,0)),"")</f>
        <v>1.989873</v>
      </c>
      <c r="BA114">
        <f>IFERROR(INDEX('Population, millions'!$B$4:$Y$216,MATCH('Poverty millions of people'!$B114,'Population, millions'!$B$4:$B$216,0),MATCH('Poverty millions of people'!BA$5,'Population, millions'!$B$4:$Y$4,0)),"")</f>
        <v>2.008921</v>
      </c>
      <c r="BB114">
        <f>IFERROR(INDEX('Population, millions'!$B$4:$Y$216,MATCH('Poverty millions of people'!$B114,'Population, millions'!$B$4:$B$216,0),MATCH('Poverty millions of people'!BB$5,'Population, millions'!$B$4:$Y$4,0)),"")</f>
        <v>2.0295160000000001</v>
      </c>
      <c r="BC114">
        <f>IFERROR(INDEX('Population, millions'!$B$4:$Y$216,MATCH('Poverty millions of people'!$B114,'Population, millions'!$B$4:$B$216,0),MATCH('Poverty millions of people'!BC$5,'Population, millions'!$B$4:$Y$4,0)),"")</f>
        <v>2.051545</v>
      </c>
    </row>
    <row r="115" spans="1:55">
      <c r="A115" t="str">
        <f>VLOOKUP(B115,entity!$C:$K,9,FALSE)</f>
        <v>LR</v>
      </c>
      <c r="B115" t="s">
        <v>224</v>
      </c>
      <c r="C115" t="s">
        <v>477</v>
      </c>
      <c r="D115" s="16" t="str">
        <f>IFERROR(IF('Poverty %'!D115="","",'Poverty %'!D115*'Poverty millions of people'!AG115),"")</f>
        <v/>
      </c>
      <c r="E115" s="16" t="str">
        <f>IFERROR(IF('Poverty %'!E115="","",'Poverty %'!E115*'Poverty millions of people'!AH115),"")</f>
        <v/>
      </c>
      <c r="F115" s="16" t="str">
        <f>IFERROR(IF('Poverty %'!F115="","",'Poverty %'!F115*'Poverty millions of people'!AI115),"")</f>
        <v/>
      </c>
      <c r="G115" s="16" t="str">
        <f>IFERROR(IF('Poverty %'!G115="","",'Poverty %'!G115*'Poverty millions of people'!AJ115),"")</f>
        <v/>
      </c>
      <c r="H115" s="16" t="str">
        <f>IFERROR(IF('Poverty %'!H115="","",'Poverty %'!H115*'Poverty millions of people'!AK115),"")</f>
        <v/>
      </c>
      <c r="I115" s="16" t="str">
        <f>IFERROR(IF('Poverty %'!I115="","",'Poverty %'!I115*'Poverty millions of people'!AL115),"")</f>
        <v/>
      </c>
      <c r="J115" s="16" t="str">
        <f>IFERROR(IF('Poverty %'!J115="","",'Poverty %'!J115*'Poverty millions of people'!AM115),"")</f>
        <v/>
      </c>
      <c r="K115" s="16" t="str">
        <f>IFERROR(IF('Poverty %'!K115="","",'Poverty %'!K115*'Poverty millions of people'!AN115),"")</f>
        <v/>
      </c>
      <c r="L115" s="16" t="str">
        <f>IFERROR(IF('Poverty %'!L115="","",'Poverty %'!L115*'Poverty millions of people'!AO115),"")</f>
        <v/>
      </c>
      <c r="M115" s="16" t="str">
        <f>IFERROR(IF('Poverty %'!M115="","",'Poverty %'!M115*'Poverty millions of people'!AP115),"")</f>
        <v/>
      </c>
      <c r="N115" s="16" t="str">
        <f>IFERROR(IF('Poverty %'!N115="","",'Poverty %'!N115*'Poverty millions of people'!AQ115),"")</f>
        <v/>
      </c>
      <c r="O115" s="16" t="str">
        <f>IFERROR(IF('Poverty %'!O115="","",'Poverty %'!O115*'Poverty millions of people'!AR115),"")</f>
        <v/>
      </c>
      <c r="P115" s="16" t="str">
        <f>IFERROR(IF('Poverty %'!P115="","",'Poverty %'!P115*'Poverty millions of people'!AS115),"")</f>
        <v/>
      </c>
      <c r="Q115" s="16" t="str">
        <f>IFERROR(IF('Poverty %'!Q115="","",'Poverty %'!Q115*'Poverty millions of people'!AT115),"")</f>
        <v/>
      </c>
      <c r="R115" s="16" t="str">
        <f>IFERROR(IF('Poverty %'!R115="","",'Poverty %'!R115*'Poverty millions of people'!AU115),"")</f>
        <v/>
      </c>
      <c r="S115" s="16" t="str">
        <f>IFERROR(IF('Poverty %'!S115="","",'Poverty %'!S115*'Poverty millions of people'!AV115),"")</f>
        <v/>
      </c>
      <c r="T115" s="16" t="str">
        <f>IFERROR(IF('Poverty %'!T115="","",'Poverty %'!T115*'Poverty millions of people'!AW115),"")</f>
        <v/>
      </c>
      <c r="U115" s="16">
        <f>IFERROR(IF('Poverty %'!U115="","",'Poverty %'!U115*'Poverty millions of people'!AX115),"")</f>
        <v>2.9502734544</v>
      </c>
      <c r="V115" s="16" t="str">
        <f>IFERROR(IF('Poverty %'!V115="","",'Poverty %'!V115*'Poverty millions of people'!AY115),"")</f>
        <v/>
      </c>
      <c r="W115" s="16" t="str">
        <f>IFERROR(IF('Poverty %'!W115="","",'Poverty %'!W115*'Poverty millions of people'!AZ115),"")</f>
        <v/>
      </c>
      <c r="X115" s="16" t="str">
        <f>IFERROR(IF('Poverty %'!X115="","",'Poverty %'!X115*'Poverty millions of people'!BA115),"")</f>
        <v/>
      </c>
      <c r="Y115" s="16" t="str">
        <f>IFERROR(IF('Poverty %'!Y115="","",'Poverty %'!Y115*'Poverty millions of people'!BB115),"")</f>
        <v/>
      </c>
      <c r="Z115" s="16" t="str">
        <f>IFERROR(IF('Poverty %'!Z115="","",'Poverty %'!Z115*'Poverty millions of people'!BC115),"")</f>
        <v/>
      </c>
      <c r="AA115" s="16" t="str">
        <f>IFERROR(IF('Poverty %'!AA115="","",'Poverty %'!AA115*'Poverty millions of people'!BD115),"")</f>
        <v/>
      </c>
      <c r="AC115" s="18">
        <f t="shared" si="2"/>
        <v>2.9502734544</v>
      </c>
      <c r="AD115" s="11">
        <f t="shared" si="3"/>
        <v>2007</v>
      </c>
      <c r="AG115">
        <f>IFERROR(INDEX('Population, millions'!$B$4:$Y$216,MATCH('Poverty millions of people'!$B115,'Population, millions'!$B$4:$B$216,0),MATCH('Poverty millions of people'!AG$5,'Population, millions'!$B$4:$Y$4,0)),"")</f>
        <v>2.1028769999999999</v>
      </c>
      <c r="AH115">
        <f>IFERROR(INDEX('Population, millions'!$B$4:$Y$216,MATCH('Poverty millions of people'!$B115,'Population, millions'!$B$4:$B$216,0),MATCH('Poverty millions of people'!AH$5,'Population, millions'!$B$4:$Y$4,0)),"")</f>
        <v>2.0660599999999998</v>
      </c>
      <c r="AI115">
        <f>IFERROR(INDEX('Population, millions'!$B$4:$Y$216,MATCH('Poverty millions of people'!$B115,'Population, millions'!$B$4:$B$216,0),MATCH('Poverty millions of people'!AI$5,'Population, millions'!$B$4:$Y$4,0)),"")</f>
        <v>2.0286719999999998</v>
      </c>
      <c r="AJ115">
        <f>IFERROR(INDEX('Population, millions'!$B$4:$Y$216,MATCH('Poverty millions of people'!$B115,'Population, millions'!$B$4:$B$216,0),MATCH('Poverty millions of people'!AJ$5,'Population, millions'!$B$4:$Y$4,0)),"")</f>
        <v>2.0063490000000002</v>
      </c>
      <c r="AK115">
        <f>IFERROR(INDEX('Population, millions'!$B$4:$Y$216,MATCH('Poverty millions of people'!$B115,'Population, millions'!$B$4:$B$216,0),MATCH('Poverty millions of people'!AK$5,'Population, millions'!$B$4:$Y$4,0)),"")</f>
        <v>2.0191479999999999</v>
      </c>
      <c r="AL115">
        <f>IFERROR(INDEX('Population, millions'!$B$4:$Y$216,MATCH('Poverty millions of people'!$B115,'Population, millions'!$B$4:$B$216,0),MATCH('Poverty millions of people'!AL$5,'Population, millions'!$B$4:$Y$4,0)),"")</f>
        <v>2.0799210000000001</v>
      </c>
      <c r="AM115">
        <f>IFERROR(INDEX('Population, millions'!$B$4:$Y$216,MATCH('Poverty millions of people'!$B115,'Population, millions'!$B$4:$B$216,0),MATCH('Poverty millions of people'!AM$5,'Population, millions'!$B$4:$Y$4,0)),"")</f>
        <v>2.1978010000000001</v>
      </c>
      <c r="AN115">
        <f>IFERROR(INDEX('Population, millions'!$B$4:$Y$216,MATCH('Poverty millions of people'!$B115,'Population, millions'!$B$4:$B$216,0),MATCH('Poverty millions of people'!AN$5,'Population, millions'!$B$4:$Y$4,0)),"")</f>
        <v>2.3652899999999999</v>
      </c>
      <c r="AO115">
        <f>IFERROR(INDEX('Population, millions'!$B$4:$Y$216,MATCH('Poverty millions of people'!$B115,'Population, millions'!$B$4:$B$216,0),MATCH('Poverty millions of people'!AO$5,'Population, millions'!$B$4:$Y$4,0)),"")</f>
        <v>2.5580850000000002</v>
      </c>
      <c r="AP115">
        <f>IFERROR(INDEX('Population, millions'!$B$4:$Y$216,MATCH('Poverty millions of people'!$B115,'Population, millions'!$B$4:$B$216,0),MATCH('Poverty millions of people'!AP$5,'Population, millions'!$B$4:$Y$4,0)),"")</f>
        <v>2.7417549999999999</v>
      </c>
      <c r="AQ115">
        <f>IFERROR(INDEX('Population, millions'!$B$4:$Y$216,MATCH('Poverty millions of people'!$B115,'Population, millions'!$B$4:$B$216,0),MATCH('Poverty millions of people'!AQ$5,'Population, millions'!$B$4:$Y$4,0)),"")</f>
        <v>2.8919679999999999</v>
      </c>
      <c r="AR115">
        <f>IFERROR(INDEX('Population, millions'!$B$4:$Y$216,MATCH('Poverty millions of people'!$B115,'Population, millions'!$B$4:$B$216,0),MATCH('Poverty millions of people'!AR$5,'Population, millions'!$B$4:$Y$4,0)),"")</f>
        <v>2.9987699999999999</v>
      </c>
      <c r="AS115">
        <f>IFERROR(INDEX('Population, millions'!$B$4:$Y$216,MATCH('Poverty millions of people'!$B115,'Population, millions'!$B$4:$B$216,0),MATCH('Poverty millions of people'!AS$5,'Population, millions'!$B$4:$Y$4,0)),"")</f>
        <v>3.0706730000000002</v>
      </c>
      <c r="AT115">
        <f>IFERROR(INDEX('Population, millions'!$B$4:$Y$216,MATCH('Poverty millions of people'!$B115,'Population, millions'!$B$4:$B$216,0),MATCH('Poverty millions of people'!AT$5,'Population, millions'!$B$4:$Y$4,0)),"")</f>
        <v>3.1242220000000001</v>
      </c>
      <c r="AU115">
        <f>IFERROR(INDEX('Population, millions'!$B$4:$Y$216,MATCH('Poverty millions of people'!$B115,'Population, millions'!$B$4:$B$216,0),MATCH('Poverty millions of people'!AU$5,'Population, millions'!$B$4:$Y$4,0)),"")</f>
        <v>3.1846429999999999</v>
      </c>
      <c r="AV115">
        <f>IFERROR(INDEX('Population, millions'!$B$4:$Y$216,MATCH('Poverty millions of people'!$B115,'Population, millions'!$B$4:$B$216,0),MATCH('Poverty millions of people'!AV$5,'Population, millions'!$B$4:$Y$4,0)),"")</f>
        <v>3.2697859999999999</v>
      </c>
      <c r="AW115">
        <f>IFERROR(INDEX('Population, millions'!$B$4:$Y$216,MATCH('Poverty millions of people'!$B115,'Population, millions'!$B$4:$B$216,0),MATCH('Poverty millions of people'!AW$5,'Population, millions'!$B$4:$Y$4,0)),"")</f>
        <v>3.3847909999999999</v>
      </c>
      <c r="AX115">
        <f>IFERROR(INDEX('Population, millions'!$B$4:$Y$216,MATCH('Poverty millions of people'!$B115,'Population, millions'!$B$4:$B$216,0),MATCH('Poverty millions of people'!AX$5,'Population, millions'!$B$4:$Y$4,0)),"")</f>
        <v>3.522294</v>
      </c>
      <c r="AY115">
        <f>IFERROR(INDEX('Population, millions'!$B$4:$Y$216,MATCH('Poverty millions of people'!$B115,'Population, millions'!$B$4:$B$216,0),MATCH('Poverty millions of people'!AY$5,'Population, millions'!$B$4:$Y$4,0)),"")</f>
        <v>3.672714</v>
      </c>
      <c r="AZ115">
        <f>IFERROR(INDEX('Population, millions'!$B$4:$Y$216,MATCH('Poverty millions of people'!$B115,'Population, millions'!$B$4:$B$216,0),MATCH('Poverty millions of people'!AZ$5,'Population, millions'!$B$4:$Y$4,0)),"")</f>
        <v>3.8214399999999999</v>
      </c>
      <c r="BA115">
        <f>IFERROR(INDEX('Population, millions'!$B$4:$Y$216,MATCH('Poverty millions of people'!$B115,'Population, millions'!$B$4:$B$216,0),MATCH('Poverty millions of people'!BA$5,'Population, millions'!$B$4:$Y$4,0)),"")</f>
        <v>3.9579900000000001</v>
      </c>
      <c r="BB115">
        <f>IFERROR(INDEX('Population, millions'!$B$4:$Y$216,MATCH('Poverty millions of people'!$B115,'Population, millions'!$B$4:$B$216,0),MATCH('Poverty millions of people'!BB$5,'Population, millions'!$B$4:$Y$4,0)),"")</f>
        <v>4.0796970000000004</v>
      </c>
      <c r="BC115">
        <f>IFERROR(INDEX('Population, millions'!$B$4:$Y$216,MATCH('Poverty millions of people'!$B115,'Population, millions'!$B$4:$B$216,0),MATCH('Poverty millions of people'!BC$5,'Population, millions'!$B$4:$Y$4,0)),"")</f>
        <v>4.1904349999999999</v>
      </c>
    </row>
    <row r="116" spans="1:55">
      <c r="A116" t="str">
        <f>VLOOKUP(B116,entity!$C:$K,9,FALSE)</f>
        <v>LY</v>
      </c>
      <c r="B116" t="s">
        <v>226</v>
      </c>
      <c r="C116" t="s">
        <v>476</v>
      </c>
      <c r="D116" s="16" t="str">
        <f>IFERROR(IF('Poverty %'!D116="","",'Poverty %'!D116*'Poverty millions of people'!AG116),"")</f>
        <v/>
      </c>
      <c r="E116" s="16" t="str">
        <f>IFERROR(IF('Poverty %'!E116="","",'Poverty %'!E116*'Poverty millions of people'!AH116),"")</f>
        <v/>
      </c>
      <c r="F116" s="16" t="str">
        <f>IFERROR(IF('Poverty %'!F116="","",'Poverty %'!F116*'Poverty millions of people'!AI116),"")</f>
        <v/>
      </c>
      <c r="G116" s="16" t="str">
        <f>IFERROR(IF('Poverty %'!G116="","",'Poverty %'!G116*'Poverty millions of people'!AJ116),"")</f>
        <v/>
      </c>
      <c r="H116" s="16" t="str">
        <f>IFERROR(IF('Poverty %'!H116="","",'Poverty %'!H116*'Poverty millions of people'!AK116),"")</f>
        <v/>
      </c>
      <c r="I116" s="16" t="str">
        <f>IFERROR(IF('Poverty %'!I116="","",'Poverty %'!I116*'Poverty millions of people'!AL116),"")</f>
        <v/>
      </c>
      <c r="J116" s="16" t="str">
        <f>IFERROR(IF('Poverty %'!J116="","",'Poverty %'!J116*'Poverty millions of people'!AM116),"")</f>
        <v/>
      </c>
      <c r="K116" s="16" t="str">
        <f>IFERROR(IF('Poverty %'!K116="","",'Poverty %'!K116*'Poverty millions of people'!AN116),"")</f>
        <v/>
      </c>
      <c r="L116" s="16" t="str">
        <f>IFERROR(IF('Poverty %'!L116="","",'Poverty %'!L116*'Poverty millions of people'!AO116),"")</f>
        <v/>
      </c>
      <c r="M116" s="16" t="str">
        <f>IFERROR(IF('Poverty %'!M116="","",'Poverty %'!M116*'Poverty millions of people'!AP116),"")</f>
        <v/>
      </c>
      <c r="N116" s="16" t="str">
        <f>IFERROR(IF('Poverty %'!N116="","",'Poverty %'!N116*'Poverty millions of people'!AQ116),"")</f>
        <v/>
      </c>
      <c r="O116" s="16" t="str">
        <f>IFERROR(IF('Poverty %'!O116="","",'Poverty %'!O116*'Poverty millions of people'!AR116),"")</f>
        <v/>
      </c>
      <c r="P116" s="16" t="str">
        <f>IFERROR(IF('Poverty %'!P116="","",'Poverty %'!P116*'Poverty millions of people'!AS116),"")</f>
        <v/>
      </c>
      <c r="Q116" s="16" t="str">
        <f>IFERROR(IF('Poverty %'!Q116="","",'Poverty %'!Q116*'Poverty millions of people'!AT116),"")</f>
        <v/>
      </c>
      <c r="R116" s="16" t="str">
        <f>IFERROR(IF('Poverty %'!R116="","",'Poverty %'!R116*'Poverty millions of people'!AU116),"")</f>
        <v/>
      </c>
      <c r="S116" s="16" t="str">
        <f>IFERROR(IF('Poverty %'!S116="","",'Poverty %'!S116*'Poverty millions of people'!AV116),"")</f>
        <v/>
      </c>
      <c r="T116" s="16" t="str">
        <f>IFERROR(IF('Poverty %'!T116="","",'Poverty %'!T116*'Poverty millions of people'!AW116),"")</f>
        <v/>
      </c>
      <c r="U116" s="16" t="str">
        <f>IFERROR(IF('Poverty %'!U116="","",'Poverty %'!U116*'Poverty millions of people'!AX116),"")</f>
        <v/>
      </c>
      <c r="V116" s="16" t="str">
        <f>IFERROR(IF('Poverty %'!V116="","",'Poverty %'!V116*'Poverty millions of people'!AY116),"")</f>
        <v/>
      </c>
      <c r="W116" s="16" t="str">
        <f>IFERROR(IF('Poverty %'!W116="","",'Poverty %'!W116*'Poverty millions of people'!AZ116),"")</f>
        <v/>
      </c>
      <c r="X116" s="16" t="str">
        <f>IFERROR(IF('Poverty %'!X116="","",'Poverty %'!X116*'Poverty millions of people'!BA116),"")</f>
        <v/>
      </c>
      <c r="Y116" s="16" t="str">
        <f>IFERROR(IF('Poverty %'!Y116="","",'Poverty %'!Y116*'Poverty millions of people'!BB116),"")</f>
        <v/>
      </c>
      <c r="Z116" s="16" t="str">
        <f>IFERROR(IF('Poverty %'!Z116="","",'Poverty %'!Z116*'Poverty millions of people'!BC116),"")</f>
        <v/>
      </c>
      <c r="AA116" s="16" t="str">
        <f>IFERROR(IF('Poverty %'!AA116="","",'Poverty %'!AA116*'Poverty millions of people'!BD116),"")</f>
        <v/>
      </c>
      <c r="AC116" s="18" t="str">
        <f t="shared" si="2"/>
        <v>No data</v>
      </c>
      <c r="AD116" s="11" t="str">
        <f t="shared" si="3"/>
        <v/>
      </c>
      <c r="AG116">
        <f>IFERROR(INDEX('Population, millions'!$B$4:$Y$216,MATCH('Poverty millions of people'!$B116,'Population, millions'!$B$4:$B$216,0),MATCH('Poverty millions of people'!AG$5,'Population, millions'!$B$4:$Y$4,0)),"")</f>
        <v>4.259811</v>
      </c>
      <c r="AH116">
        <f>IFERROR(INDEX('Population, millions'!$B$4:$Y$216,MATCH('Poverty millions of people'!$B116,'Population, millions'!$B$4:$B$216,0),MATCH('Poverty millions of people'!AH$5,'Population, millions'!$B$4:$Y$4,0)),"")</f>
        <v>4.359515</v>
      </c>
      <c r="AI116">
        <f>IFERROR(INDEX('Population, millions'!$B$4:$Y$216,MATCH('Poverty millions of people'!$B116,'Population, millions'!$B$4:$B$216,0),MATCH('Poverty millions of people'!AI$5,'Population, millions'!$B$4:$Y$4,0)),"")</f>
        <v>4.4592140000000002</v>
      </c>
      <c r="AJ116">
        <f>IFERROR(INDEX('Population, millions'!$B$4:$Y$216,MATCH('Poverty millions of people'!$B116,'Population, millions'!$B$4:$B$216,0),MATCH('Poverty millions of people'!AJ$5,'Population, millions'!$B$4:$Y$4,0)),"")</f>
        <v>4.5580210000000001</v>
      </c>
      <c r="AK116">
        <f>IFERROR(INDEX('Population, millions'!$B$4:$Y$216,MATCH('Poverty millions of people'!$B116,'Population, millions'!$B$4:$B$216,0),MATCH('Poverty millions of people'!AK$5,'Population, millions'!$B$4:$Y$4,0)),"")</f>
        <v>4.6544829999999999</v>
      </c>
      <c r="AL116">
        <f>IFERROR(INDEX('Population, millions'!$B$4:$Y$216,MATCH('Poverty millions of people'!$B116,'Population, millions'!$B$4:$B$216,0),MATCH('Poverty millions of people'!AL$5,'Population, millions'!$B$4:$Y$4,0)),"")</f>
        <v>4.7476190000000003</v>
      </c>
      <c r="AM116">
        <f>IFERROR(INDEX('Population, millions'!$B$4:$Y$216,MATCH('Poverty millions of people'!$B116,'Population, millions'!$B$4:$B$216,0),MATCH('Poverty millions of people'!AM$5,'Population, millions'!$B$4:$Y$4,0)),"")</f>
        <v>4.8373540000000004</v>
      </c>
      <c r="AN116">
        <f>IFERROR(INDEX('Population, millions'!$B$4:$Y$216,MATCH('Poverty millions of people'!$B116,'Population, millions'!$B$4:$B$216,0),MATCH('Poverty millions of people'!AN$5,'Population, millions'!$B$4:$Y$4,0)),"")</f>
        <v>4.924347</v>
      </c>
      <c r="AO116">
        <f>IFERROR(INDEX('Population, millions'!$B$4:$Y$216,MATCH('Poverty millions of people'!$B116,'Population, millions'!$B$4:$B$216,0),MATCH('Poverty millions of people'!AO$5,'Population, millions'!$B$4:$Y$4,0)),"")</f>
        <v>5.0092400000000001</v>
      </c>
      <c r="AP116">
        <f>IFERROR(INDEX('Population, millions'!$B$4:$Y$216,MATCH('Poverty millions of people'!$B116,'Population, millions'!$B$4:$B$216,0),MATCH('Poverty millions of people'!AP$5,'Population, millions'!$B$4:$Y$4,0)),"")</f>
        <v>5.0929390000000003</v>
      </c>
      <c r="AQ116">
        <f>IFERROR(INDEX('Population, millions'!$B$4:$Y$216,MATCH('Poverty millions of people'!$B116,'Population, millions'!$B$4:$B$216,0),MATCH('Poverty millions of people'!AQ$5,'Population, millions'!$B$4:$Y$4,0)),"")</f>
        <v>5.1761850000000003</v>
      </c>
      <c r="AR116">
        <f>IFERROR(INDEX('Population, millions'!$B$4:$Y$216,MATCH('Poverty millions of people'!$B116,'Population, millions'!$B$4:$B$216,0),MATCH('Poverty millions of people'!AR$5,'Population, millions'!$B$4:$Y$4,0)),"")</f>
        <v>5.2586769999999996</v>
      </c>
      <c r="AS116">
        <f>IFERROR(INDEX('Population, millions'!$B$4:$Y$216,MATCH('Poverty millions of people'!$B116,'Population, millions'!$B$4:$B$216,0),MATCH('Poverty millions of people'!AS$5,'Population, millions'!$B$4:$Y$4,0)),"")</f>
        <v>5.3403890000000001</v>
      </c>
      <c r="AT116">
        <f>IFERROR(INDEX('Population, millions'!$B$4:$Y$216,MATCH('Poverty millions of people'!$B116,'Population, millions'!$B$4:$B$216,0),MATCH('Poverty millions of people'!AT$5,'Population, millions'!$B$4:$Y$4,0)),"")</f>
        <v>5.422612</v>
      </c>
      <c r="AU116">
        <f>IFERROR(INDEX('Population, millions'!$B$4:$Y$216,MATCH('Poverty millions of people'!$B116,'Population, millions'!$B$4:$B$216,0),MATCH('Poverty millions of people'!AU$5,'Population, millions'!$B$4:$Y$4,0)),"")</f>
        <v>5.5069999999999997</v>
      </c>
      <c r="AV116">
        <f>IFERROR(INDEX('Population, millions'!$B$4:$Y$216,MATCH('Poverty millions of people'!$B116,'Population, millions'!$B$4:$B$216,0),MATCH('Poverty millions of people'!AV$5,'Population, millions'!$B$4:$Y$4,0)),"")</f>
        <v>5.5944500000000001</v>
      </c>
      <c r="AW116">
        <f>IFERROR(INDEX('Population, millions'!$B$4:$Y$216,MATCH('Poverty millions of people'!$B116,'Population, millions'!$B$4:$B$216,0),MATCH('Poverty millions of people'!AW$5,'Population, millions'!$B$4:$Y$4,0)),"")</f>
        <v>5.6864749999999997</v>
      </c>
      <c r="AX116">
        <f>IFERROR(INDEX('Population, millions'!$B$4:$Y$216,MATCH('Poverty millions of people'!$B116,'Population, millions'!$B$4:$B$216,0),MATCH('Poverty millions of people'!AX$5,'Population, millions'!$B$4:$Y$4,0)),"")</f>
        <v>5.782108</v>
      </c>
      <c r="AY116">
        <f>IFERROR(INDEX('Population, millions'!$B$4:$Y$216,MATCH('Poverty millions of people'!$B116,'Population, millions'!$B$4:$B$216,0),MATCH('Poverty millions of people'!AY$5,'Population, millions'!$B$4:$Y$4,0)),"")</f>
        <v>5.8768050000000001</v>
      </c>
      <c r="AZ116">
        <f>IFERROR(INDEX('Population, millions'!$B$4:$Y$216,MATCH('Poverty millions of people'!$B116,'Population, millions'!$B$4:$B$216,0),MATCH('Poverty millions of people'!AZ$5,'Population, millions'!$B$4:$Y$4,0)),"")</f>
        <v>5.9643249999999997</v>
      </c>
      <c r="BA116">
        <f>IFERROR(INDEX('Population, millions'!$B$4:$Y$216,MATCH('Poverty millions of people'!$B116,'Population, millions'!$B$4:$B$216,0),MATCH('Poverty millions of people'!BA$5,'Population, millions'!$B$4:$Y$4,0)),"")</f>
        <v>6.0406120000000003</v>
      </c>
      <c r="BB116">
        <f>IFERROR(INDEX('Population, millions'!$B$4:$Y$216,MATCH('Poverty millions of people'!$B116,'Population, millions'!$B$4:$B$216,0),MATCH('Poverty millions of people'!BB$5,'Population, millions'!$B$4:$Y$4,0)),"")</f>
        <v>6.1032330000000004</v>
      </c>
      <c r="BC116">
        <f>IFERROR(INDEX('Population, millions'!$B$4:$Y$216,MATCH('Poverty millions of people'!$B116,'Population, millions'!$B$4:$B$216,0),MATCH('Poverty millions of people'!BC$5,'Population, millions'!$B$4:$Y$4,0)),"")</f>
        <v>6.154623</v>
      </c>
    </row>
    <row r="117" spans="1:55">
      <c r="A117" t="str">
        <f>VLOOKUP(B117,entity!$C:$K,9,FALSE)</f>
        <v>LI</v>
      </c>
      <c r="B117" t="s">
        <v>233</v>
      </c>
      <c r="C117" t="s">
        <v>473</v>
      </c>
      <c r="D117" s="16" t="str">
        <f>IFERROR(IF('Poverty %'!D117="","",'Poverty %'!D117*'Poverty millions of people'!AG117),"")</f>
        <v/>
      </c>
      <c r="E117" s="16" t="str">
        <f>IFERROR(IF('Poverty %'!E117="","",'Poverty %'!E117*'Poverty millions of people'!AH117),"")</f>
        <v/>
      </c>
      <c r="F117" s="16" t="str">
        <f>IFERROR(IF('Poverty %'!F117="","",'Poverty %'!F117*'Poverty millions of people'!AI117),"")</f>
        <v/>
      </c>
      <c r="G117" s="16" t="str">
        <f>IFERROR(IF('Poverty %'!G117="","",'Poverty %'!G117*'Poverty millions of people'!AJ117),"")</f>
        <v/>
      </c>
      <c r="H117" s="16" t="str">
        <f>IFERROR(IF('Poverty %'!H117="","",'Poverty %'!H117*'Poverty millions of people'!AK117),"")</f>
        <v/>
      </c>
      <c r="I117" s="16" t="str">
        <f>IFERROR(IF('Poverty %'!I117="","",'Poverty %'!I117*'Poverty millions of people'!AL117),"")</f>
        <v/>
      </c>
      <c r="J117" s="16" t="str">
        <f>IFERROR(IF('Poverty %'!J117="","",'Poverty %'!J117*'Poverty millions of people'!AM117),"")</f>
        <v/>
      </c>
      <c r="K117" s="16" t="str">
        <f>IFERROR(IF('Poverty %'!K117="","",'Poverty %'!K117*'Poverty millions of people'!AN117),"")</f>
        <v/>
      </c>
      <c r="L117" s="16" t="str">
        <f>IFERROR(IF('Poverty %'!L117="","",'Poverty %'!L117*'Poverty millions of people'!AO117),"")</f>
        <v/>
      </c>
      <c r="M117" s="16" t="str">
        <f>IFERROR(IF('Poverty %'!M117="","",'Poverty %'!M117*'Poverty millions of people'!AP117),"")</f>
        <v/>
      </c>
      <c r="N117" s="16" t="str">
        <f>IFERROR(IF('Poverty %'!N117="","",'Poverty %'!N117*'Poverty millions of people'!AQ117),"")</f>
        <v/>
      </c>
      <c r="O117" s="16" t="str">
        <f>IFERROR(IF('Poverty %'!O117="","",'Poverty %'!O117*'Poverty millions of people'!AR117),"")</f>
        <v/>
      </c>
      <c r="P117" s="16" t="str">
        <f>IFERROR(IF('Poverty %'!P117="","",'Poverty %'!P117*'Poverty millions of people'!AS117),"")</f>
        <v/>
      </c>
      <c r="Q117" s="16" t="str">
        <f>IFERROR(IF('Poverty %'!Q117="","",'Poverty %'!Q117*'Poverty millions of people'!AT117),"")</f>
        <v/>
      </c>
      <c r="R117" s="16" t="str">
        <f>IFERROR(IF('Poverty %'!R117="","",'Poverty %'!R117*'Poverty millions of people'!AU117),"")</f>
        <v/>
      </c>
      <c r="S117" s="16" t="str">
        <f>IFERROR(IF('Poverty %'!S117="","",'Poverty %'!S117*'Poverty millions of people'!AV117),"")</f>
        <v/>
      </c>
      <c r="T117" s="16" t="str">
        <f>IFERROR(IF('Poverty %'!T117="","",'Poverty %'!T117*'Poverty millions of people'!AW117),"")</f>
        <v/>
      </c>
      <c r="U117" s="16" t="str">
        <f>IFERROR(IF('Poverty %'!U117="","",'Poverty %'!U117*'Poverty millions of people'!AX117),"")</f>
        <v/>
      </c>
      <c r="V117" s="16" t="str">
        <f>IFERROR(IF('Poverty %'!V117="","",'Poverty %'!V117*'Poverty millions of people'!AY117),"")</f>
        <v/>
      </c>
      <c r="W117" s="16" t="str">
        <f>IFERROR(IF('Poverty %'!W117="","",'Poverty %'!W117*'Poverty millions of people'!AZ117),"")</f>
        <v/>
      </c>
      <c r="X117" s="16" t="str">
        <f>IFERROR(IF('Poverty %'!X117="","",'Poverty %'!X117*'Poverty millions of people'!BA117),"")</f>
        <v/>
      </c>
      <c r="Y117" s="16" t="str">
        <f>IFERROR(IF('Poverty %'!Y117="","",'Poverty %'!Y117*'Poverty millions of people'!BB117),"")</f>
        <v/>
      </c>
      <c r="Z117" s="16" t="str">
        <f>IFERROR(IF('Poverty %'!Z117="","",'Poverty %'!Z117*'Poverty millions of people'!BC117),"")</f>
        <v/>
      </c>
      <c r="AA117" s="16" t="str">
        <f>IFERROR(IF('Poverty %'!AA117="","",'Poverty %'!AA117*'Poverty millions of people'!BD117),"")</f>
        <v/>
      </c>
      <c r="AC117" s="18" t="str">
        <f t="shared" si="2"/>
        <v>No data</v>
      </c>
      <c r="AD117" s="11" t="str">
        <f t="shared" si="3"/>
        <v/>
      </c>
      <c r="AG117">
        <f>IFERROR(INDEX('Population, millions'!$B$4:$Y$216,MATCH('Poverty millions of people'!$B117,'Population, millions'!$B$4:$B$216,0),MATCH('Poverty millions of people'!AG$5,'Population, millions'!$B$4:$Y$4,0)),"")</f>
        <v>2.8745E-2</v>
      </c>
      <c r="AH117">
        <f>IFERROR(INDEX('Population, millions'!$B$4:$Y$216,MATCH('Poverty millions of people'!$B117,'Population, millions'!$B$4:$B$216,0),MATCH('Poverty millions of people'!AH$5,'Population, millions'!$B$4:$Y$4,0)),"")</f>
        <v>2.9114000000000001E-2</v>
      </c>
      <c r="AI117">
        <f>IFERROR(INDEX('Population, millions'!$B$4:$Y$216,MATCH('Poverty millions of people'!$B117,'Population, millions'!$B$4:$B$216,0),MATCH('Poverty millions of people'!AI$5,'Population, millions'!$B$4:$Y$4,0)),"")</f>
        <v>2.9512E-2</v>
      </c>
      <c r="AJ117">
        <f>IFERROR(INDEX('Population, millions'!$B$4:$Y$216,MATCH('Poverty millions of people'!$B117,'Population, millions'!$B$4:$B$216,0),MATCH('Poverty millions of people'!AJ$5,'Population, millions'!$B$4:$Y$4,0)),"")</f>
        <v>2.9933999999999999E-2</v>
      </c>
      <c r="AK117">
        <f>IFERROR(INDEX('Population, millions'!$B$4:$Y$216,MATCH('Poverty millions of people'!$B117,'Population, millions'!$B$4:$B$216,0),MATCH('Poverty millions of people'!AK$5,'Population, millions'!$B$4:$Y$4,0)),"")</f>
        <v>3.0373000000000001E-2</v>
      </c>
      <c r="AL117">
        <f>IFERROR(INDEX('Population, millions'!$B$4:$Y$216,MATCH('Poverty millions of people'!$B117,'Population, millions'!$B$4:$B$216,0),MATCH('Poverty millions of people'!AL$5,'Population, millions'!$B$4:$Y$4,0)),"")</f>
        <v>3.0824000000000001E-2</v>
      </c>
      <c r="AM117">
        <f>IFERROR(INDEX('Population, millions'!$B$4:$Y$216,MATCH('Poverty millions of people'!$B117,'Population, millions'!$B$4:$B$216,0),MATCH('Poverty millions of people'!AM$5,'Population, millions'!$B$4:$Y$4,0)),"")</f>
        <v>3.1287000000000002E-2</v>
      </c>
      <c r="AN117">
        <f>IFERROR(INDEX('Population, millions'!$B$4:$Y$216,MATCH('Poverty millions of people'!$B117,'Population, millions'!$B$4:$B$216,0),MATCH('Poverty millions of people'!AN$5,'Population, millions'!$B$4:$Y$4,0)),"")</f>
        <v>3.1758000000000002E-2</v>
      </c>
      <c r="AO117">
        <f>IFERROR(INDEX('Population, millions'!$B$4:$Y$216,MATCH('Poverty millions of people'!$B117,'Population, millions'!$B$4:$B$216,0),MATCH('Poverty millions of people'!AO$5,'Population, millions'!$B$4:$Y$4,0)),"")</f>
        <v>3.2226999999999999E-2</v>
      </c>
      <c r="AP117">
        <f>IFERROR(INDEX('Population, millions'!$B$4:$Y$216,MATCH('Poverty millions of people'!$B117,'Population, millions'!$B$4:$B$216,0),MATCH('Poverty millions of people'!AP$5,'Population, millions'!$B$4:$Y$4,0)),"")</f>
        <v>3.2675999999999997E-2</v>
      </c>
      <c r="AQ117">
        <f>IFERROR(INDEX('Population, millions'!$B$4:$Y$216,MATCH('Poverty millions of people'!$B117,'Population, millions'!$B$4:$B$216,0),MATCH('Poverty millions of people'!AQ$5,'Population, millions'!$B$4:$Y$4,0)),"")</f>
        <v>3.3092999999999997E-2</v>
      </c>
      <c r="AR117">
        <f>IFERROR(INDEX('Population, millions'!$B$4:$Y$216,MATCH('Poverty millions of people'!$B117,'Population, millions'!$B$4:$B$216,0),MATCH('Poverty millions of people'!AR$5,'Population, millions'!$B$4:$Y$4,0)),"")</f>
        <v>3.3474999999999998E-2</v>
      </c>
      <c r="AS117">
        <f>IFERROR(INDEX('Population, millions'!$B$4:$Y$216,MATCH('Poverty millions of people'!$B117,'Population, millions'!$B$4:$B$216,0),MATCH('Poverty millions of people'!AS$5,'Population, millions'!$B$4:$Y$4,0)),"")</f>
        <v>3.3820999999999997E-2</v>
      </c>
      <c r="AT117">
        <f>IFERROR(INDEX('Population, millions'!$B$4:$Y$216,MATCH('Poverty millions of people'!$B117,'Population, millions'!$B$4:$B$216,0),MATCH('Poverty millions of people'!AT$5,'Population, millions'!$B$4:$Y$4,0)),"")</f>
        <v>3.4140999999999998E-2</v>
      </c>
      <c r="AU117">
        <f>IFERROR(INDEX('Population, millions'!$B$4:$Y$216,MATCH('Poverty millions of people'!$B117,'Population, millions'!$B$4:$B$216,0),MATCH('Poverty millions of people'!AU$5,'Population, millions'!$B$4:$Y$4,0)),"")</f>
        <v>3.4445000000000003E-2</v>
      </c>
      <c r="AV117">
        <f>IFERROR(INDEX('Population, millions'!$B$4:$Y$216,MATCH('Poverty millions of people'!$B117,'Population, millions'!$B$4:$B$216,0),MATCH('Poverty millions of people'!AV$5,'Population, millions'!$B$4:$Y$4,0)),"")</f>
        <v>3.474E-2</v>
      </c>
      <c r="AW117">
        <f>IFERROR(INDEX('Population, millions'!$B$4:$Y$216,MATCH('Poverty millions of people'!$B117,'Population, millions'!$B$4:$B$216,0),MATCH('Poverty millions of people'!AW$5,'Population, millions'!$B$4:$Y$4,0)),"")</f>
        <v>3.5027999999999997E-2</v>
      </c>
      <c r="AX117">
        <f>IFERROR(INDEX('Population, millions'!$B$4:$Y$216,MATCH('Poverty millions of people'!$B117,'Population, millions'!$B$4:$B$216,0),MATCH('Poverty millions of people'!AX$5,'Population, millions'!$B$4:$Y$4,0)),"")</f>
        <v>3.5307999999999999E-2</v>
      </c>
      <c r="AY117">
        <f>IFERROR(INDEX('Population, millions'!$B$4:$Y$216,MATCH('Poverty millions of people'!$B117,'Population, millions'!$B$4:$B$216,0),MATCH('Poverty millions of people'!AY$5,'Population, millions'!$B$4:$Y$4,0)),"")</f>
        <v>3.5582000000000003E-2</v>
      </c>
      <c r="AZ117">
        <f>IFERROR(INDEX('Population, millions'!$B$4:$Y$216,MATCH('Poverty millions of people'!$B117,'Population, millions'!$B$4:$B$216,0),MATCH('Poverty millions of people'!AZ$5,'Population, millions'!$B$4:$Y$4,0)),"")</f>
        <v>3.5851000000000001E-2</v>
      </c>
      <c r="BA117">
        <f>IFERROR(INDEX('Population, millions'!$B$4:$Y$216,MATCH('Poverty millions of people'!$B117,'Population, millions'!$B$4:$B$216,0),MATCH('Poverty millions of people'!BA$5,'Population, millions'!$B$4:$Y$4,0)),"")</f>
        <v>3.6119999999999999E-2</v>
      </c>
      <c r="BB117">
        <f>IFERROR(INDEX('Population, millions'!$B$4:$Y$216,MATCH('Poverty millions of people'!$B117,'Population, millions'!$B$4:$B$216,0),MATCH('Poverty millions of people'!BB$5,'Population, millions'!$B$4:$Y$4,0)),"")</f>
        <v>3.6387999999999997E-2</v>
      </c>
      <c r="BC117">
        <f>IFERROR(INDEX('Population, millions'!$B$4:$Y$216,MATCH('Poverty millions of people'!$B117,'Population, millions'!$B$4:$B$216,0),MATCH('Poverty millions of people'!BC$5,'Population, millions'!$B$4:$Y$4,0)),"")</f>
        <v>3.6656000000000001E-2</v>
      </c>
    </row>
    <row r="118" spans="1:55">
      <c r="A118" t="str">
        <f>VLOOKUP(B118,entity!$C:$K,9,FALSE)</f>
        <v>LT</v>
      </c>
      <c r="B118" t="s">
        <v>241</v>
      </c>
      <c r="C118" t="s">
        <v>473</v>
      </c>
      <c r="D118" s="16" t="str">
        <f>IFERROR(IF('Poverty %'!D118="","",'Poverty %'!D118*'Poverty millions of people'!AG118),"")</f>
        <v/>
      </c>
      <c r="E118" s="16" t="str">
        <f>IFERROR(IF('Poverty %'!E118="","",'Poverty %'!E118*'Poverty millions of people'!AH118),"")</f>
        <v/>
      </c>
      <c r="F118" s="16" t="str">
        <f>IFERROR(IF('Poverty %'!F118="","",'Poverty %'!F118*'Poverty millions of people'!AI118),"")</f>
        <v/>
      </c>
      <c r="G118" s="16">
        <f>IFERROR(IF('Poverty %'!G118="","",'Poverty %'!G118*'Poverty millions of people'!AJ118),"")</f>
        <v>7.9176179499999985E-2</v>
      </c>
      <c r="H118" s="16" t="str">
        <f>IFERROR(IF('Poverty %'!H118="","",'Poverty %'!H118*'Poverty millions of people'!AK118),"")</f>
        <v/>
      </c>
      <c r="I118" s="16" t="str">
        <f>IFERROR(IF('Poverty %'!I118="","",'Poverty %'!I118*'Poverty millions of people'!AL118),"")</f>
        <v/>
      </c>
      <c r="J118" s="16">
        <f>IFERROR(IF('Poverty %'!J118="","",'Poverty %'!J118*'Poverty millions of people'!AM118),"")</f>
        <v>0</v>
      </c>
      <c r="K118" s="16" t="str">
        <f>IFERROR(IF('Poverty %'!K118="","",'Poverty %'!K118*'Poverty millions of people'!AN118),"")</f>
        <v/>
      </c>
      <c r="L118" s="16">
        <f>IFERROR(IF('Poverty %'!L118="","",'Poverty %'!L118*'Poverty millions of people'!AO118),"")</f>
        <v>4.2591971999999994E-3</v>
      </c>
      <c r="M118" s="16" t="str">
        <f>IFERROR(IF('Poverty %'!M118="","",'Poverty %'!M118*'Poverty millions of people'!AP118),"")</f>
        <v/>
      </c>
      <c r="N118" s="16">
        <f>IFERROR(IF('Poverty %'!N118="","",'Poverty %'!N118*'Poverty millions of people'!AQ118),"")</f>
        <v>2.0997215999999999E-3</v>
      </c>
      <c r="O118" s="16">
        <f>IFERROR(IF('Poverty %'!O118="","",'Poverty %'!O118*'Poverty millions of people'!AR118),"")</f>
        <v>1.0412454E-2</v>
      </c>
      <c r="P118" s="16">
        <f>IFERROR(IF('Poverty %'!P118="","",'Poverty %'!P118*'Poverty millions of people'!AS118),"")</f>
        <v>5.5089072000000005E-3</v>
      </c>
      <c r="Q118" s="16">
        <f>IFERROR(IF('Poverty %'!Q118="","",'Poverty %'!Q118*'Poverty millions of people'!AT118),"")</f>
        <v>2.3906491000000004E-3</v>
      </c>
      <c r="R118" s="16">
        <f>IFERROR(IF('Poverty %'!R118="","",'Poverty %'!R118*'Poverty millions of people'!AU118),"")</f>
        <v>2.0262449999999999E-3</v>
      </c>
      <c r="S118" s="16">
        <f>IFERROR(IF('Poverty %'!S118="","",'Poverty %'!S118*'Poverty millions of people'!AV118),"")</f>
        <v>5.6815228800000006E-2</v>
      </c>
      <c r="T118" s="16">
        <f>IFERROR(IF('Poverty %'!T118="","",'Poverty %'!T118*'Poverty millions of people'!AW118),"")</f>
        <v>4.5778725999999999E-2</v>
      </c>
      <c r="U118" s="16" t="str">
        <f>IFERROR(IF('Poverty %'!U118="","",'Poverty %'!U118*'Poverty millions of people'!AX118),"")</f>
        <v/>
      </c>
      <c r="V118" s="16">
        <f>IFERROR(IF('Poverty %'!V118="","",'Poverty %'!V118*'Poverty millions of people'!AY118),"")</f>
        <v>1.5991154999999999E-3</v>
      </c>
      <c r="W118" s="16" t="str">
        <f>IFERROR(IF('Poverty %'!W118="","",'Poverty %'!W118*'Poverty millions of people'!AZ118),"")</f>
        <v/>
      </c>
      <c r="X118" s="16">
        <f>IFERROR(IF('Poverty %'!X118="","",'Poverty %'!X118*'Poverty millions of people'!BA118),"")</f>
        <v>4.5839773600000001E-2</v>
      </c>
      <c r="Y118" s="16">
        <f>IFERROR(IF('Poverty %'!Y118="","",'Poverty %'!Y118*'Poverty millions of people'!BB118),"")</f>
        <v>2.51333545E-2</v>
      </c>
      <c r="Z118" s="16" t="str">
        <f>IFERROR(IF('Poverty %'!Z118="","",'Poverty %'!Z118*'Poverty millions of people'!BC118),"")</f>
        <v/>
      </c>
      <c r="AA118" s="16" t="str">
        <f>IFERROR(IF('Poverty %'!AA118="","",'Poverty %'!AA118*'Poverty millions of people'!BD118),"")</f>
        <v/>
      </c>
      <c r="AC118" s="18">
        <f t="shared" si="2"/>
        <v>2.51333545E-2</v>
      </c>
      <c r="AD118" s="11">
        <f t="shared" si="3"/>
        <v>2011</v>
      </c>
      <c r="AG118">
        <f>IFERROR(INDEX('Population, millions'!$B$4:$Y$216,MATCH('Poverty millions of people'!$B118,'Population, millions'!$B$4:$B$216,0),MATCH('Poverty millions of people'!AG$5,'Population, millions'!$B$4:$Y$4,0)),"")</f>
        <v>3.697838</v>
      </c>
      <c r="AH118">
        <f>IFERROR(INDEX('Population, millions'!$B$4:$Y$216,MATCH('Poverty millions of people'!$B118,'Population, millions'!$B$4:$B$216,0),MATCH('Poverty millions of people'!AH$5,'Population, millions'!$B$4:$Y$4,0)),"")</f>
        <v>3.7041339999999998</v>
      </c>
      <c r="AI118">
        <f>IFERROR(INDEX('Population, millions'!$B$4:$Y$216,MATCH('Poverty millions of people'!$B118,'Population, millions'!$B$4:$B$216,0),MATCH('Poverty millions of people'!AI$5,'Population, millions'!$B$4:$Y$4,0)),"")</f>
        <v>3.7001140000000001</v>
      </c>
      <c r="AJ118">
        <f>IFERROR(INDEX('Population, millions'!$B$4:$Y$216,MATCH('Poverty millions of people'!$B118,'Population, millions'!$B$4:$B$216,0),MATCH('Poverty millions of people'!AJ$5,'Population, millions'!$B$4:$Y$4,0)),"")</f>
        <v>3.6826129999999999</v>
      </c>
      <c r="AK118">
        <f>IFERROR(INDEX('Population, millions'!$B$4:$Y$216,MATCH('Poverty millions of people'!$B118,'Population, millions'!$B$4:$B$216,0),MATCH('Poverty millions of people'!AK$5,'Population, millions'!$B$4:$Y$4,0)),"")</f>
        <v>3.6571440000000002</v>
      </c>
      <c r="AL118">
        <f>IFERROR(INDEX('Population, millions'!$B$4:$Y$216,MATCH('Poverty millions of people'!$B118,'Population, millions'!$B$4:$B$216,0),MATCH('Poverty millions of people'!AL$5,'Population, millions'!$B$4:$Y$4,0)),"")</f>
        <v>3.6291020000000001</v>
      </c>
      <c r="AM118">
        <f>IFERROR(INDEX('Population, millions'!$B$4:$Y$216,MATCH('Poverty millions of people'!$B118,'Population, millions'!$B$4:$B$216,0),MATCH('Poverty millions of people'!AM$5,'Population, millions'!$B$4:$Y$4,0)),"")</f>
        <v>3.601613</v>
      </c>
      <c r="AN118">
        <f>IFERROR(INDEX('Population, millions'!$B$4:$Y$216,MATCH('Poverty millions of people'!$B118,'Population, millions'!$B$4:$B$216,0),MATCH('Poverty millions of people'!AN$5,'Population, millions'!$B$4:$Y$4,0)),"")</f>
        <v>3.5751369999999998</v>
      </c>
      <c r="AO118">
        <f>IFERROR(INDEX('Population, millions'!$B$4:$Y$216,MATCH('Poverty millions of people'!$B118,'Population, millions'!$B$4:$B$216,0),MATCH('Poverty millions of people'!AO$5,'Population, millions'!$B$4:$Y$4,0)),"")</f>
        <v>3.549331</v>
      </c>
      <c r="AP118">
        <f>IFERROR(INDEX('Population, millions'!$B$4:$Y$216,MATCH('Poverty millions of people'!$B118,'Population, millions'!$B$4:$B$216,0),MATCH('Poverty millions of people'!AP$5,'Population, millions'!$B$4:$Y$4,0)),"")</f>
        <v>3.524238</v>
      </c>
      <c r="AQ118">
        <f>IFERROR(INDEX('Population, millions'!$B$4:$Y$216,MATCH('Poverty millions of people'!$B118,'Population, millions'!$B$4:$B$216,0),MATCH('Poverty millions of people'!AQ$5,'Population, millions'!$B$4:$Y$4,0)),"")</f>
        <v>3.499536</v>
      </c>
      <c r="AR118">
        <f>IFERROR(INDEX('Population, millions'!$B$4:$Y$216,MATCH('Poverty millions of people'!$B118,'Population, millions'!$B$4:$B$216,0),MATCH('Poverty millions of people'!AR$5,'Population, millions'!$B$4:$Y$4,0)),"")</f>
        <v>3.470818</v>
      </c>
      <c r="AS118">
        <f>IFERROR(INDEX('Population, millions'!$B$4:$Y$216,MATCH('Poverty millions of people'!$B118,'Population, millions'!$B$4:$B$216,0),MATCH('Poverty millions of people'!AS$5,'Population, millions'!$B$4:$Y$4,0)),"")</f>
        <v>3.4430670000000001</v>
      </c>
      <c r="AT118">
        <f>IFERROR(INDEX('Population, millions'!$B$4:$Y$216,MATCH('Poverty millions of people'!$B118,'Population, millions'!$B$4:$B$216,0),MATCH('Poverty millions of people'!AT$5,'Population, millions'!$B$4:$Y$4,0)),"")</f>
        <v>3.4152130000000001</v>
      </c>
      <c r="AU118">
        <f>IFERROR(INDEX('Population, millions'!$B$4:$Y$216,MATCH('Poverty millions of people'!$B118,'Population, millions'!$B$4:$B$216,0),MATCH('Poverty millions of people'!AU$5,'Population, millions'!$B$4:$Y$4,0)),"")</f>
        <v>3.377075</v>
      </c>
      <c r="AV118">
        <f>IFERROR(INDEX('Population, millions'!$B$4:$Y$216,MATCH('Poverty millions of people'!$B118,'Population, millions'!$B$4:$B$216,0),MATCH('Poverty millions of people'!AV$5,'Population, millions'!$B$4:$Y$4,0)),"")</f>
        <v>3.3225280000000001</v>
      </c>
      <c r="AW118">
        <f>IFERROR(INDEX('Population, millions'!$B$4:$Y$216,MATCH('Poverty millions of people'!$B118,'Population, millions'!$B$4:$B$216,0),MATCH('Poverty millions of people'!AW$5,'Population, millions'!$B$4:$Y$4,0)),"")</f>
        <v>3.2699090000000002</v>
      </c>
      <c r="AX118">
        <f>IFERROR(INDEX('Population, millions'!$B$4:$Y$216,MATCH('Poverty millions of people'!$B118,'Population, millions'!$B$4:$B$216,0),MATCH('Poverty millions of people'!AX$5,'Population, millions'!$B$4:$Y$4,0)),"")</f>
        <v>3.2312940000000001</v>
      </c>
      <c r="AY118">
        <f>IFERROR(INDEX('Population, millions'!$B$4:$Y$216,MATCH('Poverty millions of people'!$B118,'Population, millions'!$B$4:$B$216,0),MATCH('Poverty millions of people'!AY$5,'Population, millions'!$B$4:$Y$4,0)),"")</f>
        <v>3.1982309999999998</v>
      </c>
      <c r="AZ118">
        <f>IFERROR(INDEX('Population, millions'!$B$4:$Y$216,MATCH('Poverty millions of people'!$B118,'Population, millions'!$B$4:$B$216,0),MATCH('Poverty millions of people'!AZ$5,'Population, millions'!$B$4:$Y$4,0)),"")</f>
        <v>3.1629160000000001</v>
      </c>
      <c r="BA118">
        <f>IFERROR(INDEX('Population, millions'!$B$4:$Y$216,MATCH('Poverty millions of people'!$B118,'Population, millions'!$B$4:$B$216,0),MATCH('Poverty millions of people'!BA$5,'Population, millions'!$B$4:$Y$4,0)),"")</f>
        <v>3.0972819999999999</v>
      </c>
      <c r="BB118">
        <f>IFERROR(INDEX('Population, millions'!$B$4:$Y$216,MATCH('Poverty millions of people'!$B118,'Population, millions'!$B$4:$B$216,0),MATCH('Poverty millions of people'!BB$5,'Population, millions'!$B$4:$Y$4,0)),"")</f>
        <v>3.0281150000000001</v>
      </c>
      <c r="BC118">
        <f>IFERROR(INDEX('Population, millions'!$B$4:$Y$216,MATCH('Poverty millions of people'!$B118,'Population, millions'!$B$4:$B$216,0),MATCH('Poverty millions of people'!BC$5,'Population, millions'!$B$4:$Y$4,0)),"")</f>
        <v>2.9877729999999998</v>
      </c>
    </row>
    <row r="119" spans="1:55">
      <c r="A119" t="str">
        <f>VLOOKUP(B119,entity!$C:$K,9,FALSE)</f>
        <v>LU</v>
      </c>
      <c r="B119" t="s">
        <v>243</v>
      </c>
      <c r="C119" t="s">
        <v>473</v>
      </c>
      <c r="D119" s="16" t="str">
        <f>IFERROR(IF('Poverty %'!D119="","",'Poverty %'!D119*'Poverty millions of people'!AG119),"")</f>
        <v/>
      </c>
      <c r="E119" s="16" t="str">
        <f>IFERROR(IF('Poverty %'!E119="","",'Poverty %'!E119*'Poverty millions of people'!AH119),"")</f>
        <v/>
      </c>
      <c r="F119" s="16" t="str">
        <f>IFERROR(IF('Poverty %'!F119="","",'Poverty %'!F119*'Poverty millions of people'!AI119),"")</f>
        <v/>
      </c>
      <c r="G119" s="16" t="str">
        <f>IFERROR(IF('Poverty %'!G119="","",'Poverty %'!G119*'Poverty millions of people'!AJ119),"")</f>
        <v/>
      </c>
      <c r="H119" s="16" t="str">
        <f>IFERROR(IF('Poverty %'!H119="","",'Poverty %'!H119*'Poverty millions of people'!AK119),"")</f>
        <v/>
      </c>
      <c r="I119" s="16" t="str">
        <f>IFERROR(IF('Poverty %'!I119="","",'Poverty %'!I119*'Poverty millions of people'!AL119),"")</f>
        <v/>
      </c>
      <c r="J119" s="16" t="str">
        <f>IFERROR(IF('Poverty %'!J119="","",'Poverty %'!J119*'Poverty millions of people'!AM119),"")</f>
        <v/>
      </c>
      <c r="K119" s="16" t="str">
        <f>IFERROR(IF('Poverty %'!K119="","",'Poverty %'!K119*'Poverty millions of people'!AN119),"")</f>
        <v/>
      </c>
      <c r="L119" s="16" t="str">
        <f>IFERROR(IF('Poverty %'!L119="","",'Poverty %'!L119*'Poverty millions of people'!AO119),"")</f>
        <v/>
      </c>
      <c r="M119" s="16" t="str">
        <f>IFERROR(IF('Poverty %'!M119="","",'Poverty %'!M119*'Poverty millions of people'!AP119),"")</f>
        <v/>
      </c>
      <c r="N119" s="16" t="str">
        <f>IFERROR(IF('Poverty %'!N119="","",'Poverty %'!N119*'Poverty millions of people'!AQ119),"")</f>
        <v/>
      </c>
      <c r="O119" s="16" t="str">
        <f>IFERROR(IF('Poverty %'!O119="","",'Poverty %'!O119*'Poverty millions of people'!AR119),"")</f>
        <v/>
      </c>
      <c r="P119" s="16" t="str">
        <f>IFERROR(IF('Poverty %'!P119="","",'Poverty %'!P119*'Poverty millions of people'!AS119),"")</f>
        <v/>
      </c>
      <c r="Q119" s="16" t="str">
        <f>IFERROR(IF('Poverty %'!Q119="","",'Poverty %'!Q119*'Poverty millions of people'!AT119),"")</f>
        <v/>
      </c>
      <c r="R119" s="16" t="str">
        <f>IFERROR(IF('Poverty %'!R119="","",'Poverty %'!R119*'Poverty millions of people'!AU119),"")</f>
        <v/>
      </c>
      <c r="S119" s="16" t="str">
        <f>IFERROR(IF('Poverty %'!S119="","",'Poverty %'!S119*'Poverty millions of people'!AV119),"")</f>
        <v/>
      </c>
      <c r="T119" s="16" t="str">
        <f>IFERROR(IF('Poverty %'!T119="","",'Poverty %'!T119*'Poverty millions of people'!AW119),"")</f>
        <v/>
      </c>
      <c r="U119" s="16" t="str">
        <f>IFERROR(IF('Poverty %'!U119="","",'Poverty %'!U119*'Poverty millions of people'!AX119),"")</f>
        <v/>
      </c>
      <c r="V119" s="16" t="str">
        <f>IFERROR(IF('Poverty %'!V119="","",'Poverty %'!V119*'Poverty millions of people'!AY119),"")</f>
        <v/>
      </c>
      <c r="W119" s="16" t="str">
        <f>IFERROR(IF('Poverty %'!W119="","",'Poverty %'!W119*'Poverty millions of people'!AZ119),"")</f>
        <v/>
      </c>
      <c r="X119" s="16" t="str">
        <f>IFERROR(IF('Poverty %'!X119="","",'Poverty %'!X119*'Poverty millions of people'!BA119),"")</f>
        <v/>
      </c>
      <c r="Y119" s="16" t="str">
        <f>IFERROR(IF('Poverty %'!Y119="","",'Poverty %'!Y119*'Poverty millions of people'!BB119),"")</f>
        <v/>
      </c>
      <c r="Z119" s="16" t="str">
        <f>IFERROR(IF('Poverty %'!Z119="","",'Poverty %'!Z119*'Poverty millions of people'!BC119),"")</f>
        <v/>
      </c>
      <c r="AA119" s="16" t="str">
        <f>IFERROR(IF('Poverty %'!AA119="","",'Poverty %'!AA119*'Poverty millions of people'!BD119),"")</f>
        <v/>
      </c>
      <c r="AC119" s="18" t="str">
        <f t="shared" si="2"/>
        <v>No data</v>
      </c>
      <c r="AD119" s="11" t="str">
        <f t="shared" si="3"/>
        <v/>
      </c>
      <c r="AG119">
        <f>IFERROR(INDEX('Population, millions'!$B$4:$Y$216,MATCH('Poverty millions of people'!$B119,'Population, millions'!$B$4:$B$216,0),MATCH('Poverty millions of people'!AG$5,'Population, millions'!$B$4:$Y$4,0)),"")</f>
        <v>0.38185000000000002</v>
      </c>
      <c r="AH119">
        <f>IFERROR(INDEX('Population, millions'!$B$4:$Y$216,MATCH('Poverty millions of people'!$B119,'Population, millions'!$B$4:$B$216,0),MATCH('Poverty millions of people'!AH$5,'Population, millions'!$B$4:$Y$4,0)),"")</f>
        <v>0.38700000000000001</v>
      </c>
      <c r="AI119">
        <f>IFERROR(INDEX('Population, millions'!$B$4:$Y$216,MATCH('Poverty millions of people'!$B119,'Population, millions'!$B$4:$B$216,0),MATCH('Poverty millions of people'!AI$5,'Population, millions'!$B$4:$Y$4,0)),"")</f>
        <v>0.392175</v>
      </c>
      <c r="AJ119">
        <f>IFERROR(INDEX('Population, millions'!$B$4:$Y$216,MATCH('Poverty millions of people'!$B119,'Population, millions'!$B$4:$B$216,0),MATCH('Poverty millions of people'!AJ$5,'Population, millions'!$B$4:$Y$4,0)),"")</f>
        <v>0.39747500000000002</v>
      </c>
      <c r="AK119">
        <f>IFERROR(INDEX('Population, millions'!$B$4:$Y$216,MATCH('Poverty millions of people'!$B119,'Population, millions'!$B$4:$B$216,0),MATCH('Poverty millions of people'!AK$5,'Population, millions'!$B$4:$Y$4,0)),"")</f>
        <v>0.40292499999999998</v>
      </c>
      <c r="AL119">
        <f>IFERROR(INDEX('Population, millions'!$B$4:$Y$216,MATCH('Poverty millions of people'!$B119,'Population, millions'!$B$4:$B$216,0),MATCH('Poverty millions of people'!AL$5,'Population, millions'!$B$4:$Y$4,0)),"")</f>
        <v>0.40862500000000002</v>
      </c>
      <c r="AM119">
        <f>IFERROR(INDEX('Population, millions'!$B$4:$Y$216,MATCH('Poverty millions of people'!$B119,'Population, millions'!$B$4:$B$216,0),MATCH('Poverty millions of people'!AM$5,'Population, millions'!$B$4:$Y$4,0)),"")</f>
        <v>0.41422500000000001</v>
      </c>
      <c r="AN119">
        <f>IFERROR(INDEX('Population, millions'!$B$4:$Y$216,MATCH('Poverty millions of people'!$B119,'Population, millions'!$B$4:$B$216,0),MATCH('Poverty millions of people'!AN$5,'Population, millions'!$B$4:$Y$4,0)),"")</f>
        <v>0.41944999999999999</v>
      </c>
      <c r="AO119">
        <f>IFERROR(INDEX('Population, millions'!$B$4:$Y$216,MATCH('Poverty millions of people'!$B119,'Population, millions'!$B$4:$B$216,0),MATCH('Poverty millions of people'!AO$5,'Population, millions'!$B$4:$Y$4,0)),"")</f>
        <v>0.42470000000000002</v>
      </c>
      <c r="AP119">
        <f>IFERROR(INDEX('Population, millions'!$B$4:$Y$216,MATCH('Poverty millions of people'!$B119,'Population, millions'!$B$4:$B$216,0),MATCH('Poverty millions of people'!AP$5,'Population, millions'!$B$4:$Y$4,0)),"")</f>
        <v>0.430475</v>
      </c>
      <c r="AQ119">
        <f>IFERROR(INDEX('Population, millions'!$B$4:$Y$216,MATCH('Poverty millions of people'!$B119,'Population, millions'!$B$4:$B$216,0),MATCH('Poverty millions of people'!AQ$5,'Population, millions'!$B$4:$Y$4,0)),"")</f>
        <v>0.43630000000000002</v>
      </c>
      <c r="AR119">
        <f>IFERROR(INDEX('Population, millions'!$B$4:$Y$216,MATCH('Poverty millions of people'!$B119,'Population, millions'!$B$4:$B$216,0),MATCH('Poverty millions of people'!AR$5,'Population, millions'!$B$4:$Y$4,0)),"")</f>
        <v>0.441525</v>
      </c>
      <c r="AS119">
        <f>IFERROR(INDEX('Population, millions'!$B$4:$Y$216,MATCH('Poverty millions of people'!$B119,'Population, millions'!$B$4:$B$216,0),MATCH('Poverty millions of people'!AS$5,'Population, millions'!$B$4:$Y$4,0)),"")</f>
        <v>0.44617499999999999</v>
      </c>
      <c r="AT119">
        <f>IFERROR(INDEX('Population, millions'!$B$4:$Y$216,MATCH('Poverty millions of people'!$B119,'Population, millions'!$B$4:$B$216,0),MATCH('Poverty millions of people'!AT$5,'Population, millions'!$B$4:$Y$4,0)),"")</f>
        <v>0.45162999999999998</v>
      </c>
      <c r="AU119">
        <f>IFERROR(INDEX('Population, millions'!$B$4:$Y$216,MATCH('Poverty millions of people'!$B119,'Population, millions'!$B$4:$B$216,0),MATCH('Poverty millions of people'!AU$5,'Population, millions'!$B$4:$Y$4,0)),"")</f>
        <v>0.45809499999999997</v>
      </c>
      <c r="AV119">
        <f>IFERROR(INDEX('Population, millions'!$B$4:$Y$216,MATCH('Poverty millions of people'!$B119,'Population, millions'!$B$4:$B$216,0),MATCH('Poverty millions of people'!AV$5,'Population, millions'!$B$4:$Y$4,0)),"")</f>
        <v>0.46515800000000002</v>
      </c>
      <c r="AW119">
        <f>IFERROR(INDEX('Population, millions'!$B$4:$Y$216,MATCH('Poverty millions of people'!$B119,'Population, millions'!$B$4:$B$216,0),MATCH('Poverty millions of people'!AW$5,'Population, millions'!$B$4:$Y$4,0)),"")</f>
        <v>0.47263699999999997</v>
      </c>
      <c r="AX119">
        <f>IFERROR(INDEX('Population, millions'!$B$4:$Y$216,MATCH('Poverty millions of people'!$B119,'Population, millions'!$B$4:$B$216,0),MATCH('Poverty millions of people'!AX$5,'Population, millions'!$B$4:$Y$4,0)),"")</f>
        <v>0.479993</v>
      </c>
      <c r="AY119">
        <f>IFERROR(INDEX('Population, millions'!$B$4:$Y$216,MATCH('Poverty millions of people'!$B119,'Population, millions'!$B$4:$B$216,0),MATCH('Poverty millions of people'!AY$5,'Population, millions'!$B$4:$Y$4,0)),"")</f>
        <v>0.48864999999999997</v>
      </c>
      <c r="AZ119">
        <f>IFERROR(INDEX('Population, millions'!$B$4:$Y$216,MATCH('Poverty millions of people'!$B119,'Population, millions'!$B$4:$B$216,0),MATCH('Poverty millions of people'!AZ$5,'Population, millions'!$B$4:$Y$4,0)),"")</f>
        <v>0.49778299999999998</v>
      </c>
      <c r="BA119">
        <f>IFERROR(INDEX('Population, millions'!$B$4:$Y$216,MATCH('Poverty millions of people'!$B119,'Population, millions'!$B$4:$B$216,0),MATCH('Poverty millions of people'!BA$5,'Population, millions'!$B$4:$Y$4,0)),"")</f>
        <v>0.50695299999999999</v>
      </c>
      <c r="BB119">
        <f>IFERROR(INDEX('Population, millions'!$B$4:$Y$216,MATCH('Poverty millions of people'!$B119,'Population, millions'!$B$4:$B$216,0),MATCH('Poverty millions of people'!BB$5,'Population, millions'!$B$4:$Y$4,0)),"")</f>
        <v>0.518347</v>
      </c>
      <c r="BC119">
        <f>IFERROR(INDEX('Population, millions'!$B$4:$Y$216,MATCH('Poverty millions of people'!$B119,'Population, millions'!$B$4:$B$216,0),MATCH('Poverty millions of people'!BC$5,'Population, millions'!$B$4:$Y$4,0)),"")</f>
        <v>0.53094600000000003</v>
      </c>
    </row>
    <row r="120" spans="1:55">
      <c r="A120" s="28" t="s">
        <v>870</v>
      </c>
      <c r="B120" t="s">
        <v>247</v>
      </c>
      <c r="C120" t="s">
        <v>473</v>
      </c>
      <c r="D120" s="16" t="str">
        <f>IFERROR(IF('Poverty %'!D120="","",'Poverty %'!D120*'Poverty millions of people'!AG120),"")</f>
        <v/>
      </c>
      <c r="E120" s="16" t="str">
        <f>IFERROR(IF('Poverty %'!E120="","",'Poverty %'!E120*'Poverty millions of people'!AH120),"")</f>
        <v/>
      </c>
      <c r="F120" s="16" t="str">
        <f>IFERROR(IF('Poverty %'!F120="","",'Poverty %'!F120*'Poverty millions of people'!AI120),"")</f>
        <v/>
      </c>
      <c r="G120" s="16" t="str">
        <f>IFERROR(IF('Poverty %'!G120="","",'Poverty %'!G120*'Poverty millions of people'!AJ120),"")</f>
        <v/>
      </c>
      <c r="H120" s="16" t="str">
        <f>IFERROR(IF('Poverty %'!H120="","",'Poverty %'!H120*'Poverty millions of people'!AK120),"")</f>
        <v/>
      </c>
      <c r="I120" s="16" t="str">
        <f>IFERROR(IF('Poverty %'!I120="","",'Poverty %'!I120*'Poverty millions of people'!AL120),"")</f>
        <v/>
      </c>
      <c r="J120" s="16" t="str">
        <f>IFERROR(IF('Poverty %'!J120="","",'Poverty %'!J120*'Poverty millions of people'!AM120),"")</f>
        <v/>
      </c>
      <c r="K120" s="16" t="str">
        <f>IFERROR(IF('Poverty %'!K120="","",'Poverty %'!K120*'Poverty millions of people'!AN120),"")</f>
        <v/>
      </c>
      <c r="L120" s="16" t="str">
        <f>IFERROR(IF('Poverty %'!L120="","",'Poverty %'!L120*'Poverty millions of people'!AO120),"")</f>
        <v/>
      </c>
      <c r="M120" s="16" t="str">
        <f>IFERROR(IF('Poverty %'!M120="","",'Poverty %'!M120*'Poverty millions of people'!AP120),"")</f>
        <v/>
      </c>
      <c r="N120" s="16" t="str">
        <f>IFERROR(IF('Poverty %'!N120="","",'Poverty %'!N120*'Poverty millions of people'!AQ120),"")</f>
        <v/>
      </c>
      <c r="O120" s="16" t="str">
        <f>IFERROR(IF('Poverty %'!O120="","",'Poverty %'!O120*'Poverty millions of people'!AR120),"")</f>
        <v/>
      </c>
      <c r="P120" s="16" t="str">
        <f>IFERROR(IF('Poverty %'!P120="","",'Poverty %'!P120*'Poverty millions of people'!AS120),"")</f>
        <v/>
      </c>
      <c r="Q120" s="16" t="str">
        <f>IFERROR(IF('Poverty %'!Q120="","",'Poverty %'!Q120*'Poverty millions of people'!AT120),"")</f>
        <v/>
      </c>
      <c r="R120" s="16" t="str">
        <f>IFERROR(IF('Poverty %'!R120="","",'Poverty %'!R120*'Poverty millions of people'!AU120),"")</f>
        <v/>
      </c>
      <c r="S120" s="16" t="str">
        <f>IFERROR(IF('Poverty %'!S120="","",'Poverty %'!S120*'Poverty millions of people'!AV120),"")</f>
        <v/>
      </c>
      <c r="T120" s="16" t="str">
        <f>IFERROR(IF('Poverty %'!T120="","",'Poverty %'!T120*'Poverty millions of people'!AW120),"")</f>
        <v/>
      </c>
      <c r="U120" s="16" t="str">
        <f>IFERROR(IF('Poverty %'!U120="","",'Poverty %'!U120*'Poverty millions of people'!AX120),"")</f>
        <v/>
      </c>
      <c r="V120" s="16" t="str">
        <f>IFERROR(IF('Poverty %'!V120="","",'Poverty %'!V120*'Poverty millions of people'!AY120),"")</f>
        <v/>
      </c>
      <c r="W120" s="16" t="str">
        <f>IFERROR(IF('Poverty %'!W120="","",'Poverty %'!W120*'Poverty millions of people'!AZ120),"")</f>
        <v/>
      </c>
      <c r="X120" s="16" t="str">
        <f>IFERROR(IF('Poverty %'!X120="","",'Poverty %'!X120*'Poverty millions of people'!BA120),"")</f>
        <v/>
      </c>
      <c r="Y120" s="16" t="str">
        <f>IFERROR(IF('Poverty %'!Y120="","",'Poverty %'!Y120*'Poverty millions of people'!BB120),"")</f>
        <v/>
      </c>
      <c r="Z120" s="16" t="str">
        <f>IFERROR(IF('Poverty %'!Z120="","",'Poverty %'!Z120*'Poverty millions of people'!BC120),"")</f>
        <v/>
      </c>
      <c r="AA120" s="16" t="str">
        <f>IFERROR(IF('Poverty %'!AA120="","",'Poverty %'!AA120*'Poverty millions of people'!BD120),"")</f>
        <v/>
      </c>
      <c r="AC120" s="18" t="str">
        <f t="shared" si="2"/>
        <v>No data</v>
      </c>
      <c r="AD120" s="11" t="str">
        <f t="shared" si="3"/>
        <v/>
      </c>
      <c r="AG120" t="str">
        <f>IFERROR(INDEX('Population, millions'!$B$4:$Y$216,MATCH('Poverty millions of people'!$B120,'Population, millions'!$B$4:$B$216,0),MATCH('Poverty millions of people'!AG$5,'Population, millions'!$B$4:$Y$4,0)),"")</f>
        <v/>
      </c>
      <c r="AH120" t="str">
        <f>IFERROR(INDEX('Population, millions'!$B$4:$Y$216,MATCH('Poverty millions of people'!$B120,'Population, millions'!$B$4:$B$216,0),MATCH('Poverty millions of people'!AH$5,'Population, millions'!$B$4:$Y$4,0)),"")</f>
        <v/>
      </c>
      <c r="AI120" t="str">
        <f>IFERROR(INDEX('Population, millions'!$B$4:$Y$216,MATCH('Poverty millions of people'!$B120,'Population, millions'!$B$4:$B$216,0),MATCH('Poverty millions of people'!AI$5,'Population, millions'!$B$4:$Y$4,0)),"")</f>
        <v/>
      </c>
      <c r="AJ120" t="str">
        <f>IFERROR(INDEX('Population, millions'!$B$4:$Y$216,MATCH('Poverty millions of people'!$B120,'Population, millions'!$B$4:$B$216,0),MATCH('Poverty millions of people'!AJ$5,'Population, millions'!$B$4:$Y$4,0)),"")</f>
        <v/>
      </c>
      <c r="AK120" t="str">
        <f>IFERROR(INDEX('Population, millions'!$B$4:$Y$216,MATCH('Poverty millions of people'!$B120,'Population, millions'!$B$4:$B$216,0),MATCH('Poverty millions of people'!AK$5,'Population, millions'!$B$4:$Y$4,0)),"")</f>
        <v/>
      </c>
      <c r="AL120" t="str">
        <f>IFERROR(INDEX('Population, millions'!$B$4:$Y$216,MATCH('Poverty millions of people'!$B120,'Population, millions'!$B$4:$B$216,0),MATCH('Poverty millions of people'!AL$5,'Population, millions'!$B$4:$Y$4,0)),"")</f>
        <v/>
      </c>
      <c r="AM120" t="str">
        <f>IFERROR(INDEX('Population, millions'!$B$4:$Y$216,MATCH('Poverty millions of people'!$B120,'Population, millions'!$B$4:$B$216,0),MATCH('Poverty millions of people'!AM$5,'Population, millions'!$B$4:$Y$4,0)),"")</f>
        <v/>
      </c>
      <c r="AN120" t="str">
        <f>IFERROR(INDEX('Population, millions'!$B$4:$Y$216,MATCH('Poverty millions of people'!$B120,'Population, millions'!$B$4:$B$216,0),MATCH('Poverty millions of people'!AN$5,'Population, millions'!$B$4:$Y$4,0)),"")</f>
        <v/>
      </c>
      <c r="AO120" t="str">
        <f>IFERROR(INDEX('Population, millions'!$B$4:$Y$216,MATCH('Poverty millions of people'!$B120,'Population, millions'!$B$4:$B$216,0),MATCH('Poverty millions of people'!AO$5,'Population, millions'!$B$4:$Y$4,0)),"")</f>
        <v/>
      </c>
      <c r="AP120" t="str">
        <f>IFERROR(INDEX('Population, millions'!$B$4:$Y$216,MATCH('Poverty millions of people'!$B120,'Population, millions'!$B$4:$B$216,0),MATCH('Poverty millions of people'!AP$5,'Population, millions'!$B$4:$Y$4,0)),"")</f>
        <v/>
      </c>
      <c r="AQ120" t="str">
        <f>IFERROR(INDEX('Population, millions'!$B$4:$Y$216,MATCH('Poverty millions of people'!$B120,'Population, millions'!$B$4:$B$216,0),MATCH('Poverty millions of people'!AQ$5,'Population, millions'!$B$4:$Y$4,0)),"")</f>
        <v/>
      </c>
      <c r="AR120" t="str">
        <f>IFERROR(INDEX('Population, millions'!$B$4:$Y$216,MATCH('Poverty millions of people'!$B120,'Population, millions'!$B$4:$B$216,0),MATCH('Poverty millions of people'!AR$5,'Population, millions'!$B$4:$Y$4,0)),"")</f>
        <v/>
      </c>
      <c r="AS120" t="str">
        <f>IFERROR(INDEX('Population, millions'!$B$4:$Y$216,MATCH('Poverty millions of people'!$B120,'Population, millions'!$B$4:$B$216,0),MATCH('Poverty millions of people'!AS$5,'Population, millions'!$B$4:$Y$4,0)),"")</f>
        <v/>
      </c>
      <c r="AT120" t="str">
        <f>IFERROR(INDEX('Population, millions'!$B$4:$Y$216,MATCH('Poverty millions of people'!$B120,'Population, millions'!$B$4:$B$216,0),MATCH('Poverty millions of people'!AT$5,'Population, millions'!$B$4:$Y$4,0)),"")</f>
        <v/>
      </c>
      <c r="AU120" t="str">
        <f>IFERROR(INDEX('Population, millions'!$B$4:$Y$216,MATCH('Poverty millions of people'!$B120,'Population, millions'!$B$4:$B$216,0),MATCH('Poverty millions of people'!AU$5,'Population, millions'!$B$4:$Y$4,0)),"")</f>
        <v/>
      </c>
      <c r="AV120" t="str">
        <f>IFERROR(INDEX('Population, millions'!$B$4:$Y$216,MATCH('Poverty millions of people'!$B120,'Population, millions'!$B$4:$B$216,0),MATCH('Poverty millions of people'!AV$5,'Population, millions'!$B$4:$Y$4,0)),"")</f>
        <v/>
      </c>
      <c r="AW120" t="str">
        <f>IFERROR(INDEX('Population, millions'!$B$4:$Y$216,MATCH('Poverty millions of people'!$B120,'Population, millions'!$B$4:$B$216,0),MATCH('Poverty millions of people'!AW$5,'Population, millions'!$B$4:$Y$4,0)),"")</f>
        <v/>
      </c>
      <c r="AX120" t="str">
        <f>IFERROR(INDEX('Population, millions'!$B$4:$Y$216,MATCH('Poverty millions of people'!$B120,'Population, millions'!$B$4:$B$216,0),MATCH('Poverty millions of people'!AX$5,'Population, millions'!$B$4:$Y$4,0)),"")</f>
        <v/>
      </c>
      <c r="AY120" t="str">
        <f>IFERROR(INDEX('Population, millions'!$B$4:$Y$216,MATCH('Poverty millions of people'!$B120,'Population, millions'!$B$4:$B$216,0),MATCH('Poverty millions of people'!AY$5,'Population, millions'!$B$4:$Y$4,0)),"")</f>
        <v/>
      </c>
      <c r="AZ120" t="str">
        <f>IFERROR(INDEX('Population, millions'!$B$4:$Y$216,MATCH('Poverty millions of people'!$B120,'Population, millions'!$B$4:$B$216,0),MATCH('Poverty millions of people'!AZ$5,'Population, millions'!$B$4:$Y$4,0)),"")</f>
        <v/>
      </c>
      <c r="BA120" t="str">
        <f>IFERROR(INDEX('Population, millions'!$B$4:$Y$216,MATCH('Poverty millions of people'!$B120,'Population, millions'!$B$4:$B$216,0),MATCH('Poverty millions of people'!BA$5,'Population, millions'!$B$4:$Y$4,0)),"")</f>
        <v/>
      </c>
      <c r="BB120" t="str">
        <f>IFERROR(INDEX('Population, millions'!$B$4:$Y$216,MATCH('Poverty millions of people'!$B120,'Population, millions'!$B$4:$B$216,0),MATCH('Poverty millions of people'!BB$5,'Population, millions'!$B$4:$Y$4,0)),"")</f>
        <v/>
      </c>
      <c r="BC120" t="str">
        <f>IFERROR(INDEX('Population, millions'!$B$4:$Y$216,MATCH('Poverty millions of people'!$B120,'Population, millions'!$B$4:$B$216,0),MATCH('Poverty millions of people'!BC$5,'Population, millions'!$B$4:$Y$4,0)),"")</f>
        <v/>
      </c>
    </row>
    <row r="121" spans="1:55">
      <c r="A121" s="28" t="s">
        <v>862</v>
      </c>
      <c r="B121" t="s">
        <v>267</v>
      </c>
      <c r="C121" t="s">
        <v>475</v>
      </c>
      <c r="D121" s="16" t="str">
        <f>IFERROR(IF('Poverty %'!D121="","",'Poverty %'!D121*'Poverty millions of people'!AG121),"")</f>
        <v/>
      </c>
      <c r="E121" s="16" t="str">
        <f>IFERROR(IF('Poverty %'!E121="","",'Poverty %'!E121*'Poverty millions of people'!AH121),"")</f>
        <v/>
      </c>
      <c r="F121" s="16" t="str">
        <f>IFERROR(IF('Poverty %'!F121="","",'Poverty %'!F121*'Poverty millions of people'!AI121),"")</f>
        <v/>
      </c>
      <c r="G121" s="16" t="str">
        <f>IFERROR(IF('Poverty %'!G121="","",'Poverty %'!G121*'Poverty millions of people'!AJ121),"")</f>
        <v/>
      </c>
      <c r="H121" s="16" t="str">
        <f>IFERROR(IF('Poverty %'!H121="","",'Poverty %'!H121*'Poverty millions of people'!AK121),"")</f>
        <v/>
      </c>
      <c r="I121" s="16" t="str">
        <f>IFERROR(IF('Poverty %'!I121="","",'Poverty %'!I121*'Poverty millions of people'!AL121),"")</f>
        <v/>
      </c>
      <c r="J121" s="16" t="str">
        <f>IFERROR(IF('Poverty %'!J121="","",'Poverty %'!J121*'Poverty millions of people'!AM121),"")</f>
        <v/>
      </c>
      <c r="K121" s="16" t="str">
        <f>IFERROR(IF('Poverty %'!K121="","",'Poverty %'!K121*'Poverty millions of people'!AN121),"")</f>
        <v/>
      </c>
      <c r="L121" s="16" t="str">
        <f>IFERROR(IF('Poverty %'!L121="","",'Poverty %'!L121*'Poverty millions of people'!AO121),"")</f>
        <v/>
      </c>
      <c r="M121" s="16" t="str">
        <f>IFERROR(IF('Poverty %'!M121="","",'Poverty %'!M121*'Poverty millions of people'!AP121),"")</f>
        <v/>
      </c>
      <c r="N121" s="16" t="str">
        <f>IFERROR(IF('Poverty %'!N121="","",'Poverty %'!N121*'Poverty millions of people'!AQ121),"")</f>
        <v/>
      </c>
      <c r="O121" s="16" t="str">
        <f>IFERROR(IF('Poverty %'!O121="","",'Poverty %'!O121*'Poverty millions of people'!AR121),"")</f>
        <v/>
      </c>
      <c r="P121" s="16" t="str">
        <f>IFERROR(IF('Poverty %'!P121="","",'Poverty %'!P121*'Poverty millions of people'!AS121),"")</f>
        <v/>
      </c>
      <c r="Q121" s="16" t="str">
        <f>IFERROR(IF('Poverty %'!Q121="","",'Poverty %'!Q121*'Poverty millions of people'!AT121),"")</f>
        <v/>
      </c>
      <c r="R121" s="16" t="str">
        <f>IFERROR(IF('Poverty %'!R121="","",'Poverty %'!R121*'Poverty millions of people'!AU121),"")</f>
        <v/>
      </c>
      <c r="S121" s="16" t="str">
        <f>IFERROR(IF('Poverty %'!S121="","",'Poverty %'!S121*'Poverty millions of people'!AV121),"")</f>
        <v/>
      </c>
      <c r="T121" s="16" t="str">
        <f>IFERROR(IF('Poverty %'!T121="","",'Poverty %'!T121*'Poverty millions of people'!AW121),"")</f>
        <v/>
      </c>
      <c r="U121" s="16" t="str">
        <f>IFERROR(IF('Poverty %'!U121="","",'Poverty %'!U121*'Poverty millions of people'!AX121),"")</f>
        <v/>
      </c>
      <c r="V121" s="16" t="str">
        <f>IFERROR(IF('Poverty %'!V121="","",'Poverty %'!V121*'Poverty millions of people'!AY121),"")</f>
        <v/>
      </c>
      <c r="W121" s="16" t="str">
        <f>IFERROR(IF('Poverty %'!W121="","",'Poverty %'!W121*'Poverty millions of people'!AZ121),"")</f>
        <v/>
      </c>
      <c r="X121" s="16" t="str">
        <f>IFERROR(IF('Poverty %'!X121="","",'Poverty %'!X121*'Poverty millions of people'!BA121),"")</f>
        <v/>
      </c>
      <c r="Y121" s="16" t="str">
        <f>IFERROR(IF('Poverty %'!Y121="","",'Poverty %'!Y121*'Poverty millions of people'!BB121),"")</f>
        <v/>
      </c>
      <c r="Z121" s="16" t="str">
        <f>IFERROR(IF('Poverty %'!Z121="","",'Poverty %'!Z121*'Poverty millions of people'!BC121),"")</f>
        <v/>
      </c>
      <c r="AA121" s="16" t="str">
        <f>IFERROR(IF('Poverty %'!AA121="","",'Poverty %'!AA121*'Poverty millions of people'!BD121),"")</f>
        <v/>
      </c>
      <c r="AC121" s="18" t="str">
        <f t="shared" si="2"/>
        <v>No data</v>
      </c>
      <c r="AD121" s="11" t="str">
        <f t="shared" si="3"/>
        <v/>
      </c>
      <c r="AG121" t="str">
        <f>IFERROR(INDEX('Population, millions'!$B$4:$Y$216,MATCH('Poverty millions of people'!$B121,'Population, millions'!$B$4:$B$216,0),MATCH('Poverty millions of people'!AG$5,'Population, millions'!$B$4:$Y$4,0)),"")</f>
        <v/>
      </c>
      <c r="AH121" t="str">
        <f>IFERROR(INDEX('Population, millions'!$B$4:$Y$216,MATCH('Poverty millions of people'!$B121,'Population, millions'!$B$4:$B$216,0),MATCH('Poverty millions of people'!AH$5,'Population, millions'!$B$4:$Y$4,0)),"")</f>
        <v/>
      </c>
      <c r="AI121" t="str">
        <f>IFERROR(INDEX('Population, millions'!$B$4:$Y$216,MATCH('Poverty millions of people'!$B121,'Population, millions'!$B$4:$B$216,0),MATCH('Poverty millions of people'!AI$5,'Population, millions'!$B$4:$Y$4,0)),"")</f>
        <v/>
      </c>
      <c r="AJ121" t="str">
        <f>IFERROR(INDEX('Population, millions'!$B$4:$Y$216,MATCH('Poverty millions of people'!$B121,'Population, millions'!$B$4:$B$216,0),MATCH('Poverty millions of people'!AJ$5,'Population, millions'!$B$4:$Y$4,0)),"")</f>
        <v/>
      </c>
      <c r="AK121" t="str">
        <f>IFERROR(INDEX('Population, millions'!$B$4:$Y$216,MATCH('Poverty millions of people'!$B121,'Population, millions'!$B$4:$B$216,0),MATCH('Poverty millions of people'!AK$5,'Population, millions'!$B$4:$Y$4,0)),"")</f>
        <v/>
      </c>
      <c r="AL121" t="str">
        <f>IFERROR(INDEX('Population, millions'!$B$4:$Y$216,MATCH('Poverty millions of people'!$B121,'Population, millions'!$B$4:$B$216,0),MATCH('Poverty millions of people'!AL$5,'Population, millions'!$B$4:$Y$4,0)),"")</f>
        <v/>
      </c>
      <c r="AM121" t="str">
        <f>IFERROR(INDEX('Population, millions'!$B$4:$Y$216,MATCH('Poverty millions of people'!$B121,'Population, millions'!$B$4:$B$216,0),MATCH('Poverty millions of people'!AM$5,'Population, millions'!$B$4:$Y$4,0)),"")</f>
        <v/>
      </c>
      <c r="AN121" t="str">
        <f>IFERROR(INDEX('Population, millions'!$B$4:$Y$216,MATCH('Poverty millions of people'!$B121,'Population, millions'!$B$4:$B$216,0),MATCH('Poverty millions of people'!AN$5,'Population, millions'!$B$4:$Y$4,0)),"")</f>
        <v/>
      </c>
      <c r="AO121" t="str">
        <f>IFERROR(INDEX('Population, millions'!$B$4:$Y$216,MATCH('Poverty millions of people'!$B121,'Population, millions'!$B$4:$B$216,0),MATCH('Poverty millions of people'!AO$5,'Population, millions'!$B$4:$Y$4,0)),"")</f>
        <v/>
      </c>
      <c r="AP121" t="str">
        <f>IFERROR(INDEX('Population, millions'!$B$4:$Y$216,MATCH('Poverty millions of people'!$B121,'Population, millions'!$B$4:$B$216,0),MATCH('Poverty millions of people'!AP$5,'Population, millions'!$B$4:$Y$4,0)),"")</f>
        <v/>
      </c>
      <c r="AQ121" t="str">
        <f>IFERROR(INDEX('Population, millions'!$B$4:$Y$216,MATCH('Poverty millions of people'!$B121,'Population, millions'!$B$4:$B$216,0),MATCH('Poverty millions of people'!AQ$5,'Population, millions'!$B$4:$Y$4,0)),"")</f>
        <v/>
      </c>
      <c r="AR121" t="str">
        <f>IFERROR(INDEX('Population, millions'!$B$4:$Y$216,MATCH('Poverty millions of people'!$B121,'Population, millions'!$B$4:$B$216,0),MATCH('Poverty millions of people'!AR$5,'Population, millions'!$B$4:$Y$4,0)),"")</f>
        <v/>
      </c>
      <c r="AS121" t="str">
        <f>IFERROR(INDEX('Population, millions'!$B$4:$Y$216,MATCH('Poverty millions of people'!$B121,'Population, millions'!$B$4:$B$216,0),MATCH('Poverty millions of people'!AS$5,'Population, millions'!$B$4:$Y$4,0)),"")</f>
        <v/>
      </c>
      <c r="AT121" t="str">
        <f>IFERROR(INDEX('Population, millions'!$B$4:$Y$216,MATCH('Poverty millions of people'!$B121,'Population, millions'!$B$4:$B$216,0),MATCH('Poverty millions of people'!AT$5,'Population, millions'!$B$4:$Y$4,0)),"")</f>
        <v/>
      </c>
      <c r="AU121" t="str">
        <f>IFERROR(INDEX('Population, millions'!$B$4:$Y$216,MATCH('Poverty millions of people'!$B121,'Population, millions'!$B$4:$B$216,0),MATCH('Poverty millions of people'!AU$5,'Population, millions'!$B$4:$Y$4,0)),"")</f>
        <v/>
      </c>
      <c r="AV121" t="str">
        <f>IFERROR(INDEX('Population, millions'!$B$4:$Y$216,MATCH('Poverty millions of people'!$B121,'Population, millions'!$B$4:$B$216,0),MATCH('Poverty millions of people'!AV$5,'Population, millions'!$B$4:$Y$4,0)),"")</f>
        <v/>
      </c>
      <c r="AW121" t="str">
        <f>IFERROR(INDEX('Population, millions'!$B$4:$Y$216,MATCH('Poverty millions of people'!$B121,'Population, millions'!$B$4:$B$216,0),MATCH('Poverty millions of people'!AW$5,'Population, millions'!$B$4:$Y$4,0)),"")</f>
        <v/>
      </c>
      <c r="AX121" t="str">
        <f>IFERROR(INDEX('Population, millions'!$B$4:$Y$216,MATCH('Poverty millions of people'!$B121,'Population, millions'!$B$4:$B$216,0),MATCH('Poverty millions of people'!AX$5,'Population, millions'!$B$4:$Y$4,0)),"")</f>
        <v/>
      </c>
      <c r="AY121" t="str">
        <f>IFERROR(INDEX('Population, millions'!$B$4:$Y$216,MATCH('Poverty millions of people'!$B121,'Population, millions'!$B$4:$B$216,0),MATCH('Poverty millions of people'!AY$5,'Population, millions'!$B$4:$Y$4,0)),"")</f>
        <v/>
      </c>
      <c r="AZ121" t="str">
        <f>IFERROR(INDEX('Population, millions'!$B$4:$Y$216,MATCH('Poverty millions of people'!$B121,'Population, millions'!$B$4:$B$216,0),MATCH('Poverty millions of people'!AZ$5,'Population, millions'!$B$4:$Y$4,0)),"")</f>
        <v/>
      </c>
      <c r="BA121" t="str">
        <f>IFERROR(INDEX('Population, millions'!$B$4:$Y$216,MATCH('Poverty millions of people'!$B121,'Population, millions'!$B$4:$B$216,0),MATCH('Poverty millions of people'!BA$5,'Population, millions'!$B$4:$Y$4,0)),"")</f>
        <v/>
      </c>
      <c r="BB121" t="str">
        <f>IFERROR(INDEX('Population, millions'!$B$4:$Y$216,MATCH('Poverty millions of people'!$B121,'Population, millions'!$B$4:$B$216,0),MATCH('Poverty millions of people'!BB$5,'Population, millions'!$B$4:$Y$4,0)),"")</f>
        <v/>
      </c>
      <c r="BC121" t="str">
        <f>IFERROR(INDEX('Population, millions'!$B$4:$Y$216,MATCH('Poverty millions of people'!$B121,'Population, millions'!$B$4:$B$216,0),MATCH('Poverty millions of people'!BC$5,'Population, millions'!$B$4:$Y$4,0)),"")</f>
        <v/>
      </c>
    </row>
    <row r="122" spans="1:55">
      <c r="A122" t="str">
        <f>VLOOKUP(B122,entity!$C:$K,9,FALSE)</f>
        <v>MG</v>
      </c>
      <c r="B122" t="s">
        <v>257</v>
      </c>
      <c r="C122" t="s">
        <v>477</v>
      </c>
      <c r="D122" s="16" t="str">
        <f>IFERROR(IF('Poverty %'!D122="","",'Poverty %'!D122*'Poverty millions of people'!AG122),"")</f>
        <v/>
      </c>
      <c r="E122" s="16" t="str">
        <f>IFERROR(IF('Poverty %'!E122="","",'Poverty %'!E122*'Poverty millions of people'!AH122),"")</f>
        <v/>
      </c>
      <c r="F122" s="16" t="str">
        <f>IFERROR(IF('Poverty %'!F122="","",'Poverty %'!F122*'Poverty millions of people'!AI122),"")</f>
        <v/>
      </c>
      <c r="G122" s="16">
        <f>IFERROR(IF('Poverty %'!G122="","",'Poverty %'!G122*'Poverty millions of people'!AJ122),"")</f>
        <v>8.4802395847999996</v>
      </c>
      <c r="H122" s="16" t="str">
        <f>IFERROR(IF('Poverty %'!H122="","",'Poverty %'!H122*'Poverty millions of people'!AK122),"")</f>
        <v/>
      </c>
      <c r="I122" s="16" t="str">
        <f>IFERROR(IF('Poverty %'!I122="","",'Poverty %'!I122*'Poverty millions of people'!AL122),"")</f>
        <v/>
      </c>
      <c r="J122" s="16" t="str">
        <f>IFERROR(IF('Poverty %'!J122="","",'Poverty %'!J122*'Poverty millions of people'!AM122),"")</f>
        <v/>
      </c>
      <c r="K122" s="16">
        <f>IFERROR(IF('Poverty %'!K122="","",'Poverty %'!K122*'Poverty millions of people'!AN122),"")</f>
        <v>10.3227837756</v>
      </c>
      <c r="L122" s="16" t="str">
        <f>IFERROR(IF('Poverty %'!L122="","",'Poverty %'!L122*'Poverty millions of people'!AO122),"")</f>
        <v/>
      </c>
      <c r="M122" s="16">
        <f>IFERROR(IF('Poverty %'!M122="","",'Poverty %'!M122*'Poverty millions of people'!AP122),"")</f>
        <v>12.571982362900002</v>
      </c>
      <c r="N122" s="16" t="str">
        <f>IFERROR(IF('Poverty %'!N122="","",'Poverty %'!N122*'Poverty millions of people'!AQ122),"")</f>
        <v/>
      </c>
      <c r="O122" s="16">
        <f>IFERROR(IF('Poverty %'!O122="","",'Poverty %'!O122*'Poverty millions of people'!AR122),"")</f>
        <v>12.3943845278</v>
      </c>
      <c r="P122" s="16" t="str">
        <f>IFERROR(IF('Poverty %'!P122="","",'Poverty %'!P122*'Poverty millions of people'!AS122),"")</f>
        <v/>
      </c>
      <c r="Q122" s="16" t="str">
        <f>IFERROR(IF('Poverty %'!Q122="","",'Poverty %'!Q122*'Poverty millions of people'!AT122),"")</f>
        <v/>
      </c>
      <c r="R122" s="16" t="str">
        <f>IFERROR(IF('Poverty %'!R122="","",'Poverty %'!R122*'Poverty millions of people'!AU122),"")</f>
        <v/>
      </c>
      <c r="S122" s="16">
        <f>IFERROR(IF('Poverty %'!S122="","",'Poverty %'!S122*'Poverty millions of people'!AV122),"")</f>
        <v>15.076771774199999</v>
      </c>
      <c r="T122" s="16" t="str">
        <f>IFERROR(IF('Poverty %'!T122="","",'Poverty %'!T122*'Poverty millions of people'!AW122),"")</f>
        <v/>
      </c>
      <c r="U122" s="16" t="str">
        <f>IFERROR(IF('Poverty %'!U122="","",'Poverty %'!U122*'Poverty millions of people'!AX122),"")</f>
        <v/>
      </c>
      <c r="V122" s="16" t="str">
        <f>IFERROR(IF('Poverty %'!V122="","",'Poverty %'!V122*'Poverty millions of people'!AY122),"")</f>
        <v/>
      </c>
      <c r="W122" s="16" t="str">
        <f>IFERROR(IF('Poverty %'!W122="","",'Poverty %'!W122*'Poverty millions of people'!AZ122),"")</f>
        <v/>
      </c>
      <c r="X122" s="16">
        <f>IFERROR(IF('Poverty %'!X122="","",'Poverty %'!X122*'Poverty millions of people'!BA122),"")</f>
        <v>18.480425704400002</v>
      </c>
      <c r="Y122" s="16" t="str">
        <f>IFERROR(IF('Poverty %'!Y122="","",'Poverty %'!Y122*'Poverty millions of people'!BB122),"")</f>
        <v/>
      </c>
      <c r="Z122" s="16" t="str">
        <f>IFERROR(IF('Poverty %'!Z122="","",'Poverty %'!Z122*'Poverty millions of people'!BC122),"")</f>
        <v/>
      </c>
      <c r="AA122" s="16" t="str">
        <f>IFERROR(IF('Poverty %'!AA122="","",'Poverty %'!AA122*'Poverty millions of people'!BD122),"")</f>
        <v/>
      </c>
      <c r="AC122" s="18">
        <f t="shared" si="2"/>
        <v>15.076771774199999</v>
      </c>
      <c r="AD122" s="11">
        <f t="shared" si="3"/>
        <v>2005</v>
      </c>
      <c r="AG122">
        <f>IFERROR(INDEX('Population, millions'!$B$4:$Y$216,MATCH('Poverty millions of people'!$B122,'Population, millions'!$B$4:$B$216,0),MATCH('Poverty millions of people'!AG$5,'Population, millions'!$B$4:$Y$4,0)),"")</f>
        <v>11.545782000000001</v>
      </c>
      <c r="AH122">
        <f>IFERROR(INDEX('Population, millions'!$B$4:$Y$216,MATCH('Poverty millions of people'!$B122,'Population, millions'!$B$4:$B$216,0),MATCH('Poverty millions of people'!AH$5,'Population, millions'!$B$4:$Y$4,0)),"")</f>
        <v>11.898267000000001</v>
      </c>
      <c r="AI122">
        <f>IFERROR(INDEX('Population, millions'!$B$4:$Y$216,MATCH('Poverty millions of people'!$B122,'Population, millions'!$B$4:$B$216,0),MATCH('Poverty millions of people'!AI$5,'Population, millions'!$B$4:$Y$4,0)),"")</f>
        <v>12.263899</v>
      </c>
      <c r="AJ122">
        <f>IFERROR(INDEX('Population, millions'!$B$4:$Y$216,MATCH('Poverty millions of people'!$B122,'Population, millions'!$B$4:$B$216,0),MATCH('Poverty millions of people'!AJ$5,'Population, millions'!$B$4:$Y$4,0)),"")</f>
        <v>12.643864000000001</v>
      </c>
      <c r="AK122">
        <f>IFERROR(INDEX('Population, millions'!$B$4:$Y$216,MATCH('Poverty millions of people'!$B122,'Population, millions'!$B$4:$B$216,0),MATCH('Poverty millions of people'!AK$5,'Population, millions'!$B$4:$Y$4,0)),"")</f>
        <v>13.039754</v>
      </c>
      <c r="AL122">
        <f>IFERROR(INDEX('Population, millions'!$B$4:$Y$216,MATCH('Poverty millions of people'!$B122,'Population, millions'!$B$4:$B$216,0),MATCH('Poverty millions of people'!AL$5,'Population, millions'!$B$4:$Y$4,0)),"")</f>
        <v>13.452526000000001</v>
      </c>
      <c r="AM122">
        <f>IFERROR(INDEX('Population, millions'!$B$4:$Y$216,MATCH('Poverty millions of people'!$B122,'Population, millions'!$B$4:$B$216,0),MATCH('Poverty millions of people'!AM$5,'Population, millions'!$B$4:$Y$4,0)),"")</f>
        <v>13.882645999999999</v>
      </c>
      <c r="AN122">
        <f>IFERROR(INDEX('Population, millions'!$B$4:$Y$216,MATCH('Poverty millions of people'!$B122,'Population, millions'!$B$4:$B$216,0),MATCH('Poverty millions of people'!AN$5,'Population, millions'!$B$4:$Y$4,0)),"")</f>
        <v>14.329238999999999</v>
      </c>
      <c r="AO122">
        <f>IFERROR(INDEX('Population, millions'!$B$4:$Y$216,MATCH('Poverty millions of people'!$B122,'Population, millions'!$B$4:$B$216,0),MATCH('Poverty millions of people'!AO$5,'Population, millions'!$B$4:$Y$4,0)),"")</f>
        <v>14.790245000000001</v>
      </c>
      <c r="AP122">
        <f>IFERROR(INDEX('Population, millions'!$B$4:$Y$216,MATCH('Poverty millions of people'!$B122,'Population, millions'!$B$4:$B$216,0),MATCH('Poverty millions of people'!AP$5,'Population, millions'!$B$4:$Y$4,0)),"")</f>
        <v>15.262817</v>
      </c>
      <c r="AQ122">
        <f>IFERROR(INDEX('Population, millions'!$B$4:$Y$216,MATCH('Poverty millions of people'!$B122,'Population, millions'!$B$4:$B$216,0),MATCH('Poverty millions of people'!AQ$5,'Population, millions'!$B$4:$Y$4,0)),"")</f>
        <v>15.744811</v>
      </c>
      <c r="AR122">
        <f>IFERROR(INDEX('Population, millions'!$B$4:$Y$216,MATCH('Poverty millions of people'!$B122,'Population, millions'!$B$4:$B$216,0),MATCH('Poverty millions of people'!AR$5,'Population, millions'!$B$4:$Y$4,0)),"")</f>
        <v>16.235766999999999</v>
      </c>
      <c r="AS122">
        <f>IFERROR(INDEX('Population, millions'!$B$4:$Y$216,MATCH('Poverty millions of people'!$B122,'Population, millions'!$B$4:$B$216,0),MATCH('Poverty millions of people'!AS$5,'Population, millions'!$B$4:$Y$4,0)),"")</f>
        <v>16.736028999999998</v>
      </c>
      <c r="AT122">
        <f>IFERROR(INDEX('Population, millions'!$B$4:$Y$216,MATCH('Poverty millions of people'!$B122,'Population, millions'!$B$4:$B$216,0),MATCH('Poverty millions of people'!AT$5,'Population, millions'!$B$4:$Y$4,0)),"")</f>
        <v>17.245274999999999</v>
      </c>
      <c r="AU122">
        <f>IFERROR(INDEX('Population, millions'!$B$4:$Y$216,MATCH('Poverty millions of people'!$B122,'Population, millions'!$B$4:$B$216,0),MATCH('Poverty millions of people'!AU$5,'Population, millions'!$B$4:$Y$4,0)),"")</f>
        <v>17.763366999999999</v>
      </c>
      <c r="AV122">
        <f>IFERROR(INDEX('Population, millions'!$B$4:$Y$216,MATCH('Poverty millions of people'!$B122,'Population, millions'!$B$4:$B$216,0),MATCH('Poverty millions of people'!AV$5,'Population, millions'!$B$4:$Y$4,0)),"")</f>
        <v>18.290393999999999</v>
      </c>
      <c r="AW122">
        <f>IFERROR(INDEX('Population, millions'!$B$4:$Y$216,MATCH('Poverty millions of people'!$B122,'Population, millions'!$B$4:$B$216,0),MATCH('Poverty millions of people'!AW$5,'Population, millions'!$B$4:$Y$4,0)),"")</f>
        <v>18.826125999999999</v>
      </c>
      <c r="AX122">
        <f>IFERROR(INDEX('Population, millions'!$B$4:$Y$216,MATCH('Poverty millions of people'!$B122,'Population, millions'!$B$4:$B$216,0),MATCH('Poverty millions of people'!AX$5,'Population, millions'!$B$4:$Y$4,0)),"")</f>
        <v>19.371023000000001</v>
      </c>
      <c r="AY122">
        <f>IFERROR(INDEX('Population, millions'!$B$4:$Y$216,MATCH('Poverty millions of people'!$B122,'Population, millions'!$B$4:$B$216,0),MATCH('Poverty millions of people'!AY$5,'Population, millions'!$B$4:$Y$4,0)),"")</f>
        <v>19.926784999999999</v>
      </c>
      <c r="AZ122">
        <f>IFERROR(INDEX('Population, millions'!$B$4:$Y$216,MATCH('Poverty millions of people'!$B122,'Population, millions'!$B$4:$B$216,0),MATCH('Poverty millions of people'!AZ$5,'Population, millions'!$B$4:$Y$4,0)),"")</f>
        <v>20.495695000000001</v>
      </c>
      <c r="BA122">
        <f>IFERROR(INDEX('Population, millions'!$B$4:$Y$216,MATCH('Poverty millions of people'!$B122,'Population, millions'!$B$4:$B$216,0),MATCH('Poverty millions of people'!BA$5,'Population, millions'!$B$4:$Y$4,0)),"")</f>
        <v>21.079532</v>
      </c>
      <c r="BB122">
        <f>IFERROR(INDEX('Population, millions'!$B$4:$Y$216,MATCH('Poverty millions of people'!$B122,'Population, millions'!$B$4:$B$216,0),MATCH('Poverty millions of people'!BB$5,'Population, millions'!$B$4:$Y$4,0)),"")</f>
        <v>21.678934000000002</v>
      </c>
      <c r="BC122">
        <f>IFERROR(INDEX('Population, millions'!$B$4:$Y$216,MATCH('Poverty millions of people'!$B122,'Population, millions'!$B$4:$B$216,0),MATCH('Poverty millions of people'!BC$5,'Population, millions'!$B$4:$Y$4,0)),"")</f>
        <v>22.293914000000001</v>
      </c>
    </row>
    <row r="123" spans="1:55">
      <c r="A123" t="str">
        <f>VLOOKUP(B123,entity!$C:$K,9,FALSE)</f>
        <v>MW</v>
      </c>
      <c r="B123" t="s">
        <v>288</v>
      </c>
      <c r="C123" t="s">
        <v>477</v>
      </c>
      <c r="D123" s="16" t="str">
        <f>IFERROR(IF('Poverty %'!D123="","",'Poverty %'!D123*'Poverty millions of people'!AG123),"")</f>
        <v/>
      </c>
      <c r="E123" s="16" t="str">
        <f>IFERROR(IF('Poverty %'!E123="","",'Poverty %'!E123*'Poverty millions of people'!AH123),"")</f>
        <v/>
      </c>
      <c r="F123" s="16" t="str">
        <f>IFERROR(IF('Poverty %'!F123="","",'Poverty %'!F123*'Poverty millions of people'!AI123),"")</f>
        <v/>
      </c>
      <c r="G123" s="16" t="str">
        <f>IFERROR(IF('Poverty %'!G123="","",'Poverty %'!G123*'Poverty millions of people'!AJ123),"")</f>
        <v/>
      </c>
      <c r="H123" s="16" t="str">
        <f>IFERROR(IF('Poverty %'!H123="","",'Poverty %'!H123*'Poverty millions of people'!AK123),"")</f>
        <v/>
      </c>
      <c r="I123" s="16" t="str">
        <f>IFERROR(IF('Poverty %'!I123="","",'Poverty %'!I123*'Poverty millions of people'!AL123),"")</f>
        <v/>
      </c>
      <c r="J123" s="16" t="str">
        <f>IFERROR(IF('Poverty %'!J123="","",'Poverty %'!J123*'Poverty millions of people'!AM123),"")</f>
        <v/>
      </c>
      <c r="K123" s="16" t="str">
        <f>IFERROR(IF('Poverty %'!K123="","",'Poverty %'!K123*'Poverty millions of people'!AN123),"")</f>
        <v/>
      </c>
      <c r="L123" s="16">
        <f>IFERROR(IF('Poverty %'!L123="","",'Poverty %'!L123*'Poverty millions of people'!AO123),"")</f>
        <v>8.9046897959999995</v>
      </c>
      <c r="M123" s="16" t="str">
        <f>IFERROR(IF('Poverty %'!M123="","",'Poverty %'!M123*'Poverty millions of people'!AP123),"")</f>
        <v/>
      </c>
      <c r="N123" s="16" t="str">
        <f>IFERROR(IF('Poverty %'!N123="","",'Poverty %'!N123*'Poverty millions of people'!AQ123),"")</f>
        <v/>
      </c>
      <c r="O123" s="16" t="str">
        <f>IFERROR(IF('Poverty %'!O123="","",'Poverty %'!O123*'Poverty millions of people'!AR123),"")</f>
        <v/>
      </c>
      <c r="P123" s="16" t="str">
        <f>IFERROR(IF('Poverty %'!P123="","",'Poverty %'!P123*'Poverty millions of people'!AS123),"")</f>
        <v/>
      </c>
      <c r="Q123" s="16" t="str">
        <f>IFERROR(IF('Poverty %'!Q123="","",'Poverty %'!Q123*'Poverty millions of people'!AT123),"")</f>
        <v/>
      </c>
      <c r="R123" s="16">
        <f>IFERROR(IF('Poverty %'!R123="","",'Poverty %'!R123*'Poverty millions of people'!AU123),"")</f>
        <v>9.4205337045000004</v>
      </c>
      <c r="S123" s="16" t="str">
        <f>IFERROR(IF('Poverty %'!S123="","",'Poverty %'!S123*'Poverty millions of people'!AV123),"")</f>
        <v/>
      </c>
      <c r="T123" s="16" t="str">
        <f>IFERROR(IF('Poverty %'!T123="","",'Poverty %'!T123*'Poverty millions of people'!AW123),"")</f>
        <v/>
      </c>
      <c r="U123" s="16" t="str">
        <f>IFERROR(IF('Poverty %'!U123="","",'Poverty %'!U123*'Poverty millions of people'!AX123),"")</f>
        <v/>
      </c>
      <c r="V123" s="16" t="str">
        <f>IFERROR(IF('Poverty %'!V123="","",'Poverty %'!V123*'Poverty millions of people'!AY123),"")</f>
        <v/>
      </c>
      <c r="W123" s="16" t="str">
        <f>IFERROR(IF('Poverty %'!W123="","",'Poverty %'!W123*'Poverty millions of people'!AZ123),"")</f>
        <v/>
      </c>
      <c r="X123" s="16">
        <f>IFERROR(IF('Poverty %'!X123="","",'Poverty %'!X123*'Poverty millions of people'!BA123),"")</f>
        <v>10.833881590399999</v>
      </c>
      <c r="Y123" s="16" t="str">
        <f>IFERROR(IF('Poverty %'!Y123="","",'Poverty %'!Y123*'Poverty millions of people'!BB123),"")</f>
        <v/>
      </c>
      <c r="Z123" s="16" t="str">
        <f>IFERROR(IF('Poverty %'!Z123="","",'Poverty %'!Z123*'Poverty millions of people'!BC123),"")</f>
        <v/>
      </c>
      <c r="AA123" s="16" t="str">
        <f>IFERROR(IF('Poverty %'!AA123="","",'Poverty %'!AA123*'Poverty millions of people'!BD123),"")</f>
        <v/>
      </c>
      <c r="AC123" s="18">
        <f t="shared" si="2"/>
        <v>9.4205337045000004</v>
      </c>
      <c r="AD123" s="11">
        <f t="shared" si="3"/>
        <v>2004</v>
      </c>
      <c r="AG123">
        <f>IFERROR(INDEX('Population, millions'!$B$4:$Y$216,MATCH('Poverty millions of people'!$B123,'Population, millions'!$B$4:$B$216,0),MATCH('Poverty millions of people'!AG$5,'Population, millions'!$B$4:$Y$4,0)),"")</f>
        <v>9.4471229999999995</v>
      </c>
      <c r="AH123">
        <f>IFERROR(INDEX('Population, millions'!$B$4:$Y$216,MATCH('Poverty millions of people'!$B123,'Population, millions'!$B$4:$B$216,0),MATCH('Poverty millions of people'!AH$5,'Population, millions'!$B$4:$Y$4,0)),"")</f>
        <v>9.6575179999999996</v>
      </c>
      <c r="AI123">
        <f>IFERROR(INDEX('Population, millions'!$B$4:$Y$216,MATCH('Poverty millions of people'!$B123,'Population, millions'!$B$4:$B$216,0),MATCH('Poverty millions of people'!AI$5,'Population, millions'!$B$4:$Y$4,0)),"")</f>
        <v>9.7594340000000006</v>
      </c>
      <c r="AJ123">
        <f>IFERROR(INDEX('Population, millions'!$B$4:$Y$216,MATCH('Poverty millions of people'!$B123,'Population, millions'!$B$4:$B$216,0),MATCH('Poverty millions of people'!AJ$5,'Population, millions'!$B$4:$Y$4,0)),"")</f>
        <v>9.8006349999999998</v>
      </c>
      <c r="AK123">
        <f>IFERROR(INDEX('Population, millions'!$B$4:$Y$216,MATCH('Poverty millions of people'!$B123,'Population, millions'!$B$4:$B$216,0),MATCH('Poverty millions of people'!AK$5,'Population, millions'!$B$4:$Y$4,0)),"")</f>
        <v>9.851737</v>
      </c>
      <c r="AL123">
        <f>IFERROR(INDEX('Population, millions'!$B$4:$Y$216,MATCH('Poverty millions of people'!$B123,'Population, millions'!$B$4:$B$216,0),MATCH('Poverty millions of people'!AL$5,'Population, millions'!$B$4:$Y$4,0)),"")</f>
        <v>9.9640649999999997</v>
      </c>
      <c r="AM123">
        <f>IFERROR(INDEX('Population, millions'!$B$4:$Y$216,MATCH('Poverty millions of people'!$B123,'Population, millions'!$B$4:$B$216,0),MATCH('Poverty millions of people'!AM$5,'Population, millions'!$B$4:$Y$4,0)),"")</f>
        <v>10.153314999999999</v>
      </c>
      <c r="AN123">
        <f>IFERROR(INDEX('Population, millions'!$B$4:$Y$216,MATCH('Poverty millions of people'!$B123,'Population, millions'!$B$4:$B$216,0),MATCH('Poverty millions of people'!AN$5,'Population, millions'!$B$4:$Y$4,0)),"")</f>
        <v>10.404259</v>
      </c>
      <c r="AO123">
        <f>IFERROR(INDEX('Population, millions'!$B$4:$Y$216,MATCH('Poverty millions of people'!$B123,'Population, millions'!$B$4:$B$216,0),MATCH('Poverty millions of people'!AO$5,'Population, millions'!$B$4:$Y$4,0)),"")</f>
        <v>10.70018</v>
      </c>
      <c r="AP123">
        <f>IFERROR(INDEX('Population, millions'!$B$4:$Y$216,MATCH('Poverty millions of people'!$B123,'Population, millions'!$B$4:$B$216,0),MATCH('Poverty millions of people'!AP$5,'Population, millions'!$B$4:$Y$4,0)),"")</f>
        <v>11.012707000000001</v>
      </c>
      <c r="AQ123">
        <f>IFERROR(INDEX('Population, millions'!$B$4:$Y$216,MATCH('Poverty millions of people'!$B123,'Population, millions'!$B$4:$B$216,0),MATCH('Poverty millions of people'!AQ$5,'Population, millions'!$B$4:$Y$4,0)),"")</f>
        <v>11.321496</v>
      </c>
      <c r="AR123">
        <f>IFERROR(INDEX('Population, millions'!$B$4:$Y$216,MATCH('Poverty millions of people'!$B123,'Population, millions'!$B$4:$B$216,0),MATCH('Poverty millions of people'!AR$5,'Population, millions'!$B$4:$Y$4,0)),"")</f>
        <v>11.623165999999999</v>
      </c>
      <c r="AS123">
        <f>IFERROR(INDEX('Population, millions'!$B$4:$Y$216,MATCH('Poverty millions of people'!$B123,'Population, millions'!$B$4:$B$216,0),MATCH('Poverty millions of people'!AS$5,'Population, millions'!$B$4:$Y$4,0)),"")</f>
        <v>11.926778000000001</v>
      </c>
      <c r="AT123">
        <f>IFERROR(INDEX('Population, millions'!$B$4:$Y$216,MATCH('Poverty millions of people'!$B123,'Population, millions'!$B$4:$B$216,0),MATCH('Poverty millions of people'!AT$5,'Population, millions'!$B$4:$Y$4,0)),"")</f>
        <v>12.238739000000001</v>
      </c>
      <c r="AU123">
        <f>IFERROR(INDEX('Population, millions'!$B$4:$Y$216,MATCH('Poverty millions of people'!$B123,'Population, millions'!$B$4:$B$216,0),MATCH('Poverty millions of people'!AU$5,'Population, millions'!$B$4:$Y$4,0)),"")</f>
        <v>12.569091</v>
      </c>
      <c r="AV123">
        <f>IFERROR(INDEX('Population, millions'!$B$4:$Y$216,MATCH('Poverty millions of people'!$B123,'Population, millions'!$B$4:$B$216,0),MATCH('Poverty millions of people'!AV$5,'Population, millions'!$B$4:$Y$4,0)),"")</f>
        <v>12.924746000000001</v>
      </c>
      <c r="AW123">
        <f>IFERROR(INDEX('Population, millions'!$B$4:$Y$216,MATCH('Poverty millions of people'!$B123,'Population, millions'!$B$4:$B$216,0),MATCH('Poverty millions of people'!AW$5,'Population, millions'!$B$4:$Y$4,0)),"")</f>
        <v>13.307535</v>
      </c>
      <c r="AX123">
        <f>IFERROR(INDEX('Population, millions'!$B$4:$Y$216,MATCH('Poverty millions of people'!$B123,'Population, millions'!$B$4:$B$216,0),MATCH('Poverty millions of people'!AX$5,'Population, millions'!$B$4:$Y$4,0)),"")</f>
        <v>13.713758</v>
      </c>
      <c r="AY123">
        <f>IFERROR(INDEX('Population, millions'!$B$4:$Y$216,MATCH('Poverty millions of people'!$B123,'Population, millions'!$B$4:$B$216,0),MATCH('Poverty millions of people'!AY$5,'Population, millions'!$B$4:$Y$4,0)),"")</f>
        <v>14.138207</v>
      </c>
      <c r="AZ123">
        <f>IFERROR(INDEX('Population, millions'!$B$4:$Y$216,MATCH('Poverty millions of people'!$B123,'Population, millions'!$B$4:$B$216,0),MATCH('Poverty millions of people'!AZ$5,'Population, millions'!$B$4:$Y$4,0)),"")</f>
        <v>14.573338</v>
      </c>
      <c r="BA123">
        <f>IFERROR(INDEX('Population, millions'!$B$4:$Y$216,MATCH('Poverty millions of people'!$B123,'Population, millions'!$B$4:$B$216,0),MATCH('Poverty millions of people'!BA$5,'Population, millions'!$B$4:$Y$4,0)),"")</f>
        <v>15.013693999999999</v>
      </c>
      <c r="BB123">
        <f>IFERROR(INDEX('Population, millions'!$B$4:$Y$216,MATCH('Poverty millions of people'!$B123,'Population, millions'!$B$4:$B$216,0),MATCH('Poverty millions of people'!BB$5,'Population, millions'!$B$4:$Y$4,0)),"")</f>
        <v>15.457530999999999</v>
      </c>
      <c r="BC123">
        <f>IFERROR(INDEX('Population, millions'!$B$4:$Y$216,MATCH('Poverty millions of people'!$B123,'Population, millions'!$B$4:$B$216,0),MATCH('Poverty millions of people'!BC$5,'Population, millions'!$B$4:$Y$4,0)),"")</f>
        <v>15.906483</v>
      </c>
    </row>
    <row r="124" spans="1:55">
      <c r="A124" t="str">
        <f>VLOOKUP(B124,entity!$C:$K,9,FALSE)</f>
        <v>MY</v>
      </c>
      <c r="B124" t="s">
        <v>290</v>
      </c>
      <c r="C124" t="s">
        <v>480</v>
      </c>
      <c r="D124" s="16" t="str">
        <f>IFERROR(IF('Poverty %'!D124="","",'Poverty %'!D124*'Poverty millions of people'!AG124),"")</f>
        <v/>
      </c>
      <c r="E124" s="16" t="str">
        <f>IFERROR(IF('Poverty %'!E124="","",'Poverty %'!E124*'Poverty millions of people'!AH124),"")</f>
        <v/>
      </c>
      <c r="F124" s="16">
        <f>IFERROR(IF('Poverty %'!F124="","",'Poverty %'!F124*'Poverty millions of people'!AI124),"")</f>
        <v>0.31304332559999998</v>
      </c>
      <c r="G124" s="16" t="str">
        <f>IFERROR(IF('Poverty %'!G124="","",'Poverty %'!G124*'Poverty millions of people'!AJ124),"")</f>
        <v/>
      </c>
      <c r="H124" s="16" t="str">
        <f>IFERROR(IF('Poverty %'!H124="","",'Poverty %'!H124*'Poverty millions of people'!AK124),"")</f>
        <v/>
      </c>
      <c r="I124" s="16">
        <f>IFERROR(IF('Poverty %'!I124="","",'Poverty %'!I124*'Poverty millions of people'!AL124),"")</f>
        <v>0.43316031659999993</v>
      </c>
      <c r="J124" s="16" t="str">
        <f>IFERROR(IF('Poverty %'!J124="","",'Poverty %'!J124*'Poverty millions of people'!AM124),"")</f>
        <v/>
      </c>
      <c r="K124" s="16">
        <f>IFERROR(IF('Poverty %'!K124="","",'Poverty %'!K124*'Poverty millions of people'!AN124),"")</f>
        <v>0.11775150899999999</v>
      </c>
      <c r="L124" s="16" t="str">
        <f>IFERROR(IF('Poverty %'!L124="","",'Poverty %'!L124*'Poverty millions of people'!AO124),"")</f>
        <v/>
      </c>
      <c r="M124" s="16" t="str">
        <f>IFERROR(IF('Poverty %'!M124="","",'Poverty %'!M124*'Poverty millions of people'!AP124),"")</f>
        <v/>
      </c>
      <c r="N124" s="16" t="str">
        <f>IFERROR(IF('Poverty %'!N124="","",'Poverty %'!N124*'Poverty millions of people'!AQ124),"")</f>
        <v/>
      </c>
      <c r="O124" s="16" t="str">
        <f>IFERROR(IF('Poverty %'!O124="","",'Poverty %'!O124*'Poverty millions of people'!AR124),"")</f>
        <v/>
      </c>
      <c r="P124" s="16" t="str">
        <f>IFERROR(IF('Poverty %'!P124="","",'Poverty %'!P124*'Poverty millions of people'!AS124),"")</f>
        <v/>
      </c>
      <c r="Q124" s="16" t="str">
        <f>IFERROR(IF('Poverty %'!Q124="","",'Poverty %'!Q124*'Poverty millions of people'!AT124),"")</f>
        <v/>
      </c>
      <c r="R124" s="16">
        <f>IFERROR(IF('Poverty %'!R124="","",'Poverty %'!R124*'Poverty millions of people'!AU124),"")</f>
        <v>0.1369714806</v>
      </c>
      <c r="S124" s="16" t="str">
        <f>IFERROR(IF('Poverty %'!S124="","",'Poverty %'!S124*'Poverty millions of people'!AV124),"")</f>
        <v/>
      </c>
      <c r="T124" s="16" t="str">
        <f>IFERROR(IF('Poverty %'!T124="","",'Poverty %'!T124*'Poverty millions of people'!AW124),"")</f>
        <v/>
      </c>
      <c r="U124" s="16">
        <f>IFERROR(IF('Poverty %'!U124="","",'Poverty %'!U124*'Poverty millions of people'!AX124),"")</f>
        <v>0</v>
      </c>
      <c r="V124" s="16" t="str">
        <f>IFERROR(IF('Poverty %'!V124="","",'Poverty %'!V124*'Poverty millions of people'!AY124),"")</f>
        <v/>
      </c>
      <c r="W124" s="16">
        <f>IFERROR(IF('Poverty %'!W124="","",'Poverty %'!W124*'Poverty millions of people'!AZ124),"")</f>
        <v>0</v>
      </c>
      <c r="X124" s="16" t="str">
        <f>IFERROR(IF('Poverty %'!X124="","",'Poverty %'!X124*'Poverty millions of people'!BA124),"")</f>
        <v/>
      </c>
      <c r="Y124" s="16" t="str">
        <f>IFERROR(IF('Poverty %'!Y124="","",'Poverty %'!Y124*'Poverty millions of people'!BB124),"")</f>
        <v/>
      </c>
      <c r="Z124" s="16" t="str">
        <f>IFERROR(IF('Poverty %'!Z124="","",'Poverty %'!Z124*'Poverty millions of people'!BC124),"")</f>
        <v/>
      </c>
      <c r="AA124" s="16" t="str">
        <f>IFERROR(IF('Poverty %'!AA124="","",'Poverty %'!AA124*'Poverty millions of people'!BD124),"")</f>
        <v/>
      </c>
      <c r="AC124" s="18">
        <f t="shared" si="2"/>
        <v>0</v>
      </c>
      <c r="AD124" s="11">
        <f t="shared" si="3"/>
        <v>2007</v>
      </c>
      <c r="AG124">
        <f>IFERROR(INDEX('Population, millions'!$B$4:$Y$216,MATCH('Poverty millions of people'!$B124,'Population, millions'!$B$4:$B$216,0),MATCH('Poverty millions of people'!AG$5,'Population, millions'!$B$4:$Y$4,0)),"")</f>
        <v>18.211096999999999</v>
      </c>
      <c r="AH124">
        <f>IFERROR(INDEX('Population, millions'!$B$4:$Y$216,MATCH('Poverty millions of people'!$B124,'Population, millions'!$B$4:$B$216,0),MATCH('Poverty millions of people'!AH$5,'Population, millions'!$B$4:$Y$4,0)),"")</f>
        <v>18.709962999999998</v>
      </c>
      <c r="AI124">
        <f>IFERROR(INDEX('Population, millions'!$B$4:$Y$216,MATCH('Poverty millions of people'!$B124,'Population, millions'!$B$4:$B$216,0),MATCH('Poverty millions of people'!AI$5,'Population, millions'!$B$4:$Y$4,0)),"")</f>
        <v>19.205112</v>
      </c>
      <c r="AJ124">
        <f>IFERROR(INDEX('Population, millions'!$B$4:$Y$216,MATCH('Poverty millions of people'!$B124,'Population, millions'!$B$4:$B$216,0),MATCH('Poverty millions of people'!AJ$5,'Population, millions'!$B$4:$Y$4,0)),"")</f>
        <v>19.701409999999999</v>
      </c>
      <c r="AK124">
        <f>IFERROR(INDEX('Population, millions'!$B$4:$Y$216,MATCH('Poverty millions of people'!$B124,'Population, millions'!$B$4:$B$216,0),MATCH('Poverty millions of people'!AK$5,'Population, millions'!$B$4:$Y$4,0)),"")</f>
        <v>20.206545999999999</v>
      </c>
      <c r="AL124">
        <f>IFERROR(INDEX('Population, millions'!$B$4:$Y$216,MATCH('Poverty millions of people'!$B124,'Population, millions'!$B$4:$B$216,0),MATCH('Poverty millions of people'!AL$5,'Population, millions'!$B$4:$Y$4,0)),"")</f>
        <v>20.725373999999999</v>
      </c>
      <c r="AM124">
        <f>IFERROR(INDEX('Population, millions'!$B$4:$Y$216,MATCH('Poverty millions of people'!$B124,'Population, millions'!$B$4:$B$216,0),MATCH('Poverty millions of people'!AM$5,'Population, millions'!$B$4:$Y$4,0)),"")</f>
        <v>21.259830999999998</v>
      </c>
      <c r="AN124">
        <f>IFERROR(INDEX('Population, millions'!$B$4:$Y$216,MATCH('Poverty millions of people'!$B124,'Population, millions'!$B$4:$B$216,0),MATCH('Poverty millions of people'!AN$5,'Population, millions'!$B$4:$Y$4,0)),"")</f>
        <v>21.805834999999998</v>
      </c>
      <c r="AO124">
        <f>IFERROR(INDEX('Population, millions'!$B$4:$Y$216,MATCH('Poverty millions of people'!$B124,'Population, millions'!$B$4:$B$216,0),MATCH('Poverty millions of people'!AO$5,'Population, millions'!$B$4:$Y$4,0)),"")</f>
        <v>22.355056999999999</v>
      </c>
      <c r="AP124">
        <f>IFERROR(INDEX('Population, millions'!$B$4:$Y$216,MATCH('Poverty millions of people'!$B124,'Population, millions'!$B$4:$B$216,0),MATCH('Poverty millions of people'!AP$5,'Population, millions'!$B$4:$Y$4,0)),"")</f>
        <v>22.896048</v>
      </c>
      <c r="AQ124">
        <f>IFERROR(INDEX('Population, millions'!$B$4:$Y$216,MATCH('Poverty millions of people'!$B124,'Population, millions'!$B$4:$B$216,0),MATCH('Poverty millions of people'!AQ$5,'Population, millions'!$B$4:$Y$4,0)),"")</f>
        <v>23.420750999999999</v>
      </c>
      <c r="AR124">
        <f>IFERROR(INDEX('Population, millions'!$B$4:$Y$216,MATCH('Poverty millions of people'!$B124,'Population, millions'!$B$4:$B$216,0),MATCH('Poverty millions of people'!AR$5,'Population, millions'!$B$4:$Y$4,0)),"")</f>
        <v>23.925742</v>
      </c>
      <c r="AS124">
        <f>IFERROR(INDEX('Population, millions'!$B$4:$Y$216,MATCH('Poverty millions of people'!$B124,'Population, millions'!$B$4:$B$216,0),MATCH('Poverty millions of people'!AS$5,'Population, millions'!$B$4:$Y$4,0)),"")</f>
        <v>24.413795</v>
      </c>
      <c r="AT124">
        <f>IFERROR(INDEX('Population, millions'!$B$4:$Y$216,MATCH('Poverty millions of people'!$B124,'Population, millions'!$B$4:$B$216,0),MATCH('Poverty millions of people'!AT$5,'Population, millions'!$B$4:$Y$4,0)),"")</f>
        <v>24.890654000000001</v>
      </c>
      <c r="AU124">
        <f>IFERROR(INDEX('Population, millions'!$B$4:$Y$216,MATCH('Poverty millions of people'!$B124,'Population, millions'!$B$4:$B$216,0),MATCH('Poverty millions of people'!AU$5,'Population, millions'!$B$4:$Y$4,0)),"")</f>
        <v>25.365089000000001</v>
      </c>
      <c r="AV124">
        <f>IFERROR(INDEX('Population, millions'!$B$4:$Y$216,MATCH('Poverty millions of people'!$B124,'Population, millions'!$B$4:$B$216,0),MATCH('Poverty millions of people'!AV$5,'Population, millions'!$B$4:$Y$4,0)),"")</f>
        <v>25.843465999999999</v>
      </c>
      <c r="AW124">
        <f>IFERROR(INDEX('Population, millions'!$B$4:$Y$216,MATCH('Poverty millions of people'!$B124,'Population, millions'!$B$4:$B$216,0),MATCH('Poverty millions of people'!AW$5,'Population, millions'!$B$4:$Y$4,0)),"")</f>
        <v>26.327097999999999</v>
      </c>
      <c r="AX124">
        <f>IFERROR(INDEX('Population, millions'!$B$4:$Y$216,MATCH('Poverty millions of people'!$B124,'Population, millions'!$B$4:$B$216,0),MATCH('Poverty millions of people'!AX$5,'Population, millions'!$B$4:$Y$4,0)),"")</f>
        <v>26.813818999999999</v>
      </c>
      <c r="AY124">
        <f>IFERROR(INDEX('Population, millions'!$B$4:$Y$216,MATCH('Poverty millions of people'!$B124,'Population, millions'!$B$4:$B$216,0),MATCH('Poverty millions of people'!AY$5,'Population, millions'!$B$4:$Y$4,0)),"")</f>
        <v>27.302347999999999</v>
      </c>
      <c r="AZ124">
        <f>IFERROR(INDEX('Population, millions'!$B$4:$Y$216,MATCH('Poverty millions of people'!$B124,'Population, millions'!$B$4:$B$216,0),MATCH('Poverty millions of people'!AZ$5,'Population, millions'!$B$4:$Y$4,0)),"")</f>
        <v>27.790323999999998</v>
      </c>
      <c r="BA124">
        <f>IFERROR(INDEX('Population, millions'!$B$4:$Y$216,MATCH('Poverty millions of people'!$B124,'Population, millions'!$B$4:$B$216,0),MATCH('Poverty millions of people'!BA$5,'Population, millions'!$B$4:$Y$4,0)),"")</f>
        <v>28.275835000000001</v>
      </c>
      <c r="BB124">
        <f>IFERROR(INDEX('Population, millions'!$B$4:$Y$216,MATCH('Poverty millions of people'!$B124,'Population, millions'!$B$4:$B$216,0),MATCH('Poverty millions of people'!BB$5,'Population, millions'!$B$4:$Y$4,0)),"")</f>
        <v>28.758967999999999</v>
      </c>
      <c r="BC124">
        <f>IFERROR(INDEX('Population, millions'!$B$4:$Y$216,MATCH('Poverty millions of people'!$B124,'Population, millions'!$B$4:$B$216,0),MATCH('Poverty millions of people'!BC$5,'Population, millions'!$B$4:$Y$4,0)),"")</f>
        <v>29.239927000000002</v>
      </c>
    </row>
    <row r="125" spans="1:55">
      <c r="A125" t="str">
        <f>VLOOKUP(B125,entity!$C:$K,9,FALSE)</f>
        <v>MV</v>
      </c>
      <c r="B125" t="s">
        <v>259</v>
      </c>
      <c r="C125" t="s">
        <v>474</v>
      </c>
      <c r="D125" s="16" t="str">
        <f>IFERROR(IF('Poverty %'!D125="","",'Poverty %'!D125*'Poverty millions of people'!AG125),"")</f>
        <v/>
      </c>
      <c r="E125" s="16" t="str">
        <f>IFERROR(IF('Poverty %'!E125="","",'Poverty %'!E125*'Poverty millions of people'!AH125),"")</f>
        <v/>
      </c>
      <c r="F125" s="16" t="str">
        <f>IFERROR(IF('Poverty %'!F125="","",'Poverty %'!F125*'Poverty millions of people'!AI125),"")</f>
        <v/>
      </c>
      <c r="G125" s="16" t="str">
        <f>IFERROR(IF('Poverty %'!G125="","",'Poverty %'!G125*'Poverty millions of people'!AJ125),"")</f>
        <v/>
      </c>
      <c r="H125" s="16" t="str">
        <f>IFERROR(IF('Poverty %'!H125="","",'Poverty %'!H125*'Poverty millions of people'!AK125),"")</f>
        <v/>
      </c>
      <c r="I125" s="16" t="str">
        <f>IFERROR(IF('Poverty %'!I125="","",'Poverty %'!I125*'Poverty millions of people'!AL125),"")</f>
        <v/>
      </c>
      <c r="J125" s="16" t="str">
        <f>IFERROR(IF('Poverty %'!J125="","",'Poverty %'!J125*'Poverty millions of people'!AM125),"")</f>
        <v/>
      </c>
      <c r="K125" s="16" t="str">
        <f>IFERROR(IF('Poverty %'!K125="","",'Poverty %'!K125*'Poverty millions of people'!AN125),"")</f>
        <v/>
      </c>
      <c r="L125" s="16">
        <f>IFERROR(IF('Poverty %'!L125="","",'Poverty %'!L125*'Poverty millions of people'!AO125),"")</f>
        <v>6.7038890700000006E-2</v>
      </c>
      <c r="M125" s="16" t="str">
        <f>IFERROR(IF('Poverty %'!M125="","",'Poverty %'!M125*'Poverty millions of people'!AP125),"")</f>
        <v/>
      </c>
      <c r="N125" s="16" t="str">
        <f>IFERROR(IF('Poverty %'!N125="","",'Poverty %'!N125*'Poverty millions of people'!AQ125),"")</f>
        <v/>
      </c>
      <c r="O125" s="16" t="str">
        <f>IFERROR(IF('Poverty %'!O125="","",'Poverty %'!O125*'Poverty millions of people'!AR125),"")</f>
        <v/>
      </c>
      <c r="P125" s="16" t="str">
        <f>IFERROR(IF('Poverty %'!P125="","",'Poverty %'!P125*'Poverty millions of people'!AS125),"")</f>
        <v/>
      </c>
      <c r="Q125" s="16" t="str">
        <f>IFERROR(IF('Poverty %'!Q125="","",'Poverty %'!Q125*'Poverty millions of people'!AT125),"")</f>
        <v/>
      </c>
      <c r="R125" s="16">
        <f>IFERROR(IF('Poverty %'!R125="","",'Poverty %'!R125*'Poverty millions of people'!AU125),"")</f>
        <v>4.3290740000000005E-3</v>
      </c>
      <c r="S125" s="16" t="str">
        <f>IFERROR(IF('Poverty %'!S125="","",'Poverty %'!S125*'Poverty millions of people'!AV125),"")</f>
        <v/>
      </c>
      <c r="T125" s="16" t="str">
        <f>IFERROR(IF('Poverty %'!T125="","",'Poverty %'!T125*'Poverty millions of people'!AW125),"")</f>
        <v/>
      </c>
      <c r="U125" s="16" t="str">
        <f>IFERROR(IF('Poverty %'!U125="","",'Poverty %'!U125*'Poverty millions of people'!AX125),"")</f>
        <v/>
      </c>
      <c r="V125" s="16" t="str">
        <f>IFERROR(IF('Poverty %'!V125="","",'Poverty %'!V125*'Poverty millions of people'!AY125),"")</f>
        <v/>
      </c>
      <c r="W125" s="16" t="str">
        <f>IFERROR(IF('Poverty %'!W125="","",'Poverty %'!W125*'Poverty millions of people'!AZ125),"")</f>
        <v/>
      </c>
      <c r="X125" s="16" t="str">
        <f>IFERROR(IF('Poverty %'!X125="","",'Poverty %'!X125*'Poverty millions of people'!BA125),"")</f>
        <v/>
      </c>
      <c r="Y125" s="16" t="str">
        <f>IFERROR(IF('Poverty %'!Y125="","",'Poverty %'!Y125*'Poverty millions of people'!BB125),"")</f>
        <v/>
      </c>
      <c r="Z125" s="16" t="str">
        <f>IFERROR(IF('Poverty %'!Z125="","",'Poverty %'!Z125*'Poverty millions of people'!BC125),"")</f>
        <v/>
      </c>
      <c r="AA125" s="16" t="str">
        <f>IFERROR(IF('Poverty %'!AA125="","",'Poverty %'!AA125*'Poverty millions of people'!BD125),"")</f>
        <v/>
      </c>
      <c r="AC125" s="18">
        <f t="shared" si="2"/>
        <v>4.3290740000000005E-3</v>
      </c>
      <c r="AD125" s="11">
        <f t="shared" si="3"/>
        <v>2004</v>
      </c>
      <c r="AG125">
        <f>IFERROR(INDEX('Population, millions'!$B$4:$Y$216,MATCH('Poverty millions of people'!$B125,'Population, millions'!$B$4:$B$216,0),MATCH('Poverty millions of people'!AG$5,'Population, millions'!$B$4:$Y$4,0)),"")</f>
        <v>0.215859</v>
      </c>
      <c r="AH125">
        <f>IFERROR(INDEX('Population, millions'!$B$4:$Y$216,MATCH('Poverty millions of people'!$B125,'Population, millions'!$B$4:$B$216,0),MATCH('Poverty millions of people'!AH$5,'Population, millions'!$B$4:$Y$4,0)),"")</f>
        <v>0.22196299999999999</v>
      </c>
      <c r="AI125">
        <f>IFERROR(INDEX('Population, millions'!$B$4:$Y$216,MATCH('Poverty millions of people'!$B125,'Population, millions'!$B$4:$B$216,0),MATCH('Poverty millions of people'!AI$5,'Population, millions'!$B$4:$Y$4,0)),"")</f>
        <v>0.22786300000000001</v>
      </c>
      <c r="AJ125">
        <f>IFERROR(INDEX('Population, millions'!$B$4:$Y$216,MATCH('Poverty millions of people'!$B125,'Population, millions'!$B$4:$B$216,0),MATCH('Poverty millions of people'!AJ$5,'Population, millions'!$B$4:$Y$4,0)),"")</f>
        <v>0.23361100000000001</v>
      </c>
      <c r="AK125">
        <f>IFERROR(INDEX('Population, millions'!$B$4:$Y$216,MATCH('Poverty millions of people'!$B125,'Population, millions'!$B$4:$B$216,0),MATCH('Poverty millions of people'!AK$5,'Population, millions'!$B$4:$Y$4,0)),"")</f>
        <v>0.239291</v>
      </c>
      <c r="AL125">
        <f>IFERROR(INDEX('Population, millions'!$B$4:$Y$216,MATCH('Poverty millions of people'!$B125,'Population, millions'!$B$4:$B$216,0),MATCH('Poverty millions of people'!AL$5,'Population, millions'!$B$4:$Y$4,0)),"")</f>
        <v>0.24496499999999999</v>
      </c>
      <c r="AM125">
        <f>IFERROR(INDEX('Population, millions'!$B$4:$Y$216,MATCH('Poverty millions of people'!$B125,'Population, millions'!$B$4:$B$216,0),MATCH('Poverty millions of people'!AM$5,'Population, millions'!$B$4:$Y$4,0)),"")</f>
        <v>0.25065900000000002</v>
      </c>
      <c r="AN125">
        <f>IFERROR(INDEX('Population, millions'!$B$4:$Y$216,MATCH('Poverty millions of people'!$B125,'Population, millions'!$B$4:$B$216,0),MATCH('Poverty millions of people'!AN$5,'Population, millions'!$B$4:$Y$4,0)),"")</f>
        <v>0.25634699999999999</v>
      </c>
      <c r="AO125">
        <f>IFERROR(INDEX('Population, millions'!$B$4:$Y$216,MATCH('Poverty millions of people'!$B125,'Population, millions'!$B$4:$B$216,0),MATCH('Poverty millions of people'!AO$5,'Population, millions'!$B$4:$Y$4,0)),"")</f>
        <v>0.26197300000000001</v>
      </c>
      <c r="AP125">
        <f>IFERROR(INDEX('Population, millions'!$B$4:$Y$216,MATCH('Poverty millions of people'!$B125,'Population, millions'!$B$4:$B$216,0),MATCH('Poverty millions of people'!AP$5,'Population, millions'!$B$4:$Y$4,0)),"")</f>
        <v>0.26745600000000003</v>
      </c>
      <c r="AQ125">
        <f>IFERROR(INDEX('Population, millions'!$B$4:$Y$216,MATCH('Poverty millions of people'!$B125,'Population, millions'!$B$4:$B$216,0),MATCH('Poverty millions of people'!AQ$5,'Population, millions'!$B$4:$Y$4,0)),"")</f>
        <v>0.27274500000000002</v>
      </c>
      <c r="AR125">
        <f>IFERROR(INDEX('Population, millions'!$B$4:$Y$216,MATCH('Poverty millions of people'!$B125,'Population, millions'!$B$4:$B$216,0),MATCH('Poverty millions of people'!AR$5,'Population, millions'!$B$4:$Y$4,0)),"")</f>
        <v>0.27782499999999999</v>
      </c>
      <c r="AS125">
        <f>IFERROR(INDEX('Population, millions'!$B$4:$Y$216,MATCH('Poverty millions of people'!$B125,'Population, millions'!$B$4:$B$216,0),MATCH('Poverty millions of people'!AS$5,'Population, millions'!$B$4:$Y$4,0)),"")</f>
        <v>0.28274300000000002</v>
      </c>
      <c r="AT125">
        <f>IFERROR(INDEX('Population, millions'!$B$4:$Y$216,MATCH('Poverty millions of people'!$B125,'Population, millions'!$B$4:$B$216,0),MATCH('Poverty millions of people'!AT$5,'Population, millions'!$B$4:$Y$4,0)),"")</f>
        <v>0.28759400000000002</v>
      </c>
      <c r="AU125">
        <f>IFERROR(INDEX('Population, millions'!$B$4:$Y$216,MATCH('Poverty millions of people'!$B125,'Population, millions'!$B$4:$B$216,0),MATCH('Poverty millions of people'!AU$5,'Population, millions'!$B$4:$Y$4,0)),"")</f>
        <v>0.29250500000000001</v>
      </c>
      <c r="AV125">
        <f>IFERROR(INDEX('Population, millions'!$B$4:$Y$216,MATCH('Poverty millions of people'!$B125,'Population, millions'!$B$4:$B$216,0),MATCH('Poverty millions of people'!AV$5,'Population, millions'!$B$4:$Y$4,0)),"")</f>
        <v>0.29757600000000001</v>
      </c>
      <c r="AW125">
        <f>IFERROR(INDEX('Population, millions'!$B$4:$Y$216,MATCH('Poverty millions of people'!$B125,'Population, millions'!$B$4:$B$216,0),MATCH('Poverty millions of people'!AW$5,'Population, millions'!$B$4:$Y$4,0)),"")</f>
        <v>0.30282500000000001</v>
      </c>
      <c r="AX125">
        <f>IFERROR(INDEX('Population, millions'!$B$4:$Y$216,MATCH('Poverty millions of people'!$B125,'Population, millions'!$B$4:$B$216,0),MATCH('Poverty millions of people'!AX$5,'Population, millions'!$B$4:$Y$4,0)),"")</f>
        <v>0.30823899999999999</v>
      </c>
      <c r="AY125">
        <f>IFERROR(INDEX('Population, millions'!$B$4:$Y$216,MATCH('Poverty millions of people'!$B125,'Population, millions'!$B$4:$B$216,0),MATCH('Poverty millions of people'!AY$5,'Population, millions'!$B$4:$Y$4,0)),"")</f>
        <v>0.31384299999999998</v>
      </c>
      <c r="AZ125">
        <f>IFERROR(INDEX('Population, millions'!$B$4:$Y$216,MATCH('Poverty millions of people'!$B125,'Population, millions'!$B$4:$B$216,0),MATCH('Poverty millions of people'!AZ$5,'Population, millions'!$B$4:$Y$4,0)),"")</f>
        <v>0.31966</v>
      </c>
      <c r="BA125">
        <f>IFERROR(INDEX('Population, millions'!$B$4:$Y$216,MATCH('Poverty millions of people'!$B125,'Population, millions'!$B$4:$B$216,0),MATCH('Poverty millions of people'!BA$5,'Population, millions'!$B$4:$Y$4,0)),"")</f>
        <v>0.32569399999999998</v>
      </c>
      <c r="BB125">
        <f>IFERROR(INDEX('Population, millions'!$B$4:$Y$216,MATCH('Poverty millions of people'!$B125,'Population, millions'!$B$4:$B$216,0),MATCH('Poverty millions of people'!BB$5,'Population, millions'!$B$4:$Y$4,0)),"")</f>
        <v>0.33196399999999998</v>
      </c>
      <c r="BC125">
        <f>IFERROR(INDEX('Population, millions'!$B$4:$Y$216,MATCH('Poverty millions of people'!$B125,'Population, millions'!$B$4:$B$216,0),MATCH('Poverty millions of people'!BC$5,'Population, millions'!$B$4:$Y$4,0)),"")</f>
        <v>0.33844200000000002</v>
      </c>
    </row>
    <row r="126" spans="1:55">
      <c r="A126" t="str">
        <f>VLOOKUP(B126,entity!$C:$K,9,FALSE)</f>
        <v>ML</v>
      </c>
      <c r="B126" t="s">
        <v>269</v>
      </c>
      <c r="C126" t="s">
        <v>477</v>
      </c>
      <c r="D126" s="16" t="str">
        <f>IFERROR(IF('Poverty %'!D126="","",'Poverty %'!D126*'Poverty millions of people'!AG126),"")</f>
        <v/>
      </c>
      <c r="E126" s="16" t="str">
        <f>IFERROR(IF('Poverty %'!E126="","",'Poverty %'!E126*'Poverty millions of people'!AH126),"")</f>
        <v/>
      </c>
      <c r="F126" s="16" t="str">
        <f>IFERROR(IF('Poverty %'!F126="","",'Poverty %'!F126*'Poverty millions of people'!AI126),"")</f>
        <v/>
      </c>
      <c r="G126" s="16" t="str">
        <f>IFERROR(IF('Poverty %'!G126="","",'Poverty %'!G126*'Poverty millions of people'!AJ126),"")</f>
        <v/>
      </c>
      <c r="H126" s="16">
        <f>IFERROR(IF('Poverty %'!H126="","",'Poverty %'!H126*'Poverty millions of people'!AK126),"")</f>
        <v>7.5261125663999993</v>
      </c>
      <c r="I126" s="16" t="str">
        <f>IFERROR(IF('Poverty %'!I126="","",'Poverty %'!I126*'Poverty millions of people'!AL126),"")</f>
        <v/>
      </c>
      <c r="J126" s="16" t="str">
        <f>IFERROR(IF('Poverty %'!J126="","",'Poverty %'!J126*'Poverty millions of people'!AM126),"")</f>
        <v/>
      </c>
      <c r="K126" s="16" t="str">
        <f>IFERROR(IF('Poverty %'!K126="","",'Poverty %'!K126*'Poverty millions of people'!AN126),"")</f>
        <v/>
      </c>
      <c r="L126" s="16" t="str">
        <f>IFERROR(IF('Poverty %'!L126="","",'Poverty %'!L126*'Poverty millions of people'!AO126),"")</f>
        <v/>
      </c>
      <c r="M126" s="16" t="str">
        <f>IFERROR(IF('Poverty %'!M126="","",'Poverty %'!M126*'Poverty millions of people'!AP126),"")</f>
        <v/>
      </c>
      <c r="N126" s="16" t="str">
        <f>IFERROR(IF('Poverty %'!N126="","",'Poverty %'!N126*'Poverty millions of people'!AQ126),"")</f>
        <v/>
      </c>
      <c r="O126" s="16">
        <f>IFERROR(IF('Poverty %'!O126="","",'Poverty %'!O126*'Poverty millions of people'!AR126),"")</f>
        <v>6.4623014624000001</v>
      </c>
      <c r="P126" s="16" t="str">
        <f>IFERROR(IF('Poverty %'!P126="","",'Poverty %'!P126*'Poverty millions of people'!AS126),"")</f>
        <v/>
      </c>
      <c r="Q126" s="16" t="str">
        <f>IFERROR(IF('Poverty %'!Q126="","",'Poverty %'!Q126*'Poverty millions of people'!AT126),"")</f>
        <v/>
      </c>
      <c r="R126" s="16" t="str">
        <f>IFERROR(IF('Poverty %'!R126="","",'Poverty %'!R126*'Poverty millions of people'!AU126),"")</f>
        <v/>
      </c>
      <c r="S126" s="16" t="str">
        <f>IFERROR(IF('Poverty %'!S126="","",'Poverty %'!S126*'Poverty millions of people'!AV126),"")</f>
        <v/>
      </c>
      <c r="T126" s="16">
        <f>IFERROR(IF('Poverty %'!T126="","",'Poverty %'!T126*'Poverty millions of people'!AW126),"")</f>
        <v>6.3390277934999997</v>
      </c>
      <c r="U126" s="16" t="str">
        <f>IFERROR(IF('Poverty %'!U126="","",'Poverty %'!U126*'Poverty millions of people'!AX126),"")</f>
        <v/>
      </c>
      <c r="V126" s="16" t="str">
        <f>IFERROR(IF('Poverty %'!V126="","",'Poverty %'!V126*'Poverty millions of people'!AY126),"")</f>
        <v/>
      </c>
      <c r="W126" s="16" t="str">
        <f>IFERROR(IF('Poverty %'!W126="","",'Poverty %'!W126*'Poverty millions of people'!AZ126),"")</f>
        <v/>
      </c>
      <c r="X126" s="16">
        <f>IFERROR(IF('Poverty %'!X126="","",'Poverty %'!X126*'Poverty millions of people'!BA126),"")</f>
        <v>7.0782948620999999</v>
      </c>
      <c r="Y126" s="16" t="str">
        <f>IFERROR(IF('Poverty %'!Y126="","",'Poverty %'!Y126*'Poverty millions of people'!BB126),"")</f>
        <v/>
      </c>
      <c r="Z126" s="16" t="str">
        <f>IFERROR(IF('Poverty %'!Z126="","",'Poverty %'!Z126*'Poverty millions of people'!BC126),"")</f>
        <v/>
      </c>
      <c r="AA126" s="16" t="str">
        <f>IFERROR(IF('Poverty %'!AA126="","",'Poverty %'!AA126*'Poverty millions of people'!BD126),"")</f>
        <v/>
      </c>
      <c r="AC126" s="18">
        <f t="shared" si="2"/>
        <v>6.3390277934999997</v>
      </c>
      <c r="AD126" s="11">
        <f t="shared" si="3"/>
        <v>2006</v>
      </c>
      <c r="AG126">
        <f>IFERROR(INDEX('Population, millions'!$B$4:$Y$216,MATCH('Poverty millions of people'!$B126,'Population, millions'!$B$4:$B$216,0),MATCH('Poverty millions of people'!AG$5,'Population, millions'!$B$4:$Y$4,0)),"")</f>
        <v>7.9640659999999999</v>
      </c>
      <c r="AH126">
        <f>IFERROR(INDEX('Population, millions'!$B$4:$Y$216,MATCH('Poverty millions of people'!$B126,'Population, millions'!$B$4:$B$216,0),MATCH('Poverty millions of people'!AH$5,'Population, millions'!$B$4:$Y$4,0)),"")</f>
        <v>8.1304730000000003</v>
      </c>
      <c r="AI126">
        <f>IFERROR(INDEX('Population, millions'!$B$4:$Y$216,MATCH('Poverty millions of people'!$B126,'Population, millions'!$B$4:$B$216,0),MATCH('Poverty millions of people'!AI$5,'Population, millions'!$B$4:$Y$4,0)),"")</f>
        <v>8.3227429999999991</v>
      </c>
      <c r="AJ126">
        <f>IFERROR(INDEX('Population, millions'!$B$4:$Y$216,MATCH('Poverty millions of people'!$B126,'Population, millions'!$B$4:$B$216,0),MATCH('Poverty millions of people'!AJ$5,'Population, millions'!$B$4:$Y$4,0)),"")</f>
        <v>8.5353379999999994</v>
      </c>
      <c r="AK126">
        <f>IFERROR(INDEX('Population, millions'!$B$4:$Y$216,MATCH('Poverty millions of people'!$B126,'Population, millions'!$B$4:$B$216,0),MATCH('Poverty millions of people'!AK$5,'Population, millions'!$B$4:$Y$4,0)),"")</f>
        <v>8.759442</v>
      </c>
      <c r="AL126">
        <f>IFERROR(INDEX('Population, millions'!$B$4:$Y$216,MATCH('Poverty millions of people'!$B126,'Population, millions'!$B$4:$B$216,0),MATCH('Poverty millions of people'!AL$5,'Population, millions'!$B$4:$Y$4,0)),"")</f>
        <v>8.9888530000000006</v>
      </c>
      <c r="AM126">
        <f>IFERROR(INDEX('Population, millions'!$B$4:$Y$216,MATCH('Poverty millions of people'!$B126,'Population, millions'!$B$4:$B$216,0),MATCH('Poverty millions of people'!AM$5,'Population, millions'!$B$4:$Y$4,0)),"")</f>
        <v>9.2221569999999993</v>
      </c>
      <c r="AN126">
        <f>IFERROR(INDEX('Population, millions'!$B$4:$Y$216,MATCH('Poverty millions of people'!$B126,'Population, millions'!$B$4:$B$216,0),MATCH('Poverty millions of people'!AN$5,'Population, millions'!$B$4:$Y$4,0)),"")</f>
        <v>9.462256</v>
      </c>
      <c r="AO126">
        <f>IFERROR(INDEX('Population, millions'!$B$4:$Y$216,MATCH('Poverty millions of people'!$B126,'Population, millions'!$B$4:$B$216,0),MATCH('Poverty millions of people'!AO$5,'Population, millions'!$B$4:$Y$4,0)),"")</f>
        <v>9.7123650000000001</v>
      </c>
      <c r="AP126">
        <f>IFERROR(INDEX('Population, millions'!$B$4:$Y$216,MATCH('Poverty millions of people'!$B126,'Population, millions'!$B$4:$B$216,0),MATCH('Poverty millions of people'!AP$5,'Population, millions'!$B$4:$Y$4,0)),"")</f>
        <v>9.9773080000000007</v>
      </c>
      <c r="AQ126">
        <f>IFERROR(INDEX('Population, millions'!$B$4:$Y$216,MATCH('Poverty millions of people'!$B126,'Population, millions'!$B$4:$B$216,0),MATCH('Poverty millions of people'!AQ$5,'Population, millions'!$B$4:$Y$4,0)),"")</f>
        <v>10.260577</v>
      </c>
      <c r="AR126">
        <f>IFERROR(INDEX('Population, millions'!$B$4:$Y$216,MATCH('Poverty millions of people'!$B126,'Population, millions'!$B$4:$B$216,0),MATCH('Poverty millions of people'!AR$5,'Population, millions'!$B$4:$Y$4,0)),"")</f>
        <v>10.562768</v>
      </c>
      <c r="AS126">
        <f>IFERROR(INDEX('Population, millions'!$B$4:$Y$216,MATCH('Poverty millions of people'!$B126,'Population, millions'!$B$4:$B$216,0),MATCH('Poverty millions of people'!AS$5,'Population, millions'!$B$4:$Y$4,0)),"")</f>
        <v>10.882662</v>
      </c>
      <c r="AT126">
        <f>IFERROR(INDEX('Population, millions'!$B$4:$Y$216,MATCH('Poverty millions of people'!$B126,'Population, millions'!$B$4:$B$216,0),MATCH('Poverty millions of people'!AT$5,'Population, millions'!$B$4:$Y$4,0)),"")</f>
        <v>11.219737</v>
      </c>
      <c r="AU126">
        <f>IFERROR(INDEX('Population, millions'!$B$4:$Y$216,MATCH('Poverty millions of people'!$B126,'Population, millions'!$B$4:$B$216,0),MATCH('Poverty millions of people'!AU$5,'Population, millions'!$B$4:$Y$4,0)),"")</f>
        <v>11.572936</v>
      </c>
      <c r="AV126">
        <f>IFERROR(INDEX('Population, millions'!$B$4:$Y$216,MATCH('Poverty millions of people'!$B126,'Population, millions'!$B$4:$B$216,0),MATCH('Poverty millions of people'!AV$5,'Population, millions'!$B$4:$Y$4,0)),"")</f>
        <v>11.941257999999999</v>
      </c>
      <c r="AW126">
        <f>IFERROR(INDEX('Population, millions'!$B$4:$Y$216,MATCH('Poverty millions of people'!$B126,'Population, millions'!$B$4:$B$216,0),MATCH('Poverty millions of people'!AW$5,'Population, millions'!$B$4:$Y$4,0)),"")</f>
        <v>12.325545</v>
      </c>
      <c r="AX126">
        <f>IFERROR(INDEX('Population, millions'!$B$4:$Y$216,MATCH('Poverty millions of people'!$B126,'Population, millions'!$B$4:$B$216,0),MATCH('Poverty millions of people'!AX$5,'Population, millions'!$B$4:$Y$4,0)),"")</f>
        <v>12.725629</v>
      </c>
      <c r="AY126">
        <f>IFERROR(INDEX('Population, millions'!$B$4:$Y$216,MATCH('Poverty millions of people'!$B126,'Population, millions'!$B$4:$B$216,0),MATCH('Poverty millions of people'!AY$5,'Population, millions'!$B$4:$Y$4,0)),"")</f>
        <v>13.138299</v>
      </c>
      <c r="AZ126">
        <f>IFERROR(INDEX('Population, millions'!$B$4:$Y$216,MATCH('Poverty millions of people'!$B126,'Population, millions'!$B$4:$B$216,0),MATCH('Poverty millions of people'!AZ$5,'Population, millions'!$B$4:$Y$4,0)),"")</f>
        <v>13.559296</v>
      </c>
      <c r="BA126">
        <f>IFERROR(INDEX('Population, millions'!$B$4:$Y$216,MATCH('Poverty millions of people'!$B126,'Population, millions'!$B$4:$B$216,0),MATCH('Poverty millions of people'!BA$5,'Population, millions'!$B$4:$Y$4,0)),"")</f>
        <v>13.985961</v>
      </c>
      <c r="BB126">
        <f>IFERROR(INDEX('Population, millions'!$B$4:$Y$216,MATCH('Poverty millions of people'!$B126,'Population, millions'!$B$4:$B$216,0),MATCH('Poverty millions of people'!BB$5,'Population, millions'!$B$4:$Y$4,0)),"")</f>
        <v>14.416736999999999</v>
      </c>
      <c r="BC126">
        <f>IFERROR(INDEX('Population, millions'!$B$4:$Y$216,MATCH('Poverty millions of people'!$B126,'Population, millions'!$B$4:$B$216,0),MATCH('Poverty millions of people'!BC$5,'Population, millions'!$B$4:$Y$4,0)),"")</f>
        <v>14.853572</v>
      </c>
    </row>
    <row r="127" spans="1:55">
      <c r="A127" t="str">
        <f>VLOOKUP(B127,entity!$C:$K,9,FALSE)</f>
        <v>MT</v>
      </c>
      <c r="B127" t="s">
        <v>271</v>
      </c>
      <c r="C127" t="s">
        <v>473</v>
      </c>
      <c r="D127" s="16" t="str">
        <f>IFERROR(IF('Poverty %'!D127="","",'Poverty %'!D127*'Poverty millions of people'!AG127),"")</f>
        <v/>
      </c>
      <c r="E127" s="16" t="str">
        <f>IFERROR(IF('Poverty %'!E127="","",'Poverty %'!E127*'Poverty millions of people'!AH127),"")</f>
        <v/>
      </c>
      <c r="F127" s="16" t="str">
        <f>IFERROR(IF('Poverty %'!F127="","",'Poverty %'!F127*'Poverty millions of people'!AI127),"")</f>
        <v/>
      </c>
      <c r="G127" s="16" t="str">
        <f>IFERROR(IF('Poverty %'!G127="","",'Poverty %'!G127*'Poverty millions of people'!AJ127),"")</f>
        <v/>
      </c>
      <c r="H127" s="16" t="str">
        <f>IFERROR(IF('Poverty %'!H127="","",'Poverty %'!H127*'Poverty millions of people'!AK127),"")</f>
        <v/>
      </c>
      <c r="I127" s="16" t="str">
        <f>IFERROR(IF('Poverty %'!I127="","",'Poverty %'!I127*'Poverty millions of people'!AL127),"")</f>
        <v/>
      </c>
      <c r="J127" s="16" t="str">
        <f>IFERROR(IF('Poverty %'!J127="","",'Poverty %'!J127*'Poverty millions of people'!AM127),"")</f>
        <v/>
      </c>
      <c r="K127" s="16" t="str">
        <f>IFERROR(IF('Poverty %'!K127="","",'Poverty %'!K127*'Poverty millions of people'!AN127),"")</f>
        <v/>
      </c>
      <c r="L127" s="16" t="str">
        <f>IFERROR(IF('Poverty %'!L127="","",'Poverty %'!L127*'Poverty millions of people'!AO127),"")</f>
        <v/>
      </c>
      <c r="M127" s="16" t="str">
        <f>IFERROR(IF('Poverty %'!M127="","",'Poverty %'!M127*'Poverty millions of people'!AP127),"")</f>
        <v/>
      </c>
      <c r="N127" s="16" t="str">
        <f>IFERROR(IF('Poverty %'!N127="","",'Poverty %'!N127*'Poverty millions of people'!AQ127),"")</f>
        <v/>
      </c>
      <c r="O127" s="16" t="str">
        <f>IFERROR(IF('Poverty %'!O127="","",'Poverty %'!O127*'Poverty millions of people'!AR127),"")</f>
        <v/>
      </c>
      <c r="P127" s="16" t="str">
        <f>IFERROR(IF('Poverty %'!P127="","",'Poverty %'!P127*'Poverty millions of people'!AS127),"")</f>
        <v/>
      </c>
      <c r="Q127" s="16" t="str">
        <f>IFERROR(IF('Poverty %'!Q127="","",'Poverty %'!Q127*'Poverty millions of people'!AT127),"")</f>
        <v/>
      </c>
      <c r="R127" s="16" t="str">
        <f>IFERROR(IF('Poverty %'!R127="","",'Poverty %'!R127*'Poverty millions of people'!AU127),"")</f>
        <v/>
      </c>
      <c r="S127" s="16" t="str">
        <f>IFERROR(IF('Poverty %'!S127="","",'Poverty %'!S127*'Poverty millions of people'!AV127),"")</f>
        <v/>
      </c>
      <c r="T127" s="16" t="str">
        <f>IFERROR(IF('Poverty %'!T127="","",'Poverty %'!T127*'Poverty millions of people'!AW127),"")</f>
        <v/>
      </c>
      <c r="U127" s="16" t="str">
        <f>IFERROR(IF('Poverty %'!U127="","",'Poverty %'!U127*'Poverty millions of people'!AX127),"")</f>
        <v/>
      </c>
      <c r="V127" s="16" t="str">
        <f>IFERROR(IF('Poverty %'!V127="","",'Poverty %'!V127*'Poverty millions of people'!AY127),"")</f>
        <v/>
      </c>
      <c r="W127" s="16" t="str">
        <f>IFERROR(IF('Poverty %'!W127="","",'Poverty %'!W127*'Poverty millions of people'!AZ127),"")</f>
        <v/>
      </c>
      <c r="X127" s="16" t="str">
        <f>IFERROR(IF('Poverty %'!X127="","",'Poverty %'!X127*'Poverty millions of people'!BA127),"")</f>
        <v/>
      </c>
      <c r="Y127" s="16" t="str">
        <f>IFERROR(IF('Poverty %'!Y127="","",'Poverty %'!Y127*'Poverty millions of people'!BB127),"")</f>
        <v/>
      </c>
      <c r="Z127" s="16" t="str">
        <f>IFERROR(IF('Poverty %'!Z127="","",'Poverty %'!Z127*'Poverty millions of people'!BC127),"")</f>
        <v/>
      </c>
      <c r="AA127" s="16" t="str">
        <f>IFERROR(IF('Poverty %'!AA127="","",'Poverty %'!AA127*'Poverty millions of people'!BD127),"")</f>
        <v/>
      </c>
      <c r="AC127" s="18" t="str">
        <f t="shared" si="2"/>
        <v>No data</v>
      </c>
      <c r="AD127" s="11" t="str">
        <f t="shared" si="3"/>
        <v/>
      </c>
      <c r="AG127">
        <f>IFERROR(INDEX('Population, millions'!$B$4:$Y$216,MATCH('Poverty millions of people'!$B127,'Population, millions'!$B$4:$B$216,0),MATCH('Poverty millions of people'!AG$5,'Population, millions'!$B$4:$Y$4,0)),"")</f>
        <v>0.35416999999999998</v>
      </c>
      <c r="AH127">
        <f>IFERROR(INDEX('Population, millions'!$B$4:$Y$216,MATCH('Poverty millions of people'!$B127,'Population, millions'!$B$4:$B$216,0),MATCH('Poverty millions of people'!AH$5,'Population, millions'!$B$4:$Y$4,0)),"")</f>
        <v>0.35772700000000002</v>
      </c>
      <c r="AI127">
        <f>IFERROR(INDEX('Population, millions'!$B$4:$Y$216,MATCH('Poverty millions of people'!$B127,'Population, millions'!$B$4:$B$216,0),MATCH('Poverty millions of people'!AI$5,'Population, millions'!$B$4:$Y$4,0)),"")</f>
        <v>0.36126000000000003</v>
      </c>
      <c r="AJ127">
        <f>IFERROR(INDEX('Population, millions'!$B$4:$Y$216,MATCH('Poverty millions of people'!$B127,'Population, millions'!$B$4:$B$216,0),MATCH('Poverty millions of people'!AJ$5,'Population, millions'!$B$4:$Y$4,0)),"")</f>
        <v>0.36470399999999997</v>
      </c>
      <c r="AK127">
        <f>IFERROR(INDEX('Population, millions'!$B$4:$Y$216,MATCH('Poverty millions of people'!$B127,'Population, millions'!$B$4:$B$216,0),MATCH('Poverty millions of people'!AK$5,'Population, millions'!$B$4:$Y$4,0)),"")</f>
        <v>0.36794100000000002</v>
      </c>
      <c r="AL127">
        <f>IFERROR(INDEX('Population, millions'!$B$4:$Y$216,MATCH('Poverty millions of people'!$B127,'Population, millions'!$B$4:$B$216,0),MATCH('Poverty millions of people'!AL$5,'Population, millions'!$B$4:$Y$4,0)),"")</f>
        <v>0.37043300000000001</v>
      </c>
      <c r="AM127">
        <f>IFERROR(INDEX('Population, millions'!$B$4:$Y$216,MATCH('Poverty millions of people'!$B127,'Population, millions'!$B$4:$B$216,0),MATCH('Poverty millions of people'!AM$5,'Population, millions'!$B$4:$Y$4,0)),"")</f>
        <v>0.37268699999999999</v>
      </c>
      <c r="AN127">
        <f>IFERROR(INDEX('Population, millions'!$B$4:$Y$216,MATCH('Poverty millions of people'!$B127,'Population, millions'!$B$4:$B$216,0),MATCH('Poverty millions of people'!AN$5,'Population, millions'!$B$4:$Y$4,0)),"")</f>
        <v>0.37523600000000001</v>
      </c>
      <c r="AO127">
        <f>IFERROR(INDEX('Population, millions'!$B$4:$Y$216,MATCH('Poverty millions of people'!$B127,'Population, millions'!$B$4:$B$216,0),MATCH('Poverty millions of people'!AO$5,'Population, millions'!$B$4:$Y$4,0)),"")</f>
        <v>0.37751600000000002</v>
      </c>
      <c r="AP127">
        <f>IFERROR(INDEX('Population, millions'!$B$4:$Y$216,MATCH('Poverty millions of people'!$B127,'Population, millions'!$B$4:$B$216,0),MATCH('Poverty millions of people'!AP$5,'Population, millions'!$B$4:$Y$4,0)),"")</f>
        <v>0.37935999999999998</v>
      </c>
      <c r="AQ127">
        <f>IFERROR(INDEX('Population, millions'!$B$4:$Y$216,MATCH('Poverty millions of people'!$B127,'Population, millions'!$B$4:$B$216,0),MATCH('Poverty millions of people'!AQ$5,'Population, millions'!$B$4:$Y$4,0)),"")</f>
        <v>0.38136300000000001</v>
      </c>
      <c r="AR127">
        <f>IFERROR(INDEX('Population, millions'!$B$4:$Y$216,MATCH('Poverty millions of people'!$B127,'Population, millions'!$B$4:$B$216,0),MATCH('Poverty millions of people'!AR$5,'Population, millions'!$B$4:$Y$4,0)),"")</f>
        <v>0.39302799999999999</v>
      </c>
      <c r="AS127">
        <f>IFERROR(INDEX('Population, millions'!$B$4:$Y$216,MATCH('Poverty millions of people'!$B127,'Population, millions'!$B$4:$B$216,0),MATCH('Poverty millions of people'!AS$5,'Population, millions'!$B$4:$Y$4,0)),"")</f>
        <v>0.39596900000000002</v>
      </c>
      <c r="AT127">
        <f>IFERROR(INDEX('Population, millions'!$B$4:$Y$216,MATCH('Poverty millions of people'!$B127,'Population, millions'!$B$4:$B$216,0),MATCH('Poverty millions of people'!AT$5,'Population, millions'!$B$4:$Y$4,0)),"")</f>
        <v>0.39858199999999999</v>
      </c>
      <c r="AU127">
        <f>IFERROR(INDEX('Population, millions'!$B$4:$Y$216,MATCH('Poverty millions of people'!$B127,'Population, millions'!$B$4:$B$216,0),MATCH('Poverty millions of people'!AU$5,'Population, millions'!$B$4:$Y$4,0)),"")</f>
        <v>0.40126800000000001</v>
      </c>
      <c r="AV127">
        <f>IFERROR(INDEX('Population, millions'!$B$4:$Y$216,MATCH('Poverty millions of people'!$B127,'Population, millions'!$B$4:$B$216,0),MATCH('Poverty millions of people'!AV$5,'Population, millions'!$B$4:$Y$4,0)),"")</f>
        <v>0.40383400000000003</v>
      </c>
      <c r="AW127">
        <f>IFERROR(INDEX('Population, millions'!$B$4:$Y$216,MATCH('Poverty millions of people'!$B127,'Population, millions'!$B$4:$B$216,0),MATCH('Poverty millions of people'!AW$5,'Population, millions'!$B$4:$Y$4,0)),"")</f>
        <v>0.405308</v>
      </c>
      <c r="AX127">
        <f>IFERROR(INDEX('Population, millions'!$B$4:$Y$216,MATCH('Poverty millions of people'!$B127,'Population, millions'!$B$4:$B$216,0),MATCH('Poverty millions of people'!AX$5,'Population, millions'!$B$4:$Y$4,0)),"")</f>
        <v>0.40672399999999997</v>
      </c>
      <c r="AY127">
        <f>IFERROR(INDEX('Population, millions'!$B$4:$Y$216,MATCH('Poverty millions of people'!$B127,'Population, millions'!$B$4:$B$216,0),MATCH('Poverty millions of people'!AY$5,'Population, millions'!$B$4:$Y$4,0)),"")</f>
        <v>0.40937899999999999</v>
      </c>
      <c r="AZ127">
        <f>IFERROR(INDEX('Population, millions'!$B$4:$Y$216,MATCH('Poverty millions of people'!$B127,'Population, millions'!$B$4:$B$216,0),MATCH('Poverty millions of people'!AZ$5,'Population, millions'!$B$4:$Y$4,0)),"")</f>
        <v>0.41247699999999998</v>
      </c>
      <c r="BA127">
        <f>IFERROR(INDEX('Population, millions'!$B$4:$Y$216,MATCH('Poverty millions of people'!$B127,'Population, millions'!$B$4:$B$216,0),MATCH('Poverty millions of people'!BA$5,'Population, millions'!$B$4:$Y$4,0)),"")</f>
        <v>0.41450799999999999</v>
      </c>
      <c r="BB127">
        <f>IFERROR(INDEX('Population, millions'!$B$4:$Y$216,MATCH('Poverty millions of people'!$B127,'Population, millions'!$B$4:$B$216,0),MATCH('Poverty millions of people'!BB$5,'Population, millions'!$B$4:$Y$4,0)),"")</f>
        <v>0.41626800000000003</v>
      </c>
      <c r="BC127">
        <f>IFERROR(INDEX('Population, millions'!$B$4:$Y$216,MATCH('Poverty millions of people'!$B127,'Population, millions'!$B$4:$B$216,0),MATCH('Poverty millions of people'!BC$5,'Population, millions'!$B$4:$Y$4,0)),"")</f>
        <v>0.41945500000000002</v>
      </c>
    </row>
    <row r="128" spans="1:55">
      <c r="A128" t="str">
        <f>VLOOKUP(B128,entity!$C:$K,9,FALSE)</f>
        <v>MH</v>
      </c>
      <c r="B128" t="s">
        <v>264</v>
      </c>
      <c r="C128" t="s">
        <v>481</v>
      </c>
      <c r="D128" s="16" t="str">
        <f>IFERROR(IF('Poverty %'!D128="","",'Poverty %'!D128*'Poverty millions of people'!AG128),"")</f>
        <v/>
      </c>
      <c r="E128" s="16" t="str">
        <f>IFERROR(IF('Poverty %'!E128="","",'Poverty %'!E128*'Poverty millions of people'!AH128),"")</f>
        <v/>
      </c>
      <c r="F128" s="16" t="str">
        <f>IFERROR(IF('Poverty %'!F128="","",'Poverty %'!F128*'Poverty millions of people'!AI128),"")</f>
        <v/>
      </c>
      <c r="G128" s="16" t="str">
        <f>IFERROR(IF('Poverty %'!G128="","",'Poverty %'!G128*'Poverty millions of people'!AJ128),"")</f>
        <v/>
      </c>
      <c r="H128" s="16" t="str">
        <f>IFERROR(IF('Poverty %'!H128="","",'Poverty %'!H128*'Poverty millions of people'!AK128),"")</f>
        <v/>
      </c>
      <c r="I128" s="16" t="str">
        <f>IFERROR(IF('Poverty %'!I128="","",'Poverty %'!I128*'Poverty millions of people'!AL128),"")</f>
        <v/>
      </c>
      <c r="J128" s="16" t="str">
        <f>IFERROR(IF('Poverty %'!J128="","",'Poverty %'!J128*'Poverty millions of people'!AM128),"")</f>
        <v/>
      </c>
      <c r="K128" s="16" t="str">
        <f>IFERROR(IF('Poverty %'!K128="","",'Poverty %'!K128*'Poverty millions of people'!AN128),"")</f>
        <v/>
      </c>
      <c r="L128" s="16" t="str">
        <f>IFERROR(IF('Poverty %'!L128="","",'Poverty %'!L128*'Poverty millions of people'!AO128),"")</f>
        <v/>
      </c>
      <c r="M128" s="16" t="str">
        <f>IFERROR(IF('Poverty %'!M128="","",'Poverty %'!M128*'Poverty millions of people'!AP128),"")</f>
        <v/>
      </c>
      <c r="N128" s="16" t="str">
        <f>IFERROR(IF('Poverty %'!N128="","",'Poverty %'!N128*'Poverty millions of people'!AQ128),"")</f>
        <v/>
      </c>
      <c r="O128" s="16" t="str">
        <f>IFERROR(IF('Poverty %'!O128="","",'Poverty %'!O128*'Poverty millions of people'!AR128),"")</f>
        <v/>
      </c>
      <c r="P128" s="16" t="str">
        <f>IFERROR(IF('Poverty %'!P128="","",'Poverty %'!P128*'Poverty millions of people'!AS128),"")</f>
        <v/>
      </c>
      <c r="Q128" s="16" t="str">
        <f>IFERROR(IF('Poverty %'!Q128="","",'Poverty %'!Q128*'Poverty millions of people'!AT128),"")</f>
        <v/>
      </c>
      <c r="R128" s="16" t="str">
        <f>IFERROR(IF('Poverty %'!R128="","",'Poverty %'!R128*'Poverty millions of people'!AU128),"")</f>
        <v/>
      </c>
      <c r="S128" s="16" t="str">
        <f>IFERROR(IF('Poverty %'!S128="","",'Poverty %'!S128*'Poverty millions of people'!AV128),"")</f>
        <v/>
      </c>
      <c r="T128" s="16" t="str">
        <f>IFERROR(IF('Poverty %'!T128="","",'Poverty %'!T128*'Poverty millions of people'!AW128),"")</f>
        <v/>
      </c>
      <c r="U128" s="16" t="str">
        <f>IFERROR(IF('Poverty %'!U128="","",'Poverty %'!U128*'Poverty millions of people'!AX128),"")</f>
        <v/>
      </c>
      <c r="V128" s="16" t="str">
        <f>IFERROR(IF('Poverty %'!V128="","",'Poverty %'!V128*'Poverty millions of people'!AY128),"")</f>
        <v/>
      </c>
      <c r="W128" s="16" t="str">
        <f>IFERROR(IF('Poverty %'!W128="","",'Poverty %'!W128*'Poverty millions of people'!AZ128),"")</f>
        <v/>
      </c>
      <c r="X128" s="16" t="str">
        <f>IFERROR(IF('Poverty %'!X128="","",'Poverty %'!X128*'Poverty millions of people'!BA128),"")</f>
        <v/>
      </c>
      <c r="Y128" s="16" t="str">
        <f>IFERROR(IF('Poverty %'!Y128="","",'Poverty %'!Y128*'Poverty millions of people'!BB128),"")</f>
        <v/>
      </c>
      <c r="Z128" s="16" t="str">
        <f>IFERROR(IF('Poverty %'!Z128="","",'Poverty %'!Z128*'Poverty millions of people'!BC128),"")</f>
        <v/>
      </c>
      <c r="AA128" s="16" t="str">
        <f>IFERROR(IF('Poverty %'!AA128="","",'Poverty %'!AA128*'Poverty millions of people'!BD128),"")</f>
        <v/>
      </c>
      <c r="AC128" s="18" t="str">
        <f t="shared" si="2"/>
        <v>No data</v>
      </c>
      <c r="AD128" s="11" t="str">
        <f t="shared" si="3"/>
        <v/>
      </c>
      <c r="AG128">
        <f>IFERROR(INDEX('Population, millions'!$B$4:$Y$216,MATCH('Poverty millions of people'!$B128,'Population, millions'!$B$4:$B$216,0),MATCH('Poverty millions of people'!AG$5,'Population, millions'!$B$4:$Y$4,0)),"")</f>
        <v>4.7300000000000002E-2</v>
      </c>
      <c r="AH128">
        <f>IFERROR(INDEX('Population, millions'!$B$4:$Y$216,MATCH('Poverty millions of people'!$B128,'Population, millions'!$B$4:$B$216,0),MATCH('Poverty millions of people'!AH$5,'Population, millions'!$B$4:$Y$4,0)),"")</f>
        <v>4.8481000000000003E-2</v>
      </c>
      <c r="AI128">
        <f>IFERROR(INDEX('Population, millions'!$B$4:$Y$216,MATCH('Poverty millions of people'!$B128,'Population, millions'!$B$4:$B$216,0),MATCH('Poverty millions of people'!AI$5,'Population, millions'!$B$4:$Y$4,0)),"")</f>
        <v>4.9382000000000002E-2</v>
      </c>
      <c r="AJ128">
        <f>IFERROR(INDEX('Population, millions'!$B$4:$Y$216,MATCH('Poverty millions of people'!$B128,'Population, millions'!$B$4:$B$216,0),MATCH('Poverty millions of people'!AJ$5,'Population, millions'!$B$4:$Y$4,0)),"")</f>
        <v>5.0051999999999999E-2</v>
      </c>
      <c r="AK128">
        <f>IFERROR(INDEX('Population, millions'!$B$4:$Y$216,MATCH('Poverty millions of people'!$B128,'Population, millions'!$B$4:$B$216,0),MATCH('Poverty millions of people'!AK$5,'Population, millions'!$B$4:$Y$4,0)),"")</f>
        <v>5.0576999999999997E-2</v>
      </c>
      <c r="AL128">
        <f>IFERROR(INDEX('Population, millions'!$B$4:$Y$216,MATCH('Poverty millions of people'!$B128,'Population, millions'!$B$4:$B$216,0),MATCH('Poverty millions of people'!AL$5,'Population, millions'!$B$4:$Y$4,0)),"")</f>
        <v>5.1020000000000003E-2</v>
      </c>
      <c r="AM128">
        <f>IFERROR(INDEX('Population, millions'!$B$4:$Y$216,MATCH('Poverty millions of people'!$B128,'Population, millions'!$B$4:$B$216,0),MATCH('Poverty millions of people'!AM$5,'Population, millions'!$B$4:$Y$4,0)),"")</f>
        <v>5.1396999999999998E-2</v>
      </c>
      <c r="AN128">
        <f>IFERROR(INDEX('Population, millions'!$B$4:$Y$216,MATCH('Poverty millions of people'!$B128,'Population, millions'!$B$4:$B$216,0),MATCH('Poverty millions of people'!AN$5,'Population, millions'!$B$4:$Y$4,0)),"")</f>
        <v>5.1697E-2</v>
      </c>
      <c r="AO128">
        <f>IFERROR(INDEX('Population, millions'!$B$4:$Y$216,MATCH('Poverty millions of people'!$B128,'Population, millions'!$B$4:$B$216,0),MATCH('Poverty millions of people'!AO$5,'Population, millions'!$B$4:$Y$4,0)),"")</f>
        <v>5.1922000000000003E-2</v>
      </c>
      <c r="AP128">
        <f>IFERROR(INDEX('Population, millions'!$B$4:$Y$216,MATCH('Poverty millions of people'!$B128,'Population, millions'!$B$4:$B$216,0),MATCH('Poverty millions of people'!AP$5,'Population, millions'!$B$4:$Y$4,0)),"")</f>
        <v>5.2075999999999997E-2</v>
      </c>
      <c r="AQ128">
        <f>IFERROR(INDEX('Population, millions'!$B$4:$Y$216,MATCH('Poverty millions of people'!$B128,'Population, millions'!$B$4:$B$216,0),MATCH('Poverty millions of people'!AQ$5,'Population, millions'!$B$4:$Y$4,0)),"")</f>
        <v>5.2160999999999999E-2</v>
      </c>
      <c r="AR128">
        <f>IFERROR(INDEX('Population, millions'!$B$4:$Y$216,MATCH('Poverty millions of people'!$B128,'Population, millions'!$B$4:$B$216,0),MATCH('Poverty millions of people'!AR$5,'Population, millions'!$B$4:$Y$4,0)),"")</f>
        <v>5.2184000000000001E-2</v>
      </c>
      <c r="AS128">
        <f>IFERROR(INDEX('Population, millions'!$B$4:$Y$216,MATCH('Poverty millions of people'!$B128,'Population, millions'!$B$4:$B$216,0),MATCH('Poverty millions of people'!AS$5,'Population, millions'!$B$4:$Y$4,0)),"")</f>
        <v>5.2160999999999999E-2</v>
      </c>
      <c r="AT128">
        <f>IFERROR(INDEX('Population, millions'!$B$4:$Y$216,MATCH('Poverty millions of people'!$B128,'Population, millions'!$B$4:$B$216,0),MATCH('Poverty millions of people'!AT$5,'Population, millions'!$B$4:$Y$4,0)),"")</f>
        <v>5.2115000000000002E-2</v>
      </c>
      <c r="AU128">
        <f>IFERROR(INDEX('Population, millions'!$B$4:$Y$216,MATCH('Poverty millions of people'!$B128,'Population, millions'!$B$4:$B$216,0),MATCH('Poverty millions of people'!AU$5,'Population, millions'!$B$4:$Y$4,0)),"")</f>
        <v>5.2074000000000002E-2</v>
      </c>
      <c r="AV128">
        <f>IFERROR(INDEX('Population, millions'!$B$4:$Y$216,MATCH('Poverty millions of people'!$B128,'Population, millions'!$B$4:$B$216,0),MATCH('Poverty millions of people'!AV$5,'Population, millions'!$B$4:$Y$4,0)),"")</f>
        <v>5.2058E-2</v>
      </c>
      <c r="AW128">
        <f>IFERROR(INDEX('Population, millions'!$B$4:$Y$216,MATCH('Poverty millions of people'!$B128,'Population, millions'!$B$4:$B$216,0),MATCH('Poverty millions of people'!AW$5,'Population, millions'!$B$4:$Y$4,0)),"")</f>
        <v>5.2083999999999998E-2</v>
      </c>
      <c r="AX128">
        <f>IFERROR(INDEX('Population, millions'!$B$4:$Y$216,MATCH('Poverty millions of people'!$B128,'Population, millions'!$B$4:$B$216,0),MATCH('Poverty millions of people'!AX$5,'Population, millions'!$B$4:$Y$4,0)),"")</f>
        <v>5.2150000000000002E-2</v>
      </c>
      <c r="AY128">
        <f>IFERROR(INDEX('Population, millions'!$B$4:$Y$216,MATCH('Poverty millions of people'!$B128,'Population, millions'!$B$4:$B$216,0),MATCH('Poverty millions of people'!AY$5,'Population, millions'!$B$4:$Y$4,0)),"")</f>
        <v>5.2245E-2</v>
      </c>
      <c r="AZ128">
        <f>IFERROR(INDEX('Population, millions'!$B$4:$Y$216,MATCH('Poverty millions of people'!$B128,'Population, millions'!$B$4:$B$216,0),MATCH('Poverty millions of people'!AZ$5,'Population, millions'!$B$4:$Y$4,0)),"")</f>
        <v>5.2340999999999999E-2</v>
      </c>
      <c r="BA128">
        <f>IFERROR(INDEX('Population, millions'!$B$4:$Y$216,MATCH('Poverty millions of people'!$B128,'Population, millions'!$B$4:$B$216,0),MATCH('Poverty millions of people'!BA$5,'Population, millions'!$B$4:$Y$4,0)),"")</f>
        <v>5.2428000000000002E-2</v>
      </c>
      <c r="BB128">
        <f>IFERROR(INDEX('Population, millions'!$B$4:$Y$216,MATCH('Poverty millions of people'!$B128,'Population, millions'!$B$4:$B$216,0),MATCH('Poverty millions of people'!BB$5,'Population, millions'!$B$4:$Y$4,0)),"")</f>
        <v>5.2495E-2</v>
      </c>
      <c r="BC128">
        <f>IFERROR(INDEX('Population, millions'!$B$4:$Y$216,MATCH('Poverty millions of people'!$B128,'Population, millions'!$B$4:$B$216,0),MATCH('Poverty millions of people'!BC$5,'Population, millions'!$B$4:$Y$4,0)),"")</f>
        <v>5.2554999999999998E-2</v>
      </c>
    </row>
    <row r="129" spans="1:55">
      <c r="A129" t="str">
        <f>VLOOKUP(B129,entity!$C:$K,9,FALSE)</f>
        <v>MR</v>
      </c>
      <c r="B129" t="s">
        <v>284</v>
      </c>
      <c r="C129" t="s">
        <v>477</v>
      </c>
      <c r="D129" s="16" t="str">
        <f>IFERROR(IF('Poverty %'!D129="","",'Poverty %'!D129*'Poverty millions of people'!AG129),"")</f>
        <v/>
      </c>
      <c r="E129" s="16" t="str">
        <f>IFERROR(IF('Poverty %'!E129="","",'Poverty %'!E129*'Poverty millions of people'!AH129),"")</f>
        <v/>
      </c>
      <c r="F129" s="16" t="str">
        <f>IFERROR(IF('Poverty %'!F129="","",'Poverty %'!F129*'Poverty millions of people'!AI129),"")</f>
        <v/>
      </c>
      <c r="G129" s="16">
        <f>IFERROR(IF('Poverty %'!G129="","",'Poverty %'!G129*'Poverty millions of people'!AJ129),"")</f>
        <v>0.94264915140000005</v>
      </c>
      <c r="H129" s="16" t="str">
        <f>IFERROR(IF('Poverty %'!H129="","",'Poverty %'!H129*'Poverty millions of people'!AK129),"")</f>
        <v/>
      </c>
      <c r="I129" s="16" t="str">
        <f>IFERROR(IF('Poverty %'!I129="","",'Poverty %'!I129*'Poverty millions of people'!AL129),"")</f>
        <v/>
      </c>
      <c r="J129" s="16">
        <f>IFERROR(IF('Poverty %'!J129="","",'Poverty %'!J129*'Poverty millions of people'!AM129),"")</f>
        <v>0.56249037000000002</v>
      </c>
      <c r="K129" s="16" t="str">
        <f>IFERROR(IF('Poverty %'!K129="","",'Poverty %'!K129*'Poverty millions of people'!AN129),"")</f>
        <v/>
      </c>
      <c r="L129" s="16" t="str">
        <f>IFERROR(IF('Poverty %'!L129="","",'Poverty %'!L129*'Poverty millions of people'!AO129),"")</f>
        <v/>
      </c>
      <c r="M129" s="16" t="str">
        <f>IFERROR(IF('Poverty %'!M129="","",'Poverty %'!M129*'Poverty millions of people'!AP129),"")</f>
        <v/>
      </c>
      <c r="N129" s="16">
        <f>IFERROR(IF('Poverty %'!N129="","",'Poverty %'!N129*'Poverty millions of people'!AQ129),"")</f>
        <v>0.57303290200000001</v>
      </c>
      <c r="O129" s="16" t="str">
        <f>IFERROR(IF('Poverty %'!O129="","",'Poverty %'!O129*'Poverty millions of people'!AR129),"")</f>
        <v/>
      </c>
      <c r="P129" s="16" t="str">
        <f>IFERROR(IF('Poverty %'!P129="","",'Poverty %'!P129*'Poverty millions of people'!AS129),"")</f>
        <v/>
      </c>
      <c r="Q129" s="16" t="str">
        <f>IFERROR(IF('Poverty %'!Q129="","",'Poverty %'!Q129*'Poverty millions of people'!AT129),"")</f>
        <v/>
      </c>
      <c r="R129" s="16">
        <f>IFERROR(IF('Poverty %'!R129="","",'Poverty %'!R129*'Poverty millions of people'!AU129),"")</f>
        <v>0.77638349249999994</v>
      </c>
      <c r="S129" s="16" t="str">
        <f>IFERROR(IF('Poverty %'!S129="","",'Poverty %'!S129*'Poverty millions of people'!AV129),"")</f>
        <v/>
      </c>
      <c r="T129" s="16" t="str">
        <f>IFERROR(IF('Poverty %'!T129="","",'Poverty %'!T129*'Poverty millions of people'!AW129),"")</f>
        <v/>
      </c>
      <c r="U129" s="16" t="str">
        <f>IFERROR(IF('Poverty %'!U129="","",'Poverty %'!U129*'Poverty millions of people'!AX129),"")</f>
        <v/>
      </c>
      <c r="V129" s="16">
        <f>IFERROR(IF('Poverty %'!V129="","",'Poverty %'!V129*'Poverty millions of people'!AY129),"")</f>
        <v>0.80198570430000005</v>
      </c>
      <c r="W129" s="16" t="str">
        <f>IFERROR(IF('Poverty %'!W129="","",'Poverty %'!W129*'Poverty millions of people'!AZ129),"")</f>
        <v/>
      </c>
      <c r="X129" s="16" t="str">
        <f>IFERROR(IF('Poverty %'!X129="","",'Poverty %'!X129*'Poverty millions of people'!BA129),"")</f>
        <v/>
      </c>
      <c r="Y129" s="16" t="str">
        <f>IFERROR(IF('Poverty %'!Y129="","",'Poverty %'!Y129*'Poverty millions of people'!BB129),"")</f>
        <v/>
      </c>
      <c r="Z129" s="16" t="str">
        <f>IFERROR(IF('Poverty %'!Z129="","",'Poverty %'!Z129*'Poverty millions of people'!BC129),"")</f>
        <v/>
      </c>
      <c r="AA129" s="16" t="str">
        <f>IFERROR(IF('Poverty %'!AA129="","",'Poverty %'!AA129*'Poverty millions of people'!BD129),"")</f>
        <v/>
      </c>
      <c r="AC129" s="18">
        <f t="shared" si="2"/>
        <v>0.80198570430000005</v>
      </c>
      <c r="AD129" s="11">
        <f t="shared" si="3"/>
        <v>2008</v>
      </c>
      <c r="AG129">
        <f>IFERROR(INDEX('Population, millions'!$B$4:$Y$216,MATCH('Poverty millions of people'!$B129,'Population, millions'!$B$4:$B$216,0),MATCH('Poverty millions of people'!AG$5,'Population, millions'!$B$4:$Y$4,0)),"")</f>
        <v>2.0241630000000002</v>
      </c>
      <c r="AH129">
        <f>IFERROR(INDEX('Population, millions'!$B$4:$Y$216,MATCH('Poverty millions of people'!$B129,'Population, millions'!$B$4:$B$216,0),MATCH('Poverty millions of people'!AH$5,'Population, millions'!$B$4:$Y$4,0)),"")</f>
        <v>2.0813799999999998</v>
      </c>
      <c r="AI129">
        <f>IFERROR(INDEX('Population, millions'!$B$4:$Y$216,MATCH('Poverty millions of people'!$B129,'Population, millions'!$B$4:$B$216,0),MATCH('Poverty millions of people'!AI$5,'Population, millions'!$B$4:$Y$4,0)),"")</f>
        <v>2.1409570000000002</v>
      </c>
      <c r="AJ129">
        <f>IFERROR(INDEX('Population, millions'!$B$4:$Y$216,MATCH('Poverty millions of people'!$B129,'Population, millions'!$B$4:$B$216,0),MATCH('Poverty millions of people'!AJ$5,'Population, millions'!$B$4:$Y$4,0)),"")</f>
        <v>2.202966</v>
      </c>
      <c r="AK129">
        <f>IFERROR(INDEX('Population, millions'!$B$4:$Y$216,MATCH('Poverty millions of people'!$B129,'Population, millions'!$B$4:$B$216,0),MATCH('Poverty millions of people'!AK$5,'Population, millions'!$B$4:$Y$4,0)),"")</f>
        <v>2.267433</v>
      </c>
      <c r="AL129">
        <f>IFERROR(INDEX('Population, millions'!$B$4:$Y$216,MATCH('Poverty millions of people'!$B129,'Population, millions'!$B$4:$B$216,0),MATCH('Poverty millions of people'!AL$5,'Population, millions'!$B$4:$Y$4,0)),"")</f>
        <v>2.3343880000000001</v>
      </c>
      <c r="AM129">
        <f>IFERROR(INDEX('Population, millions'!$B$4:$Y$216,MATCH('Poverty millions of people'!$B129,'Population, millions'!$B$4:$B$216,0),MATCH('Poverty millions of people'!AM$5,'Population, millions'!$B$4:$Y$4,0)),"")</f>
        <v>2.4038050000000002</v>
      </c>
      <c r="AN129">
        <f>IFERROR(INDEX('Population, millions'!$B$4:$Y$216,MATCH('Poverty millions of people'!$B129,'Population, millions'!$B$4:$B$216,0),MATCH('Poverty millions of people'!AN$5,'Population, millions'!$B$4:$Y$4,0)),"")</f>
        <v>2.4757259999999999</v>
      </c>
      <c r="AO129">
        <f>IFERROR(INDEX('Population, millions'!$B$4:$Y$216,MATCH('Poverty millions of people'!$B129,'Population, millions'!$B$4:$B$216,0),MATCH('Poverty millions of people'!AO$5,'Population, millions'!$B$4:$Y$4,0)),"")</f>
        <v>2.5503070000000001</v>
      </c>
      <c r="AP129">
        <f>IFERROR(INDEX('Population, millions'!$B$4:$Y$216,MATCH('Poverty millions of people'!$B129,'Population, millions'!$B$4:$B$216,0),MATCH('Poverty millions of people'!AP$5,'Population, millions'!$B$4:$Y$4,0)),"")</f>
        <v>2.627739</v>
      </c>
      <c r="AQ129">
        <f>IFERROR(INDEX('Population, millions'!$B$4:$Y$216,MATCH('Poverty millions of people'!$B129,'Population, millions'!$B$4:$B$216,0),MATCH('Poverty millions of people'!AQ$5,'Population, millions'!$B$4:$Y$4,0)),"")</f>
        <v>2.7080950000000001</v>
      </c>
      <c r="AR129">
        <f>IFERROR(INDEX('Population, millions'!$B$4:$Y$216,MATCH('Poverty millions of people'!$B129,'Population, millions'!$B$4:$B$216,0),MATCH('Poverty millions of people'!AR$5,'Population, millions'!$B$4:$Y$4,0)),"")</f>
        <v>2.7914029999999999</v>
      </c>
      <c r="AS129">
        <f>IFERROR(INDEX('Population, millions'!$B$4:$Y$216,MATCH('Poverty millions of people'!$B129,'Population, millions'!$B$4:$B$216,0),MATCH('Poverty millions of people'!AS$5,'Population, millions'!$B$4:$Y$4,0)),"")</f>
        <v>2.8774310000000001</v>
      </c>
      <c r="AT129">
        <f>IFERROR(INDEX('Population, millions'!$B$4:$Y$216,MATCH('Poverty millions of people'!$B129,'Population, millions'!$B$4:$B$216,0),MATCH('Poverty millions of people'!AT$5,'Population, millions'!$B$4:$Y$4,0)),"")</f>
        <v>2.9656669999999998</v>
      </c>
      <c r="AU129">
        <f>IFERROR(INDEX('Population, millions'!$B$4:$Y$216,MATCH('Poverty millions of people'!$B129,'Population, millions'!$B$4:$B$216,0),MATCH('Poverty millions of people'!AU$5,'Population, millions'!$B$4:$Y$4,0)),"")</f>
        <v>3.0554250000000001</v>
      </c>
      <c r="AV129">
        <f>IFERROR(INDEX('Population, millions'!$B$4:$Y$216,MATCH('Poverty millions of people'!$B129,'Population, millions'!$B$4:$B$216,0),MATCH('Poverty millions of people'!AV$5,'Population, millions'!$B$4:$Y$4,0)),"")</f>
        <v>3.1461640000000002</v>
      </c>
      <c r="AW129">
        <f>IFERROR(INDEX('Population, millions'!$B$4:$Y$216,MATCH('Poverty millions of people'!$B129,'Population, millions'!$B$4:$B$216,0),MATCH('Poverty millions of people'!AW$5,'Population, millions'!$B$4:$Y$4,0)),"")</f>
        <v>3.2377129999999998</v>
      </c>
      <c r="AX129">
        <f>IFERROR(INDEX('Population, millions'!$B$4:$Y$216,MATCH('Poverty millions of people'!$B129,'Population, millions'!$B$4:$B$216,0),MATCH('Poverty millions of people'!AX$5,'Population, millions'!$B$4:$Y$4,0)),"")</f>
        <v>3.3300369999999999</v>
      </c>
      <c r="AY129">
        <f>IFERROR(INDEX('Population, millions'!$B$4:$Y$216,MATCH('Poverty millions of people'!$B129,'Population, millions'!$B$4:$B$216,0),MATCH('Poverty millions of people'!AY$5,'Population, millions'!$B$4:$Y$4,0)),"")</f>
        <v>3.422901</v>
      </c>
      <c r="AZ129">
        <f>IFERROR(INDEX('Population, millions'!$B$4:$Y$216,MATCH('Poverty millions of people'!$B129,'Population, millions'!$B$4:$B$216,0),MATCH('Poverty millions of people'!AZ$5,'Population, millions'!$B$4:$Y$4,0)),"")</f>
        <v>3.5160770000000001</v>
      </c>
      <c r="BA129">
        <f>IFERROR(INDEX('Population, millions'!$B$4:$Y$216,MATCH('Poverty millions of people'!$B129,'Population, millions'!$B$4:$B$216,0),MATCH('Poverty millions of people'!BA$5,'Population, millions'!$B$4:$Y$4,0)),"")</f>
        <v>3.6094200000000001</v>
      </c>
      <c r="BB129">
        <f>IFERROR(INDEX('Population, millions'!$B$4:$Y$216,MATCH('Poverty millions of people'!$B129,'Population, millions'!$B$4:$B$216,0),MATCH('Poverty millions of people'!BB$5,'Population, millions'!$B$4:$Y$4,0)),"")</f>
        <v>3.702763</v>
      </c>
      <c r="BC129">
        <f>IFERROR(INDEX('Population, millions'!$B$4:$Y$216,MATCH('Poverty millions of people'!$B129,'Population, millions'!$B$4:$B$216,0),MATCH('Poverty millions of people'!BC$5,'Population, millions'!$B$4:$Y$4,0)),"")</f>
        <v>3.796141</v>
      </c>
    </row>
    <row r="130" spans="1:55">
      <c r="A130" t="str">
        <f>VLOOKUP(B130,entity!$C:$K,9,FALSE)</f>
        <v>MU</v>
      </c>
      <c r="B130" t="s">
        <v>286</v>
      </c>
      <c r="C130" t="s">
        <v>477</v>
      </c>
      <c r="D130" s="16" t="str">
        <f>IFERROR(IF('Poverty %'!D130="","",'Poverty %'!D130*'Poverty millions of people'!AG130),"")</f>
        <v/>
      </c>
      <c r="E130" s="16" t="str">
        <f>IFERROR(IF('Poverty %'!E130="","",'Poverty %'!E130*'Poverty millions of people'!AH130),"")</f>
        <v/>
      </c>
      <c r="F130" s="16" t="str">
        <f>IFERROR(IF('Poverty %'!F130="","",'Poverty %'!F130*'Poverty millions of people'!AI130),"")</f>
        <v/>
      </c>
      <c r="G130" s="16" t="str">
        <f>IFERROR(IF('Poverty %'!G130="","",'Poverty %'!G130*'Poverty millions of people'!AJ130),"")</f>
        <v/>
      </c>
      <c r="H130" s="16" t="str">
        <f>IFERROR(IF('Poverty %'!H130="","",'Poverty %'!H130*'Poverty millions of people'!AK130),"")</f>
        <v/>
      </c>
      <c r="I130" s="16" t="str">
        <f>IFERROR(IF('Poverty %'!I130="","",'Poverty %'!I130*'Poverty millions of people'!AL130),"")</f>
        <v/>
      </c>
      <c r="J130" s="16" t="str">
        <f>IFERROR(IF('Poverty %'!J130="","",'Poverty %'!J130*'Poverty millions of people'!AM130),"")</f>
        <v/>
      </c>
      <c r="K130" s="16" t="str">
        <f>IFERROR(IF('Poverty %'!K130="","",'Poverty %'!K130*'Poverty millions of people'!AN130),"")</f>
        <v/>
      </c>
      <c r="L130" s="16" t="str">
        <f>IFERROR(IF('Poverty %'!L130="","",'Poverty %'!L130*'Poverty millions of people'!AO130),"")</f>
        <v/>
      </c>
      <c r="M130" s="16" t="str">
        <f>IFERROR(IF('Poverty %'!M130="","",'Poverty %'!M130*'Poverty millions of people'!AP130),"")</f>
        <v/>
      </c>
      <c r="N130" s="16" t="str">
        <f>IFERROR(IF('Poverty %'!N130="","",'Poverty %'!N130*'Poverty millions of people'!AQ130),"")</f>
        <v/>
      </c>
      <c r="O130" s="16" t="str">
        <f>IFERROR(IF('Poverty %'!O130="","",'Poverty %'!O130*'Poverty millions of people'!AR130),"")</f>
        <v/>
      </c>
      <c r="P130" s="16" t="str">
        <f>IFERROR(IF('Poverty %'!P130="","",'Poverty %'!P130*'Poverty millions of people'!AS130),"")</f>
        <v/>
      </c>
      <c r="Q130" s="16" t="str">
        <f>IFERROR(IF('Poverty %'!Q130="","",'Poverty %'!Q130*'Poverty millions of people'!AT130),"")</f>
        <v/>
      </c>
      <c r="R130" s="16" t="str">
        <f>IFERROR(IF('Poverty %'!R130="","",'Poverty %'!R130*'Poverty millions of people'!AU130),"")</f>
        <v/>
      </c>
      <c r="S130" s="16" t="str">
        <f>IFERROR(IF('Poverty %'!S130="","",'Poverty %'!S130*'Poverty millions of people'!AV130),"")</f>
        <v/>
      </c>
      <c r="T130" s="16">
        <f>IFERROR(IF('Poverty %'!T130="","",'Poverty %'!T130*'Poverty millions of people'!AW130),"")</f>
        <v>2.6306658000000002E-3</v>
      </c>
      <c r="U130" s="16" t="str">
        <f>IFERROR(IF('Poverty %'!U130="","",'Poverty %'!U130*'Poverty millions of people'!AX130),"")</f>
        <v/>
      </c>
      <c r="V130" s="16" t="str">
        <f>IFERROR(IF('Poverty %'!V130="","",'Poverty %'!V130*'Poverty millions of people'!AY130),"")</f>
        <v/>
      </c>
      <c r="W130" s="16" t="str">
        <f>IFERROR(IF('Poverty %'!W130="","",'Poverty %'!W130*'Poverty millions of people'!AZ130),"")</f>
        <v/>
      </c>
      <c r="X130" s="16" t="str">
        <f>IFERROR(IF('Poverty %'!X130="","",'Poverty %'!X130*'Poverty millions of people'!BA130),"")</f>
        <v/>
      </c>
      <c r="Y130" s="16" t="str">
        <f>IFERROR(IF('Poverty %'!Y130="","",'Poverty %'!Y130*'Poverty millions of people'!BB130),"")</f>
        <v/>
      </c>
      <c r="Z130" s="16">
        <f>IFERROR(IF('Poverty %'!Z130="","",'Poverty %'!Z130*'Poverty millions of people'!BC130),"")</f>
        <v>5.5520181000000002E-3</v>
      </c>
      <c r="AA130" s="16" t="str">
        <f>IFERROR(IF('Poverty %'!AA130="","",'Poverty %'!AA130*'Poverty millions of people'!BD130),"")</f>
        <v/>
      </c>
      <c r="AC130" s="18">
        <f t="shared" si="2"/>
        <v>5.5520181000000002E-3</v>
      </c>
      <c r="AD130" s="11">
        <f t="shared" si="3"/>
        <v>2012</v>
      </c>
      <c r="AG130">
        <f>IFERROR(INDEX('Population, millions'!$B$4:$Y$216,MATCH('Poverty millions of people'!$B130,'Population, millions'!$B$4:$B$216,0),MATCH('Poverty millions of people'!AG$5,'Population, millions'!$B$4:$Y$4,0)),"")</f>
        <v>1.058775</v>
      </c>
      <c r="AH130">
        <f>IFERROR(INDEX('Population, millions'!$B$4:$Y$216,MATCH('Poverty millions of people'!$B130,'Population, millions'!$B$4:$B$216,0),MATCH('Poverty millions of people'!AH$5,'Population, millions'!$B$4:$Y$4,0)),"")</f>
        <v>1.0702659999999999</v>
      </c>
      <c r="AI130">
        <f>IFERROR(INDEX('Population, millions'!$B$4:$Y$216,MATCH('Poverty millions of people'!$B130,'Population, millions'!$B$4:$B$216,0),MATCH('Poverty millions of people'!AI$5,'Population, millions'!$B$4:$Y$4,0)),"")</f>
        <v>1.084441</v>
      </c>
      <c r="AJ130">
        <f>IFERROR(INDEX('Population, millions'!$B$4:$Y$216,MATCH('Poverty millions of people'!$B130,'Population, millions'!$B$4:$B$216,0),MATCH('Poverty millions of people'!AJ$5,'Population, millions'!$B$4:$Y$4,0)),"")</f>
        <v>1.0973740000000001</v>
      </c>
      <c r="AK130">
        <f>IFERROR(INDEX('Population, millions'!$B$4:$Y$216,MATCH('Poverty millions of people'!$B130,'Population, millions'!$B$4:$B$216,0),MATCH('Poverty millions of people'!AK$5,'Population, millions'!$B$4:$Y$4,0)),"")</f>
        <v>1.112846</v>
      </c>
      <c r="AL130">
        <f>IFERROR(INDEX('Population, millions'!$B$4:$Y$216,MATCH('Poverty millions of people'!$B130,'Population, millions'!$B$4:$B$216,0),MATCH('Poverty millions of people'!AL$5,'Population, millions'!$B$4:$Y$4,0)),"")</f>
        <v>1.122457</v>
      </c>
      <c r="AM130">
        <f>IFERROR(INDEX('Population, millions'!$B$4:$Y$216,MATCH('Poverty millions of people'!$B130,'Population, millions'!$B$4:$B$216,0),MATCH('Poverty millions of people'!AM$5,'Population, millions'!$B$4:$Y$4,0)),"")</f>
        <v>1.133996</v>
      </c>
      <c r="AN130">
        <f>IFERROR(INDEX('Population, millions'!$B$4:$Y$216,MATCH('Poverty millions of people'!$B130,'Population, millions'!$B$4:$B$216,0),MATCH('Poverty millions of people'!AN$5,'Population, millions'!$B$4:$Y$4,0)),"")</f>
        <v>1.1482840000000001</v>
      </c>
      <c r="AO130">
        <f>IFERROR(INDEX('Population, millions'!$B$4:$Y$216,MATCH('Poverty millions of people'!$B130,'Population, millions'!$B$4:$B$216,0),MATCH('Poverty millions of people'!AO$5,'Population, millions'!$B$4:$Y$4,0)),"")</f>
        <v>1.1604209999999999</v>
      </c>
      <c r="AP130">
        <f>IFERROR(INDEX('Population, millions'!$B$4:$Y$216,MATCH('Poverty millions of people'!$B130,'Population, millions'!$B$4:$B$216,0),MATCH('Poverty millions of people'!AP$5,'Population, millions'!$B$4:$Y$4,0)),"")</f>
        <v>1.1752670000000001</v>
      </c>
      <c r="AQ130">
        <f>IFERROR(INDEX('Population, millions'!$B$4:$Y$216,MATCH('Poverty millions of people'!$B130,'Population, millions'!$B$4:$B$216,0),MATCH('Poverty millions of people'!AQ$5,'Population, millions'!$B$4:$Y$4,0)),"")</f>
        <v>1.1868730000000001</v>
      </c>
      <c r="AR130">
        <f>IFERROR(INDEX('Population, millions'!$B$4:$Y$216,MATCH('Poverty millions of people'!$B130,'Population, millions'!$B$4:$B$216,0),MATCH('Poverty millions of people'!AR$5,'Population, millions'!$B$4:$Y$4,0)),"")</f>
        <v>1.199881</v>
      </c>
      <c r="AS130">
        <f>IFERROR(INDEX('Population, millions'!$B$4:$Y$216,MATCH('Poverty millions of people'!$B130,'Population, millions'!$B$4:$B$216,0),MATCH('Poverty millions of people'!AS$5,'Population, millions'!$B$4:$Y$4,0)),"")</f>
        <v>1.210196</v>
      </c>
      <c r="AT130">
        <f>IFERROR(INDEX('Population, millions'!$B$4:$Y$216,MATCH('Poverty millions of people'!$B130,'Population, millions'!$B$4:$B$216,0),MATCH('Poverty millions of people'!AT$5,'Population, millions'!$B$4:$Y$4,0)),"")</f>
        <v>1.2228110000000001</v>
      </c>
      <c r="AU130">
        <f>IFERROR(INDEX('Population, millions'!$B$4:$Y$216,MATCH('Poverty millions of people'!$B130,'Population, millions'!$B$4:$B$216,0),MATCH('Poverty millions of people'!AU$5,'Population, millions'!$B$4:$Y$4,0)),"")</f>
        <v>1.2333860000000001</v>
      </c>
      <c r="AV130">
        <f>IFERROR(INDEX('Population, millions'!$B$4:$Y$216,MATCH('Poverty millions of people'!$B130,'Population, millions'!$B$4:$B$216,0),MATCH('Poverty millions of people'!AV$5,'Population, millions'!$B$4:$Y$4,0)),"")</f>
        <v>1.2432529999999999</v>
      </c>
      <c r="AW130">
        <f>IFERROR(INDEX('Population, millions'!$B$4:$Y$216,MATCH('Poverty millions of people'!$B130,'Population, millions'!$B$4:$B$216,0),MATCH('Poverty millions of people'!AW$5,'Population, millions'!$B$4:$Y$4,0)),"")</f>
        <v>1.2526980000000001</v>
      </c>
      <c r="AX130">
        <f>IFERROR(INDEX('Population, millions'!$B$4:$Y$216,MATCH('Poverty millions of people'!$B130,'Population, millions'!$B$4:$B$216,0),MATCH('Poverty millions of people'!AX$5,'Population, millions'!$B$4:$Y$4,0)),"")</f>
        <v>1.2604029999999999</v>
      </c>
      <c r="AY130">
        <f>IFERROR(INDEX('Population, millions'!$B$4:$Y$216,MATCH('Poverty millions of people'!$B130,'Population, millions'!$B$4:$B$216,0),MATCH('Poverty millions of people'!AY$5,'Population, millions'!$B$4:$Y$4,0)),"")</f>
        <v>1.2685649999999999</v>
      </c>
      <c r="AZ130">
        <f>IFERROR(INDEX('Population, millions'!$B$4:$Y$216,MATCH('Poverty millions of people'!$B130,'Population, millions'!$B$4:$B$216,0),MATCH('Poverty millions of people'!AZ$5,'Population, millions'!$B$4:$Y$4,0)),"")</f>
        <v>1.2750319999999999</v>
      </c>
      <c r="BA130">
        <f>IFERROR(INDEX('Population, millions'!$B$4:$Y$216,MATCH('Poverty millions of people'!$B130,'Population, millions'!$B$4:$B$216,0),MATCH('Poverty millions of people'!BA$5,'Population, millions'!$B$4:$Y$4,0)),"")</f>
        <v>1.280924</v>
      </c>
      <c r="BB130">
        <f>IFERROR(INDEX('Population, millions'!$B$4:$Y$216,MATCH('Poverty millions of people'!$B130,'Population, millions'!$B$4:$B$216,0),MATCH('Poverty millions of people'!BB$5,'Population, millions'!$B$4:$Y$4,0)),"")</f>
        <v>1.2860510000000001</v>
      </c>
      <c r="BC130">
        <f>IFERROR(INDEX('Population, millions'!$B$4:$Y$216,MATCH('Poverty millions of people'!$B130,'Population, millions'!$B$4:$B$216,0),MATCH('Poverty millions of people'!BC$5,'Population, millions'!$B$4:$Y$4,0)),"")</f>
        <v>1.291167</v>
      </c>
    </row>
    <row r="131" spans="1:55">
      <c r="A131" t="str">
        <f>VLOOKUP(B131,entity!$C:$K,9,FALSE)</f>
        <v>MX</v>
      </c>
      <c r="B131" t="s">
        <v>262</v>
      </c>
      <c r="C131" t="s">
        <v>478</v>
      </c>
      <c r="D131" s="16" t="str">
        <f>IFERROR(IF('Poverty %'!D131="","",'Poverty %'!D131*'Poverty millions of people'!AG131),"")</f>
        <v/>
      </c>
      <c r="E131" s="16" t="str">
        <f>IFERROR(IF('Poverty %'!E131="","",'Poverty %'!E131*'Poverty millions of people'!AH131),"")</f>
        <v/>
      </c>
      <c r="F131" s="16">
        <f>IFERROR(IF('Poverty %'!F131="","",'Poverty %'!F131*'Poverty millions of people'!AI131),"")</f>
        <v>4.3353073428000002</v>
      </c>
      <c r="G131" s="16" t="str">
        <f>IFERROR(IF('Poverty %'!G131="","",'Poverty %'!G131*'Poverty millions of people'!AJ131),"")</f>
        <v/>
      </c>
      <c r="H131" s="16">
        <f>IFERROR(IF('Poverty %'!H131="","",'Poverty %'!H131*'Poverty millions of people'!AK131),"")</f>
        <v>3.3300801412000003</v>
      </c>
      <c r="I131" s="16" t="str">
        <f>IFERROR(IF('Poverty %'!I131="","",'Poverty %'!I131*'Poverty millions of people'!AL131),"")</f>
        <v/>
      </c>
      <c r="J131" s="16">
        <f>IFERROR(IF('Poverty %'!J131="","",'Poverty %'!J131*'Poverty millions of people'!AM131),"")</f>
        <v>7.6400404937999999</v>
      </c>
      <c r="K131" s="16" t="str">
        <f>IFERROR(IF('Poverty %'!K131="","",'Poverty %'!K131*'Poverty millions of people'!AN131),"")</f>
        <v/>
      </c>
      <c r="L131" s="16">
        <f>IFERROR(IF('Poverty %'!L131="","",'Poverty %'!L131*'Poverty millions of people'!AO131),"")</f>
        <v>8.6785183353999997</v>
      </c>
      <c r="M131" s="16" t="str">
        <f>IFERROR(IF('Poverty %'!M131="","",'Poverty %'!M131*'Poverty millions of people'!AP131),"")</f>
        <v/>
      </c>
      <c r="N131" s="16">
        <f>IFERROR(IF('Poverty %'!N131="","",'Poverty %'!N131*'Poverty millions of people'!AQ131),"")</f>
        <v>5.7442104671000003</v>
      </c>
      <c r="O131" s="16" t="str">
        <f>IFERROR(IF('Poverty %'!O131="","",'Poverty %'!O131*'Poverty millions of people'!AR131),"")</f>
        <v/>
      </c>
      <c r="P131" s="16">
        <f>IFERROR(IF('Poverty %'!P131="","",'Poverty %'!P131*'Poverty millions of people'!AS131),"")</f>
        <v>4.1622227790000004</v>
      </c>
      <c r="Q131" s="16" t="str">
        <f>IFERROR(IF('Poverty %'!Q131="","",'Poverty %'!Q131*'Poverty millions of people'!AT131),"")</f>
        <v/>
      </c>
      <c r="R131" s="16">
        <f>IFERROR(IF('Poverty %'!R131="","",'Poverty %'!R131*'Poverty millions of people'!AU131),"")</f>
        <v>1.7501048000000001</v>
      </c>
      <c r="S131" s="16">
        <f>IFERROR(IF('Poverty %'!S131="","",'Poverty %'!S131*'Poverty millions of people'!AV131),"")</f>
        <v>5.4590790217999992</v>
      </c>
      <c r="T131" s="16">
        <f>IFERROR(IF('Poverty %'!T131="","",'Poverty %'!T131*'Poverty millions of people'!AW131),"")</f>
        <v>0.76239351919999998</v>
      </c>
      <c r="U131" s="16" t="str">
        <f>IFERROR(IF('Poverty %'!U131="","",'Poverty %'!U131*'Poverty millions of people'!AX131),"")</f>
        <v/>
      </c>
      <c r="V131" s="16">
        <f>IFERROR(IF('Poverty %'!V131="","",'Poverty %'!V131*'Poverty millions of people'!AY131),"")</f>
        <v>1.3221324485000001</v>
      </c>
      <c r="W131" s="16" t="str">
        <f>IFERROR(IF('Poverty %'!W131="","",'Poverty %'!W131*'Poverty millions of people'!AZ131),"")</f>
        <v/>
      </c>
      <c r="X131" s="16">
        <f>IFERROR(IF('Poverty %'!X131="","",'Poverty %'!X131*'Poverty millions of people'!BA131),"")</f>
        <v>0.84878210879999993</v>
      </c>
      <c r="Y131" s="16" t="str">
        <f>IFERROR(IF('Poverty %'!Y131="","",'Poverty %'!Y131*'Poverty millions of people'!BB131),"")</f>
        <v/>
      </c>
      <c r="Z131" s="16">
        <f>IFERROR(IF('Poverty %'!Z131="","",'Poverty %'!Z131*'Poverty millions of people'!BC131),"")</f>
        <v>1.2447290130999999</v>
      </c>
      <c r="AA131" s="16" t="str">
        <f>IFERROR(IF('Poverty %'!AA131="","",'Poverty %'!AA131*'Poverty millions of people'!BD131),"")</f>
        <v/>
      </c>
      <c r="AC131" s="18">
        <f t="shared" si="2"/>
        <v>1.2447290130999999</v>
      </c>
      <c r="AD131" s="11">
        <f t="shared" si="3"/>
        <v>2012</v>
      </c>
      <c r="AG131">
        <f>IFERROR(INDEX('Population, millions'!$B$4:$Y$216,MATCH('Poverty millions of people'!$B131,'Population, millions'!$B$4:$B$216,0),MATCH('Poverty millions of people'!AG$5,'Population, millions'!$B$4:$Y$4,0)),"")</f>
        <v>86.077004000000002</v>
      </c>
      <c r="AH131">
        <f>IFERROR(INDEX('Population, millions'!$B$4:$Y$216,MATCH('Poverty millions of people'!$B131,'Population, millions'!$B$4:$B$216,0),MATCH('Poverty millions of people'!AH$5,'Population, millions'!$B$4:$Y$4,0)),"")</f>
        <v>87.890094000000005</v>
      </c>
      <c r="AI131">
        <f>IFERROR(INDEX('Population, millions'!$B$4:$Y$216,MATCH('Poverty millions of people'!$B131,'Population, millions'!$B$4:$B$216,0),MATCH('Poverty millions of people'!AI$5,'Population, millions'!$B$4:$Y$4,0)),"")</f>
        <v>89.757915999999994</v>
      </c>
      <c r="AJ131">
        <f>IFERROR(INDEX('Population, millions'!$B$4:$Y$216,MATCH('Poverty millions of people'!$B131,'Population, millions'!$B$4:$B$216,0),MATCH('Poverty millions of people'!AJ$5,'Population, millions'!$B$4:$Y$4,0)),"")</f>
        <v>91.653825999999995</v>
      </c>
      <c r="AK131">
        <f>IFERROR(INDEX('Population, millions'!$B$4:$Y$216,MATCH('Poverty millions of people'!$B131,'Population, millions'!$B$4:$B$216,0),MATCH('Poverty millions of people'!AK$5,'Population, millions'!$B$4:$Y$4,0)),"")</f>
        <v>93.541577000000004</v>
      </c>
      <c r="AL131">
        <f>IFERROR(INDEX('Population, millions'!$B$4:$Y$216,MATCH('Poverty millions of people'!$B131,'Population, millions'!$B$4:$B$216,0),MATCH('Poverty millions of people'!AL$5,'Population, millions'!$B$4:$Y$4,0)),"")</f>
        <v>95.392646999999997</v>
      </c>
      <c r="AM131">
        <f>IFERROR(INDEX('Population, millions'!$B$4:$Y$216,MATCH('Poverty millions of people'!$B131,'Population, millions'!$B$4:$B$216,0),MATCH('Poverty millions of people'!AM$5,'Population, millions'!$B$4:$Y$4,0)),"")</f>
        <v>97.201532999999998</v>
      </c>
      <c r="AN131">
        <f>IFERROR(INDEX('Population, millions'!$B$4:$Y$216,MATCH('Poverty millions of people'!$B131,'Population, millions'!$B$4:$B$216,0),MATCH('Poverty millions of people'!AN$5,'Population, millions'!$B$4:$Y$4,0)),"")</f>
        <v>98.968558000000002</v>
      </c>
      <c r="AO131">
        <f>IFERROR(INDEX('Population, millions'!$B$4:$Y$216,MATCH('Poverty millions of people'!$B131,'Population, millions'!$B$4:$B$216,0),MATCH('Poverty millions of people'!AO$5,'Population, millions'!$B$4:$Y$4,0)),"")</f>
        <v>100.678867</v>
      </c>
      <c r="AP131">
        <f>IFERROR(INDEX('Population, millions'!$B$4:$Y$216,MATCH('Poverty millions of people'!$B131,'Population, millions'!$B$4:$B$216,0),MATCH('Poverty millions of people'!AP$5,'Population, millions'!$B$4:$Y$4,0)),"")</f>
        <v>102.31678100000001</v>
      </c>
      <c r="AQ131">
        <f>IFERROR(INDEX('Population, millions'!$B$4:$Y$216,MATCH('Poverty millions of people'!$B131,'Population, millions'!$B$4:$B$216,0),MATCH('Poverty millions of people'!AQ$5,'Population, millions'!$B$4:$Y$4,0)),"")</f>
        <v>103.87360700000001</v>
      </c>
      <c r="AR131">
        <f>IFERROR(INDEX('Population, millions'!$B$4:$Y$216,MATCH('Poverty millions of people'!$B131,'Population, millions'!$B$4:$B$216,0),MATCH('Poverty millions of people'!AR$5,'Population, millions'!$B$4:$Y$4,0)),"")</f>
        <v>105.339877</v>
      </c>
      <c r="AS131">
        <f>IFERROR(INDEX('Population, millions'!$B$4:$Y$216,MATCH('Poverty millions of people'!$B131,'Population, millions'!$B$4:$B$216,0),MATCH('Poverty millions of people'!AS$5,'Population, millions'!$B$4:$Y$4,0)),"")</f>
        <v>106.72366100000001</v>
      </c>
      <c r="AT131">
        <f>IFERROR(INDEX('Population, millions'!$B$4:$Y$216,MATCH('Poverty millions of people'!$B131,'Population, millions'!$B$4:$B$216,0),MATCH('Poverty millions of people'!AT$5,'Population, millions'!$B$4:$Y$4,0)),"")</f>
        <v>108.05631200000001</v>
      </c>
      <c r="AU131">
        <f>IFERROR(INDEX('Population, millions'!$B$4:$Y$216,MATCH('Poverty millions of people'!$B131,'Population, millions'!$B$4:$B$216,0),MATCH('Poverty millions of people'!AU$5,'Population, millions'!$B$4:$Y$4,0)),"")</f>
        <v>109.38155</v>
      </c>
      <c r="AV131">
        <f>IFERROR(INDEX('Population, millions'!$B$4:$Y$216,MATCH('Poverty millions of people'!$B131,'Population, millions'!$B$4:$B$216,0),MATCH('Poverty millions of people'!AV$5,'Population, millions'!$B$4:$Y$4,0)),"")</f>
        <v>110.731826</v>
      </c>
      <c r="AW131">
        <f>IFERROR(INDEX('Population, millions'!$B$4:$Y$216,MATCH('Poverty millions of people'!$B131,'Population, millions'!$B$4:$B$216,0),MATCH('Poverty millions of people'!AW$5,'Population, millions'!$B$4:$Y$4,0)),"")</f>
        <v>112.116694</v>
      </c>
      <c r="AX131">
        <f>IFERROR(INDEX('Population, millions'!$B$4:$Y$216,MATCH('Poverty millions of people'!$B131,'Population, millions'!$B$4:$B$216,0),MATCH('Poverty millions of people'!AX$5,'Population, millions'!$B$4:$Y$4,0)),"")</f>
        <v>113.529819</v>
      </c>
      <c r="AY131">
        <f>IFERROR(INDEX('Population, millions'!$B$4:$Y$216,MATCH('Poverty millions of people'!$B131,'Population, millions'!$B$4:$B$216,0),MATCH('Poverty millions of people'!AY$5,'Population, millions'!$B$4:$Y$4,0)),"")</f>
        <v>114.968039</v>
      </c>
      <c r="AZ131">
        <f>IFERROR(INDEX('Population, millions'!$B$4:$Y$216,MATCH('Poverty millions of people'!$B131,'Population, millions'!$B$4:$B$216,0),MATCH('Poverty millions of people'!AZ$5,'Population, millions'!$B$4:$Y$4,0)),"")</f>
        <v>116.422752</v>
      </c>
      <c r="BA131">
        <f>IFERROR(INDEX('Population, millions'!$B$4:$Y$216,MATCH('Poverty millions of people'!$B131,'Population, millions'!$B$4:$B$216,0),MATCH('Poverty millions of people'!BA$5,'Population, millions'!$B$4:$Y$4,0)),"")</f>
        <v>117.886404</v>
      </c>
      <c r="BB131">
        <f>IFERROR(INDEX('Population, millions'!$B$4:$Y$216,MATCH('Poverty millions of people'!$B131,'Population, millions'!$B$4:$B$216,0),MATCH('Poverty millions of people'!BB$5,'Population, millions'!$B$4:$Y$4,0)),"")</f>
        <v>119.361233</v>
      </c>
      <c r="BC131">
        <f>IFERROR(INDEX('Population, millions'!$B$4:$Y$216,MATCH('Poverty millions of people'!$B131,'Population, millions'!$B$4:$B$216,0),MATCH('Poverty millions of people'!BC$5,'Population, millions'!$B$4:$Y$4,0)),"")</f>
        <v>120.847477</v>
      </c>
    </row>
    <row r="132" spans="1:55">
      <c r="A132" s="28" t="s">
        <v>695</v>
      </c>
      <c r="B132" t="s">
        <v>456</v>
      </c>
      <c r="C132" t="s">
        <v>481</v>
      </c>
      <c r="D132" s="16" t="str">
        <f>IFERROR(IF('Poverty %'!D132="","",'Poverty %'!D132*'Poverty millions of people'!AG132),"")</f>
        <v/>
      </c>
      <c r="E132" s="16" t="str">
        <f>IFERROR(IF('Poverty %'!E132="","",'Poverty %'!E132*'Poverty millions of people'!AH132),"")</f>
        <v/>
      </c>
      <c r="F132" s="16" t="str">
        <f>IFERROR(IF('Poverty %'!F132="","",'Poverty %'!F132*'Poverty millions of people'!AI132),"")</f>
        <v/>
      </c>
      <c r="G132" s="16" t="str">
        <f>IFERROR(IF('Poverty %'!G132="","",'Poverty %'!G132*'Poverty millions of people'!AJ132),"")</f>
        <v/>
      </c>
      <c r="H132" s="16" t="str">
        <f>IFERROR(IF('Poverty %'!H132="","",'Poverty %'!H132*'Poverty millions of people'!AK132),"")</f>
        <v/>
      </c>
      <c r="I132" s="16" t="str">
        <f>IFERROR(IF('Poverty %'!I132="","",'Poverty %'!I132*'Poverty millions of people'!AL132),"")</f>
        <v/>
      </c>
      <c r="J132" s="16" t="str">
        <f>IFERROR(IF('Poverty %'!J132="","",'Poverty %'!J132*'Poverty millions of people'!AM132),"")</f>
        <v/>
      </c>
      <c r="K132" s="16" t="str">
        <f>IFERROR(IF('Poverty %'!K132="","",'Poverty %'!K132*'Poverty millions of people'!AN132),"")</f>
        <v/>
      </c>
      <c r="L132" s="16" t="str">
        <f>IFERROR(IF('Poverty %'!L132="","",'Poverty %'!L132*'Poverty millions of people'!AO132),"")</f>
        <v/>
      </c>
      <c r="M132" s="16" t="str">
        <f>IFERROR(IF('Poverty %'!M132="","",'Poverty %'!M132*'Poverty millions of people'!AP132),"")</f>
        <v/>
      </c>
      <c r="N132" s="16" t="str">
        <f>IFERROR(IF('Poverty %'!N132="","",'Poverty %'!N132*'Poverty millions of people'!AQ132),"")</f>
        <v/>
      </c>
      <c r="O132" s="16" t="str">
        <f>IFERROR(IF('Poverty %'!O132="","",'Poverty %'!O132*'Poverty millions of people'!AR132),"")</f>
        <v/>
      </c>
      <c r="P132" s="16" t="str">
        <f>IFERROR(IF('Poverty %'!P132="","",'Poverty %'!P132*'Poverty millions of people'!AS132),"")</f>
        <v/>
      </c>
      <c r="Q132" s="16" t="str">
        <f>IFERROR(IF('Poverty %'!Q132="","",'Poverty %'!Q132*'Poverty millions of people'!AT132),"")</f>
        <v/>
      </c>
      <c r="R132" s="16" t="str">
        <f>IFERROR(IF('Poverty %'!R132="","",'Poverty %'!R132*'Poverty millions of people'!AU132),"")</f>
        <v/>
      </c>
      <c r="S132" s="16" t="str">
        <f>IFERROR(IF('Poverty %'!S132="","",'Poverty %'!S132*'Poverty millions of people'!AV132),"")</f>
        <v/>
      </c>
      <c r="T132" s="16" t="str">
        <f>IFERROR(IF('Poverty %'!T132="","",'Poverty %'!T132*'Poverty millions of people'!AW132),"")</f>
        <v/>
      </c>
      <c r="U132" s="16" t="str">
        <f>IFERROR(IF('Poverty %'!U132="","",'Poverty %'!U132*'Poverty millions of people'!AX132),"")</f>
        <v/>
      </c>
      <c r="V132" s="16" t="str">
        <f>IFERROR(IF('Poverty %'!V132="","",'Poverty %'!V132*'Poverty millions of people'!AY132),"")</f>
        <v/>
      </c>
      <c r="W132" s="16" t="str">
        <f>IFERROR(IF('Poverty %'!W132="","",'Poverty %'!W132*'Poverty millions of people'!AZ132),"")</f>
        <v/>
      </c>
      <c r="X132" s="16" t="str">
        <f>IFERROR(IF('Poverty %'!X132="","",'Poverty %'!X132*'Poverty millions of people'!BA132),"")</f>
        <v/>
      </c>
      <c r="Y132" s="16" t="str">
        <f>IFERROR(IF('Poverty %'!Y132="","",'Poverty %'!Y132*'Poverty millions of people'!BB132),"")</f>
        <v/>
      </c>
      <c r="Z132" s="16" t="str">
        <f>IFERROR(IF('Poverty %'!Z132="","",'Poverty %'!Z132*'Poverty millions of people'!BC132),"")</f>
        <v/>
      </c>
      <c r="AA132" s="16" t="str">
        <f>IFERROR(IF('Poverty %'!AA132="","",'Poverty %'!AA132*'Poverty millions of people'!BD132),"")</f>
        <v/>
      </c>
      <c r="AC132" s="18" t="str">
        <f t="shared" si="2"/>
        <v>No data</v>
      </c>
      <c r="AD132" s="11" t="str">
        <f t="shared" si="3"/>
        <v/>
      </c>
      <c r="AG132" t="str">
        <f>IFERROR(INDEX('Population, millions'!$B$4:$Y$216,MATCH('Poverty millions of people'!$B132,'Population, millions'!$B$4:$B$216,0),MATCH('Poverty millions of people'!AG$5,'Population, millions'!$B$4:$Y$4,0)),"")</f>
        <v/>
      </c>
      <c r="AH132" t="str">
        <f>IFERROR(INDEX('Population, millions'!$B$4:$Y$216,MATCH('Poverty millions of people'!$B132,'Population, millions'!$B$4:$B$216,0),MATCH('Poverty millions of people'!AH$5,'Population, millions'!$B$4:$Y$4,0)),"")</f>
        <v/>
      </c>
      <c r="AI132" t="str">
        <f>IFERROR(INDEX('Population, millions'!$B$4:$Y$216,MATCH('Poverty millions of people'!$B132,'Population, millions'!$B$4:$B$216,0),MATCH('Poverty millions of people'!AI$5,'Population, millions'!$B$4:$Y$4,0)),"")</f>
        <v/>
      </c>
      <c r="AJ132" t="str">
        <f>IFERROR(INDEX('Population, millions'!$B$4:$Y$216,MATCH('Poverty millions of people'!$B132,'Population, millions'!$B$4:$B$216,0),MATCH('Poverty millions of people'!AJ$5,'Population, millions'!$B$4:$Y$4,0)),"")</f>
        <v/>
      </c>
      <c r="AK132" t="str">
        <f>IFERROR(INDEX('Population, millions'!$B$4:$Y$216,MATCH('Poverty millions of people'!$B132,'Population, millions'!$B$4:$B$216,0),MATCH('Poverty millions of people'!AK$5,'Population, millions'!$B$4:$Y$4,0)),"")</f>
        <v/>
      </c>
      <c r="AL132" t="str">
        <f>IFERROR(INDEX('Population, millions'!$B$4:$Y$216,MATCH('Poverty millions of people'!$B132,'Population, millions'!$B$4:$B$216,0),MATCH('Poverty millions of people'!AL$5,'Population, millions'!$B$4:$Y$4,0)),"")</f>
        <v/>
      </c>
      <c r="AM132" t="str">
        <f>IFERROR(INDEX('Population, millions'!$B$4:$Y$216,MATCH('Poverty millions of people'!$B132,'Population, millions'!$B$4:$B$216,0),MATCH('Poverty millions of people'!AM$5,'Population, millions'!$B$4:$Y$4,0)),"")</f>
        <v/>
      </c>
      <c r="AN132" t="str">
        <f>IFERROR(INDEX('Population, millions'!$B$4:$Y$216,MATCH('Poverty millions of people'!$B132,'Population, millions'!$B$4:$B$216,0),MATCH('Poverty millions of people'!AN$5,'Population, millions'!$B$4:$Y$4,0)),"")</f>
        <v/>
      </c>
      <c r="AO132" t="str">
        <f>IFERROR(INDEX('Population, millions'!$B$4:$Y$216,MATCH('Poverty millions of people'!$B132,'Population, millions'!$B$4:$B$216,0),MATCH('Poverty millions of people'!AO$5,'Population, millions'!$B$4:$Y$4,0)),"")</f>
        <v/>
      </c>
      <c r="AP132" t="str">
        <f>IFERROR(INDEX('Population, millions'!$B$4:$Y$216,MATCH('Poverty millions of people'!$B132,'Population, millions'!$B$4:$B$216,0),MATCH('Poverty millions of people'!AP$5,'Population, millions'!$B$4:$Y$4,0)),"")</f>
        <v/>
      </c>
      <c r="AQ132" t="str">
        <f>IFERROR(INDEX('Population, millions'!$B$4:$Y$216,MATCH('Poverty millions of people'!$B132,'Population, millions'!$B$4:$B$216,0),MATCH('Poverty millions of people'!AQ$5,'Population, millions'!$B$4:$Y$4,0)),"")</f>
        <v/>
      </c>
      <c r="AR132" t="str">
        <f>IFERROR(INDEX('Population, millions'!$B$4:$Y$216,MATCH('Poverty millions of people'!$B132,'Population, millions'!$B$4:$B$216,0),MATCH('Poverty millions of people'!AR$5,'Population, millions'!$B$4:$Y$4,0)),"")</f>
        <v/>
      </c>
      <c r="AS132" t="str">
        <f>IFERROR(INDEX('Population, millions'!$B$4:$Y$216,MATCH('Poverty millions of people'!$B132,'Population, millions'!$B$4:$B$216,0),MATCH('Poverty millions of people'!AS$5,'Population, millions'!$B$4:$Y$4,0)),"")</f>
        <v/>
      </c>
      <c r="AT132" t="str">
        <f>IFERROR(INDEX('Population, millions'!$B$4:$Y$216,MATCH('Poverty millions of people'!$B132,'Population, millions'!$B$4:$B$216,0),MATCH('Poverty millions of people'!AT$5,'Population, millions'!$B$4:$Y$4,0)),"")</f>
        <v/>
      </c>
      <c r="AU132" t="str">
        <f>IFERROR(INDEX('Population, millions'!$B$4:$Y$216,MATCH('Poverty millions of people'!$B132,'Population, millions'!$B$4:$B$216,0),MATCH('Poverty millions of people'!AU$5,'Population, millions'!$B$4:$Y$4,0)),"")</f>
        <v/>
      </c>
      <c r="AV132" t="str">
        <f>IFERROR(INDEX('Population, millions'!$B$4:$Y$216,MATCH('Poverty millions of people'!$B132,'Population, millions'!$B$4:$B$216,0),MATCH('Poverty millions of people'!AV$5,'Population, millions'!$B$4:$Y$4,0)),"")</f>
        <v/>
      </c>
      <c r="AW132" t="str">
        <f>IFERROR(INDEX('Population, millions'!$B$4:$Y$216,MATCH('Poverty millions of people'!$B132,'Population, millions'!$B$4:$B$216,0),MATCH('Poverty millions of people'!AW$5,'Population, millions'!$B$4:$Y$4,0)),"")</f>
        <v/>
      </c>
      <c r="AX132" t="str">
        <f>IFERROR(INDEX('Population, millions'!$B$4:$Y$216,MATCH('Poverty millions of people'!$B132,'Population, millions'!$B$4:$B$216,0),MATCH('Poverty millions of people'!AX$5,'Population, millions'!$B$4:$Y$4,0)),"")</f>
        <v/>
      </c>
      <c r="AY132" t="str">
        <f>IFERROR(INDEX('Population, millions'!$B$4:$Y$216,MATCH('Poverty millions of people'!$B132,'Population, millions'!$B$4:$B$216,0),MATCH('Poverty millions of people'!AY$5,'Population, millions'!$B$4:$Y$4,0)),"")</f>
        <v/>
      </c>
      <c r="AZ132" t="str">
        <f>IFERROR(INDEX('Population, millions'!$B$4:$Y$216,MATCH('Poverty millions of people'!$B132,'Population, millions'!$B$4:$B$216,0),MATCH('Poverty millions of people'!AZ$5,'Population, millions'!$B$4:$Y$4,0)),"")</f>
        <v/>
      </c>
      <c r="BA132" t="str">
        <f>IFERROR(INDEX('Population, millions'!$B$4:$Y$216,MATCH('Poverty millions of people'!$B132,'Population, millions'!$B$4:$B$216,0),MATCH('Poverty millions of people'!BA$5,'Population, millions'!$B$4:$Y$4,0)),"")</f>
        <v/>
      </c>
      <c r="BB132" t="str">
        <f>IFERROR(INDEX('Population, millions'!$B$4:$Y$216,MATCH('Poverty millions of people'!$B132,'Population, millions'!$B$4:$B$216,0),MATCH('Poverty millions of people'!BB$5,'Population, millions'!$B$4:$Y$4,0)),"")</f>
        <v/>
      </c>
      <c r="BC132" t="str">
        <f>IFERROR(INDEX('Population, millions'!$B$4:$Y$216,MATCH('Poverty millions of people'!$B132,'Population, millions'!$B$4:$B$216,0),MATCH('Poverty millions of people'!BC$5,'Population, millions'!$B$4:$Y$4,0)),"")</f>
        <v/>
      </c>
    </row>
    <row r="133" spans="1:55">
      <c r="A133" t="str">
        <f>VLOOKUP(B133,entity!$C:$K,9,FALSE)</f>
        <v>MD</v>
      </c>
      <c r="B133" t="s">
        <v>255</v>
      </c>
      <c r="C133" t="s">
        <v>475</v>
      </c>
      <c r="D133" s="16" t="str">
        <f>IFERROR(IF('Poverty %'!D133="","",'Poverty %'!D133*'Poverty millions of people'!AG133),"")</f>
        <v/>
      </c>
      <c r="E133" s="16" t="str">
        <f>IFERROR(IF('Poverty %'!E133="","",'Poverty %'!E133*'Poverty millions of people'!AH133),"")</f>
        <v/>
      </c>
      <c r="F133" s="16">
        <f>IFERROR(IF('Poverty %'!F133="","",'Poverty %'!F133*'Poverty millions of people'!AI133),"")</f>
        <v>0.45435249999999999</v>
      </c>
      <c r="G133" s="16" t="str">
        <f>IFERROR(IF('Poverty %'!G133="","",'Poverty %'!G133*'Poverty millions of people'!AJ133),"")</f>
        <v/>
      </c>
      <c r="H133" s="16" t="str">
        <f>IFERROR(IF('Poverty %'!H133="","",'Poverty %'!H133*'Poverty millions of people'!AK133),"")</f>
        <v/>
      </c>
      <c r="I133" s="16" t="str">
        <f>IFERROR(IF('Poverty %'!I133="","",'Poverty %'!I133*'Poverty millions of people'!AL133),"")</f>
        <v/>
      </c>
      <c r="J133" s="16" t="str">
        <f>IFERROR(IF('Poverty %'!J133="","",'Poverty %'!J133*'Poverty millions of people'!AM133),"")</f>
        <v/>
      </c>
      <c r="K133" s="16">
        <f>IFERROR(IF('Poverty %'!K133="","",'Poverty %'!K133*'Poverty millions of people'!AN133),"")</f>
        <v>0.57224897279999998</v>
      </c>
      <c r="L133" s="16">
        <f>IFERROR(IF('Poverty %'!L133="","",'Poverty %'!L133*'Poverty millions of people'!AO133),"")</f>
        <v>0.93290775280000005</v>
      </c>
      <c r="M133" s="16">
        <f>IFERROR(IF('Poverty %'!M133="","",'Poverty %'!M133*'Poverty millions of people'!AP133),"")</f>
        <v>1.3008852567</v>
      </c>
      <c r="N133" s="16" t="str">
        <f>IFERROR(IF('Poverty %'!N133="","",'Poverty %'!N133*'Poverty millions of people'!AQ133),"")</f>
        <v/>
      </c>
      <c r="O133" s="16">
        <f>IFERROR(IF('Poverty %'!O133="","",'Poverty %'!O133*'Poverty millions of people'!AR133),"")</f>
        <v>0.90822864619999999</v>
      </c>
      <c r="P133" s="16">
        <f>IFERROR(IF('Poverty %'!P133="","",'Poverty %'!P133*'Poverty millions of people'!AS133),"")</f>
        <v>0.5420100752</v>
      </c>
      <c r="Q133" s="16">
        <f>IFERROR(IF('Poverty %'!Q133="","",'Poverty %'!Q133*'Poverty millions of people'!AT133),"")</f>
        <v>0.22580462500000001</v>
      </c>
      <c r="R133" s="16">
        <f>IFERROR(IF('Poverty %'!R133="","",'Poverty %'!R133*'Poverty millions of people'!AU133),"")</f>
        <v>0.24038313149999999</v>
      </c>
      <c r="S133" s="16">
        <f>IFERROR(IF('Poverty %'!S133="","",'Poverty %'!S133*'Poverty millions of people'!AV133),"")</f>
        <v>0.44903885630000001</v>
      </c>
      <c r="T133" s="16">
        <f>IFERROR(IF('Poverty %'!T133="","",'Poverty %'!T133*'Poverty millions of people'!AW133),"")</f>
        <v>7.77990353E-2</v>
      </c>
      <c r="U133" s="16">
        <f>IFERROR(IF('Poverty %'!U133="","",'Poverty %'!U133*'Poverty millions of people'!AX133),"")</f>
        <v>3.6126790999999998E-2</v>
      </c>
      <c r="V133" s="16">
        <f>IFERROR(IF('Poverty %'!V133="","",'Poverty %'!V133*'Poverty millions of people'!AY133),"")</f>
        <v>3.8200155600000001E-2</v>
      </c>
      <c r="W133" s="16">
        <f>IFERROR(IF('Poverty %'!W133="","",'Poverty %'!W133*'Poverty millions of people'!AZ133),"")</f>
        <v>2.7811711200000002E-2</v>
      </c>
      <c r="X133" s="16">
        <f>IFERROR(IF('Poverty %'!X133="","",'Poverty %'!X133*'Poverty millions of people'!BA133),"")</f>
        <v>1.4960588999999998E-2</v>
      </c>
      <c r="Y133" s="16">
        <f>IFERROR(IF('Poverty %'!Y133="","",'Poverty %'!Y133*'Poverty millions of people'!BB133),"")</f>
        <v>8.1879677999999994E-3</v>
      </c>
      <c r="Z133" s="16" t="str">
        <f>IFERROR(IF('Poverty %'!Z133="","",'Poverty %'!Z133*'Poverty millions of people'!BC133),"")</f>
        <v/>
      </c>
      <c r="AA133" s="16" t="str">
        <f>IFERROR(IF('Poverty %'!AA133="","",'Poverty %'!AA133*'Poverty millions of people'!BD133),"")</f>
        <v/>
      </c>
      <c r="AC133" s="18">
        <f t="shared" si="2"/>
        <v>8.1879677999999994E-3</v>
      </c>
      <c r="AD133" s="11">
        <f t="shared" si="3"/>
        <v>2011</v>
      </c>
      <c r="AG133">
        <f>IFERROR(INDEX('Population, millions'!$B$4:$Y$216,MATCH('Poverty millions of people'!$B133,'Population, millions'!$B$4:$B$216,0),MATCH('Poverty millions of people'!AG$5,'Population, millions'!$B$4:$Y$4,0)),"")</f>
        <v>3.6960000000000002</v>
      </c>
      <c r="AH133">
        <f>IFERROR(INDEX('Population, millions'!$B$4:$Y$216,MATCH('Poverty millions of people'!$B133,'Population, millions'!$B$4:$B$216,0),MATCH('Poverty millions of people'!AH$5,'Population, millions'!$B$4:$Y$4,0)),"")</f>
        <v>3.706</v>
      </c>
      <c r="AI133">
        <f>IFERROR(INDEX('Population, millions'!$B$4:$Y$216,MATCH('Poverty millions of people'!$B133,'Population, millions'!$B$4:$B$216,0),MATCH('Poverty millions of people'!AI$5,'Population, millions'!$B$4:$Y$4,0)),"")</f>
        <v>3.7090000000000001</v>
      </c>
      <c r="AJ133">
        <f>IFERROR(INDEX('Population, millions'!$B$4:$Y$216,MATCH('Poverty millions of people'!$B133,'Population, millions'!$B$4:$B$216,0),MATCH('Poverty millions of people'!AJ$5,'Population, millions'!$B$4:$Y$4,0)),"")</f>
        <v>3.7050000000000001</v>
      </c>
      <c r="AK133">
        <f>IFERROR(INDEX('Population, millions'!$B$4:$Y$216,MATCH('Poverty millions of people'!$B133,'Population, millions'!$B$4:$B$216,0),MATCH('Poverty millions of people'!AK$5,'Population, millions'!$B$4:$Y$4,0)),"")</f>
        <v>3.694</v>
      </c>
      <c r="AL133">
        <f>IFERROR(INDEX('Population, millions'!$B$4:$Y$216,MATCH('Poverty millions of people'!$B133,'Population, millions'!$B$4:$B$216,0),MATCH('Poverty millions of people'!AL$5,'Population, millions'!$B$4:$Y$4,0)),"")</f>
        <v>3.6750989999999999</v>
      </c>
      <c r="AM133">
        <f>IFERROR(INDEX('Population, millions'!$B$4:$Y$216,MATCH('Poverty millions of people'!$B133,'Population, millions'!$B$4:$B$216,0),MATCH('Poverty millions of people'!AM$5,'Population, millions'!$B$4:$Y$4,0)),"")</f>
        <v>3.667748</v>
      </c>
      <c r="AN133">
        <f>IFERROR(INDEX('Population, millions'!$B$4:$Y$216,MATCH('Poverty millions of people'!$B133,'Population, millions'!$B$4:$B$216,0),MATCH('Poverty millions of people'!AN$5,'Population, millions'!$B$4:$Y$4,0)),"")</f>
        <v>3.6542080000000001</v>
      </c>
      <c r="AO133">
        <f>IFERROR(INDEX('Population, millions'!$B$4:$Y$216,MATCH('Poverty millions of people'!$B133,'Population, millions'!$B$4:$B$216,0),MATCH('Poverty millions of people'!AO$5,'Population, millions'!$B$4:$Y$4,0)),"")</f>
        <v>3.6527319999999999</v>
      </c>
      <c r="AP133">
        <f>IFERROR(INDEX('Population, millions'!$B$4:$Y$216,MATCH('Poverty millions of people'!$B133,'Population, millions'!$B$4:$B$216,0),MATCH('Poverty millions of people'!AP$5,'Population, millions'!$B$4:$Y$4,0)),"")</f>
        <v>3.6470009999999999</v>
      </c>
      <c r="AQ133">
        <f>IFERROR(INDEX('Population, millions'!$B$4:$Y$216,MATCH('Poverty millions of people'!$B133,'Population, millions'!$B$4:$B$216,0),MATCH('Poverty millions of people'!AQ$5,'Population, millions'!$B$4:$Y$4,0)),"")</f>
        <v>3.6395919999999999</v>
      </c>
      <c r="AR133">
        <f>IFERROR(INDEX('Population, millions'!$B$4:$Y$216,MATCH('Poverty millions of people'!$B133,'Population, millions'!$B$4:$B$216,0),MATCH('Poverty millions of people'!AR$5,'Population, millions'!$B$4:$Y$4,0)),"")</f>
        <v>3.631462</v>
      </c>
      <c r="AS133">
        <f>IFERROR(INDEX('Population, millions'!$B$4:$Y$216,MATCH('Poverty millions of people'!$B133,'Population, millions'!$B$4:$B$216,0),MATCH('Poverty millions of people'!AS$5,'Population, millions'!$B$4:$Y$4,0)),"")</f>
        <v>3.623062</v>
      </c>
      <c r="AT133">
        <f>IFERROR(INDEX('Population, millions'!$B$4:$Y$216,MATCH('Poverty millions of people'!$B133,'Population, millions'!$B$4:$B$216,0),MATCH('Poverty millions of people'!AT$5,'Population, millions'!$B$4:$Y$4,0)),"")</f>
        <v>3.6128740000000001</v>
      </c>
      <c r="AU133">
        <f>IFERROR(INDEX('Population, millions'!$B$4:$Y$216,MATCH('Poverty millions of people'!$B133,'Population, millions'!$B$4:$B$216,0),MATCH('Poverty millions of people'!AU$5,'Population, millions'!$B$4:$Y$4,0)),"")</f>
        <v>3.603945</v>
      </c>
      <c r="AV133">
        <f>IFERROR(INDEX('Population, millions'!$B$4:$Y$216,MATCH('Poverty millions of people'!$B133,'Population, millions'!$B$4:$B$216,0),MATCH('Poverty millions of people'!AV$5,'Population, millions'!$B$4:$Y$4,0)),"")</f>
        <v>3.5951870000000001</v>
      </c>
      <c r="AW133">
        <f>IFERROR(INDEX('Population, millions'!$B$4:$Y$216,MATCH('Poverty millions of people'!$B133,'Population, millions'!$B$4:$B$216,0),MATCH('Poverty millions of people'!AW$5,'Population, millions'!$B$4:$Y$4,0)),"")</f>
        <v>3.5852089999999999</v>
      </c>
      <c r="AX133">
        <f>IFERROR(INDEX('Population, millions'!$B$4:$Y$216,MATCH('Poverty millions of people'!$B133,'Population, millions'!$B$4:$B$216,0),MATCH('Poverty millions of people'!AX$5,'Population, millions'!$B$4:$Y$4,0)),"")</f>
        <v>3.5769099999999998</v>
      </c>
      <c r="AY133">
        <f>IFERROR(INDEX('Population, millions'!$B$4:$Y$216,MATCH('Poverty millions of people'!$B133,'Population, millions'!$B$4:$B$216,0),MATCH('Poverty millions of people'!AY$5,'Population, millions'!$B$4:$Y$4,0)),"")</f>
        <v>3.5701079999999998</v>
      </c>
      <c r="AZ133">
        <f>IFERROR(INDEX('Population, millions'!$B$4:$Y$216,MATCH('Poverty millions of people'!$B133,'Population, millions'!$B$4:$B$216,0),MATCH('Poverty millions of people'!AZ$5,'Population, millions'!$B$4:$Y$4,0)),"")</f>
        <v>3.565604</v>
      </c>
      <c r="BA133">
        <f>IFERROR(INDEX('Population, millions'!$B$4:$Y$216,MATCH('Poverty millions of people'!$B133,'Population, millions'!$B$4:$B$216,0),MATCH('Poverty millions of people'!BA$5,'Population, millions'!$B$4:$Y$4,0)),"")</f>
        <v>3.5620449999999999</v>
      </c>
      <c r="BB133">
        <f>IFERROR(INDEX('Population, millions'!$B$4:$Y$216,MATCH('Poverty millions of people'!$B133,'Population, millions'!$B$4:$B$216,0),MATCH('Poverty millions of people'!BB$5,'Population, millions'!$B$4:$Y$4,0)),"")</f>
        <v>3.5599859999999999</v>
      </c>
      <c r="BC133">
        <f>IFERROR(INDEX('Population, millions'!$B$4:$Y$216,MATCH('Poverty millions of people'!$B133,'Population, millions'!$B$4:$B$216,0),MATCH('Poverty millions of people'!BC$5,'Population, millions'!$B$4:$Y$4,0)),"")</f>
        <v>3.5595189999999999</v>
      </c>
    </row>
    <row r="134" spans="1:55">
      <c r="A134" t="str">
        <f>VLOOKUP(B134,entity!$C:$K,9,FALSE)</f>
        <v>MC</v>
      </c>
      <c r="B134" t="s">
        <v>253</v>
      </c>
      <c r="C134" t="s">
        <v>473</v>
      </c>
      <c r="D134" s="16" t="str">
        <f>IFERROR(IF('Poverty %'!D134="","",'Poverty %'!D134*'Poverty millions of people'!AG134),"")</f>
        <v/>
      </c>
      <c r="E134" s="16" t="str">
        <f>IFERROR(IF('Poverty %'!E134="","",'Poverty %'!E134*'Poverty millions of people'!AH134),"")</f>
        <v/>
      </c>
      <c r="F134" s="16" t="str">
        <f>IFERROR(IF('Poverty %'!F134="","",'Poverty %'!F134*'Poverty millions of people'!AI134),"")</f>
        <v/>
      </c>
      <c r="G134" s="16" t="str">
        <f>IFERROR(IF('Poverty %'!G134="","",'Poverty %'!G134*'Poverty millions of people'!AJ134),"")</f>
        <v/>
      </c>
      <c r="H134" s="16" t="str">
        <f>IFERROR(IF('Poverty %'!H134="","",'Poverty %'!H134*'Poverty millions of people'!AK134),"")</f>
        <v/>
      </c>
      <c r="I134" s="16" t="str">
        <f>IFERROR(IF('Poverty %'!I134="","",'Poverty %'!I134*'Poverty millions of people'!AL134),"")</f>
        <v/>
      </c>
      <c r="J134" s="16" t="str">
        <f>IFERROR(IF('Poverty %'!J134="","",'Poverty %'!J134*'Poverty millions of people'!AM134),"")</f>
        <v/>
      </c>
      <c r="K134" s="16" t="str">
        <f>IFERROR(IF('Poverty %'!K134="","",'Poverty %'!K134*'Poverty millions of people'!AN134),"")</f>
        <v/>
      </c>
      <c r="L134" s="16" t="str">
        <f>IFERROR(IF('Poverty %'!L134="","",'Poverty %'!L134*'Poverty millions of people'!AO134),"")</f>
        <v/>
      </c>
      <c r="M134" s="16" t="str">
        <f>IFERROR(IF('Poverty %'!M134="","",'Poverty %'!M134*'Poverty millions of people'!AP134),"")</f>
        <v/>
      </c>
      <c r="N134" s="16" t="str">
        <f>IFERROR(IF('Poverty %'!N134="","",'Poverty %'!N134*'Poverty millions of people'!AQ134),"")</f>
        <v/>
      </c>
      <c r="O134" s="16" t="str">
        <f>IFERROR(IF('Poverty %'!O134="","",'Poverty %'!O134*'Poverty millions of people'!AR134),"")</f>
        <v/>
      </c>
      <c r="P134" s="16" t="str">
        <f>IFERROR(IF('Poverty %'!P134="","",'Poverty %'!P134*'Poverty millions of people'!AS134),"")</f>
        <v/>
      </c>
      <c r="Q134" s="16" t="str">
        <f>IFERROR(IF('Poverty %'!Q134="","",'Poverty %'!Q134*'Poverty millions of people'!AT134),"")</f>
        <v/>
      </c>
      <c r="R134" s="16" t="str">
        <f>IFERROR(IF('Poverty %'!R134="","",'Poverty %'!R134*'Poverty millions of people'!AU134),"")</f>
        <v/>
      </c>
      <c r="S134" s="16" t="str">
        <f>IFERROR(IF('Poverty %'!S134="","",'Poverty %'!S134*'Poverty millions of people'!AV134),"")</f>
        <v/>
      </c>
      <c r="T134" s="16" t="str">
        <f>IFERROR(IF('Poverty %'!T134="","",'Poverty %'!T134*'Poverty millions of people'!AW134),"")</f>
        <v/>
      </c>
      <c r="U134" s="16" t="str">
        <f>IFERROR(IF('Poverty %'!U134="","",'Poverty %'!U134*'Poverty millions of people'!AX134),"")</f>
        <v/>
      </c>
      <c r="V134" s="16" t="str">
        <f>IFERROR(IF('Poverty %'!V134="","",'Poverty %'!V134*'Poverty millions of people'!AY134),"")</f>
        <v/>
      </c>
      <c r="W134" s="16" t="str">
        <f>IFERROR(IF('Poverty %'!W134="","",'Poverty %'!W134*'Poverty millions of people'!AZ134),"")</f>
        <v/>
      </c>
      <c r="X134" s="16" t="str">
        <f>IFERROR(IF('Poverty %'!X134="","",'Poverty %'!X134*'Poverty millions of people'!BA134),"")</f>
        <v/>
      </c>
      <c r="Y134" s="16" t="str">
        <f>IFERROR(IF('Poverty %'!Y134="","",'Poverty %'!Y134*'Poverty millions of people'!BB134),"")</f>
        <v/>
      </c>
      <c r="Z134" s="16" t="str">
        <f>IFERROR(IF('Poverty %'!Z134="","",'Poverty %'!Z134*'Poverty millions of people'!BC134),"")</f>
        <v/>
      </c>
      <c r="AA134" s="16" t="str">
        <f>IFERROR(IF('Poverty %'!AA134="","",'Poverty %'!AA134*'Poverty millions of people'!BD134),"")</f>
        <v/>
      </c>
      <c r="AC134" s="18" t="str">
        <f t="shared" si="2"/>
        <v>No data</v>
      </c>
      <c r="AD134" s="11" t="str">
        <f t="shared" si="3"/>
        <v/>
      </c>
      <c r="AG134">
        <f>IFERROR(INDEX('Population, millions'!$B$4:$Y$216,MATCH('Poverty millions of people'!$B134,'Population, millions'!$B$4:$B$216,0),MATCH('Poverty millions of people'!AG$5,'Population, millions'!$B$4:$Y$4,0)),"")</f>
        <v>2.9437999999999999E-2</v>
      </c>
      <c r="AH134">
        <f>IFERROR(INDEX('Population, millions'!$B$4:$Y$216,MATCH('Poverty millions of people'!$B134,'Population, millions'!$B$4:$B$216,0),MATCH('Poverty millions of people'!AH$5,'Population, millions'!$B$4:$Y$4,0)),"")</f>
        <v>2.9626E-2</v>
      </c>
      <c r="AI134">
        <f>IFERROR(INDEX('Population, millions'!$B$4:$Y$216,MATCH('Poverty millions of people'!$B134,'Population, millions'!$B$4:$B$216,0),MATCH('Poverty millions of people'!AI$5,'Population, millions'!$B$4:$Y$4,0)),"")</f>
        <v>2.9864000000000002E-2</v>
      </c>
      <c r="AJ134">
        <f>IFERROR(INDEX('Population, millions'!$B$4:$Y$216,MATCH('Poverty millions of people'!$B134,'Population, millions'!$B$4:$B$216,0),MATCH('Poverty millions of people'!AJ$5,'Population, millions'!$B$4:$Y$4,0)),"")</f>
        <v>3.0138000000000002E-2</v>
      </c>
      <c r="AK134">
        <f>IFERROR(INDEX('Population, millions'!$B$4:$Y$216,MATCH('Poverty millions of people'!$B134,'Population, millions'!$B$4:$B$216,0),MATCH('Poverty millions of people'!AK$5,'Population, millions'!$B$4:$Y$4,0)),"")</f>
        <v>3.0422999999999999E-2</v>
      </c>
      <c r="AL134">
        <f>IFERROR(INDEX('Population, millions'!$B$4:$Y$216,MATCH('Poverty millions of people'!$B134,'Population, millions'!$B$4:$B$216,0),MATCH('Poverty millions of people'!AL$5,'Population, millions'!$B$4:$Y$4,0)),"")</f>
        <v>3.0700000000000002E-2</v>
      </c>
      <c r="AM134">
        <f>IFERROR(INDEX('Population, millions'!$B$4:$Y$216,MATCH('Poverty millions of people'!$B134,'Population, millions'!$B$4:$B$216,0),MATCH('Poverty millions of people'!AM$5,'Population, millions'!$B$4:$Y$4,0)),"")</f>
        <v>3.0970999999999999E-2</v>
      </c>
      <c r="AN134">
        <f>IFERROR(INDEX('Population, millions'!$B$4:$Y$216,MATCH('Poverty millions of people'!$B134,'Population, millions'!$B$4:$B$216,0),MATCH('Poverty millions of people'!AN$5,'Population, millions'!$B$4:$Y$4,0)),"")</f>
        <v>3.1241999999999999E-2</v>
      </c>
      <c r="AO134">
        <f>IFERROR(INDEX('Population, millions'!$B$4:$Y$216,MATCH('Poverty millions of people'!$B134,'Population, millions'!$B$4:$B$216,0),MATCH('Poverty millions of people'!AO$5,'Population, millions'!$B$4:$Y$4,0)),"")</f>
        <v>3.1517000000000003E-2</v>
      </c>
      <c r="AP134">
        <f>IFERROR(INDEX('Population, millions'!$B$4:$Y$216,MATCH('Poverty millions of people'!$B134,'Population, millions'!$B$4:$B$216,0),MATCH('Poverty millions of people'!AP$5,'Population, millions'!$B$4:$Y$4,0)),"")</f>
        <v>3.1794999999999997E-2</v>
      </c>
      <c r="AQ134">
        <f>IFERROR(INDEX('Population, millions'!$B$4:$Y$216,MATCH('Poverty millions of people'!$B134,'Population, millions'!$B$4:$B$216,0),MATCH('Poverty millions of people'!AQ$5,'Population, millions'!$B$4:$Y$4,0)),"")</f>
        <v>3.2080999999999998E-2</v>
      </c>
      <c r="AR134">
        <f>IFERROR(INDEX('Population, millions'!$B$4:$Y$216,MATCH('Poverty millions of people'!$B134,'Population, millions'!$B$4:$B$216,0),MATCH('Poverty millions of people'!AR$5,'Population, millions'!$B$4:$Y$4,0)),"")</f>
        <v>3.2365999999999999E-2</v>
      </c>
      <c r="AS134">
        <f>IFERROR(INDEX('Population, millions'!$B$4:$Y$216,MATCH('Poverty millions of people'!$B134,'Population, millions'!$B$4:$B$216,0),MATCH('Poverty millions of people'!AS$5,'Population, millions'!$B$4:$Y$4,0)),"")</f>
        <v>3.2653000000000001E-2</v>
      </c>
      <c r="AT134">
        <f>IFERROR(INDEX('Population, millions'!$B$4:$Y$216,MATCH('Poverty millions of people'!$B134,'Population, millions'!$B$4:$B$216,0),MATCH('Poverty millions of people'!AT$5,'Population, millions'!$B$4:$Y$4,0)),"")</f>
        <v>3.2967999999999997E-2</v>
      </c>
      <c r="AU134">
        <f>IFERROR(INDEX('Population, millions'!$B$4:$Y$216,MATCH('Poverty millions of people'!$B134,'Population, millions'!$B$4:$B$216,0),MATCH('Poverty millions of people'!AU$5,'Population, millions'!$B$4:$Y$4,0)),"")</f>
        <v>3.3346000000000001E-2</v>
      </c>
      <c r="AV134">
        <f>IFERROR(INDEX('Population, millions'!$B$4:$Y$216,MATCH('Poverty millions of people'!$B134,'Population, millions'!$B$4:$B$216,0),MATCH('Poverty millions of people'!AV$5,'Population, millions'!$B$4:$Y$4,0)),"")</f>
        <v>3.3807999999999998E-2</v>
      </c>
      <c r="AW134">
        <f>IFERROR(INDEX('Population, millions'!$B$4:$Y$216,MATCH('Poverty millions of people'!$B134,'Population, millions'!$B$4:$B$216,0),MATCH('Poverty millions of people'!AW$5,'Population, millions'!$B$4:$Y$4,0)),"")</f>
        <v>3.4368999999999997E-2</v>
      </c>
      <c r="AX134">
        <f>IFERROR(INDEX('Population, millions'!$B$4:$Y$216,MATCH('Poverty millions of people'!$B134,'Population, millions'!$B$4:$B$216,0),MATCH('Poverty millions of people'!AX$5,'Population, millions'!$B$4:$Y$4,0)),"")</f>
        <v>3.5013000000000002E-2</v>
      </c>
      <c r="AY134">
        <f>IFERROR(INDEX('Population, millions'!$B$4:$Y$216,MATCH('Poverty millions of people'!$B134,'Population, millions'!$B$4:$B$216,0),MATCH('Poverty millions of people'!AY$5,'Population, millions'!$B$4:$Y$4,0)),"")</f>
        <v>3.5686000000000002E-2</v>
      </c>
      <c r="AZ134">
        <f>IFERROR(INDEX('Population, millions'!$B$4:$Y$216,MATCH('Poverty millions of people'!$B134,'Population, millions'!$B$4:$B$216,0),MATCH('Poverty millions of people'!AZ$5,'Population, millions'!$B$4:$Y$4,0)),"")</f>
        <v>3.6313999999999999E-2</v>
      </c>
      <c r="BA134">
        <f>IFERROR(INDEX('Population, millions'!$B$4:$Y$216,MATCH('Poverty millions of people'!$B134,'Population, millions'!$B$4:$B$216,0),MATCH('Poverty millions of people'!BA$5,'Population, millions'!$B$4:$Y$4,0)),"")</f>
        <v>3.6845000000000003E-2</v>
      </c>
      <c r="BB134">
        <f>IFERROR(INDEX('Population, millions'!$B$4:$Y$216,MATCH('Poverty millions of people'!$B134,'Population, millions'!$B$4:$B$216,0),MATCH('Poverty millions of people'!BB$5,'Population, millions'!$B$4:$Y$4,0)),"")</f>
        <v>3.7261000000000002E-2</v>
      </c>
      <c r="BC134">
        <f>IFERROR(INDEX('Population, millions'!$B$4:$Y$216,MATCH('Poverty millions of people'!$B134,'Population, millions'!$B$4:$B$216,0),MATCH('Poverty millions of people'!BC$5,'Population, millions'!$B$4:$Y$4,0)),"")</f>
        <v>3.7579000000000001E-2</v>
      </c>
    </row>
    <row r="135" spans="1:55">
      <c r="A135" t="str">
        <f>VLOOKUP(B135,entity!$C:$K,9,FALSE)</f>
        <v>MN</v>
      </c>
      <c r="B135" t="s">
        <v>278</v>
      </c>
      <c r="C135" t="s">
        <v>480</v>
      </c>
      <c r="D135" s="16" t="str">
        <f>IFERROR(IF('Poverty %'!D135="","",'Poverty %'!D135*'Poverty millions of people'!AG135),"")</f>
        <v/>
      </c>
      <c r="E135" s="16" t="str">
        <f>IFERROR(IF('Poverty %'!E135="","",'Poverty %'!E135*'Poverty millions of people'!AH135),"")</f>
        <v/>
      </c>
      <c r="F135" s="16" t="str">
        <f>IFERROR(IF('Poverty %'!F135="","",'Poverty %'!F135*'Poverty millions of people'!AI135),"")</f>
        <v/>
      </c>
      <c r="G135" s="16" t="str">
        <f>IFERROR(IF('Poverty %'!G135="","",'Poverty %'!G135*'Poverty millions of people'!AJ135),"")</f>
        <v/>
      </c>
      <c r="H135" s="16" t="str">
        <f>IFERROR(IF('Poverty %'!H135="","",'Poverty %'!H135*'Poverty millions of people'!AK135),"")</f>
        <v/>
      </c>
      <c r="I135" s="16" t="str">
        <f>IFERROR(IF('Poverty %'!I135="","",'Poverty %'!I135*'Poverty millions of people'!AL135),"")</f>
        <v/>
      </c>
      <c r="J135" s="16" t="str">
        <f>IFERROR(IF('Poverty %'!J135="","",'Poverty %'!J135*'Poverty millions of people'!AM135),"")</f>
        <v/>
      </c>
      <c r="K135" s="16" t="str">
        <f>IFERROR(IF('Poverty %'!K135="","",'Poverty %'!K135*'Poverty millions of people'!AN135),"")</f>
        <v/>
      </c>
      <c r="L135" s="16" t="str">
        <f>IFERROR(IF('Poverty %'!L135="","",'Poverty %'!L135*'Poverty millions of people'!AO135),"")</f>
        <v/>
      </c>
      <c r="M135" s="16" t="str">
        <f>IFERROR(IF('Poverty %'!M135="","",'Poverty %'!M135*'Poverty millions of people'!AP135),"")</f>
        <v/>
      </c>
      <c r="N135" s="16" t="str">
        <f>IFERROR(IF('Poverty %'!N135="","",'Poverty %'!N135*'Poverty millions of people'!AQ135),"")</f>
        <v/>
      </c>
      <c r="O135" s="16" t="str">
        <f>IFERROR(IF('Poverty %'!O135="","",'Poverty %'!O135*'Poverty millions of people'!AR135),"")</f>
        <v/>
      </c>
      <c r="P135" s="16" t="str">
        <f>IFERROR(IF('Poverty %'!P135="","",'Poverty %'!P135*'Poverty millions of people'!AS135),"")</f>
        <v/>
      </c>
      <c r="Q135" s="16" t="str">
        <f>IFERROR(IF('Poverty %'!Q135="","",'Poverty %'!Q135*'Poverty millions of people'!AT135),"")</f>
        <v/>
      </c>
      <c r="R135" s="16" t="str">
        <f>IFERROR(IF('Poverty %'!R135="","",'Poverty %'!R135*'Poverty millions of people'!AU135),"")</f>
        <v/>
      </c>
      <c r="S135" s="16" t="str">
        <f>IFERROR(IF('Poverty %'!S135="","",'Poverty %'!S135*'Poverty millions of people'!AV135),"")</f>
        <v/>
      </c>
      <c r="T135" s="16" t="str">
        <f>IFERROR(IF('Poverty %'!T135="","",'Poverty %'!T135*'Poverty millions of people'!AW135),"")</f>
        <v/>
      </c>
      <c r="U135" s="16" t="str">
        <f>IFERROR(IF('Poverty %'!U135="","",'Poverty %'!U135*'Poverty millions of people'!AX135),"")</f>
        <v/>
      </c>
      <c r="V135" s="16" t="str">
        <f>IFERROR(IF('Poverty %'!V135="","",'Poverty %'!V135*'Poverty millions of people'!AY135),"")</f>
        <v/>
      </c>
      <c r="W135" s="16" t="str">
        <f>IFERROR(IF('Poverty %'!W135="","",'Poverty %'!W135*'Poverty millions of people'!AZ135),"")</f>
        <v/>
      </c>
      <c r="X135" s="16" t="str">
        <f>IFERROR(IF('Poverty %'!X135="","",'Poverty %'!X135*'Poverty millions of people'!BA135),"")</f>
        <v/>
      </c>
      <c r="Y135" s="16" t="str">
        <f>IFERROR(IF('Poverty %'!Y135="","",'Poverty %'!Y135*'Poverty millions of people'!BB135),"")</f>
        <v/>
      </c>
      <c r="Z135" s="16" t="str">
        <f>IFERROR(IF('Poverty %'!Z135="","",'Poverty %'!Z135*'Poverty millions of people'!BC135),"")</f>
        <v/>
      </c>
      <c r="AA135" s="16" t="str">
        <f>IFERROR(IF('Poverty %'!AA135="","",'Poverty %'!AA135*'Poverty millions of people'!BD135),"")</f>
        <v/>
      </c>
      <c r="AC135" s="18" t="str">
        <f t="shared" ref="AC135:AC198" si="4">IF(AA135="",IF(Z135="",IF(Y135="",IF(W135="",IF(V135="",IF(U135="",IF(T135="",IF(S135="",IF(R135="",IF(Q135="",IF(P135="",IF(O135="",IF(N135="",IF(M135="",IF(L135="",IF(K135="",IF(J135="",IF(I135="",IF(H135="",IF(G135="",IF(F135="",IF(E135="",IF(D135="","No data",D135),E135),F135),G135),H135),I135),J135),K135),L135),M135),N135),O135),P135),Q135),R135),S135),T135),U135),V135),W135),Y135),Z135),AA135)</f>
        <v>No data</v>
      </c>
      <c r="AD135" s="11" t="str">
        <f t="shared" ref="AD135:AD198" si="5">IFERROR(INDEX($D$5:$AA$5,1,MATCH(AC135,D135:AA135,0)),"")</f>
        <v/>
      </c>
      <c r="AG135">
        <f>IFERROR(INDEX('Population, millions'!$B$4:$Y$216,MATCH('Poverty millions of people'!$B135,'Population, millions'!$B$4:$B$216,0),MATCH('Poverty millions of people'!AG$5,'Population, millions'!$B$4:$Y$4,0)),"")</f>
        <v>2.1841590000000002</v>
      </c>
      <c r="AH135">
        <f>IFERROR(INDEX('Population, millions'!$B$4:$Y$216,MATCH('Poverty millions of people'!$B135,'Population, millions'!$B$4:$B$216,0),MATCH('Poverty millions of people'!AH$5,'Population, millions'!$B$4:$Y$4,0)),"")</f>
        <v>2.217937</v>
      </c>
      <c r="AI135">
        <f>IFERROR(INDEX('Population, millions'!$B$4:$Y$216,MATCH('Poverty millions of people'!$B135,'Population, millions'!$B$4:$B$216,0),MATCH('Poverty millions of people'!AI$5,'Population, millions'!$B$4:$Y$4,0)),"")</f>
        <v>2.243525</v>
      </c>
      <c r="AJ135">
        <f>IFERROR(INDEX('Population, millions'!$B$4:$Y$216,MATCH('Poverty millions of people'!$B135,'Population, millions'!$B$4:$B$216,0),MATCH('Poverty millions of people'!AJ$5,'Population, millions'!$B$4:$Y$4,0)),"")</f>
        <v>2.2632240000000001</v>
      </c>
      <c r="AK135">
        <f>IFERROR(INDEX('Population, millions'!$B$4:$Y$216,MATCH('Poverty millions of people'!$B135,'Population, millions'!$B$4:$B$216,0),MATCH('Poverty millions of people'!AK$5,'Population, millions'!$B$4:$Y$4,0)),"")</f>
        <v>2.280519</v>
      </c>
      <c r="AL135">
        <f>IFERROR(INDEX('Population, millions'!$B$4:$Y$216,MATCH('Poverty millions of people'!$B135,'Population, millions'!$B$4:$B$216,0),MATCH('Poverty millions of people'!AL$5,'Population, millions'!$B$4:$Y$4,0)),"")</f>
        <v>2.298063</v>
      </c>
      <c r="AM135">
        <f>IFERROR(INDEX('Population, millions'!$B$4:$Y$216,MATCH('Poverty millions of people'!$B135,'Population, millions'!$B$4:$B$216,0),MATCH('Poverty millions of people'!AM$5,'Population, millions'!$B$4:$Y$4,0)),"")</f>
        <v>2.3165979999999999</v>
      </c>
      <c r="AN135">
        <f>IFERROR(INDEX('Population, millions'!$B$4:$Y$216,MATCH('Poverty millions of people'!$B135,'Population, millions'!$B$4:$B$216,0),MATCH('Poverty millions of people'!AN$5,'Population, millions'!$B$4:$Y$4,0)),"")</f>
        <v>2.3357230000000002</v>
      </c>
      <c r="AO135">
        <f>IFERROR(INDEX('Population, millions'!$B$4:$Y$216,MATCH('Poverty millions of people'!$B135,'Population, millions'!$B$4:$B$216,0),MATCH('Poverty millions of people'!AO$5,'Population, millions'!$B$4:$Y$4,0)),"")</f>
        <v>2.3556180000000002</v>
      </c>
      <c r="AP135">
        <f>IFERROR(INDEX('Population, millions'!$B$4:$Y$216,MATCH('Poverty millions of people'!$B135,'Population, millions'!$B$4:$B$216,0),MATCH('Poverty millions of people'!AP$5,'Population, millions'!$B$4:$Y$4,0)),"")</f>
        <v>2.3761969999999999</v>
      </c>
      <c r="AQ135">
        <f>IFERROR(INDEX('Population, millions'!$B$4:$Y$216,MATCH('Poverty millions of people'!$B135,'Population, millions'!$B$4:$B$216,0),MATCH('Poverty millions of people'!AQ$5,'Population, millions'!$B$4:$Y$4,0)),"")</f>
        <v>2.3974730000000002</v>
      </c>
      <c r="AR135">
        <f>IFERROR(INDEX('Population, millions'!$B$4:$Y$216,MATCH('Poverty millions of people'!$B135,'Population, millions'!$B$4:$B$216,0),MATCH('Poverty millions of people'!AR$5,'Population, millions'!$B$4:$Y$4,0)),"")</f>
        <v>2.4196689999999998</v>
      </c>
      <c r="AS135">
        <f>IFERROR(INDEX('Population, millions'!$B$4:$Y$216,MATCH('Poverty millions of people'!$B135,'Population, millions'!$B$4:$B$216,0),MATCH('Poverty millions of people'!AS$5,'Population, millions'!$B$4:$Y$4,0)),"")</f>
        <v>2.4432309999999999</v>
      </c>
      <c r="AT135">
        <f>IFERROR(INDEX('Population, millions'!$B$4:$Y$216,MATCH('Poverty millions of people'!$B135,'Population, millions'!$B$4:$B$216,0),MATCH('Poverty millions of people'!AT$5,'Population, millions'!$B$4:$Y$4,0)),"")</f>
        <v>2.4685950000000001</v>
      </c>
      <c r="AU135">
        <f>IFERROR(INDEX('Population, millions'!$B$4:$Y$216,MATCH('Poverty millions of people'!$B135,'Population, millions'!$B$4:$B$216,0),MATCH('Poverty millions of people'!AU$5,'Population, millions'!$B$4:$Y$4,0)),"")</f>
        <v>2.496248</v>
      </c>
      <c r="AV135">
        <f>IFERROR(INDEX('Population, millions'!$B$4:$Y$216,MATCH('Poverty millions of people'!$B135,'Population, millions'!$B$4:$B$216,0),MATCH('Poverty millions of people'!AV$5,'Population, millions'!$B$4:$Y$4,0)),"")</f>
        <v>2.5265019999999998</v>
      </c>
      <c r="AW135">
        <f>IFERROR(INDEX('Population, millions'!$B$4:$Y$216,MATCH('Poverty millions of people'!$B135,'Population, millions'!$B$4:$B$216,0),MATCH('Poverty millions of people'!AW$5,'Population, millions'!$B$4:$Y$4,0)),"")</f>
        <v>2.5594960000000002</v>
      </c>
      <c r="AX135">
        <f>IFERROR(INDEX('Population, millions'!$B$4:$Y$216,MATCH('Poverty millions of people'!$B135,'Population, millions'!$B$4:$B$216,0),MATCH('Poverty millions of people'!AX$5,'Population, millions'!$B$4:$Y$4,0)),"")</f>
        <v>2.5950679999999999</v>
      </c>
      <c r="AY135">
        <f>IFERROR(INDEX('Population, millions'!$B$4:$Y$216,MATCH('Poverty millions of people'!$B135,'Population, millions'!$B$4:$B$216,0),MATCH('Poverty millions of people'!AY$5,'Population, millions'!$B$4:$Y$4,0)),"")</f>
        <v>2.6328339999999999</v>
      </c>
      <c r="AZ135">
        <f>IFERROR(INDEX('Population, millions'!$B$4:$Y$216,MATCH('Poverty millions of people'!$B135,'Population, millions'!$B$4:$B$216,0),MATCH('Poverty millions of people'!AZ$5,'Population, millions'!$B$4:$Y$4,0)),"")</f>
        <v>2.6722229999999998</v>
      </c>
      <c r="BA135">
        <f>IFERROR(INDEX('Population, millions'!$B$4:$Y$216,MATCH('Poverty millions of people'!$B135,'Population, millions'!$B$4:$B$216,0),MATCH('Poverty millions of people'!BA$5,'Population, millions'!$B$4:$Y$4,0)),"")</f>
        <v>2.7127379999999999</v>
      </c>
      <c r="BB135">
        <f>IFERROR(INDEX('Population, millions'!$B$4:$Y$216,MATCH('Poverty millions of people'!$B135,'Population, millions'!$B$4:$B$216,0),MATCH('Poverty millions of people'!BB$5,'Population, millions'!$B$4:$Y$4,0)),"")</f>
        <v>2.7542089999999999</v>
      </c>
      <c r="BC135">
        <f>IFERROR(INDEX('Population, millions'!$B$4:$Y$216,MATCH('Poverty millions of people'!$B135,'Population, millions'!$B$4:$B$216,0),MATCH('Poverty millions of people'!BC$5,'Population, millions'!$B$4:$Y$4,0)),"")</f>
        <v>2.796484</v>
      </c>
    </row>
    <row r="136" spans="1:55">
      <c r="A136" t="str">
        <f>VLOOKUP(B136,entity!$C:$K,9,FALSE)</f>
        <v>ME</v>
      </c>
      <c r="B136" t="s">
        <v>276</v>
      </c>
      <c r="C136" t="s">
        <v>475</v>
      </c>
      <c r="D136" s="16" t="str">
        <f>IFERROR(IF('Poverty %'!D136="","",'Poverty %'!D136*'Poverty millions of people'!AG136),"")</f>
        <v/>
      </c>
      <c r="E136" s="16" t="str">
        <f>IFERROR(IF('Poverty %'!E136="","",'Poverty %'!E136*'Poverty millions of people'!AH136),"")</f>
        <v/>
      </c>
      <c r="F136" s="16" t="str">
        <f>IFERROR(IF('Poverty %'!F136="","",'Poverty %'!F136*'Poverty millions of people'!AI136),"")</f>
        <v/>
      </c>
      <c r="G136" s="16" t="str">
        <f>IFERROR(IF('Poverty %'!G136="","",'Poverty %'!G136*'Poverty millions of people'!AJ136),"")</f>
        <v/>
      </c>
      <c r="H136" s="16" t="str">
        <f>IFERROR(IF('Poverty %'!H136="","",'Poverty %'!H136*'Poverty millions of people'!AK136),"")</f>
        <v/>
      </c>
      <c r="I136" s="16" t="str">
        <f>IFERROR(IF('Poverty %'!I136="","",'Poverty %'!I136*'Poverty millions of people'!AL136),"")</f>
        <v/>
      </c>
      <c r="J136" s="16" t="str">
        <f>IFERROR(IF('Poverty %'!J136="","",'Poverty %'!J136*'Poverty millions of people'!AM136),"")</f>
        <v/>
      </c>
      <c r="K136" s="16" t="str">
        <f>IFERROR(IF('Poverty %'!K136="","",'Poverty %'!K136*'Poverty millions of people'!AN136),"")</f>
        <v/>
      </c>
      <c r="L136" s="16" t="str">
        <f>IFERROR(IF('Poverty %'!L136="","",'Poverty %'!L136*'Poverty millions of people'!AO136),"")</f>
        <v/>
      </c>
      <c r="M136" s="16" t="str">
        <f>IFERROR(IF('Poverty %'!M136="","",'Poverty %'!M136*'Poverty millions of people'!AP136),"")</f>
        <v/>
      </c>
      <c r="N136" s="16" t="str">
        <f>IFERROR(IF('Poverty %'!N136="","",'Poverty %'!N136*'Poverty millions of people'!AQ136),"")</f>
        <v/>
      </c>
      <c r="O136" s="16" t="str">
        <f>IFERROR(IF('Poverty %'!O136="","",'Poverty %'!O136*'Poverty millions of people'!AR136),"")</f>
        <v/>
      </c>
      <c r="P136" s="16" t="str">
        <f>IFERROR(IF('Poverty %'!P136="","",'Poverty %'!P136*'Poverty millions of people'!AS136),"")</f>
        <v/>
      </c>
      <c r="Q136" s="16" t="str">
        <f>IFERROR(IF('Poverty %'!Q136="","",'Poverty %'!Q136*'Poverty millions of people'!AT136),"")</f>
        <v/>
      </c>
      <c r="R136" s="16" t="str">
        <f>IFERROR(IF('Poverty %'!R136="","",'Poverty %'!R136*'Poverty millions of people'!AU136),"")</f>
        <v/>
      </c>
      <c r="S136" s="16">
        <f>IFERROR(IF('Poverty %'!S136="","",'Poverty %'!S136*'Poverty millions of people'!AV136),"")</f>
        <v>1.5395500000000002E-3</v>
      </c>
      <c r="T136" s="16">
        <f>IFERROR(IF('Poverty %'!T136="","",'Poverty %'!T136*'Poverty millions of people'!AW136),"")</f>
        <v>8.6359560000000019E-4</v>
      </c>
      <c r="U136" s="16">
        <f>IFERROR(IF('Poverty %'!U136="","",'Poverty %'!U136*'Poverty millions of people'!AX136),"")</f>
        <v>2.2858600000000002E-3</v>
      </c>
      <c r="V136" s="16">
        <f>IFERROR(IF('Poverty %'!V136="","",'Poverty %'!V136*'Poverty millions of people'!AY136),"")</f>
        <v>5.5678409999999998E-4</v>
      </c>
      <c r="W136" s="16">
        <f>IFERROR(IF('Poverty %'!W136="","",'Poverty %'!W136*'Poverty millions of people'!AZ136),"")</f>
        <v>0</v>
      </c>
      <c r="X136" s="16">
        <f>IFERROR(IF('Poverty %'!X136="","",'Poverty %'!X136*'Poverty millions of people'!BA136),"")</f>
        <v>0</v>
      </c>
      <c r="Y136" s="16">
        <f>IFERROR(IF('Poverty %'!Y136="","",'Poverty %'!Y136*'Poverty millions of people'!BB136),"")</f>
        <v>1.3033523999999999E-3</v>
      </c>
      <c r="Z136" s="16" t="str">
        <f>IFERROR(IF('Poverty %'!Z136="","",'Poverty %'!Z136*'Poverty millions of people'!BC136),"")</f>
        <v/>
      </c>
      <c r="AA136" s="16" t="str">
        <f>IFERROR(IF('Poverty %'!AA136="","",'Poverty %'!AA136*'Poverty millions of people'!BD136),"")</f>
        <v/>
      </c>
      <c r="AC136" s="18">
        <f t="shared" si="4"/>
        <v>1.3033523999999999E-3</v>
      </c>
      <c r="AD136" s="11">
        <f t="shared" si="5"/>
        <v>2011</v>
      </c>
      <c r="AG136">
        <f>IFERROR(INDEX('Population, millions'!$B$4:$Y$216,MATCH('Poverty millions of people'!$B136,'Population, millions'!$B$4:$B$216,0),MATCH('Poverty millions of people'!AG$5,'Population, millions'!$B$4:$Y$4,0)),"")</f>
        <v>0.61460099999999995</v>
      </c>
      <c r="AH136">
        <f>IFERROR(INDEX('Population, millions'!$B$4:$Y$216,MATCH('Poverty millions of people'!$B136,'Population, millions'!$B$4:$B$216,0),MATCH('Poverty millions of people'!AH$5,'Population, millions'!$B$4:$Y$4,0)),"")</f>
        <v>0.61615799999999998</v>
      </c>
      <c r="AI136">
        <f>IFERROR(INDEX('Population, millions'!$B$4:$Y$216,MATCH('Poverty millions of people'!$B136,'Population, millions'!$B$4:$B$216,0),MATCH('Poverty millions of people'!AI$5,'Population, millions'!$B$4:$Y$4,0)),"")</f>
        <v>0.61663000000000001</v>
      </c>
      <c r="AJ136">
        <f>IFERROR(INDEX('Population, millions'!$B$4:$Y$216,MATCH('Poverty millions of people'!$B136,'Population, millions'!$B$4:$B$216,0),MATCH('Poverty millions of people'!AJ$5,'Population, millions'!$B$4:$Y$4,0)),"")</f>
        <v>0.616282</v>
      </c>
      <c r="AK136">
        <f>IFERROR(INDEX('Population, millions'!$B$4:$Y$216,MATCH('Poverty millions of people'!$B136,'Population, millions'!$B$4:$B$216,0),MATCH('Poverty millions of people'!AK$5,'Population, millions'!$B$4:$Y$4,0)),"")</f>
        <v>0.61552099999999998</v>
      </c>
      <c r="AL136">
        <f>IFERROR(INDEX('Population, millions'!$B$4:$Y$216,MATCH('Poverty millions of people'!$B136,'Population, millions'!$B$4:$B$216,0),MATCH('Poverty millions of people'!AL$5,'Population, millions'!$B$4:$Y$4,0)),"")</f>
        <v>0.61466900000000002</v>
      </c>
      <c r="AM136">
        <f>IFERROR(INDEX('Population, millions'!$B$4:$Y$216,MATCH('Poverty millions of people'!$B136,'Population, millions'!$B$4:$B$216,0),MATCH('Poverty millions of people'!AM$5,'Population, millions'!$B$4:$Y$4,0)),"")</f>
        <v>0.61377400000000004</v>
      </c>
      <c r="AN136">
        <f>IFERROR(INDEX('Population, millions'!$B$4:$Y$216,MATCH('Poverty millions of people'!$B136,'Population, millions'!$B$4:$B$216,0),MATCH('Poverty millions of people'!AN$5,'Population, millions'!$B$4:$Y$4,0)),"")</f>
        <v>0.61281200000000002</v>
      </c>
      <c r="AO136">
        <f>IFERROR(INDEX('Population, millions'!$B$4:$Y$216,MATCH('Poverty millions of people'!$B136,'Population, millions'!$B$4:$B$216,0),MATCH('Poverty millions of people'!AO$5,'Population, millions'!$B$4:$Y$4,0)),"")</f>
        <v>0.61194700000000002</v>
      </c>
      <c r="AP136">
        <f>IFERROR(INDEX('Population, millions'!$B$4:$Y$216,MATCH('Poverty millions of people'!$B136,'Population, millions'!$B$4:$B$216,0),MATCH('Poverty millions of people'!AP$5,'Population, millions'!$B$4:$Y$4,0)),"")</f>
        <v>0.61136699999999999</v>
      </c>
      <c r="AQ136">
        <f>IFERROR(INDEX('Population, millions'!$B$4:$Y$216,MATCH('Poverty millions of people'!$B136,'Population, millions'!$B$4:$B$216,0),MATCH('Poverty millions of people'!AQ$5,'Population, millions'!$B$4:$Y$4,0)),"")</f>
        <v>0.61119599999999996</v>
      </c>
      <c r="AR136">
        <f>IFERROR(INDEX('Population, millions'!$B$4:$Y$216,MATCH('Poverty millions of people'!$B136,'Population, millions'!$B$4:$B$216,0),MATCH('Poverty millions of people'!AR$5,'Population, millions'!$B$4:$Y$4,0)),"")</f>
        <v>0.61152499999999999</v>
      </c>
      <c r="AS136">
        <f>IFERROR(INDEX('Population, millions'!$B$4:$Y$216,MATCH('Poverty millions of people'!$B136,'Population, millions'!$B$4:$B$216,0),MATCH('Poverty millions of people'!AS$5,'Population, millions'!$B$4:$Y$4,0)),"")</f>
        <v>0.61232500000000001</v>
      </c>
      <c r="AT136">
        <f>IFERROR(INDEX('Population, millions'!$B$4:$Y$216,MATCH('Poverty millions of people'!$B136,'Population, millions'!$B$4:$B$216,0),MATCH('Poverty millions of people'!AT$5,'Population, millions'!$B$4:$Y$4,0)),"")</f>
        <v>0.61344799999999999</v>
      </c>
      <c r="AU136">
        <f>IFERROR(INDEX('Population, millions'!$B$4:$Y$216,MATCH('Poverty millions of people'!$B136,'Population, millions'!$B$4:$B$216,0),MATCH('Poverty millions of people'!AU$5,'Population, millions'!$B$4:$Y$4,0)),"")</f>
        <v>0.61467000000000005</v>
      </c>
      <c r="AV136">
        <f>IFERROR(INDEX('Population, millions'!$B$4:$Y$216,MATCH('Poverty millions of people'!$B136,'Population, millions'!$B$4:$B$216,0),MATCH('Poverty millions of people'!AV$5,'Population, millions'!$B$4:$Y$4,0)),"")</f>
        <v>0.61582000000000003</v>
      </c>
      <c r="AW136">
        <f>IFERROR(INDEX('Population, millions'!$B$4:$Y$216,MATCH('Poverty millions of people'!$B136,'Population, millions'!$B$4:$B$216,0),MATCH('Poverty millions of people'!AW$5,'Population, millions'!$B$4:$Y$4,0)),"")</f>
        <v>0.61685400000000001</v>
      </c>
      <c r="AX136">
        <f>IFERROR(INDEX('Population, millions'!$B$4:$Y$216,MATCH('Poverty millions of people'!$B136,'Population, millions'!$B$4:$B$216,0),MATCH('Poverty millions of people'!AX$5,'Population, millions'!$B$4:$Y$4,0)),"")</f>
        <v>0.61780000000000002</v>
      </c>
      <c r="AY136">
        <f>IFERROR(INDEX('Population, millions'!$B$4:$Y$216,MATCH('Poverty millions of people'!$B136,'Population, millions'!$B$4:$B$216,0),MATCH('Poverty millions of people'!AY$5,'Population, millions'!$B$4:$Y$4,0)),"")</f>
        <v>0.618649</v>
      </c>
      <c r="AZ136">
        <f>IFERROR(INDEX('Population, millions'!$B$4:$Y$216,MATCH('Poverty millions of people'!$B136,'Population, millions'!$B$4:$B$216,0),MATCH('Poverty millions of people'!AZ$5,'Population, millions'!$B$4:$Y$4,0)),"")</f>
        <v>0.61940799999999996</v>
      </c>
      <c r="BA136">
        <f>IFERROR(INDEX('Population, millions'!$B$4:$Y$216,MATCH('Poverty millions of people'!$B136,'Population, millions'!$B$4:$B$216,0),MATCH('Poverty millions of people'!BA$5,'Population, millions'!$B$4:$Y$4,0)),"")</f>
        <v>0.62007800000000002</v>
      </c>
      <c r="BB136">
        <f>IFERROR(INDEX('Population, millions'!$B$4:$Y$216,MATCH('Poverty millions of people'!$B136,'Population, millions'!$B$4:$B$216,0),MATCH('Poverty millions of people'!BB$5,'Population, millions'!$B$4:$Y$4,0)),"")</f>
        <v>0.62064399999999997</v>
      </c>
      <c r="BC136">
        <f>IFERROR(INDEX('Population, millions'!$B$4:$Y$216,MATCH('Poverty millions of people'!$B136,'Population, millions'!$B$4:$B$216,0),MATCH('Poverty millions of people'!BC$5,'Population, millions'!$B$4:$Y$4,0)),"")</f>
        <v>0.62108099999999999</v>
      </c>
    </row>
    <row r="137" spans="1:55">
      <c r="A137" t="str">
        <f>VLOOKUP(B137,entity!$C:$K,9,FALSE)</f>
        <v>MA</v>
      </c>
      <c r="B137" t="s">
        <v>251</v>
      </c>
      <c r="C137" t="s">
        <v>476</v>
      </c>
      <c r="D137" s="16" t="str">
        <f>IFERROR(IF('Poverty %'!D137="","",'Poverty %'!D137*'Poverty millions of people'!AG137),"")</f>
        <v/>
      </c>
      <c r="E137" s="16">
        <f>IFERROR(IF('Poverty %'!E137="","",'Poverty %'!E137*'Poverty millions of people'!AH137),"")</f>
        <v>0.61563756800000002</v>
      </c>
      <c r="F137" s="16" t="str">
        <f>IFERROR(IF('Poverty %'!F137="","",'Poverty %'!F137*'Poverty millions of people'!AI137),"")</f>
        <v/>
      </c>
      <c r="G137" s="16" t="str">
        <f>IFERROR(IF('Poverty %'!G137="","",'Poverty %'!G137*'Poverty millions of people'!AJ137),"")</f>
        <v/>
      </c>
      <c r="H137" s="16" t="str">
        <f>IFERROR(IF('Poverty %'!H137="","",'Poverty %'!H137*'Poverty millions of people'!AK137),"")</f>
        <v/>
      </c>
      <c r="I137" s="16" t="str">
        <f>IFERROR(IF('Poverty %'!I137="","",'Poverty %'!I137*'Poverty millions of people'!AL137),"")</f>
        <v/>
      </c>
      <c r="J137" s="16" t="str">
        <f>IFERROR(IF('Poverty %'!J137="","",'Poverty %'!J137*'Poverty millions of people'!AM137),"")</f>
        <v/>
      </c>
      <c r="K137" s="16" t="str">
        <f>IFERROR(IF('Poverty %'!K137="","",'Poverty %'!K137*'Poverty millions of people'!AN137),"")</f>
        <v/>
      </c>
      <c r="L137" s="16" t="str">
        <f>IFERROR(IF('Poverty %'!L137="","",'Poverty %'!L137*'Poverty millions of people'!AO137),"")</f>
        <v/>
      </c>
      <c r="M137" s="16">
        <f>IFERROR(IF('Poverty %'!M137="","",'Poverty %'!M137*'Poverty millions of people'!AP137),"")</f>
        <v>1.9180961228</v>
      </c>
      <c r="N137" s="16" t="str">
        <f>IFERROR(IF('Poverty %'!N137="","",'Poverty %'!N137*'Poverty millions of people'!AQ137),"")</f>
        <v/>
      </c>
      <c r="O137" s="16">
        <f>IFERROR(IF('Poverty %'!O137="","",'Poverty %'!O137*'Poverty millions of people'!AR137),"")</f>
        <v>1.8196264811999998</v>
      </c>
      <c r="P137" s="16" t="str">
        <f>IFERROR(IF('Poverty %'!P137="","",'Poverty %'!P137*'Poverty millions of people'!AS137),"")</f>
        <v/>
      </c>
      <c r="Q137" s="16" t="str">
        <f>IFERROR(IF('Poverty %'!Q137="","",'Poverty %'!Q137*'Poverty millions of people'!AT137),"")</f>
        <v/>
      </c>
      <c r="R137" s="16" t="str">
        <f>IFERROR(IF('Poverty %'!R137="","",'Poverty %'!R137*'Poverty millions of people'!AU137),"")</f>
        <v/>
      </c>
      <c r="S137" s="16" t="str">
        <f>IFERROR(IF('Poverty %'!S137="","",'Poverty %'!S137*'Poverty millions of people'!AV137),"")</f>
        <v/>
      </c>
      <c r="T137" s="16" t="str">
        <f>IFERROR(IF('Poverty %'!T137="","",'Poverty %'!T137*'Poverty millions of people'!AW137),"")</f>
        <v/>
      </c>
      <c r="U137" s="16">
        <f>IFERROR(IF('Poverty %'!U137="","",'Poverty %'!U137*'Poverty millions of people'!AX137),"")</f>
        <v>0.78814411019999997</v>
      </c>
      <c r="V137" s="16" t="str">
        <f>IFERROR(IF('Poverty %'!V137="","",'Poverty %'!V137*'Poverty millions of people'!AY137),"")</f>
        <v/>
      </c>
      <c r="W137" s="16" t="str">
        <f>IFERROR(IF('Poverty %'!W137="","",'Poverty %'!W137*'Poverty millions of people'!AZ137),"")</f>
        <v/>
      </c>
      <c r="X137" s="16" t="str">
        <f>IFERROR(IF('Poverty %'!X137="","",'Poverty %'!X137*'Poverty millions of people'!BA137),"")</f>
        <v/>
      </c>
      <c r="Y137" s="16" t="str">
        <f>IFERROR(IF('Poverty %'!Y137="","",'Poverty %'!Y137*'Poverty millions of people'!BB137),"")</f>
        <v/>
      </c>
      <c r="Z137" s="16" t="str">
        <f>IFERROR(IF('Poverty %'!Z137="","",'Poverty %'!Z137*'Poverty millions of people'!BC137),"")</f>
        <v/>
      </c>
      <c r="AA137" s="16" t="str">
        <f>IFERROR(IF('Poverty %'!AA137="","",'Poverty %'!AA137*'Poverty millions of people'!BD137),"")</f>
        <v/>
      </c>
      <c r="AC137" s="18">
        <f t="shared" si="4"/>
        <v>0.78814411019999997</v>
      </c>
      <c r="AD137" s="11">
        <f t="shared" si="5"/>
        <v>2007</v>
      </c>
      <c r="AG137">
        <f>IFERROR(INDEX('Population, millions'!$B$4:$Y$216,MATCH('Poverty millions of people'!$B137,'Population, millions'!$B$4:$B$216,0),MATCH('Poverty millions of people'!AG$5,'Population, millions'!$B$4:$Y$4,0)),"")</f>
        <v>24.674973999999999</v>
      </c>
      <c r="AH137">
        <f>IFERROR(INDEX('Population, millions'!$B$4:$Y$216,MATCH('Poverty millions of people'!$B137,'Population, millions'!$B$4:$B$216,0),MATCH('Poverty millions of people'!AH$5,'Population, millions'!$B$4:$Y$4,0)),"")</f>
        <v>25.128063999999998</v>
      </c>
      <c r="AI137">
        <f>IFERROR(INDEX('Population, millions'!$B$4:$Y$216,MATCH('Poverty millions of people'!$B137,'Population, millions'!$B$4:$B$216,0),MATCH('Poverty millions of people'!AI$5,'Population, millions'!$B$4:$Y$4,0)),"")</f>
        <v>25.569662000000001</v>
      </c>
      <c r="AJ137">
        <f>IFERROR(INDEX('Population, millions'!$B$4:$Y$216,MATCH('Poverty millions of people'!$B137,'Population, millions'!$B$4:$B$216,0),MATCH('Poverty millions of people'!AJ$5,'Population, millions'!$B$4:$Y$4,0)),"")</f>
        <v>26.000344999999999</v>
      </c>
      <c r="AK137">
        <f>IFERROR(INDEX('Population, millions'!$B$4:$Y$216,MATCH('Poverty millions of people'!$B137,'Population, millions'!$B$4:$B$216,0),MATCH('Poverty millions of people'!AK$5,'Population, millions'!$B$4:$Y$4,0)),"")</f>
        <v>26.421309000000001</v>
      </c>
      <c r="AL137">
        <f>IFERROR(INDEX('Population, millions'!$B$4:$Y$216,MATCH('Poverty millions of people'!$B137,'Population, millions'!$B$4:$B$216,0),MATCH('Poverty millions of people'!AL$5,'Population, millions'!$B$4:$Y$4,0)),"")</f>
        <v>26.833093000000002</v>
      </c>
      <c r="AM137">
        <f>IFERROR(INDEX('Population, millions'!$B$4:$Y$216,MATCH('Poverty millions of people'!$B137,'Population, millions'!$B$4:$B$216,0),MATCH('Poverty millions of people'!AM$5,'Population, millions'!$B$4:$Y$4,0)),"")</f>
        <v>27.23715</v>
      </c>
      <c r="AN137">
        <f>IFERROR(INDEX('Population, millions'!$B$4:$Y$216,MATCH('Poverty millions of people'!$B137,'Population, millions'!$B$4:$B$216,0),MATCH('Poverty millions of people'!AN$5,'Population, millions'!$B$4:$Y$4,0)),"")</f>
        <v>27.632321000000001</v>
      </c>
      <c r="AO137">
        <f>IFERROR(INDEX('Population, millions'!$B$4:$Y$216,MATCH('Poverty millions of people'!$B137,'Population, millions'!$B$4:$B$216,0),MATCH('Poverty millions of people'!AO$5,'Population, millions'!$B$4:$Y$4,0)),"")</f>
        <v>28.013584999999999</v>
      </c>
      <c r="AP137">
        <f>IFERROR(INDEX('Population, millions'!$B$4:$Y$216,MATCH('Poverty millions of people'!$B137,'Population, millions'!$B$4:$B$216,0),MATCH('Poverty millions of people'!AP$5,'Population, millions'!$B$4:$Y$4,0)),"")</f>
        <v>28.374203000000001</v>
      </c>
      <c r="AQ137">
        <f>IFERROR(INDEX('Population, millions'!$B$4:$Y$216,MATCH('Poverty millions of people'!$B137,'Population, millions'!$B$4:$B$216,0),MATCH('Poverty millions of people'!AQ$5,'Population, millions'!$B$4:$Y$4,0)),"")</f>
        <v>28.710122999999999</v>
      </c>
      <c r="AR137">
        <f>IFERROR(INDEX('Population, millions'!$B$4:$Y$216,MATCH('Poverty millions of people'!$B137,'Population, millions'!$B$4:$B$216,0),MATCH('Poverty millions of people'!AR$5,'Population, millions'!$B$4:$Y$4,0)),"")</f>
        <v>29.021156000000001</v>
      </c>
      <c r="AS137">
        <f>IFERROR(INDEX('Population, millions'!$B$4:$Y$216,MATCH('Poverty millions of people'!$B137,'Population, millions'!$B$4:$B$216,0),MATCH('Poverty millions of people'!AS$5,'Population, millions'!$B$4:$Y$4,0)),"")</f>
        <v>29.311443000000001</v>
      </c>
      <c r="AT137">
        <f>IFERROR(INDEX('Population, millions'!$B$4:$Y$216,MATCH('Poverty millions of people'!$B137,'Population, millions'!$B$4:$B$216,0),MATCH('Poverty millions of people'!AT$5,'Population, millions'!$B$4:$Y$4,0)),"")</f>
        <v>29.586936999999999</v>
      </c>
      <c r="AU137">
        <f>IFERROR(INDEX('Population, millions'!$B$4:$Y$216,MATCH('Poverty millions of people'!$B137,'Population, millions'!$B$4:$B$216,0),MATCH('Poverty millions of people'!AU$5,'Population, millions'!$B$4:$Y$4,0)),"")</f>
        <v>29.855820000000001</v>
      </c>
      <c r="AV137">
        <f>IFERROR(INDEX('Population, millions'!$B$4:$Y$216,MATCH('Poverty millions of people'!$B137,'Population, millions'!$B$4:$B$216,0),MATCH('Poverty millions of people'!AV$5,'Population, millions'!$B$4:$Y$4,0)),"")</f>
        <v>30.125444999999999</v>
      </c>
      <c r="AW137">
        <f>IFERROR(INDEX('Population, millions'!$B$4:$Y$216,MATCH('Poverty millions of people'!$B137,'Population, millions'!$B$4:$B$216,0),MATCH('Poverty millions of people'!AW$5,'Population, millions'!$B$4:$Y$4,0)),"")</f>
        <v>30.395097</v>
      </c>
      <c r="AX137">
        <f>IFERROR(INDEX('Population, millions'!$B$4:$Y$216,MATCH('Poverty millions of people'!$B137,'Population, millions'!$B$4:$B$216,0),MATCH('Poverty millions of people'!AX$5,'Population, millions'!$B$4:$Y$4,0)),"")</f>
        <v>30.667086000000001</v>
      </c>
      <c r="AY137">
        <f>IFERROR(INDEX('Population, millions'!$B$4:$Y$216,MATCH('Poverty millions of people'!$B137,'Population, millions'!$B$4:$B$216,0),MATCH('Poverty millions of people'!AY$5,'Population, millions'!$B$4:$Y$4,0)),"")</f>
        <v>30.955151000000001</v>
      </c>
      <c r="AZ137">
        <f>IFERROR(INDEX('Population, millions'!$B$4:$Y$216,MATCH('Poverty millions of people'!$B137,'Population, millions'!$B$4:$B$216,0),MATCH('Poverty millions of people'!AZ$5,'Population, millions'!$B$4:$Y$4,0)),"")</f>
        <v>31.276564</v>
      </c>
      <c r="BA137">
        <f>IFERROR(INDEX('Population, millions'!$B$4:$Y$216,MATCH('Poverty millions of people'!$B137,'Population, millions'!$B$4:$B$216,0),MATCH('Poverty millions of people'!BA$5,'Population, millions'!$B$4:$Y$4,0)),"")</f>
        <v>31.64236</v>
      </c>
      <c r="BB137">
        <f>IFERROR(INDEX('Population, millions'!$B$4:$Y$216,MATCH('Poverty millions of people'!$B137,'Population, millions'!$B$4:$B$216,0),MATCH('Poverty millions of people'!BB$5,'Population, millions'!$B$4:$Y$4,0)),"")</f>
        <v>32.059424</v>
      </c>
      <c r="BC137">
        <f>IFERROR(INDEX('Population, millions'!$B$4:$Y$216,MATCH('Poverty millions of people'!$B137,'Population, millions'!$B$4:$B$216,0),MATCH('Poverty millions of people'!BC$5,'Population, millions'!$B$4:$Y$4,0)),"")</f>
        <v>32.521143000000002</v>
      </c>
    </row>
    <row r="138" spans="1:55">
      <c r="A138" t="str">
        <f>VLOOKUP(B138,entity!$C:$K,9,FALSE)</f>
        <v>MZ</v>
      </c>
      <c r="B138" t="s">
        <v>282</v>
      </c>
      <c r="C138" t="s">
        <v>477</v>
      </c>
      <c r="D138" s="16" t="str">
        <f>IFERROR(IF('Poverty %'!D138="","",'Poverty %'!D138*'Poverty millions of people'!AG138),"")</f>
        <v/>
      </c>
      <c r="E138" s="16" t="str">
        <f>IFERROR(IF('Poverty %'!E138="","",'Poverty %'!E138*'Poverty millions of people'!AH138),"")</f>
        <v/>
      </c>
      <c r="F138" s="16" t="str">
        <f>IFERROR(IF('Poverty %'!F138="","",'Poverty %'!F138*'Poverty millions of people'!AI138),"")</f>
        <v/>
      </c>
      <c r="G138" s="16" t="str">
        <f>IFERROR(IF('Poverty %'!G138="","",'Poverty %'!G138*'Poverty millions of people'!AJ138),"")</f>
        <v/>
      </c>
      <c r="H138" s="16" t="str">
        <f>IFERROR(IF('Poverty %'!H138="","",'Poverty %'!H138*'Poverty millions of people'!AK138),"")</f>
        <v/>
      </c>
      <c r="I138" s="16" t="str">
        <f>IFERROR(IF('Poverty %'!I138="","",'Poverty %'!I138*'Poverty millions of people'!AL138),"")</f>
        <v/>
      </c>
      <c r="J138" s="16">
        <f>IFERROR(IF('Poverty %'!J138="","",'Poverty %'!J138*'Poverty millions of people'!AM138),"")</f>
        <v>13.267875013399999</v>
      </c>
      <c r="K138" s="16" t="str">
        <f>IFERROR(IF('Poverty %'!K138="","",'Poverty %'!K138*'Poverty millions of people'!AN138),"")</f>
        <v/>
      </c>
      <c r="L138" s="16" t="str">
        <f>IFERROR(IF('Poverty %'!L138="","",'Poverty %'!L138*'Poverty millions of people'!AO138),"")</f>
        <v/>
      </c>
      <c r="M138" s="16" t="str">
        <f>IFERROR(IF('Poverty %'!M138="","",'Poverty %'!M138*'Poverty millions of people'!AP138),"")</f>
        <v/>
      </c>
      <c r="N138" s="16" t="str">
        <f>IFERROR(IF('Poverty %'!N138="","",'Poverty %'!N138*'Poverty millions of people'!AQ138),"")</f>
        <v/>
      </c>
      <c r="O138" s="16" t="str">
        <f>IFERROR(IF('Poverty %'!O138="","",'Poverty %'!O138*'Poverty millions of people'!AR138),"")</f>
        <v/>
      </c>
      <c r="P138" s="16" t="str">
        <f>IFERROR(IF('Poverty %'!P138="","",'Poverty %'!P138*'Poverty millions of people'!AS138),"")</f>
        <v/>
      </c>
      <c r="Q138" s="16">
        <f>IFERROR(IF('Poverty %'!Q138="","",'Poverty %'!Q138*'Poverty millions of people'!AT138),"")</f>
        <v>14.843487274000001</v>
      </c>
      <c r="R138" s="16" t="str">
        <f>IFERROR(IF('Poverty %'!R138="","",'Poverty %'!R138*'Poverty millions of people'!AU138),"")</f>
        <v/>
      </c>
      <c r="S138" s="16" t="str">
        <f>IFERROR(IF('Poverty %'!S138="","",'Poverty %'!S138*'Poverty millions of people'!AV138),"")</f>
        <v/>
      </c>
      <c r="T138" s="16" t="str">
        <f>IFERROR(IF('Poverty %'!T138="","",'Poverty %'!T138*'Poverty millions of people'!AW138),"")</f>
        <v/>
      </c>
      <c r="U138" s="16" t="str">
        <f>IFERROR(IF('Poverty %'!U138="","",'Poverty %'!U138*'Poverty millions of people'!AX138),"")</f>
        <v/>
      </c>
      <c r="V138" s="16" t="str">
        <f>IFERROR(IF('Poverty %'!V138="","",'Poverty %'!V138*'Poverty millions of people'!AY138),"")</f>
        <v/>
      </c>
      <c r="W138" s="16">
        <f>IFERROR(IF('Poverty %'!W138="","",'Poverty %'!W138*'Poverty millions of people'!AZ138),"")</f>
        <v>14.1824782775</v>
      </c>
      <c r="X138" s="16" t="str">
        <f>IFERROR(IF('Poverty %'!X138="","",'Poverty %'!X138*'Poverty millions of people'!BA138),"")</f>
        <v/>
      </c>
      <c r="Y138" s="16" t="str">
        <f>IFERROR(IF('Poverty %'!Y138="","",'Poverty %'!Y138*'Poverty millions of people'!BB138),"")</f>
        <v/>
      </c>
      <c r="Z138" s="16" t="str">
        <f>IFERROR(IF('Poverty %'!Z138="","",'Poverty %'!Z138*'Poverty millions of people'!BC138),"")</f>
        <v/>
      </c>
      <c r="AA138" s="16" t="str">
        <f>IFERROR(IF('Poverty %'!AA138="","",'Poverty %'!AA138*'Poverty millions of people'!BD138),"")</f>
        <v/>
      </c>
      <c r="AC138" s="18">
        <f t="shared" si="4"/>
        <v>14.1824782775</v>
      </c>
      <c r="AD138" s="11">
        <f t="shared" si="5"/>
        <v>2009</v>
      </c>
      <c r="AG138">
        <f>IFERROR(INDEX('Population, millions'!$B$4:$Y$216,MATCH('Poverty millions of people'!$B138,'Population, millions'!$B$4:$B$216,0),MATCH('Poverty millions of people'!AG$5,'Population, millions'!$B$4:$Y$4,0)),"")</f>
        <v>13.567959</v>
      </c>
      <c r="AH138">
        <f>IFERROR(INDEX('Population, millions'!$B$4:$Y$216,MATCH('Poverty millions of people'!$B138,'Population, millions'!$B$4:$B$216,0),MATCH('Poverty millions of people'!AH$5,'Population, millions'!$B$4:$Y$4,0)),"")</f>
        <v>13.893546000000001</v>
      </c>
      <c r="AI138">
        <f>IFERROR(INDEX('Population, millions'!$B$4:$Y$216,MATCH('Poverty millions of people'!$B138,'Population, millions'!$B$4:$B$216,0),MATCH('Poverty millions of people'!AI$5,'Population, millions'!$B$4:$Y$4,0)),"")</f>
        <v>14.350459000000001</v>
      </c>
      <c r="AJ138">
        <f>IFERROR(INDEX('Population, millions'!$B$4:$Y$216,MATCH('Poverty millions of people'!$B138,'Population, millions'!$B$4:$B$216,0),MATCH('Poverty millions of people'!AJ$5,'Population, millions'!$B$4:$Y$4,0)),"")</f>
        <v>14.893217999999999</v>
      </c>
      <c r="AK138">
        <f>IFERROR(INDEX('Population, millions'!$B$4:$Y$216,MATCH('Poverty millions of people'!$B138,'Population, millions'!$B$4:$B$216,0),MATCH('Poverty millions of people'!AK$5,'Population, millions'!$B$4:$Y$4,0)),"")</f>
        <v>15.453464</v>
      </c>
      <c r="AL138">
        <f>IFERROR(INDEX('Population, millions'!$B$4:$Y$216,MATCH('Poverty millions of people'!$B138,'Population, millions'!$B$4:$B$216,0),MATCH('Poverty millions of people'!AL$5,'Population, millions'!$B$4:$Y$4,0)),"")</f>
        <v>15.981571000000001</v>
      </c>
      <c r="AM138">
        <f>IFERROR(INDEX('Population, millions'!$B$4:$Y$216,MATCH('Poverty millions of people'!$B138,'Population, millions'!$B$4:$B$216,0),MATCH('Poverty millions of people'!AM$5,'Population, millions'!$B$4:$Y$4,0)),"")</f>
        <v>16.463425999999998</v>
      </c>
      <c r="AN138">
        <f>IFERROR(INDEX('Population, millions'!$B$4:$Y$216,MATCH('Poverty millions of people'!$B138,'Population, millions'!$B$4:$B$216,0),MATCH('Poverty millions of people'!AN$5,'Population, millions'!$B$4:$Y$4,0)),"")</f>
        <v>16.914628</v>
      </c>
      <c r="AO138">
        <f>IFERROR(INDEX('Population, millions'!$B$4:$Y$216,MATCH('Poverty millions of people'!$B138,'Population, millions'!$B$4:$B$216,0),MATCH('Poverty millions of people'!AO$5,'Population, millions'!$B$4:$Y$4,0)),"")</f>
        <v>17.350739000000001</v>
      </c>
      <c r="AP138">
        <f>IFERROR(INDEX('Population, millions'!$B$4:$Y$216,MATCH('Poverty millions of people'!$B138,'Population, millions'!$B$4:$B$216,0),MATCH('Poverty millions of people'!AP$5,'Population, millions'!$B$4:$Y$4,0)),"")</f>
        <v>17.798102</v>
      </c>
      <c r="AQ138">
        <f>IFERROR(INDEX('Population, millions'!$B$4:$Y$216,MATCH('Poverty millions of people'!$B138,'Population, millions'!$B$4:$B$216,0),MATCH('Poverty millions of people'!AQ$5,'Population, millions'!$B$4:$Y$4,0)),"")</f>
        <v>18.275618000000001</v>
      </c>
      <c r="AR138">
        <f>IFERROR(INDEX('Population, millions'!$B$4:$Y$216,MATCH('Poverty millions of people'!$B138,'Population, millions'!$B$4:$B$216,0),MATCH('Poverty millions of people'!AR$5,'Population, millions'!$B$4:$Y$4,0)),"")</f>
        <v>18.785719</v>
      </c>
      <c r="AS138">
        <f>IFERROR(INDEX('Population, millions'!$B$4:$Y$216,MATCH('Poverty millions of people'!$B138,'Population, millions'!$B$4:$B$216,0),MATCH('Poverty millions of people'!AS$5,'Population, millions'!$B$4:$Y$4,0)),"")</f>
        <v>19.319894000000001</v>
      </c>
      <c r="AT138">
        <f>IFERROR(INDEX('Population, millions'!$B$4:$Y$216,MATCH('Poverty millions of people'!$B138,'Population, millions'!$B$4:$B$216,0),MATCH('Poverty millions of people'!AT$5,'Population, millions'!$B$4:$Y$4,0)),"")</f>
        <v>19.873460000000001</v>
      </c>
      <c r="AU138">
        <f>IFERROR(INDEX('Population, millions'!$B$4:$Y$216,MATCH('Poverty millions of people'!$B138,'Population, millions'!$B$4:$B$216,0),MATCH('Poverty millions of people'!AU$5,'Population, millions'!$B$4:$Y$4,0)),"")</f>
        <v>20.438827</v>
      </c>
      <c r="AV138">
        <f>IFERROR(INDEX('Population, millions'!$B$4:$Y$216,MATCH('Poverty millions of people'!$B138,'Population, millions'!$B$4:$B$216,0),MATCH('Poverty millions of people'!AV$5,'Population, millions'!$B$4:$Y$4,0)),"")</f>
        <v>21.010376000000001</v>
      </c>
      <c r="AW138">
        <f>IFERROR(INDEX('Population, millions'!$B$4:$Y$216,MATCH('Poverty millions of people'!$B138,'Population, millions'!$B$4:$B$216,0),MATCH('Poverty millions of people'!AW$5,'Population, millions'!$B$4:$Y$4,0)),"")</f>
        <v>21.587316999999999</v>
      </c>
      <c r="AX138">
        <f>IFERROR(INDEX('Population, millions'!$B$4:$Y$216,MATCH('Poverty millions of people'!$B138,'Population, millions'!$B$4:$B$216,0),MATCH('Poverty millions of people'!AX$5,'Population, millions'!$B$4:$Y$4,0)),"")</f>
        <v>22.171403999999999</v>
      </c>
      <c r="AY138">
        <f>IFERROR(INDEX('Population, millions'!$B$4:$Y$216,MATCH('Poverty millions of people'!$B138,'Population, millions'!$B$4:$B$216,0),MATCH('Poverty millions of people'!AY$5,'Population, millions'!$B$4:$Y$4,0)),"")</f>
        <v>22.762525</v>
      </c>
      <c r="AZ138">
        <f>IFERROR(INDEX('Population, millions'!$B$4:$Y$216,MATCH('Poverty millions of people'!$B138,'Population, millions'!$B$4:$B$216,0),MATCH('Poverty millions of people'!AZ$5,'Population, millions'!$B$4:$Y$4,0)),"")</f>
        <v>23.361025000000001</v>
      </c>
      <c r="BA138">
        <f>IFERROR(INDEX('Population, millions'!$B$4:$Y$216,MATCH('Poverty millions of people'!$B138,'Population, millions'!$B$4:$B$216,0),MATCH('Poverty millions of people'!BA$5,'Population, millions'!$B$4:$Y$4,0)),"")</f>
        <v>23.967265000000001</v>
      </c>
      <c r="BB138">
        <f>IFERROR(INDEX('Population, millions'!$B$4:$Y$216,MATCH('Poverty millions of people'!$B138,'Population, millions'!$B$4:$B$216,0),MATCH('Poverty millions of people'!BB$5,'Population, millions'!$B$4:$Y$4,0)),"")</f>
        <v>24.581367</v>
      </c>
      <c r="BC138">
        <f>IFERROR(INDEX('Population, millions'!$B$4:$Y$216,MATCH('Poverty millions of people'!$B138,'Population, millions'!$B$4:$B$216,0),MATCH('Poverty millions of people'!BC$5,'Population, millions'!$B$4:$Y$4,0)),"")</f>
        <v>25.203395</v>
      </c>
    </row>
    <row r="139" spans="1:55">
      <c r="A139" t="str">
        <f>VLOOKUP(B139,entity!$C:$K,9,FALSE)</f>
        <v>MM</v>
      </c>
      <c r="B139" t="s">
        <v>273</v>
      </c>
      <c r="C139" t="s">
        <v>474</v>
      </c>
      <c r="D139" s="16" t="str">
        <f>IFERROR(IF('Poverty %'!D139="","",'Poverty %'!D139*'Poverty millions of people'!AG139),"")</f>
        <v/>
      </c>
      <c r="E139" s="16" t="str">
        <f>IFERROR(IF('Poverty %'!E139="","",'Poverty %'!E139*'Poverty millions of people'!AH139),"")</f>
        <v/>
      </c>
      <c r="F139" s="16" t="str">
        <f>IFERROR(IF('Poverty %'!F139="","",'Poverty %'!F139*'Poverty millions of people'!AI139),"")</f>
        <v/>
      </c>
      <c r="G139" s="16" t="str">
        <f>IFERROR(IF('Poverty %'!G139="","",'Poverty %'!G139*'Poverty millions of people'!AJ139),"")</f>
        <v/>
      </c>
      <c r="H139" s="16" t="str">
        <f>IFERROR(IF('Poverty %'!H139="","",'Poverty %'!H139*'Poverty millions of people'!AK139),"")</f>
        <v/>
      </c>
      <c r="I139" s="16" t="str">
        <f>IFERROR(IF('Poverty %'!I139="","",'Poverty %'!I139*'Poverty millions of people'!AL139),"")</f>
        <v/>
      </c>
      <c r="J139" s="16" t="str">
        <f>IFERROR(IF('Poverty %'!J139="","",'Poverty %'!J139*'Poverty millions of people'!AM139),"")</f>
        <v/>
      </c>
      <c r="K139" s="16" t="str">
        <f>IFERROR(IF('Poverty %'!K139="","",'Poverty %'!K139*'Poverty millions of people'!AN139),"")</f>
        <v/>
      </c>
      <c r="L139" s="16" t="str">
        <f>IFERROR(IF('Poverty %'!L139="","",'Poverty %'!L139*'Poverty millions of people'!AO139),"")</f>
        <v/>
      </c>
      <c r="M139" s="16" t="str">
        <f>IFERROR(IF('Poverty %'!M139="","",'Poverty %'!M139*'Poverty millions of people'!AP139),"")</f>
        <v/>
      </c>
      <c r="N139" s="16" t="str">
        <f>IFERROR(IF('Poverty %'!N139="","",'Poverty %'!N139*'Poverty millions of people'!AQ139),"")</f>
        <v/>
      </c>
      <c r="O139" s="16" t="str">
        <f>IFERROR(IF('Poverty %'!O139="","",'Poverty %'!O139*'Poverty millions of people'!AR139),"")</f>
        <v/>
      </c>
      <c r="P139" s="16" t="str">
        <f>IFERROR(IF('Poverty %'!P139="","",'Poverty %'!P139*'Poverty millions of people'!AS139),"")</f>
        <v/>
      </c>
      <c r="Q139" s="16" t="str">
        <f>IFERROR(IF('Poverty %'!Q139="","",'Poverty %'!Q139*'Poverty millions of people'!AT139),"")</f>
        <v/>
      </c>
      <c r="R139" s="16" t="str">
        <f>IFERROR(IF('Poverty %'!R139="","",'Poverty %'!R139*'Poverty millions of people'!AU139),"")</f>
        <v/>
      </c>
      <c r="S139" s="16" t="str">
        <f>IFERROR(IF('Poverty %'!S139="","",'Poverty %'!S139*'Poverty millions of people'!AV139),"")</f>
        <v/>
      </c>
      <c r="T139" s="16" t="str">
        <f>IFERROR(IF('Poverty %'!T139="","",'Poverty %'!T139*'Poverty millions of people'!AW139),"")</f>
        <v/>
      </c>
      <c r="U139" s="16" t="str">
        <f>IFERROR(IF('Poverty %'!U139="","",'Poverty %'!U139*'Poverty millions of people'!AX139),"")</f>
        <v/>
      </c>
      <c r="V139" s="16" t="str">
        <f>IFERROR(IF('Poverty %'!V139="","",'Poverty %'!V139*'Poverty millions of people'!AY139),"")</f>
        <v/>
      </c>
      <c r="W139" s="16" t="str">
        <f>IFERROR(IF('Poverty %'!W139="","",'Poverty %'!W139*'Poverty millions of people'!AZ139),"")</f>
        <v/>
      </c>
      <c r="X139" s="16" t="str">
        <f>IFERROR(IF('Poverty %'!X139="","",'Poverty %'!X139*'Poverty millions of people'!BA139),"")</f>
        <v/>
      </c>
      <c r="Y139" s="16" t="str">
        <f>IFERROR(IF('Poverty %'!Y139="","",'Poverty %'!Y139*'Poverty millions of people'!BB139),"")</f>
        <v/>
      </c>
      <c r="Z139" s="16" t="str">
        <f>IFERROR(IF('Poverty %'!Z139="","",'Poverty %'!Z139*'Poverty millions of people'!BC139),"")</f>
        <v/>
      </c>
      <c r="AA139" s="16" t="str">
        <f>IFERROR(IF('Poverty %'!AA139="","",'Poverty %'!AA139*'Poverty millions of people'!BD139),"")</f>
        <v/>
      </c>
      <c r="AC139" s="18" t="str">
        <f t="shared" si="4"/>
        <v>No data</v>
      </c>
      <c r="AD139" s="11" t="str">
        <f t="shared" si="5"/>
        <v/>
      </c>
      <c r="AG139">
        <f>IFERROR(INDEX('Population, millions'!$B$4:$Y$216,MATCH('Poverty millions of people'!$B139,'Population, millions'!$B$4:$B$216,0),MATCH('Poverty millions of people'!AG$5,'Population, millions'!$B$4:$Y$4,0)),"")</f>
        <v>42.123002999999997</v>
      </c>
      <c r="AH139">
        <f>IFERROR(INDEX('Population, millions'!$B$4:$Y$216,MATCH('Poverty millions of people'!$B139,'Population, millions'!$B$4:$B$216,0),MATCH('Poverty millions of people'!AH$5,'Population, millions'!$B$4:$Y$4,0)),"")</f>
        <v>42.782387</v>
      </c>
      <c r="AI139">
        <f>IFERROR(INDEX('Population, millions'!$B$4:$Y$216,MATCH('Poverty millions of people'!$B139,'Population, millions'!$B$4:$B$216,0),MATCH('Poverty millions of people'!AI$5,'Population, millions'!$B$4:$Y$4,0)),"")</f>
        <v>43.422423000000002</v>
      </c>
      <c r="AJ139">
        <f>IFERROR(INDEX('Population, millions'!$B$4:$Y$216,MATCH('Poverty millions of people'!$B139,'Population, millions'!$B$4:$B$216,0),MATCH('Poverty millions of people'!AJ$5,'Population, millions'!$B$4:$Y$4,0)),"")</f>
        <v>44.052709999999998</v>
      </c>
      <c r="AK139">
        <f>IFERROR(INDEX('Population, millions'!$B$4:$Y$216,MATCH('Poverty millions of people'!$B139,'Population, millions'!$B$4:$B$216,0),MATCH('Poverty millions of people'!AK$5,'Population, millions'!$B$4:$Y$4,0)),"")</f>
        <v>44.686090999999998</v>
      </c>
      <c r="AL139">
        <f>IFERROR(INDEX('Population, millions'!$B$4:$Y$216,MATCH('Poverty millions of people'!$B139,'Population, millions'!$B$4:$B$216,0),MATCH('Poverty millions of people'!AL$5,'Population, millions'!$B$4:$Y$4,0)),"")</f>
        <v>45.329861999999999</v>
      </c>
      <c r="AM139">
        <f>IFERROR(INDEX('Population, millions'!$B$4:$Y$216,MATCH('Poverty millions of people'!$B139,'Population, millions'!$B$4:$B$216,0),MATCH('Poverty millions of people'!AM$5,'Population, millions'!$B$4:$Y$4,0)),"")</f>
        <v>45.991827999999998</v>
      </c>
      <c r="AN139">
        <f>IFERROR(INDEX('Population, millions'!$B$4:$Y$216,MATCH('Poverty millions of people'!$B139,'Population, millions'!$B$4:$B$216,0),MATCH('Poverty millions of people'!AN$5,'Population, millions'!$B$4:$Y$4,0)),"")</f>
        <v>46.664454999999997</v>
      </c>
      <c r="AO139">
        <f>IFERROR(INDEX('Population, millions'!$B$4:$Y$216,MATCH('Poverty millions of people'!$B139,'Population, millions'!$B$4:$B$216,0),MATCH('Poverty millions of people'!AO$5,'Population, millions'!$B$4:$Y$4,0)),"")</f>
        <v>47.321204000000002</v>
      </c>
      <c r="AP139">
        <f>IFERROR(INDEX('Population, millions'!$B$4:$Y$216,MATCH('Poverty millions of people'!$B139,'Population, millions'!$B$4:$B$216,0),MATCH('Poverty millions of people'!AP$5,'Population, millions'!$B$4:$Y$4,0)),"")</f>
        <v>47.925629999999998</v>
      </c>
      <c r="AQ139">
        <f>IFERROR(INDEX('Population, millions'!$B$4:$Y$216,MATCH('Poverty millions of people'!$B139,'Population, millions'!$B$4:$B$216,0),MATCH('Poverty millions of people'!AQ$5,'Population, millions'!$B$4:$Y$4,0)),"")</f>
        <v>48.453000000000003</v>
      </c>
      <c r="AR139">
        <f>IFERROR(INDEX('Population, millions'!$B$4:$Y$216,MATCH('Poverty millions of people'!$B139,'Population, millions'!$B$4:$B$216,0),MATCH('Poverty millions of people'!AR$5,'Population, millions'!$B$4:$Y$4,0)),"")</f>
        <v>48.894202999999997</v>
      </c>
      <c r="AS139">
        <f>IFERROR(INDEX('Population, millions'!$B$4:$Y$216,MATCH('Poverty millions of people'!$B139,'Population, millions'!$B$4:$B$216,0),MATCH('Poverty millions of people'!AS$5,'Population, millions'!$B$4:$Y$4,0)),"")</f>
        <v>49.261313000000001</v>
      </c>
      <c r="AT139">
        <f>IFERROR(INDEX('Population, millions'!$B$4:$Y$216,MATCH('Poverty millions of people'!$B139,'Population, millions'!$B$4:$B$216,0),MATCH('Poverty millions of people'!AT$5,'Population, millions'!$B$4:$Y$4,0)),"")</f>
        <v>49.577151999999998</v>
      </c>
      <c r="AU139">
        <f>IFERROR(INDEX('Population, millions'!$B$4:$Y$216,MATCH('Poverty millions of people'!$B139,'Population, millions'!$B$4:$B$216,0),MATCH('Poverty millions of people'!AU$5,'Population, millions'!$B$4:$Y$4,0)),"")</f>
        <v>49.875169</v>
      </c>
      <c r="AV139">
        <f>IFERROR(INDEX('Population, millions'!$B$4:$Y$216,MATCH('Poverty millions of people'!$B139,'Population, millions'!$B$4:$B$216,0),MATCH('Poverty millions of people'!AV$5,'Population, millions'!$B$4:$Y$4,0)),"")</f>
        <v>50.181019999999997</v>
      </c>
      <c r="AW139">
        <f>IFERROR(INDEX('Population, millions'!$B$4:$Y$216,MATCH('Poverty millions of people'!$B139,'Population, millions'!$B$4:$B$216,0),MATCH('Poverty millions of people'!AW$5,'Population, millions'!$B$4:$Y$4,0)),"")</f>
        <v>50.500070000000001</v>
      </c>
      <c r="AX139">
        <f>IFERROR(INDEX('Population, millions'!$B$4:$Y$216,MATCH('Poverty millions of people'!$B139,'Population, millions'!$B$4:$B$216,0),MATCH('Poverty millions of people'!AX$5,'Population, millions'!$B$4:$Y$4,0)),"")</f>
        <v>50.828958999999998</v>
      </c>
      <c r="AY139">
        <f>IFERROR(INDEX('Population, millions'!$B$4:$Y$216,MATCH('Poverty millions of people'!$B139,'Population, millions'!$B$4:$B$216,0),MATCH('Poverty millions of people'!AY$5,'Population, millions'!$B$4:$Y$4,0)),"")</f>
        <v>51.174017999999997</v>
      </c>
      <c r="AZ139">
        <f>IFERROR(INDEX('Population, millions'!$B$4:$Y$216,MATCH('Poverty millions of people'!$B139,'Population, millions'!$B$4:$B$216,0),MATCH('Poverty millions of people'!AZ$5,'Population, millions'!$B$4:$Y$4,0)),"")</f>
        <v>51.540489999999998</v>
      </c>
      <c r="BA139">
        <f>IFERROR(INDEX('Population, millions'!$B$4:$Y$216,MATCH('Poverty millions of people'!$B139,'Population, millions'!$B$4:$B$216,0),MATCH('Poverty millions of people'!BA$5,'Population, millions'!$B$4:$Y$4,0)),"")</f>
        <v>51.931230999999997</v>
      </c>
      <c r="BB139">
        <f>IFERROR(INDEX('Population, millions'!$B$4:$Y$216,MATCH('Poverty millions of people'!$B139,'Population, millions'!$B$4:$B$216,0),MATCH('Poverty millions of people'!BB$5,'Population, millions'!$B$4:$Y$4,0)),"")</f>
        <v>52.350763000000001</v>
      </c>
      <c r="BC139">
        <f>IFERROR(INDEX('Population, millions'!$B$4:$Y$216,MATCH('Poverty millions of people'!$B139,'Population, millions'!$B$4:$B$216,0),MATCH('Poverty millions of people'!BC$5,'Population, millions'!$B$4:$Y$4,0)),"")</f>
        <v>52.797319000000002</v>
      </c>
    </row>
    <row r="140" spans="1:55">
      <c r="A140" t="str">
        <f>VLOOKUP(B140,entity!$C:$K,9,FALSE)</f>
        <v>NA</v>
      </c>
      <c r="B140" t="s">
        <v>293</v>
      </c>
      <c r="C140" t="s">
        <v>477</v>
      </c>
      <c r="D140" s="16" t="str">
        <f>IFERROR(IF('Poverty %'!D140="","",'Poverty %'!D140*'Poverty millions of people'!AG140),"")</f>
        <v/>
      </c>
      <c r="E140" s="16" t="str">
        <f>IFERROR(IF('Poverty %'!E140="","",'Poverty %'!E140*'Poverty millions of people'!AH140),"")</f>
        <v/>
      </c>
      <c r="F140" s="16" t="str">
        <f>IFERROR(IF('Poverty %'!F140="","",'Poverty %'!F140*'Poverty millions of people'!AI140),"")</f>
        <v/>
      </c>
      <c r="G140" s="16">
        <f>IFERROR(IF('Poverty %'!G140="","",'Poverty %'!G140*'Poverty millions of people'!AJ140),"")</f>
        <v>0.76632847199999998</v>
      </c>
      <c r="H140" s="16" t="str">
        <f>IFERROR(IF('Poverty %'!H140="","",'Poverty %'!H140*'Poverty millions of people'!AK140),"")</f>
        <v/>
      </c>
      <c r="I140" s="16" t="str">
        <f>IFERROR(IF('Poverty %'!I140="","",'Poverty %'!I140*'Poverty millions of people'!AL140),"")</f>
        <v/>
      </c>
      <c r="J140" s="16" t="str">
        <f>IFERROR(IF('Poverty %'!J140="","",'Poverty %'!J140*'Poverty millions of people'!AM140),"")</f>
        <v/>
      </c>
      <c r="K140" s="16" t="str">
        <f>IFERROR(IF('Poverty %'!K140="","",'Poverty %'!K140*'Poverty millions of people'!AN140),"")</f>
        <v/>
      </c>
      <c r="L140" s="16" t="str">
        <f>IFERROR(IF('Poverty %'!L140="","",'Poverty %'!L140*'Poverty millions of people'!AO140),"")</f>
        <v/>
      </c>
      <c r="M140" s="16" t="str">
        <f>IFERROR(IF('Poverty %'!M140="","",'Poverty %'!M140*'Poverty millions of people'!AP140),"")</f>
        <v/>
      </c>
      <c r="N140" s="16" t="str">
        <f>IFERROR(IF('Poverty %'!N140="","",'Poverty %'!N140*'Poverty millions of people'!AQ140),"")</f>
        <v/>
      </c>
      <c r="O140" s="16" t="str">
        <f>IFERROR(IF('Poverty %'!O140="","",'Poverty %'!O140*'Poverty millions of people'!AR140),"")</f>
        <v/>
      </c>
      <c r="P140" s="16" t="str">
        <f>IFERROR(IF('Poverty %'!P140="","",'Poverty %'!P140*'Poverty millions of people'!AS140),"")</f>
        <v/>
      </c>
      <c r="Q140" s="16" t="str">
        <f>IFERROR(IF('Poverty %'!Q140="","",'Poverty %'!Q140*'Poverty millions of people'!AT140),"")</f>
        <v/>
      </c>
      <c r="R140" s="16">
        <f>IFERROR(IF('Poverty %'!R140="","",'Poverty %'!R140*'Poverty millions of people'!AU140),"")</f>
        <v>0.63925941200000003</v>
      </c>
      <c r="S140" s="16" t="str">
        <f>IFERROR(IF('Poverty %'!S140="","",'Poverty %'!S140*'Poverty millions of people'!AV140),"")</f>
        <v/>
      </c>
      <c r="T140" s="16" t="str">
        <f>IFERROR(IF('Poverty %'!T140="","",'Poverty %'!T140*'Poverty millions of people'!AW140),"")</f>
        <v/>
      </c>
      <c r="U140" s="16" t="str">
        <f>IFERROR(IF('Poverty %'!U140="","",'Poverty %'!U140*'Poverty millions of people'!AX140),"")</f>
        <v/>
      </c>
      <c r="V140" s="16" t="str">
        <f>IFERROR(IF('Poverty %'!V140="","",'Poverty %'!V140*'Poverty millions of people'!AY140),"")</f>
        <v/>
      </c>
      <c r="W140" s="16" t="str">
        <f>IFERROR(IF('Poverty %'!W140="","",'Poverty %'!W140*'Poverty millions of people'!AZ140),"")</f>
        <v/>
      </c>
      <c r="X140" s="16">
        <f>IFERROR(IF('Poverty %'!X140="","",'Poverty %'!X140*'Poverty millions of people'!BA140),"")</f>
        <v>0.51292883180000004</v>
      </c>
      <c r="Y140" s="16" t="str">
        <f>IFERROR(IF('Poverty %'!Y140="","",'Poverty %'!Y140*'Poverty millions of people'!BB140),"")</f>
        <v/>
      </c>
      <c r="Z140" s="16" t="str">
        <f>IFERROR(IF('Poverty %'!Z140="","",'Poverty %'!Z140*'Poverty millions of people'!BC140),"")</f>
        <v/>
      </c>
      <c r="AA140" s="16" t="str">
        <f>IFERROR(IF('Poverty %'!AA140="","",'Poverty %'!AA140*'Poverty millions of people'!BD140),"")</f>
        <v/>
      </c>
      <c r="AC140" s="18">
        <f t="shared" si="4"/>
        <v>0.63925941200000003</v>
      </c>
      <c r="AD140" s="11">
        <f t="shared" si="5"/>
        <v>2004</v>
      </c>
      <c r="AG140">
        <f>IFERROR(INDEX('Population, millions'!$B$4:$Y$216,MATCH('Poverty millions of people'!$B140,'Population, millions'!$B$4:$B$216,0),MATCH('Poverty millions of people'!AG$5,'Population, millions'!$B$4:$Y$4,0)),"")</f>
        <v>1.4154469999999999</v>
      </c>
      <c r="AH140">
        <f>IFERROR(INDEX('Population, millions'!$B$4:$Y$216,MATCH('Poverty millions of people'!$B140,'Population, millions'!$B$4:$B$216,0),MATCH('Poverty millions of people'!AH$5,'Population, millions'!$B$4:$Y$4,0)),"")</f>
        <v>1.4661519999999999</v>
      </c>
      <c r="AI140">
        <f>IFERROR(INDEX('Population, millions'!$B$4:$Y$216,MATCH('Poverty millions of people'!$B140,'Population, millions'!$B$4:$B$216,0),MATCH('Poverty millions of people'!AI$5,'Population, millions'!$B$4:$Y$4,0)),"")</f>
        <v>1.5136890000000001</v>
      </c>
      <c r="AJ140">
        <f>IFERROR(INDEX('Population, millions'!$B$4:$Y$216,MATCH('Poverty millions of people'!$B140,'Population, millions'!$B$4:$B$216,0),MATCH('Poverty millions of people'!AJ$5,'Population, millions'!$B$4:$Y$4,0)),"")</f>
        <v>1.55948</v>
      </c>
      <c r="AK140">
        <f>IFERROR(INDEX('Population, millions'!$B$4:$Y$216,MATCH('Poverty millions of people'!$B140,'Population, millions'!$B$4:$B$216,0),MATCH('Poverty millions of people'!AK$5,'Population, millions'!$B$4:$Y$4,0)),"")</f>
        <v>1.605828</v>
      </c>
      <c r="AL140">
        <f>IFERROR(INDEX('Population, millions'!$B$4:$Y$216,MATCH('Poverty millions of people'!$B140,'Population, millions'!$B$4:$B$216,0),MATCH('Poverty millions of people'!AL$5,'Population, millions'!$B$4:$Y$4,0)),"")</f>
        <v>1.6542140000000001</v>
      </c>
      <c r="AM140">
        <f>IFERROR(INDEX('Population, millions'!$B$4:$Y$216,MATCH('Poverty millions of people'!$B140,'Population, millions'!$B$4:$B$216,0),MATCH('Poverty millions of people'!AM$5,'Population, millions'!$B$4:$Y$4,0)),"")</f>
        <v>1.705309</v>
      </c>
      <c r="AN140">
        <f>IFERROR(INDEX('Population, millions'!$B$4:$Y$216,MATCH('Poverty millions of people'!$B140,'Population, millions'!$B$4:$B$216,0),MATCH('Poverty millions of people'!AN$5,'Population, millions'!$B$4:$Y$4,0)),"")</f>
        <v>1.7579689999999999</v>
      </c>
      <c r="AO140">
        <f>IFERROR(INDEX('Population, millions'!$B$4:$Y$216,MATCH('Poverty millions of people'!$B140,'Population, millions'!$B$4:$B$216,0),MATCH('Poverty millions of people'!AO$5,'Population, millions'!$B$4:$Y$4,0)),"")</f>
        <v>1.8097190000000001</v>
      </c>
      <c r="AP140">
        <f>IFERROR(INDEX('Population, millions'!$B$4:$Y$216,MATCH('Poverty millions of people'!$B140,'Population, millions'!$B$4:$B$216,0),MATCH('Poverty millions of people'!AP$5,'Population, millions'!$B$4:$Y$4,0)),"")</f>
        <v>1.8571489999999999</v>
      </c>
      <c r="AQ140">
        <f>IFERROR(INDEX('Population, millions'!$B$4:$Y$216,MATCH('Poverty millions of people'!$B140,'Population, millions'!$B$4:$B$216,0),MATCH('Poverty millions of people'!AQ$5,'Population, millions'!$B$4:$Y$4,0)),"")</f>
        <v>1.897953</v>
      </c>
      <c r="AR140">
        <f>IFERROR(INDEX('Population, millions'!$B$4:$Y$216,MATCH('Poverty millions of people'!$B140,'Population, millions'!$B$4:$B$216,0),MATCH('Poverty millions of people'!AR$5,'Population, millions'!$B$4:$Y$4,0)),"")</f>
        <v>1.9312819999999999</v>
      </c>
      <c r="AS140">
        <f>IFERROR(INDEX('Population, millions'!$B$4:$Y$216,MATCH('Poverty millions of people'!$B140,'Population, millions'!$B$4:$B$216,0),MATCH('Poverty millions of people'!AS$5,'Population, millions'!$B$4:$Y$4,0)),"")</f>
        <v>1.9583029999999999</v>
      </c>
      <c r="AT140">
        <f>IFERROR(INDEX('Population, millions'!$B$4:$Y$216,MATCH('Poverty millions of people'!$B140,'Population, millions'!$B$4:$B$216,0),MATCH('Poverty millions of people'!AT$5,'Population, millions'!$B$4:$Y$4,0)),"")</f>
        <v>1.9812369999999999</v>
      </c>
      <c r="AU140">
        <f>IFERROR(INDEX('Population, millions'!$B$4:$Y$216,MATCH('Poverty millions of people'!$B140,'Population, millions'!$B$4:$B$216,0),MATCH('Poverty millions of people'!AU$5,'Population, millions'!$B$4:$Y$4,0)),"")</f>
        <v>2.00332</v>
      </c>
      <c r="AV140">
        <f>IFERROR(INDEX('Population, millions'!$B$4:$Y$216,MATCH('Poverty millions of people'!$B140,'Population, millions'!$B$4:$B$216,0),MATCH('Poverty millions of people'!AV$5,'Population, millions'!$B$4:$Y$4,0)),"")</f>
        <v>2.0270260000000002</v>
      </c>
      <c r="AW140">
        <f>IFERROR(INDEX('Population, millions'!$B$4:$Y$216,MATCH('Poverty millions of people'!$B140,'Population, millions'!$B$4:$B$216,0),MATCH('Poverty millions of people'!AW$5,'Population, millions'!$B$4:$Y$4,0)),"")</f>
        <v>2.0529310000000001</v>
      </c>
      <c r="AX140">
        <f>IFERROR(INDEX('Population, millions'!$B$4:$Y$216,MATCH('Poverty millions of people'!$B140,'Population, millions'!$B$4:$B$216,0),MATCH('Poverty millions of people'!AX$5,'Population, millions'!$B$4:$Y$4,0)),"")</f>
        <v>2.0807000000000002</v>
      </c>
      <c r="AY140">
        <f>IFERROR(INDEX('Population, millions'!$B$4:$Y$216,MATCH('Poverty millions of people'!$B140,'Population, millions'!$B$4:$B$216,0),MATCH('Poverty millions of people'!AY$5,'Population, millions'!$B$4:$Y$4,0)),"")</f>
        <v>2.1107909999999999</v>
      </c>
      <c r="AZ140">
        <f>IFERROR(INDEX('Population, millions'!$B$4:$Y$216,MATCH('Poverty millions of people'!$B140,'Population, millions'!$B$4:$B$216,0),MATCH('Poverty millions of people'!AZ$5,'Population, millions'!$B$4:$Y$4,0)),"")</f>
        <v>2.1434980000000001</v>
      </c>
      <c r="BA140">
        <f>IFERROR(INDEX('Population, millions'!$B$4:$Y$216,MATCH('Poverty millions of people'!$B140,'Population, millions'!$B$4:$B$216,0),MATCH('Poverty millions of people'!BA$5,'Population, millions'!$B$4:$Y$4,0)),"")</f>
        <v>2.1789670000000001</v>
      </c>
      <c r="BB140">
        <f>IFERROR(INDEX('Population, millions'!$B$4:$Y$216,MATCH('Poverty millions of people'!$B140,'Population, millions'!$B$4:$B$216,0),MATCH('Poverty millions of people'!BB$5,'Population, millions'!$B$4:$Y$4,0)),"")</f>
        <v>2.2176179999999999</v>
      </c>
      <c r="BC140">
        <f>IFERROR(INDEX('Population, millions'!$B$4:$Y$216,MATCH('Poverty millions of people'!$B140,'Population, millions'!$B$4:$B$216,0),MATCH('Poverty millions of people'!BC$5,'Population, millions'!$B$4:$Y$4,0)),"")</f>
        <v>2.2593930000000002</v>
      </c>
    </row>
    <row r="141" spans="1:55">
      <c r="A141" t="str">
        <f>VLOOKUP(B141,entity!$C:$K,9,FALSE)</f>
        <v>NP</v>
      </c>
      <c r="B141" t="s">
        <v>308</v>
      </c>
      <c r="C141" t="s">
        <v>474</v>
      </c>
      <c r="D141" s="16" t="str">
        <f>IFERROR(IF('Poverty %'!D141="","",'Poverty %'!D141*'Poverty millions of people'!AG141),"")</f>
        <v/>
      </c>
      <c r="E141" s="16" t="str">
        <f>IFERROR(IF('Poverty %'!E141="","",'Poverty %'!E141*'Poverty millions of people'!AH141),"")</f>
        <v/>
      </c>
      <c r="F141" s="16" t="str">
        <f>IFERROR(IF('Poverty %'!F141="","",'Poverty %'!F141*'Poverty millions of people'!AI141),"")</f>
        <v/>
      </c>
      <c r="G141" s="16" t="str">
        <f>IFERROR(IF('Poverty %'!G141="","",'Poverty %'!G141*'Poverty millions of people'!AJ141),"")</f>
        <v/>
      </c>
      <c r="H141" s="16" t="str">
        <f>IFERROR(IF('Poverty %'!H141="","",'Poverty %'!H141*'Poverty millions of people'!AK141),"")</f>
        <v/>
      </c>
      <c r="I141" s="16" t="str">
        <f>IFERROR(IF('Poverty %'!I141="","",'Poverty %'!I141*'Poverty millions of people'!AL141),"")</f>
        <v/>
      </c>
      <c r="J141" s="16">
        <f>IFERROR(IF('Poverty %'!J141="","",'Poverty %'!J141*'Poverty millions of people'!AM141),"")</f>
        <v>14.3520496987</v>
      </c>
      <c r="K141" s="16" t="str">
        <f>IFERROR(IF('Poverty %'!K141="","",'Poverty %'!K141*'Poverty millions of people'!AN141),"")</f>
        <v/>
      </c>
      <c r="L141" s="16" t="str">
        <f>IFERROR(IF('Poverty %'!L141="","",'Poverty %'!L141*'Poverty millions of people'!AO141),"")</f>
        <v/>
      </c>
      <c r="M141" s="16" t="str">
        <f>IFERROR(IF('Poverty %'!M141="","",'Poverty %'!M141*'Poverty millions of people'!AP141),"")</f>
        <v/>
      </c>
      <c r="N141" s="16" t="str">
        <f>IFERROR(IF('Poverty %'!N141="","",'Poverty %'!N141*'Poverty millions of people'!AQ141),"")</f>
        <v/>
      </c>
      <c r="O141" s="16" t="str">
        <f>IFERROR(IF('Poverty %'!O141="","",'Poverty %'!O141*'Poverty millions of people'!AR141),"")</f>
        <v/>
      </c>
      <c r="P141" s="16" t="str">
        <f>IFERROR(IF('Poverty %'!P141="","",'Poverty %'!P141*'Poverty millions of people'!AS141),"")</f>
        <v/>
      </c>
      <c r="Q141" s="16">
        <f>IFERROR(IF('Poverty %'!Q141="","",'Poverty %'!Q141*'Poverty millions of people'!AT141),"")</f>
        <v>13.0304124951</v>
      </c>
      <c r="R141" s="16" t="str">
        <f>IFERROR(IF('Poverty %'!R141="","",'Poverty %'!R141*'Poverty millions of people'!AU141),"")</f>
        <v/>
      </c>
      <c r="S141" s="16" t="str">
        <f>IFERROR(IF('Poverty %'!S141="","",'Poverty %'!S141*'Poverty millions of people'!AV141),"")</f>
        <v/>
      </c>
      <c r="T141" s="16" t="str">
        <f>IFERROR(IF('Poverty %'!T141="","",'Poverty %'!T141*'Poverty millions of people'!AW141),"")</f>
        <v/>
      </c>
      <c r="U141" s="16" t="str">
        <f>IFERROR(IF('Poverty %'!U141="","",'Poverty %'!U141*'Poverty millions of people'!AX141),"")</f>
        <v/>
      </c>
      <c r="V141" s="16" t="str">
        <f>IFERROR(IF('Poverty %'!V141="","",'Poverty %'!V141*'Poverty millions of people'!AY141),"")</f>
        <v/>
      </c>
      <c r="W141" s="16" t="str">
        <f>IFERROR(IF('Poverty %'!W141="","",'Poverty %'!W141*'Poverty millions of people'!AZ141),"")</f>
        <v/>
      </c>
      <c r="X141" s="16">
        <f>IFERROR(IF('Poverty %'!X141="","",'Poverty %'!X141*'Poverty millions of people'!BA141),"")</f>
        <v>6.3732441983999992</v>
      </c>
      <c r="Y141" s="16" t="str">
        <f>IFERROR(IF('Poverty %'!Y141="","",'Poverty %'!Y141*'Poverty millions of people'!BB141),"")</f>
        <v/>
      </c>
      <c r="Z141" s="16" t="str">
        <f>IFERROR(IF('Poverty %'!Z141="","",'Poverty %'!Z141*'Poverty millions of people'!BC141),"")</f>
        <v/>
      </c>
      <c r="AA141" s="16" t="str">
        <f>IFERROR(IF('Poverty %'!AA141="","",'Poverty %'!AA141*'Poverty millions of people'!BD141),"")</f>
        <v/>
      </c>
      <c r="AC141" s="18">
        <f t="shared" si="4"/>
        <v>13.0304124951</v>
      </c>
      <c r="AD141" s="11">
        <f t="shared" si="5"/>
        <v>2003</v>
      </c>
      <c r="AG141">
        <f>IFERROR(INDEX('Population, millions'!$B$4:$Y$216,MATCH('Poverty millions of people'!$B141,'Population, millions'!$B$4:$B$216,0),MATCH('Poverty millions of people'!AG$5,'Population, millions'!$B$4:$Y$4,0)),"")</f>
        <v>18.1112</v>
      </c>
      <c r="AH141">
        <f>IFERROR(INDEX('Population, millions'!$B$4:$Y$216,MATCH('Poverty millions of people'!$B141,'Population, millions'!$B$4:$B$216,0),MATCH('Poverty millions of people'!AH$5,'Population, millions'!$B$4:$Y$4,0)),"")</f>
        <v>18.569445000000002</v>
      </c>
      <c r="AI141">
        <f>IFERROR(INDEX('Population, millions'!$B$4:$Y$216,MATCH('Poverty millions of people'!$B141,'Population, millions'!$B$4:$B$216,0),MATCH('Poverty millions of people'!AI$5,'Population, millions'!$B$4:$Y$4,0)),"")</f>
        <v>19.050878999999998</v>
      </c>
      <c r="AJ141">
        <f>IFERROR(INDEX('Population, millions'!$B$4:$Y$216,MATCH('Poverty millions of people'!$B141,'Population, millions'!$B$4:$B$216,0),MATCH('Poverty millions of people'!AJ$5,'Population, millions'!$B$4:$Y$4,0)),"")</f>
        <v>19.551500000000001</v>
      </c>
      <c r="AK141">
        <f>IFERROR(INDEX('Population, millions'!$B$4:$Y$216,MATCH('Poverty millions of people'!$B141,'Population, millions'!$B$4:$B$216,0),MATCH('Poverty millions of people'!AK$5,'Population, millions'!$B$4:$Y$4,0)),"")</f>
        <v>20.065412999999999</v>
      </c>
      <c r="AL141">
        <f>IFERROR(INDEX('Population, millions'!$B$4:$Y$216,MATCH('Poverty millions of people'!$B141,'Population, millions'!$B$4:$B$216,0),MATCH('Poverty millions of people'!AL$5,'Population, millions'!$B$4:$Y$4,0)),"")</f>
        <v>20.587157000000001</v>
      </c>
      <c r="AM141">
        <f>IFERROR(INDEX('Population, millions'!$B$4:$Y$216,MATCH('Poverty millions of people'!$B141,'Population, millions'!$B$4:$B$216,0),MATCH('Poverty millions of people'!AM$5,'Population, millions'!$B$4:$Y$4,0)),"")</f>
        <v>21.115271</v>
      </c>
      <c r="AN141">
        <f>IFERROR(INDEX('Population, millions'!$B$4:$Y$216,MATCH('Poverty millions of people'!$B141,'Population, millions'!$B$4:$B$216,0),MATCH('Poverty millions of people'!AN$5,'Population, millions'!$B$4:$Y$4,0)),"")</f>
        <v>21.647304999999999</v>
      </c>
      <c r="AO141">
        <f>IFERROR(INDEX('Population, millions'!$B$4:$Y$216,MATCH('Poverty millions of people'!$B141,'Population, millions'!$B$4:$B$216,0),MATCH('Poverty millions of people'!AO$5,'Population, millions'!$B$4:$Y$4,0)),"")</f>
        <v>22.175431</v>
      </c>
      <c r="AP141">
        <f>IFERROR(INDEX('Population, millions'!$B$4:$Y$216,MATCH('Poverty millions of people'!$B141,'Population, millions'!$B$4:$B$216,0),MATCH('Poverty millions of people'!AP$5,'Population, millions'!$B$4:$Y$4,0)),"")</f>
        <v>22.690158</v>
      </c>
      <c r="AQ141">
        <f>IFERROR(INDEX('Population, millions'!$B$4:$Y$216,MATCH('Poverty millions of people'!$B141,'Population, millions'!$B$4:$B$216,0),MATCH('Poverty millions of people'!AQ$5,'Population, millions'!$B$4:$Y$4,0)),"")</f>
        <v>23.184176999999998</v>
      </c>
      <c r="AR141">
        <f>IFERROR(INDEX('Population, millions'!$B$4:$Y$216,MATCH('Poverty millions of people'!$B141,'Population, millions'!$B$4:$B$216,0),MATCH('Poverty millions of people'!AR$5,'Population, millions'!$B$4:$Y$4,0)),"")</f>
        <v>23.655118999999999</v>
      </c>
      <c r="AS141">
        <f>IFERROR(INDEX('Population, millions'!$B$4:$Y$216,MATCH('Poverty millions of people'!$B141,'Population, millions'!$B$4:$B$216,0),MATCH('Poverty millions of people'!AS$5,'Population, millions'!$B$4:$Y$4,0)),"")</f>
        <v>24.102861999999998</v>
      </c>
      <c r="AT141">
        <f>IFERROR(INDEX('Population, millions'!$B$4:$Y$216,MATCH('Poverty millions of people'!$B141,'Population, millions'!$B$4:$B$216,0),MATCH('Poverty millions of people'!AT$5,'Population, millions'!$B$4:$Y$4,0)),"")</f>
        <v>24.525527</v>
      </c>
      <c r="AU141">
        <f>IFERROR(INDEX('Population, millions'!$B$4:$Y$216,MATCH('Poverty millions of people'!$B141,'Population, millions'!$B$4:$B$216,0),MATCH('Poverty millions of people'!AU$5,'Population, millions'!$B$4:$Y$4,0)),"")</f>
        <v>24.92191</v>
      </c>
      <c r="AV141">
        <f>IFERROR(INDEX('Population, millions'!$B$4:$Y$216,MATCH('Poverty millions of people'!$B141,'Population, millions'!$B$4:$B$216,0),MATCH('Poverty millions of people'!AV$5,'Population, millions'!$B$4:$Y$4,0)),"")</f>
        <v>25.292058000000001</v>
      </c>
      <c r="AW141">
        <f>IFERROR(INDEX('Population, millions'!$B$4:$Y$216,MATCH('Poverty millions of people'!$B141,'Population, millions'!$B$4:$B$216,0),MATCH('Poverty millions of people'!AW$5,'Population, millions'!$B$4:$Y$4,0)),"")</f>
        <v>25.634042999999998</v>
      </c>
      <c r="AX141">
        <f>IFERROR(INDEX('Population, millions'!$B$4:$Y$216,MATCH('Poverty millions of people'!$B141,'Population, millions'!$B$4:$B$216,0),MATCH('Poverty millions of people'!AX$5,'Population, millions'!$B$4:$Y$4,0)),"")</f>
        <v>25.950022000000001</v>
      </c>
      <c r="AY141">
        <f>IFERROR(INDEX('Population, millions'!$B$4:$Y$216,MATCH('Poverty millions of people'!$B141,'Population, millions'!$B$4:$B$216,0),MATCH('Poverty millions of people'!AY$5,'Population, millions'!$B$4:$Y$4,0)),"")</f>
        <v>26.249412</v>
      </c>
      <c r="AZ141">
        <f>IFERROR(INDEX('Population, millions'!$B$4:$Y$216,MATCH('Poverty millions of people'!$B141,'Population, millions'!$B$4:$B$216,0),MATCH('Poverty millions of people'!AZ$5,'Population, millions'!$B$4:$Y$4,0)),"")</f>
        <v>26.544943</v>
      </c>
      <c r="BA141">
        <f>IFERROR(INDEX('Population, millions'!$B$4:$Y$216,MATCH('Poverty millions of people'!$B141,'Population, millions'!$B$4:$B$216,0),MATCH('Poverty millions of people'!BA$5,'Population, millions'!$B$4:$Y$4,0)),"")</f>
        <v>26.846015999999999</v>
      </c>
      <c r="BB141">
        <f>IFERROR(INDEX('Population, millions'!$B$4:$Y$216,MATCH('Poverty millions of people'!$B141,'Population, millions'!$B$4:$B$216,0),MATCH('Poverty millions of people'!BB$5,'Population, millions'!$B$4:$Y$4,0)),"")</f>
        <v>27.156366999999999</v>
      </c>
      <c r="BC141">
        <f>IFERROR(INDEX('Population, millions'!$B$4:$Y$216,MATCH('Poverty millions of people'!$B141,'Population, millions'!$B$4:$B$216,0),MATCH('Poverty millions of people'!BC$5,'Population, millions'!$B$4:$Y$4,0)),"")</f>
        <v>27.474377</v>
      </c>
    </row>
    <row r="142" spans="1:55">
      <c r="A142" t="str">
        <f>VLOOKUP(B142,entity!$C:$K,9,FALSE)</f>
        <v>NL</v>
      </c>
      <c r="B142" t="s">
        <v>303</v>
      </c>
      <c r="C142" t="s">
        <v>473</v>
      </c>
      <c r="D142" s="16">
        <f>IFERROR(IF('Poverty %'!D142="","",'Poverty %'!D142*'Poverty millions of people'!AG142),"")</f>
        <v>0.20035023400000002</v>
      </c>
      <c r="E142" s="16" t="str">
        <f>IFERROR(IF('Poverty %'!E142="","",'Poverty %'!E142*'Poverty millions of people'!AH142),"")</f>
        <v/>
      </c>
      <c r="F142" s="16" t="str">
        <f>IFERROR(IF('Poverty %'!F142="","",'Poverty %'!F142*'Poverty millions of people'!AI142),"")</f>
        <v/>
      </c>
      <c r="G142" s="16">
        <f>IFERROR(IF('Poverty %'!G142="","",'Poverty %'!G142*'Poverty millions of people'!AJ142),"")</f>
        <v>0.15596175360000003</v>
      </c>
      <c r="H142" s="16" t="str">
        <f>IFERROR(IF('Poverty %'!H142="","",'Poverty %'!H142*'Poverty millions of people'!AK142),"")</f>
        <v/>
      </c>
      <c r="I142" s="16" t="str">
        <f>IFERROR(IF('Poverty %'!I142="","",'Poverty %'!I142*'Poverty millions of people'!AL142),"")</f>
        <v/>
      </c>
      <c r="J142" s="16" t="str">
        <f>IFERROR(IF('Poverty %'!J142="","",'Poverty %'!J142*'Poverty millions of people'!AM142),"")</f>
        <v/>
      </c>
      <c r="K142" s="16" t="str">
        <f>IFERROR(IF('Poverty %'!K142="","",'Poverty %'!K142*'Poverty millions of people'!AN142),"")</f>
        <v/>
      </c>
      <c r="L142" s="16" t="str">
        <f>IFERROR(IF('Poverty %'!L142="","",'Poverty %'!L142*'Poverty millions of people'!AO142),"")</f>
        <v/>
      </c>
      <c r="M142" s="16">
        <f>IFERROR(IF('Poverty %'!M142="","",'Poverty %'!M142*'Poverty millions of people'!AP142),"")</f>
        <v>5.3761099200000002E-2</v>
      </c>
      <c r="N142" s="16" t="str">
        <f>IFERROR(IF('Poverty %'!N142="","",'Poverty %'!N142*'Poverty millions of people'!AQ142),"")</f>
        <v/>
      </c>
      <c r="O142" s="16" t="str">
        <f>IFERROR(IF('Poverty %'!O142="","",'Poverty %'!O142*'Poverty millions of people'!AR142),"")</f>
        <v/>
      </c>
      <c r="P142" s="16" t="str">
        <f>IFERROR(IF('Poverty %'!P142="","",'Poverty %'!P142*'Poverty millions of people'!AS142),"")</f>
        <v/>
      </c>
      <c r="Q142" s="16" t="str">
        <f>IFERROR(IF('Poverty %'!Q142="","",'Poverty %'!Q142*'Poverty millions of people'!AT142),"")</f>
        <v/>
      </c>
      <c r="R142" s="16">
        <f>IFERROR(IF('Poverty %'!R142="","",'Poverty %'!R142*'Poverty millions of people'!AU142),"")</f>
        <v>0.11071609720000002</v>
      </c>
      <c r="S142" s="16" t="str">
        <f>IFERROR(IF('Poverty %'!S142="","",'Poverty %'!S142*'Poverty millions of people'!AV142),"")</f>
        <v/>
      </c>
      <c r="T142" s="16" t="str">
        <f>IFERROR(IF('Poverty %'!T142="","",'Poverty %'!T142*'Poverty millions of people'!AW142),"")</f>
        <v/>
      </c>
      <c r="U142" s="16">
        <f>IFERROR(IF('Poverty %'!U142="","",'Poverty %'!U142*'Poverty millions of people'!AX142),"")</f>
        <v>6.061227520000001E-2</v>
      </c>
      <c r="V142" s="16" t="str">
        <f>IFERROR(IF('Poverty %'!V142="","",'Poverty %'!V142*'Poverty millions of people'!AY142),"")</f>
        <v/>
      </c>
      <c r="W142" s="16" t="str">
        <f>IFERROR(IF('Poverty %'!W142="","",'Poverty %'!W142*'Poverty millions of people'!AZ142),"")</f>
        <v/>
      </c>
      <c r="X142" s="16">
        <f>IFERROR(IF('Poverty %'!X142="","",'Poverty %'!X142*'Poverty millions of people'!BA142),"")</f>
        <v>5.8153878999999992E-2</v>
      </c>
      <c r="Y142" s="16" t="str">
        <f>IFERROR(IF('Poverty %'!Y142="","",'Poverty %'!Y142*'Poverty millions of people'!BB142),"")</f>
        <v/>
      </c>
      <c r="Z142" s="16" t="str">
        <f>IFERROR(IF('Poverty %'!Z142="","",'Poverty %'!Z142*'Poverty millions of people'!BC142),"")</f>
        <v/>
      </c>
      <c r="AA142" s="16" t="str">
        <f>IFERROR(IF('Poverty %'!AA142="","",'Poverty %'!AA142*'Poverty millions of people'!BD142),"")</f>
        <v/>
      </c>
      <c r="AC142" s="18">
        <f t="shared" si="4"/>
        <v>6.061227520000001E-2</v>
      </c>
      <c r="AD142" s="11">
        <f t="shared" si="5"/>
        <v>2007</v>
      </c>
      <c r="AG142">
        <f>IFERROR(INDEX('Population, millions'!$B$4:$Y$216,MATCH('Poverty millions of people'!$B142,'Population, millions'!$B$4:$B$216,0),MATCH('Poverty millions of people'!AG$5,'Population, millions'!$B$4:$Y$4,0)),"")</f>
        <v>14.951510000000001</v>
      </c>
      <c r="AH142">
        <f>IFERROR(INDEX('Population, millions'!$B$4:$Y$216,MATCH('Poverty millions of people'!$B142,'Population, millions'!$B$4:$B$216,0),MATCH('Poverty millions of people'!AH$5,'Population, millions'!$B$4:$Y$4,0)),"")</f>
        <v>15.069798</v>
      </c>
      <c r="AI142">
        <f>IFERROR(INDEX('Population, millions'!$B$4:$Y$216,MATCH('Poverty millions of people'!$B142,'Population, millions'!$B$4:$B$216,0),MATCH('Poverty millions of people'!AI$5,'Population, millions'!$B$4:$Y$4,0)),"")</f>
        <v>15.184165999999999</v>
      </c>
      <c r="AJ142">
        <f>IFERROR(INDEX('Population, millions'!$B$4:$Y$216,MATCH('Poverty millions of people'!$B142,'Population, millions'!$B$4:$B$216,0),MATCH('Poverty millions of people'!AJ$5,'Population, millions'!$B$4:$Y$4,0)),"")</f>
        <v>15.290368000000001</v>
      </c>
      <c r="AK142">
        <f>IFERROR(INDEX('Population, millions'!$B$4:$Y$216,MATCH('Poverty millions of people'!$B142,'Population, millions'!$B$4:$B$216,0),MATCH('Poverty millions of people'!AK$5,'Population, millions'!$B$4:$Y$4,0)),"")</f>
        <v>15.382838</v>
      </c>
      <c r="AL142">
        <f>IFERROR(INDEX('Population, millions'!$B$4:$Y$216,MATCH('Poverty millions of people'!$B142,'Population, millions'!$B$4:$B$216,0),MATCH('Poverty millions of people'!AL$5,'Population, millions'!$B$4:$Y$4,0)),"")</f>
        <v>15.459006</v>
      </c>
      <c r="AM142">
        <f>IFERROR(INDEX('Population, millions'!$B$4:$Y$216,MATCH('Poverty millions of people'!$B142,'Population, millions'!$B$4:$B$216,0),MATCH('Poverty millions of people'!AM$5,'Population, millions'!$B$4:$Y$4,0)),"")</f>
        <v>15.530498</v>
      </c>
      <c r="AN142">
        <f>IFERROR(INDEX('Population, millions'!$B$4:$Y$216,MATCH('Poverty millions of people'!$B142,'Population, millions'!$B$4:$B$216,0),MATCH('Poverty millions of people'!AN$5,'Population, millions'!$B$4:$Y$4,0)),"")</f>
        <v>15.61065</v>
      </c>
      <c r="AO142">
        <f>IFERROR(INDEX('Population, millions'!$B$4:$Y$216,MATCH('Poverty millions of people'!$B142,'Population, millions'!$B$4:$B$216,0),MATCH('Poverty millions of people'!AO$5,'Population, millions'!$B$4:$Y$4,0)),"")</f>
        <v>15.707209000000001</v>
      </c>
      <c r="AP142">
        <f>IFERROR(INDEX('Population, millions'!$B$4:$Y$216,MATCH('Poverty millions of people'!$B142,'Population, millions'!$B$4:$B$216,0),MATCH('Poverty millions of people'!AP$5,'Population, millions'!$B$4:$Y$4,0)),"")</f>
        <v>15.812087999999999</v>
      </c>
      <c r="AQ142">
        <f>IFERROR(INDEX('Population, millions'!$B$4:$Y$216,MATCH('Poverty millions of people'!$B142,'Population, millions'!$B$4:$B$216,0),MATCH('Poverty millions of people'!AQ$5,'Population, millions'!$B$4:$Y$4,0)),"")</f>
        <v>15.925513</v>
      </c>
      <c r="AR142">
        <f>IFERROR(INDEX('Population, millions'!$B$4:$Y$216,MATCH('Poverty millions of people'!$B142,'Population, millions'!$B$4:$B$216,0),MATCH('Poverty millions of people'!AR$5,'Population, millions'!$B$4:$Y$4,0)),"")</f>
        <v>16.04618</v>
      </c>
      <c r="AS142">
        <f>IFERROR(INDEX('Population, millions'!$B$4:$Y$216,MATCH('Poverty millions of people'!$B142,'Population, millions'!$B$4:$B$216,0),MATCH('Poverty millions of people'!AS$5,'Population, millions'!$B$4:$Y$4,0)),"")</f>
        <v>16.148928999999999</v>
      </c>
      <c r="AT142">
        <f>IFERROR(INDEX('Population, millions'!$B$4:$Y$216,MATCH('Poverty millions of people'!$B142,'Population, millions'!$B$4:$B$216,0),MATCH('Poverty millions of people'!AT$5,'Population, millions'!$B$4:$Y$4,0)),"")</f>
        <v>16.225301999999999</v>
      </c>
      <c r="AU142">
        <f>IFERROR(INDEX('Population, millions'!$B$4:$Y$216,MATCH('Poverty millions of people'!$B142,'Population, millions'!$B$4:$B$216,0),MATCH('Poverty millions of people'!AU$5,'Population, millions'!$B$4:$Y$4,0)),"")</f>
        <v>16.281779</v>
      </c>
      <c r="AV142">
        <f>IFERROR(INDEX('Population, millions'!$B$4:$Y$216,MATCH('Poverty millions of people'!$B142,'Population, millions'!$B$4:$B$216,0),MATCH('Poverty millions of people'!AV$5,'Population, millions'!$B$4:$Y$4,0)),"")</f>
        <v>16.319868</v>
      </c>
      <c r="AW142">
        <f>IFERROR(INDEX('Population, millions'!$B$4:$Y$216,MATCH('Poverty millions of people'!$B142,'Population, millions'!$B$4:$B$216,0),MATCH('Poverty millions of people'!AW$5,'Population, millions'!$B$4:$Y$4,0)),"")</f>
        <v>16.346101000000001</v>
      </c>
      <c r="AX142">
        <f>IFERROR(INDEX('Population, millions'!$B$4:$Y$216,MATCH('Poverty millions of people'!$B142,'Population, millions'!$B$4:$B$216,0),MATCH('Poverty millions of people'!AX$5,'Population, millions'!$B$4:$Y$4,0)),"")</f>
        <v>16.381696000000002</v>
      </c>
      <c r="AY142">
        <f>IFERROR(INDEX('Population, millions'!$B$4:$Y$216,MATCH('Poverty millions of people'!$B142,'Population, millions'!$B$4:$B$216,0),MATCH('Poverty millions of people'!AY$5,'Population, millions'!$B$4:$Y$4,0)),"")</f>
        <v>16.445592999999999</v>
      </c>
      <c r="AZ142">
        <f>IFERROR(INDEX('Population, millions'!$B$4:$Y$216,MATCH('Poverty millions of people'!$B142,'Population, millions'!$B$4:$B$216,0),MATCH('Poverty millions of people'!AZ$5,'Population, millions'!$B$4:$Y$4,0)),"")</f>
        <v>16.530387999999999</v>
      </c>
      <c r="BA142">
        <f>IFERROR(INDEX('Population, millions'!$B$4:$Y$216,MATCH('Poverty millions of people'!$B142,'Population, millions'!$B$4:$B$216,0),MATCH('Poverty millions of people'!BA$5,'Population, millions'!$B$4:$Y$4,0)),"")</f>
        <v>16.615393999999998</v>
      </c>
      <c r="BB142">
        <f>IFERROR(INDEX('Population, millions'!$B$4:$Y$216,MATCH('Poverty millions of people'!$B142,'Population, millions'!$B$4:$B$216,0),MATCH('Poverty millions of people'!BB$5,'Population, millions'!$B$4:$Y$4,0)),"")</f>
        <v>16.693073999999999</v>
      </c>
      <c r="BC142">
        <f>IFERROR(INDEX('Population, millions'!$B$4:$Y$216,MATCH('Poverty millions of people'!$B142,'Population, millions'!$B$4:$B$216,0),MATCH('Poverty millions of people'!BC$5,'Population, millions'!$B$4:$Y$4,0)),"")</f>
        <v>16.754961999999999</v>
      </c>
    </row>
    <row r="143" spans="1:55">
      <c r="A143" t="str">
        <f>VLOOKUP(B143,entity!$C:$K,9,FALSE)</f>
        <v>NC</v>
      </c>
      <c r="B143" t="s">
        <v>295</v>
      </c>
      <c r="C143" t="s">
        <v>473</v>
      </c>
      <c r="D143" s="16" t="str">
        <f>IFERROR(IF('Poverty %'!D143="","",'Poverty %'!D143*'Poverty millions of people'!AG143),"")</f>
        <v/>
      </c>
      <c r="E143" s="16" t="str">
        <f>IFERROR(IF('Poverty %'!E143="","",'Poverty %'!E143*'Poverty millions of people'!AH143),"")</f>
        <v/>
      </c>
      <c r="F143" s="16" t="str">
        <f>IFERROR(IF('Poverty %'!F143="","",'Poverty %'!F143*'Poverty millions of people'!AI143),"")</f>
        <v/>
      </c>
      <c r="G143" s="16" t="str">
        <f>IFERROR(IF('Poverty %'!G143="","",'Poverty %'!G143*'Poverty millions of people'!AJ143),"")</f>
        <v/>
      </c>
      <c r="H143" s="16" t="str">
        <f>IFERROR(IF('Poverty %'!H143="","",'Poverty %'!H143*'Poverty millions of people'!AK143),"")</f>
        <v/>
      </c>
      <c r="I143" s="16" t="str">
        <f>IFERROR(IF('Poverty %'!I143="","",'Poverty %'!I143*'Poverty millions of people'!AL143),"")</f>
        <v/>
      </c>
      <c r="J143" s="16" t="str">
        <f>IFERROR(IF('Poverty %'!J143="","",'Poverty %'!J143*'Poverty millions of people'!AM143),"")</f>
        <v/>
      </c>
      <c r="K143" s="16" t="str">
        <f>IFERROR(IF('Poverty %'!K143="","",'Poverty %'!K143*'Poverty millions of people'!AN143),"")</f>
        <v/>
      </c>
      <c r="L143" s="16" t="str">
        <f>IFERROR(IF('Poverty %'!L143="","",'Poverty %'!L143*'Poverty millions of people'!AO143),"")</f>
        <v/>
      </c>
      <c r="M143" s="16" t="str">
        <f>IFERROR(IF('Poverty %'!M143="","",'Poverty %'!M143*'Poverty millions of people'!AP143),"")</f>
        <v/>
      </c>
      <c r="N143" s="16" t="str">
        <f>IFERROR(IF('Poverty %'!N143="","",'Poverty %'!N143*'Poverty millions of people'!AQ143),"")</f>
        <v/>
      </c>
      <c r="O143" s="16" t="str">
        <f>IFERROR(IF('Poverty %'!O143="","",'Poverty %'!O143*'Poverty millions of people'!AR143),"")</f>
        <v/>
      </c>
      <c r="P143" s="16" t="str">
        <f>IFERROR(IF('Poverty %'!P143="","",'Poverty %'!P143*'Poverty millions of people'!AS143),"")</f>
        <v/>
      </c>
      <c r="Q143" s="16" t="str">
        <f>IFERROR(IF('Poverty %'!Q143="","",'Poverty %'!Q143*'Poverty millions of people'!AT143),"")</f>
        <v/>
      </c>
      <c r="R143" s="16" t="str">
        <f>IFERROR(IF('Poverty %'!R143="","",'Poverty %'!R143*'Poverty millions of people'!AU143),"")</f>
        <v/>
      </c>
      <c r="S143" s="16" t="str">
        <f>IFERROR(IF('Poverty %'!S143="","",'Poverty %'!S143*'Poverty millions of people'!AV143),"")</f>
        <v/>
      </c>
      <c r="T143" s="16" t="str">
        <f>IFERROR(IF('Poverty %'!T143="","",'Poverty %'!T143*'Poverty millions of people'!AW143),"")</f>
        <v/>
      </c>
      <c r="U143" s="16" t="str">
        <f>IFERROR(IF('Poverty %'!U143="","",'Poverty %'!U143*'Poverty millions of people'!AX143),"")</f>
        <v/>
      </c>
      <c r="V143" s="16" t="str">
        <f>IFERROR(IF('Poverty %'!V143="","",'Poverty %'!V143*'Poverty millions of people'!AY143),"")</f>
        <v/>
      </c>
      <c r="W143" s="16" t="str">
        <f>IFERROR(IF('Poverty %'!W143="","",'Poverty %'!W143*'Poverty millions of people'!AZ143),"")</f>
        <v/>
      </c>
      <c r="X143" s="16" t="str">
        <f>IFERROR(IF('Poverty %'!X143="","",'Poverty %'!X143*'Poverty millions of people'!BA143),"")</f>
        <v/>
      </c>
      <c r="Y143" s="16" t="str">
        <f>IFERROR(IF('Poverty %'!Y143="","",'Poverty %'!Y143*'Poverty millions of people'!BB143),"")</f>
        <v/>
      </c>
      <c r="Z143" s="16" t="str">
        <f>IFERROR(IF('Poverty %'!Z143="","",'Poverty %'!Z143*'Poverty millions of people'!BC143),"")</f>
        <v/>
      </c>
      <c r="AA143" s="16" t="str">
        <f>IFERROR(IF('Poverty %'!AA143="","",'Poverty %'!AA143*'Poverty millions of people'!BD143),"")</f>
        <v/>
      </c>
      <c r="AC143" s="18" t="str">
        <f t="shared" si="4"/>
        <v>No data</v>
      </c>
      <c r="AD143" s="11" t="str">
        <f t="shared" si="5"/>
        <v/>
      </c>
      <c r="AG143">
        <f>IFERROR(INDEX('Population, millions'!$B$4:$Y$216,MATCH('Poverty millions of people'!$B143,'Population, millions'!$B$4:$B$216,0),MATCH('Poverty millions of people'!AG$5,'Population, millions'!$B$4:$Y$4,0)),"")</f>
        <v>0.16800000000000001</v>
      </c>
      <c r="AH143">
        <f>IFERROR(INDEX('Population, millions'!$B$4:$Y$216,MATCH('Poverty millions of people'!$B143,'Population, millions'!$B$4:$B$216,0),MATCH('Poverty millions of people'!AH$5,'Population, millions'!$B$4:$Y$4,0)),"")</f>
        <v>0.17216699999999999</v>
      </c>
      <c r="AI143">
        <f>IFERROR(INDEX('Population, millions'!$B$4:$Y$216,MATCH('Poverty millions of people'!$B143,'Population, millions'!$B$4:$B$216,0),MATCH('Poverty millions of people'!AI$5,'Population, millions'!$B$4:$Y$4,0)),"")</f>
        <v>0.17672399999999999</v>
      </c>
      <c r="AJ143">
        <f>IFERROR(INDEX('Population, millions'!$B$4:$Y$216,MATCH('Poverty millions of people'!$B143,'Population, millions'!$B$4:$B$216,0),MATCH('Poverty millions of people'!AJ$5,'Population, millions'!$B$4:$Y$4,0)),"")</f>
        <v>0.181696</v>
      </c>
      <c r="AK143">
        <f>IFERROR(INDEX('Population, millions'!$B$4:$Y$216,MATCH('Poverty millions of people'!$B143,'Population, millions'!$B$4:$B$216,0),MATCH('Poverty millions of people'!AK$5,'Population, millions'!$B$4:$Y$4,0)),"")</f>
        <v>0.187111</v>
      </c>
      <c r="AL143">
        <f>IFERROR(INDEX('Population, millions'!$B$4:$Y$216,MATCH('Poverty millions of people'!$B143,'Population, millions'!$B$4:$B$216,0),MATCH('Poverty millions of people'!AL$5,'Population, millions'!$B$4:$Y$4,0)),"")</f>
        <v>0.193</v>
      </c>
      <c r="AM143">
        <f>IFERROR(INDEX('Population, millions'!$B$4:$Y$216,MATCH('Poverty millions of people'!$B143,'Population, millions'!$B$4:$B$216,0),MATCH('Poverty millions of people'!AM$5,'Population, millions'!$B$4:$Y$4,0)),"")</f>
        <v>0.19700000000000001</v>
      </c>
      <c r="AN143">
        <f>IFERROR(INDEX('Population, millions'!$B$4:$Y$216,MATCH('Poverty millions of people'!$B143,'Population, millions'!$B$4:$B$216,0),MATCH('Poverty millions of people'!AN$5,'Population, millions'!$B$4:$Y$4,0)),"")</f>
        <v>0.20164199999999999</v>
      </c>
      <c r="AO143">
        <f>IFERROR(INDEX('Population, millions'!$B$4:$Y$216,MATCH('Poverty millions of people'!$B143,'Population, millions'!$B$4:$B$216,0),MATCH('Poverty millions of people'!AO$5,'Population, millions'!$B$4:$Y$4,0)),"")</f>
        <v>0.20499999999999999</v>
      </c>
      <c r="AP143">
        <f>IFERROR(INDEX('Population, millions'!$B$4:$Y$216,MATCH('Poverty millions of people'!$B143,'Population, millions'!$B$4:$B$216,0),MATCH('Poverty millions of people'!AP$5,'Population, millions'!$B$4:$Y$4,0)),"")</f>
        <v>0.20921400000000001</v>
      </c>
      <c r="AQ143">
        <f>IFERROR(INDEX('Population, millions'!$B$4:$Y$216,MATCH('Poverty millions of people'!$B143,'Population, millions'!$B$4:$B$216,0),MATCH('Poverty millions of people'!AQ$5,'Population, millions'!$B$4:$Y$4,0)),"")</f>
        <v>0.21323</v>
      </c>
      <c r="AR143">
        <f>IFERROR(INDEX('Population, millions'!$B$4:$Y$216,MATCH('Poverty millions of people'!$B143,'Population, millions'!$B$4:$B$216,0),MATCH('Poverty millions of people'!AR$5,'Population, millions'!$B$4:$Y$4,0)),"")</f>
        <v>0.21732399999999999</v>
      </c>
      <c r="AS143">
        <f>IFERROR(INDEX('Population, millions'!$B$4:$Y$216,MATCH('Poverty millions of people'!$B143,'Population, millions'!$B$4:$B$216,0),MATCH('Poverty millions of people'!AS$5,'Population, millions'!$B$4:$Y$4,0)),"")</f>
        <v>0.22148999999999999</v>
      </c>
      <c r="AT143">
        <f>IFERROR(INDEX('Population, millions'!$B$4:$Y$216,MATCH('Poverty millions of people'!$B143,'Population, millions'!$B$4:$B$216,0),MATCH('Poverty millions of people'!AT$5,'Population, millions'!$B$4:$Y$4,0)),"")</f>
        <v>0.22573499999999999</v>
      </c>
      <c r="AU143">
        <f>IFERROR(INDEX('Population, millions'!$B$4:$Y$216,MATCH('Poverty millions of people'!$B143,'Population, millions'!$B$4:$B$216,0),MATCH('Poverty millions of people'!AU$5,'Population, millions'!$B$4:$Y$4,0)),"")</f>
        <v>0.23006799999999999</v>
      </c>
      <c r="AV143">
        <f>IFERROR(INDEX('Population, millions'!$B$4:$Y$216,MATCH('Poverty millions of people'!$B143,'Population, millions'!$B$4:$B$216,0),MATCH('Poverty millions of people'!AV$5,'Population, millions'!$B$4:$Y$4,0)),"")</f>
        <v>0.23439299999999999</v>
      </c>
      <c r="AW143">
        <f>IFERROR(INDEX('Population, millions'!$B$4:$Y$216,MATCH('Poverty millions of people'!$B143,'Population, millions'!$B$4:$B$216,0),MATCH('Poverty millions of people'!AW$5,'Population, millions'!$B$4:$Y$4,0)),"")</f>
        <v>0.238459</v>
      </c>
      <c r="AX143">
        <f>IFERROR(INDEX('Population, millions'!$B$4:$Y$216,MATCH('Poverty millions of people'!$B143,'Population, millions'!$B$4:$B$216,0),MATCH('Poverty millions of people'!AX$5,'Population, millions'!$B$4:$Y$4,0)),"")</f>
        <v>0.2424</v>
      </c>
      <c r="AY143">
        <f>IFERROR(INDEX('Population, millions'!$B$4:$Y$216,MATCH('Poverty millions of people'!$B143,'Population, millions'!$B$4:$B$216,0),MATCH('Poverty millions of people'!AY$5,'Population, millions'!$B$4:$Y$4,0)),"")</f>
        <v>0.24398500000000001</v>
      </c>
      <c r="AZ143">
        <f>IFERROR(INDEX('Population, millions'!$B$4:$Y$216,MATCH('Poverty millions of people'!$B143,'Population, millions'!$B$4:$B$216,0),MATCH('Poverty millions of people'!AZ$5,'Population, millions'!$B$4:$Y$4,0)),"")</f>
        <v>0.24557999999999999</v>
      </c>
      <c r="BA143">
        <f>IFERROR(INDEX('Population, millions'!$B$4:$Y$216,MATCH('Poverty millions of people'!$B143,'Population, millions'!$B$4:$B$216,0),MATCH('Poverty millions of people'!BA$5,'Population, millions'!$B$4:$Y$4,0)),"")</f>
        <v>0.25</v>
      </c>
      <c r="BB143">
        <f>IFERROR(INDEX('Population, millions'!$B$4:$Y$216,MATCH('Poverty millions of people'!$B143,'Population, millions'!$B$4:$B$216,0),MATCH('Poverty millions of people'!BB$5,'Population, millions'!$B$4:$Y$4,0)),"")</f>
        <v>0.254</v>
      </c>
      <c r="BC143">
        <f>IFERROR(INDEX('Population, millions'!$B$4:$Y$216,MATCH('Poverty millions of people'!$B143,'Population, millions'!$B$4:$B$216,0),MATCH('Poverty millions of people'!BC$5,'Population, millions'!$B$4:$Y$4,0)),"")</f>
        <v>0.25800000000000001</v>
      </c>
    </row>
    <row r="144" spans="1:55">
      <c r="A144" t="str">
        <f>VLOOKUP(B144,entity!$C:$K,9,FALSE)</f>
        <v>NZ</v>
      </c>
      <c r="B144" t="s">
        <v>310</v>
      </c>
      <c r="C144" t="s">
        <v>473</v>
      </c>
      <c r="D144" s="16" t="str">
        <f>IFERROR(IF('Poverty %'!D144="","",'Poverty %'!D144*'Poverty millions of people'!AG144),"")</f>
        <v/>
      </c>
      <c r="E144" s="16" t="str">
        <f>IFERROR(IF('Poverty %'!E144="","",'Poverty %'!E144*'Poverty millions of people'!AH144),"")</f>
        <v/>
      </c>
      <c r="F144" s="16" t="str">
        <f>IFERROR(IF('Poverty %'!F144="","",'Poverty %'!F144*'Poverty millions of people'!AI144),"")</f>
        <v/>
      </c>
      <c r="G144" s="16" t="str">
        <f>IFERROR(IF('Poverty %'!G144="","",'Poverty %'!G144*'Poverty millions of people'!AJ144),"")</f>
        <v/>
      </c>
      <c r="H144" s="16" t="str">
        <f>IFERROR(IF('Poverty %'!H144="","",'Poverty %'!H144*'Poverty millions of people'!AK144),"")</f>
        <v/>
      </c>
      <c r="I144" s="16" t="str">
        <f>IFERROR(IF('Poverty %'!I144="","",'Poverty %'!I144*'Poverty millions of people'!AL144),"")</f>
        <v/>
      </c>
      <c r="J144" s="16" t="str">
        <f>IFERROR(IF('Poverty %'!J144="","",'Poverty %'!J144*'Poverty millions of people'!AM144),"")</f>
        <v/>
      </c>
      <c r="K144" s="16" t="str">
        <f>IFERROR(IF('Poverty %'!K144="","",'Poverty %'!K144*'Poverty millions of people'!AN144),"")</f>
        <v/>
      </c>
      <c r="L144" s="16" t="str">
        <f>IFERROR(IF('Poverty %'!L144="","",'Poverty %'!L144*'Poverty millions of people'!AO144),"")</f>
        <v/>
      </c>
      <c r="M144" s="16" t="str">
        <f>IFERROR(IF('Poverty %'!M144="","",'Poverty %'!M144*'Poverty millions of people'!AP144),"")</f>
        <v/>
      </c>
      <c r="N144" s="16" t="str">
        <f>IFERROR(IF('Poverty %'!N144="","",'Poverty %'!N144*'Poverty millions of people'!AQ144),"")</f>
        <v/>
      </c>
      <c r="O144" s="16" t="str">
        <f>IFERROR(IF('Poverty %'!O144="","",'Poverty %'!O144*'Poverty millions of people'!AR144),"")</f>
        <v/>
      </c>
      <c r="P144" s="16" t="str">
        <f>IFERROR(IF('Poverty %'!P144="","",'Poverty %'!P144*'Poverty millions of people'!AS144),"")</f>
        <v/>
      </c>
      <c r="Q144" s="16" t="str">
        <f>IFERROR(IF('Poverty %'!Q144="","",'Poverty %'!Q144*'Poverty millions of people'!AT144),"")</f>
        <v/>
      </c>
      <c r="R144" s="16" t="str">
        <f>IFERROR(IF('Poverty %'!R144="","",'Poverty %'!R144*'Poverty millions of people'!AU144),"")</f>
        <v/>
      </c>
      <c r="S144" s="16" t="str">
        <f>IFERROR(IF('Poverty %'!S144="","",'Poverty %'!S144*'Poverty millions of people'!AV144),"")</f>
        <v/>
      </c>
      <c r="T144" s="16" t="str">
        <f>IFERROR(IF('Poverty %'!T144="","",'Poverty %'!T144*'Poverty millions of people'!AW144),"")</f>
        <v/>
      </c>
      <c r="U144" s="16" t="str">
        <f>IFERROR(IF('Poverty %'!U144="","",'Poverty %'!U144*'Poverty millions of people'!AX144),"")</f>
        <v/>
      </c>
      <c r="V144" s="16" t="str">
        <f>IFERROR(IF('Poverty %'!V144="","",'Poverty %'!V144*'Poverty millions of people'!AY144),"")</f>
        <v/>
      </c>
      <c r="W144" s="16" t="str">
        <f>IFERROR(IF('Poverty %'!W144="","",'Poverty %'!W144*'Poverty millions of people'!AZ144),"")</f>
        <v/>
      </c>
      <c r="X144" s="16" t="str">
        <f>IFERROR(IF('Poverty %'!X144="","",'Poverty %'!X144*'Poverty millions of people'!BA144),"")</f>
        <v/>
      </c>
      <c r="Y144" s="16" t="str">
        <f>IFERROR(IF('Poverty %'!Y144="","",'Poverty %'!Y144*'Poverty millions of people'!BB144),"")</f>
        <v/>
      </c>
      <c r="Z144" s="16" t="str">
        <f>IFERROR(IF('Poverty %'!Z144="","",'Poverty %'!Z144*'Poverty millions of people'!BC144),"")</f>
        <v/>
      </c>
      <c r="AA144" s="16" t="str">
        <f>IFERROR(IF('Poverty %'!AA144="","",'Poverty %'!AA144*'Poverty millions of people'!BD144),"")</f>
        <v/>
      </c>
      <c r="AC144" s="18" t="str">
        <f t="shared" si="4"/>
        <v>No data</v>
      </c>
      <c r="AD144" s="11" t="str">
        <f t="shared" si="5"/>
        <v/>
      </c>
      <c r="AG144">
        <f>IFERROR(INDEX('Population, millions'!$B$4:$Y$216,MATCH('Poverty millions of people'!$B144,'Population, millions'!$B$4:$B$216,0),MATCH('Poverty millions of people'!AG$5,'Population, millions'!$B$4:$Y$4,0)),"")</f>
        <v>3.3298000000000001</v>
      </c>
      <c r="AH144">
        <f>IFERROR(INDEX('Population, millions'!$B$4:$Y$216,MATCH('Poverty millions of people'!$B144,'Population, millions'!$B$4:$B$216,0),MATCH('Poverty millions of people'!AH$5,'Population, millions'!$B$4:$Y$4,0)),"")</f>
        <v>3.4950999999999999</v>
      </c>
      <c r="AI144">
        <f>IFERROR(INDEX('Population, millions'!$B$4:$Y$216,MATCH('Poverty millions of people'!$B144,'Population, millions'!$B$4:$B$216,0),MATCH('Poverty millions of people'!AI$5,'Population, millions'!$B$4:$Y$4,0)),"")</f>
        <v>3.5316999999999998</v>
      </c>
      <c r="AJ144">
        <f>IFERROR(INDEX('Population, millions'!$B$4:$Y$216,MATCH('Poverty millions of people'!$B144,'Population, millions'!$B$4:$B$216,0),MATCH('Poverty millions of people'!AJ$5,'Population, millions'!$B$4:$Y$4,0)),"")</f>
        <v>3.5722</v>
      </c>
      <c r="AK144">
        <f>IFERROR(INDEX('Population, millions'!$B$4:$Y$216,MATCH('Poverty millions of people'!$B144,'Population, millions'!$B$4:$B$216,0),MATCH('Poverty millions of people'!AK$5,'Population, millions'!$B$4:$Y$4,0)),"")</f>
        <v>3.62</v>
      </c>
      <c r="AL144">
        <f>IFERROR(INDEX('Population, millions'!$B$4:$Y$216,MATCH('Poverty millions of people'!$B144,'Population, millions'!$B$4:$B$216,0),MATCH('Poverty millions of people'!AL$5,'Population, millions'!$B$4:$Y$4,0)),"")</f>
        <v>3.6734</v>
      </c>
      <c r="AM144">
        <f>IFERROR(INDEX('Population, millions'!$B$4:$Y$216,MATCH('Poverty millions of people'!$B144,'Population, millions'!$B$4:$B$216,0),MATCH('Poverty millions of people'!AM$5,'Population, millions'!$B$4:$Y$4,0)),"")</f>
        <v>3.7320000000000002</v>
      </c>
      <c r="AN144">
        <f>IFERROR(INDEX('Population, millions'!$B$4:$Y$216,MATCH('Poverty millions of people'!$B144,'Population, millions'!$B$4:$B$216,0),MATCH('Poverty millions of people'!AN$5,'Population, millions'!$B$4:$Y$4,0)),"")</f>
        <v>3.7812999999999999</v>
      </c>
      <c r="AO144">
        <f>IFERROR(INDEX('Population, millions'!$B$4:$Y$216,MATCH('Poverty millions of people'!$B144,'Population, millions'!$B$4:$B$216,0),MATCH('Poverty millions of people'!AO$5,'Population, millions'!$B$4:$Y$4,0)),"")</f>
        <v>3.8149999999999999</v>
      </c>
      <c r="AP144">
        <f>IFERROR(INDEX('Population, millions'!$B$4:$Y$216,MATCH('Poverty millions of people'!$B144,'Population, millions'!$B$4:$B$216,0),MATCH('Poverty millions of people'!AP$5,'Population, millions'!$B$4:$Y$4,0)),"")</f>
        <v>3.8351000000000002</v>
      </c>
      <c r="AQ144">
        <f>IFERROR(INDEX('Population, millions'!$B$4:$Y$216,MATCH('Poverty millions of people'!$B144,'Population, millions'!$B$4:$B$216,0),MATCH('Poverty millions of people'!AQ$5,'Population, millions'!$B$4:$Y$4,0)),"")</f>
        <v>3.8576999999999999</v>
      </c>
      <c r="AR144">
        <f>IFERROR(INDEX('Population, millions'!$B$4:$Y$216,MATCH('Poverty millions of people'!$B144,'Population, millions'!$B$4:$B$216,0),MATCH('Poverty millions of people'!AR$5,'Population, millions'!$B$4:$Y$4,0)),"")</f>
        <v>3.8805000000000001</v>
      </c>
      <c r="AS144">
        <f>IFERROR(INDEX('Population, millions'!$B$4:$Y$216,MATCH('Poverty millions of people'!$B144,'Population, millions'!$B$4:$B$216,0),MATCH('Poverty millions of people'!AS$5,'Population, millions'!$B$4:$Y$4,0)),"")</f>
        <v>3.9485000000000001</v>
      </c>
      <c r="AT144">
        <f>IFERROR(INDEX('Population, millions'!$B$4:$Y$216,MATCH('Poverty millions of people'!$B144,'Population, millions'!$B$4:$B$216,0),MATCH('Poverty millions of people'!AT$5,'Population, millions'!$B$4:$Y$4,0)),"")</f>
        <v>4.0271999999999997</v>
      </c>
      <c r="AU144">
        <f>IFERROR(INDEX('Population, millions'!$B$4:$Y$216,MATCH('Poverty millions of people'!$B144,'Population, millions'!$B$4:$B$216,0),MATCH('Poverty millions of people'!AU$5,'Population, millions'!$B$4:$Y$4,0)),"")</f>
        <v>4.0875000000000004</v>
      </c>
      <c r="AV144">
        <f>IFERROR(INDEX('Population, millions'!$B$4:$Y$216,MATCH('Poverty millions of people'!$B144,'Population, millions'!$B$4:$B$216,0),MATCH('Poverty millions of people'!AV$5,'Population, millions'!$B$4:$Y$4,0)),"")</f>
        <v>4.1338999999999997</v>
      </c>
      <c r="AW144">
        <f>IFERROR(INDEX('Population, millions'!$B$4:$Y$216,MATCH('Poverty millions of people'!$B144,'Population, millions'!$B$4:$B$216,0),MATCH('Poverty millions of people'!AW$5,'Population, millions'!$B$4:$Y$4,0)),"")</f>
        <v>4.1845999999999997</v>
      </c>
      <c r="AX144">
        <f>IFERROR(INDEX('Population, millions'!$B$4:$Y$216,MATCH('Poverty millions of people'!$B144,'Population, millions'!$B$4:$B$216,0),MATCH('Poverty millions of people'!AX$5,'Population, millions'!$B$4:$Y$4,0)),"")</f>
        <v>4.2282999999999999</v>
      </c>
      <c r="AY144">
        <f>IFERROR(INDEX('Population, millions'!$B$4:$Y$216,MATCH('Poverty millions of people'!$B144,'Population, millions'!$B$4:$B$216,0),MATCH('Poverty millions of people'!AY$5,'Population, millions'!$B$4:$Y$4,0)),"")</f>
        <v>4.2689000000000004</v>
      </c>
      <c r="AZ144">
        <f>IFERROR(INDEX('Population, millions'!$B$4:$Y$216,MATCH('Poverty millions of people'!$B144,'Population, millions'!$B$4:$B$216,0),MATCH('Poverty millions of people'!AZ$5,'Population, millions'!$B$4:$Y$4,0)),"")</f>
        <v>4.3158000000000003</v>
      </c>
      <c r="BA144">
        <f>IFERROR(INDEX('Population, millions'!$B$4:$Y$216,MATCH('Poverty millions of people'!$B144,'Population, millions'!$B$4:$B$216,0),MATCH('Poverty millions of people'!BA$5,'Population, millions'!$B$4:$Y$4,0)),"")</f>
        <v>4.3677999999999999</v>
      </c>
      <c r="BB144">
        <f>IFERROR(INDEX('Population, millions'!$B$4:$Y$216,MATCH('Poverty millions of people'!$B144,'Population, millions'!$B$4:$B$216,0),MATCH('Poverty millions of people'!BB$5,'Population, millions'!$B$4:$Y$4,0)),"")</f>
        <v>4.4051999999999998</v>
      </c>
      <c r="BC144">
        <f>IFERROR(INDEX('Population, millions'!$B$4:$Y$216,MATCH('Poverty millions of people'!$B144,'Population, millions'!$B$4:$B$216,0),MATCH('Poverty millions of people'!BC$5,'Population, millions'!$B$4:$Y$4,0)),"")</f>
        <v>4.4329999999999998</v>
      </c>
    </row>
    <row r="145" spans="1:55">
      <c r="A145" t="str">
        <f>VLOOKUP(B145,entity!$C:$K,9,FALSE)</f>
        <v>NI</v>
      </c>
      <c r="B145" t="s">
        <v>301</v>
      </c>
      <c r="C145" t="s">
        <v>478</v>
      </c>
      <c r="D145" s="16" t="str">
        <f>IFERROR(IF('Poverty %'!D145="","",'Poverty %'!D145*'Poverty millions of people'!AG145),"")</f>
        <v/>
      </c>
      <c r="E145" s="16" t="str">
        <f>IFERROR(IF('Poverty %'!E145="","",'Poverty %'!E145*'Poverty millions of people'!AH145),"")</f>
        <v/>
      </c>
      <c r="F145" s="16" t="str">
        <f>IFERROR(IF('Poverty %'!F145="","",'Poverty %'!F145*'Poverty millions of people'!AI145),"")</f>
        <v/>
      </c>
      <c r="G145" s="16">
        <f>IFERROR(IF('Poverty %'!G145="","",'Poverty %'!G145*'Poverty millions of people'!AJ145),"")</f>
        <v>1.4566064282999998</v>
      </c>
      <c r="H145" s="16" t="str">
        <f>IFERROR(IF('Poverty %'!H145="","",'Poverty %'!H145*'Poverty millions of people'!AK145),"")</f>
        <v/>
      </c>
      <c r="I145" s="16" t="str">
        <f>IFERROR(IF('Poverty %'!I145="","",'Poverty %'!I145*'Poverty millions of people'!AL145),"")</f>
        <v/>
      </c>
      <c r="J145" s="16" t="str">
        <f>IFERROR(IF('Poverty %'!J145="","",'Poverty %'!J145*'Poverty millions of people'!AM145),"")</f>
        <v/>
      </c>
      <c r="K145" s="16" t="str">
        <f>IFERROR(IF('Poverty %'!K145="","",'Poverty %'!K145*'Poverty millions of people'!AN145),"")</f>
        <v/>
      </c>
      <c r="L145" s="16">
        <f>IFERROR(IF('Poverty %'!L145="","",'Poverty %'!L145*'Poverty millions of people'!AO145),"")</f>
        <v>0.61765873199999988</v>
      </c>
      <c r="M145" s="16" t="str">
        <f>IFERROR(IF('Poverty %'!M145="","",'Poverty %'!M145*'Poverty millions of people'!AP145),"")</f>
        <v/>
      </c>
      <c r="N145" s="16" t="str">
        <f>IFERROR(IF('Poverty %'!N145="","",'Poverty %'!N145*'Poverty millions of people'!AQ145),"")</f>
        <v/>
      </c>
      <c r="O145" s="16">
        <f>IFERROR(IF('Poverty %'!O145="","",'Poverty %'!O145*'Poverty millions of people'!AR145),"")</f>
        <v>0.74388963450000001</v>
      </c>
      <c r="P145" s="16" t="str">
        <f>IFERROR(IF('Poverty %'!P145="","",'Poverty %'!P145*'Poverty millions of people'!AS145),"")</f>
        <v/>
      </c>
      <c r="Q145" s="16" t="str">
        <f>IFERROR(IF('Poverty %'!Q145="","",'Poverty %'!Q145*'Poverty millions of people'!AT145),"")</f>
        <v/>
      </c>
      <c r="R145" s="16" t="str">
        <f>IFERROR(IF('Poverty %'!R145="","",'Poverty %'!R145*'Poverty millions of people'!AU145),"")</f>
        <v/>
      </c>
      <c r="S145" s="16">
        <f>IFERROR(IF('Poverty %'!S145="","",'Poverty %'!S145*'Poverty millions of people'!AV145),"")</f>
        <v>0.15492821959999997</v>
      </c>
      <c r="T145" s="16" t="str">
        <f>IFERROR(IF('Poverty %'!T145="","",'Poverty %'!T145*'Poverty millions of people'!AW145),"")</f>
        <v/>
      </c>
      <c r="U145" s="16" t="str">
        <f>IFERROR(IF('Poverty %'!U145="","",'Poverty %'!U145*'Poverty millions of people'!AX145),"")</f>
        <v/>
      </c>
      <c r="V145" s="16" t="str">
        <f>IFERROR(IF('Poverty %'!V145="","",'Poverty %'!V145*'Poverty millions of people'!AY145),"")</f>
        <v/>
      </c>
      <c r="W145" s="16">
        <f>IFERROR(IF('Poverty %'!W145="","",'Poverty %'!W145*'Poverty millions of people'!AZ145),"")</f>
        <v>0.49048029659999998</v>
      </c>
      <c r="X145" s="16" t="str">
        <f>IFERROR(IF('Poverty %'!X145="","",'Poverty %'!X145*'Poverty millions of people'!BA145),"")</f>
        <v/>
      </c>
      <c r="Y145" s="16" t="str">
        <f>IFERROR(IF('Poverty %'!Y145="","",'Poverty %'!Y145*'Poverty millions of people'!BB145),"")</f>
        <v/>
      </c>
      <c r="Z145" s="16" t="str">
        <f>IFERROR(IF('Poverty %'!Z145="","",'Poverty %'!Z145*'Poverty millions of people'!BC145),"")</f>
        <v/>
      </c>
      <c r="AA145" s="16" t="str">
        <f>IFERROR(IF('Poverty %'!AA145="","",'Poverty %'!AA145*'Poverty millions of people'!BD145),"")</f>
        <v/>
      </c>
      <c r="AC145" s="18">
        <f t="shared" si="4"/>
        <v>0.49048029659999998</v>
      </c>
      <c r="AD145" s="11">
        <f t="shared" si="5"/>
        <v>2009</v>
      </c>
      <c r="AG145">
        <f>IFERROR(INDEX('Population, millions'!$B$4:$Y$216,MATCH('Poverty millions of people'!$B145,'Population, millions'!$B$4:$B$216,0),MATCH('Poverty millions of people'!AG$5,'Population, millions'!$B$4:$Y$4,0)),"")</f>
        <v>4.1377879999999996</v>
      </c>
      <c r="AH145">
        <f>IFERROR(INDEX('Population, millions'!$B$4:$Y$216,MATCH('Poverty millions of people'!$B145,'Population, millions'!$B$4:$B$216,0),MATCH('Poverty millions of people'!AH$5,'Population, millions'!$B$4:$Y$4,0)),"")</f>
        <v>4.2371540000000003</v>
      </c>
      <c r="AI145">
        <f>IFERROR(INDEX('Population, millions'!$B$4:$Y$216,MATCH('Poverty millions of people'!$B145,'Population, millions'!$B$4:$B$216,0),MATCH('Poverty millions of people'!AI$5,'Population, millions'!$B$4:$Y$4,0)),"")</f>
        <v>4.3423189999999998</v>
      </c>
      <c r="AJ145">
        <f>IFERROR(INDEX('Population, millions'!$B$4:$Y$216,MATCH('Poverty millions of people'!$B145,'Population, millions'!$B$4:$B$216,0),MATCH('Poverty millions of people'!AJ$5,'Population, millions'!$B$4:$Y$4,0)),"")</f>
        <v>4.4503709999999996</v>
      </c>
      <c r="AK145">
        <f>IFERROR(INDEX('Population, millions'!$B$4:$Y$216,MATCH('Poverty millions of people'!$B145,'Population, millions'!$B$4:$B$216,0),MATCH('Poverty millions of people'!AK$5,'Population, millions'!$B$4:$Y$4,0)),"")</f>
        <v>4.5571250000000001</v>
      </c>
      <c r="AL145">
        <f>IFERROR(INDEX('Population, millions'!$B$4:$Y$216,MATCH('Poverty millions of people'!$B145,'Population, millions'!$B$4:$B$216,0),MATCH('Poverty millions of people'!AL$5,'Population, millions'!$B$4:$Y$4,0)),"")</f>
        <v>4.6594579999999999</v>
      </c>
      <c r="AM145">
        <f>IFERROR(INDEX('Population, millions'!$B$4:$Y$216,MATCH('Poverty millions of people'!$B145,'Population, millions'!$B$4:$B$216,0),MATCH('Poverty millions of people'!AM$5,'Population, millions'!$B$4:$Y$4,0)),"")</f>
        <v>4.7566309999999996</v>
      </c>
      <c r="AN145">
        <f>IFERROR(INDEX('Population, millions'!$B$4:$Y$216,MATCH('Poverty millions of people'!$B145,'Population, millions'!$B$4:$B$216,0),MATCH('Poverty millions of people'!AN$5,'Population, millions'!$B$4:$Y$4,0)),"")</f>
        <v>4.849272</v>
      </c>
      <c r="AO145">
        <f>IFERROR(INDEX('Population, millions'!$B$4:$Y$216,MATCH('Poverty millions of people'!$B145,'Population, millions'!$B$4:$B$216,0),MATCH('Poverty millions of people'!AO$5,'Population, millions'!$B$4:$Y$4,0)),"")</f>
        <v>4.9373199999999997</v>
      </c>
      <c r="AP145">
        <f>IFERROR(INDEX('Population, millions'!$B$4:$Y$216,MATCH('Poverty millions of people'!$B145,'Population, millions'!$B$4:$B$216,0),MATCH('Poverty millions of people'!AP$5,'Population, millions'!$B$4:$Y$4,0)),"")</f>
        <v>5.0210790000000003</v>
      </c>
      <c r="AQ145">
        <f>IFERROR(INDEX('Population, millions'!$B$4:$Y$216,MATCH('Poverty millions of people'!$B145,'Population, millions'!$B$4:$B$216,0),MATCH('Poverty millions of people'!AQ$5,'Population, millions'!$B$4:$Y$4,0)),"")</f>
        <v>5.1009200000000003</v>
      </c>
      <c r="AR145">
        <f>IFERROR(INDEX('Population, millions'!$B$4:$Y$216,MATCH('Poverty millions of people'!$B145,'Population, millions'!$B$4:$B$216,0),MATCH('Poverty millions of people'!AR$5,'Population, millions'!$B$4:$Y$4,0)),"")</f>
        <v>5.176685</v>
      </c>
      <c r="AS145">
        <f>IFERROR(INDEX('Population, millions'!$B$4:$Y$216,MATCH('Poverty millions of people'!$B145,'Population, millions'!$B$4:$B$216,0),MATCH('Poverty millions of people'!AS$5,'Population, millions'!$B$4:$Y$4,0)),"")</f>
        <v>5.248577</v>
      </c>
      <c r="AT145">
        <f>IFERROR(INDEX('Population, millions'!$B$4:$Y$216,MATCH('Poverty millions of people'!$B145,'Population, millions'!$B$4:$B$216,0),MATCH('Poverty millions of people'!AT$5,'Population, millions'!$B$4:$Y$4,0)),"")</f>
        <v>5.3178780000000003</v>
      </c>
      <c r="AU145">
        <f>IFERROR(INDEX('Population, millions'!$B$4:$Y$216,MATCH('Poverty millions of people'!$B145,'Population, millions'!$B$4:$B$216,0),MATCH('Poverty millions of people'!AU$5,'Population, millions'!$B$4:$Y$4,0)),"")</f>
        <v>5.3862990000000002</v>
      </c>
      <c r="AV145">
        <f>IFERROR(INDEX('Population, millions'!$B$4:$Y$216,MATCH('Poverty millions of people'!$B145,'Population, millions'!$B$4:$B$216,0),MATCH('Poverty millions of people'!AV$5,'Population, millions'!$B$4:$Y$4,0)),"")</f>
        <v>5.4552189999999996</v>
      </c>
      <c r="AW145">
        <f>IFERROR(INDEX('Population, millions'!$B$4:$Y$216,MATCH('Poverty millions of people'!$B145,'Population, millions'!$B$4:$B$216,0),MATCH('Poverty millions of people'!AW$5,'Population, millions'!$B$4:$Y$4,0)),"")</f>
        <v>5.5249269999999999</v>
      </c>
      <c r="AX145">
        <f>IFERROR(INDEX('Population, millions'!$B$4:$Y$216,MATCH('Poverty millions of people'!$B145,'Population, millions'!$B$4:$B$216,0),MATCH('Poverty millions of people'!AX$5,'Population, millions'!$B$4:$Y$4,0)),"")</f>
        <v>5.5955329999999996</v>
      </c>
      <c r="AY145">
        <f>IFERROR(INDEX('Population, millions'!$B$4:$Y$216,MATCH('Poverty millions of people'!$B145,'Population, millions'!$B$4:$B$216,0),MATCH('Poverty millions of people'!AY$5,'Population, millions'!$B$4:$Y$4,0)),"")</f>
        <v>5.6679830000000004</v>
      </c>
      <c r="AZ145">
        <f>IFERROR(INDEX('Population, millions'!$B$4:$Y$216,MATCH('Poverty millions of people'!$B145,'Population, millions'!$B$4:$B$216,0),MATCH('Poverty millions of people'!AZ$5,'Population, millions'!$B$4:$Y$4,0)),"")</f>
        <v>5.7433290000000001</v>
      </c>
      <c r="BA145">
        <f>IFERROR(INDEX('Population, millions'!$B$4:$Y$216,MATCH('Poverty millions of people'!$B145,'Population, millions'!$B$4:$B$216,0),MATCH('Poverty millions of people'!BA$5,'Population, millions'!$B$4:$Y$4,0)),"")</f>
        <v>5.822209</v>
      </c>
      <c r="BB145">
        <f>IFERROR(INDEX('Population, millions'!$B$4:$Y$216,MATCH('Poverty millions of people'!$B145,'Population, millions'!$B$4:$B$216,0),MATCH('Poverty millions of people'!BB$5,'Population, millions'!$B$4:$Y$4,0)),"")</f>
        <v>5.9051460000000002</v>
      </c>
      <c r="BC145">
        <f>IFERROR(INDEX('Population, millions'!$B$4:$Y$216,MATCH('Poverty millions of people'!$B145,'Population, millions'!$B$4:$B$216,0),MATCH('Poverty millions of people'!BC$5,'Population, millions'!$B$4:$Y$4,0)),"")</f>
        <v>5.991733</v>
      </c>
    </row>
    <row r="146" spans="1:55">
      <c r="A146" t="str">
        <f>VLOOKUP(B146,entity!$C:$K,9,FALSE)</f>
        <v>NE</v>
      </c>
      <c r="B146" t="s">
        <v>297</v>
      </c>
      <c r="C146" t="s">
        <v>477</v>
      </c>
      <c r="D146" s="16" t="str">
        <f>IFERROR(IF('Poverty %'!D146="","",'Poverty %'!D146*'Poverty millions of people'!AG146),"")</f>
        <v/>
      </c>
      <c r="E146" s="16" t="str">
        <f>IFERROR(IF('Poverty %'!E146="","",'Poverty %'!E146*'Poverty millions of people'!AH146),"")</f>
        <v/>
      </c>
      <c r="F146" s="16">
        <f>IFERROR(IF('Poverty %'!F146="","",'Poverty %'!F146*'Poverty millions of people'!AI146),"")</f>
        <v>6.0199135192000011</v>
      </c>
      <c r="G146" s="16" t="str">
        <f>IFERROR(IF('Poverty %'!G146="","",'Poverty %'!G146*'Poverty millions of people'!AJ146),"")</f>
        <v/>
      </c>
      <c r="H146" s="16">
        <f>IFERROR(IF('Poverty %'!H146="","",'Poverty %'!H146*'Poverty millions of people'!AK146),"")</f>
        <v>6.9194231371000008</v>
      </c>
      <c r="I146" s="16" t="str">
        <f>IFERROR(IF('Poverty %'!I146="","",'Poverty %'!I146*'Poverty millions of people'!AL146),"")</f>
        <v/>
      </c>
      <c r="J146" s="16" t="str">
        <f>IFERROR(IF('Poverty %'!J146="","",'Poverty %'!J146*'Poverty millions of people'!AM146),"")</f>
        <v/>
      </c>
      <c r="K146" s="16" t="str">
        <f>IFERROR(IF('Poverty %'!K146="","",'Poverty %'!K146*'Poverty millions of people'!AN146),"")</f>
        <v/>
      </c>
      <c r="L146" s="16" t="str">
        <f>IFERROR(IF('Poverty %'!L146="","",'Poverty %'!L146*'Poverty millions of people'!AO146),"")</f>
        <v/>
      </c>
      <c r="M146" s="16" t="str">
        <f>IFERROR(IF('Poverty %'!M146="","",'Poverty %'!M146*'Poverty millions of people'!AP146),"")</f>
        <v/>
      </c>
      <c r="N146" s="16" t="str">
        <f>IFERROR(IF('Poverty %'!N146="","",'Poverty %'!N146*'Poverty millions of people'!AQ146),"")</f>
        <v/>
      </c>
      <c r="O146" s="16" t="str">
        <f>IFERROR(IF('Poverty %'!O146="","",'Poverty %'!O146*'Poverty millions of people'!AR146),"")</f>
        <v/>
      </c>
      <c r="P146" s="16" t="str">
        <f>IFERROR(IF('Poverty %'!P146="","",'Poverty %'!P146*'Poverty millions of people'!AS146),"")</f>
        <v/>
      </c>
      <c r="Q146" s="16" t="str">
        <f>IFERROR(IF('Poverty %'!Q146="","",'Poverty %'!Q146*'Poverty millions of people'!AT146),"")</f>
        <v/>
      </c>
      <c r="R146" s="16" t="str">
        <f>IFERROR(IF('Poverty %'!R146="","",'Poverty %'!R146*'Poverty millions of people'!AU146),"")</f>
        <v/>
      </c>
      <c r="S146" s="16">
        <f>IFERROR(IF('Poverty %'!S146="","",'Poverty %'!S146*'Poverty millions of people'!AV146),"")</f>
        <v>6.7566964749999991</v>
      </c>
      <c r="T146" s="16" t="str">
        <f>IFERROR(IF('Poverty %'!T146="","",'Poverty %'!T146*'Poverty millions of people'!AW146),"")</f>
        <v/>
      </c>
      <c r="U146" s="16" t="str">
        <f>IFERROR(IF('Poverty %'!U146="","",'Poverty %'!U146*'Poverty millions of people'!AX146),"")</f>
        <v/>
      </c>
      <c r="V146" s="16">
        <f>IFERROR(IF('Poverty %'!V146="","",'Poverty %'!V146*'Poverty millions of people'!AY146),"")</f>
        <v>6.1987586370000001</v>
      </c>
      <c r="W146" s="16" t="str">
        <f>IFERROR(IF('Poverty %'!W146="","",'Poverty %'!W146*'Poverty millions of people'!AZ146),"")</f>
        <v/>
      </c>
      <c r="X146" s="16" t="str">
        <f>IFERROR(IF('Poverty %'!X146="","",'Poverty %'!X146*'Poverty millions of people'!BA146),"")</f>
        <v/>
      </c>
      <c r="Y146" s="16">
        <f>IFERROR(IF('Poverty %'!Y146="","",'Poverty %'!Y146*'Poverty millions of people'!BB146),"")</f>
        <v>6.7383276422000007</v>
      </c>
      <c r="Z146" s="16" t="str">
        <f>IFERROR(IF('Poverty %'!Z146="","",'Poverty %'!Z146*'Poverty millions of people'!BC146),"")</f>
        <v/>
      </c>
      <c r="AA146" s="16" t="str">
        <f>IFERROR(IF('Poverty %'!AA146="","",'Poverty %'!AA146*'Poverty millions of people'!BD146),"")</f>
        <v/>
      </c>
      <c r="AC146" s="18">
        <f t="shared" si="4"/>
        <v>6.7383276422000007</v>
      </c>
      <c r="AD146" s="11">
        <f t="shared" si="5"/>
        <v>2011</v>
      </c>
      <c r="AG146">
        <f>IFERROR(INDEX('Population, millions'!$B$4:$Y$216,MATCH('Poverty millions of people'!$B146,'Population, millions'!$B$4:$B$216,0),MATCH('Poverty millions of people'!AG$5,'Population, millions'!$B$4:$Y$4,0)),"")</f>
        <v>7.7539069999999999</v>
      </c>
      <c r="AH146">
        <f>IFERROR(INDEX('Population, millions'!$B$4:$Y$216,MATCH('Poverty millions of people'!$B146,'Population, millions'!$B$4:$B$216,0),MATCH('Poverty millions of people'!AH$5,'Population, millions'!$B$4:$Y$4,0)),"")</f>
        <v>8.0040580000000006</v>
      </c>
      <c r="AI146">
        <f>IFERROR(INDEX('Population, millions'!$B$4:$Y$216,MATCH('Poverty millions of people'!$B146,'Population, millions'!$B$4:$B$216,0),MATCH('Poverty millions of people'!AI$5,'Population, millions'!$B$4:$Y$4,0)),"")</f>
        <v>8.2702480000000005</v>
      </c>
      <c r="AJ146">
        <f>IFERROR(INDEX('Population, millions'!$B$4:$Y$216,MATCH('Poverty millions of people'!$B146,'Population, millions'!$B$4:$B$216,0),MATCH('Poverty millions of people'!AJ$5,'Population, millions'!$B$4:$Y$4,0)),"")</f>
        <v>8.5528119999999994</v>
      </c>
      <c r="AK146">
        <f>IFERROR(INDEX('Population, millions'!$B$4:$Y$216,MATCH('Poverty millions of people'!$B146,'Population, millions'!$B$4:$B$216,0),MATCH('Poverty millions of people'!AK$5,'Population, millions'!$B$4:$Y$4,0)),"")</f>
        <v>8.851763</v>
      </c>
      <c r="AL146">
        <f>IFERROR(INDEX('Population, millions'!$B$4:$Y$216,MATCH('Poverty millions of people'!$B146,'Population, millions'!$B$4:$B$216,0),MATCH('Poverty millions of people'!AL$5,'Population, millions'!$B$4:$Y$4,0)),"")</f>
        <v>9.1670780000000001</v>
      </c>
      <c r="AM146">
        <f>IFERROR(INDEX('Population, millions'!$B$4:$Y$216,MATCH('Poverty millions of people'!$B146,'Population, millions'!$B$4:$B$216,0),MATCH('Poverty millions of people'!AM$5,'Population, millions'!$B$4:$Y$4,0)),"")</f>
        <v>9.4996050000000007</v>
      </c>
      <c r="AN146">
        <f>IFERROR(INDEX('Population, millions'!$B$4:$Y$216,MATCH('Poverty millions of people'!$B146,'Population, millions'!$B$4:$B$216,0),MATCH('Poverty millions of people'!AN$5,'Population, millions'!$B$4:$Y$4,0)),"")</f>
        <v>9.8496210000000008</v>
      </c>
      <c r="AO146">
        <f>IFERROR(INDEX('Population, millions'!$B$4:$Y$216,MATCH('Poverty millions of people'!$B146,'Population, millions'!$B$4:$B$216,0),MATCH('Poverty millions of people'!AO$5,'Population, millions'!$B$4:$Y$4,0)),"")</f>
        <v>10.215806000000001</v>
      </c>
      <c r="AP146">
        <f>IFERROR(INDEX('Population, millions'!$B$4:$Y$216,MATCH('Poverty millions of people'!$B146,'Population, millions'!$B$4:$B$216,0),MATCH('Poverty millions of people'!AP$5,'Population, millions'!$B$4:$Y$4,0)),"")</f>
        <v>10.596258000000001</v>
      </c>
      <c r="AQ146">
        <f>IFERROR(INDEX('Population, millions'!$B$4:$Y$216,MATCH('Poverty millions of people'!$B146,'Population, millions'!$B$4:$B$216,0),MATCH('Poverty millions of people'!AQ$5,'Population, millions'!$B$4:$Y$4,0)),"")</f>
        <v>10.989815</v>
      </c>
      <c r="AR146">
        <f>IFERROR(INDEX('Population, millions'!$B$4:$Y$216,MATCH('Poverty millions of people'!$B146,'Population, millions'!$B$4:$B$216,0),MATCH('Poverty millions of people'!AR$5,'Population, millions'!$B$4:$Y$4,0)),"")</f>
        <v>11.396433999999999</v>
      </c>
      <c r="AS146">
        <f>IFERROR(INDEX('Population, millions'!$B$4:$Y$216,MATCH('Poverty millions of people'!$B146,'Population, millions'!$B$4:$B$216,0),MATCH('Poverty millions of people'!AS$5,'Population, millions'!$B$4:$Y$4,0)),"")</f>
        <v>11.817297</v>
      </c>
      <c r="AT146">
        <f>IFERROR(INDEX('Population, millions'!$B$4:$Y$216,MATCH('Poverty millions of people'!$B146,'Population, millions'!$B$4:$B$216,0),MATCH('Poverty millions of people'!AT$5,'Population, millions'!$B$4:$Y$4,0)),"")</f>
        <v>12.25404</v>
      </c>
      <c r="AU146">
        <f>IFERROR(INDEX('Population, millions'!$B$4:$Y$216,MATCH('Poverty millions of people'!$B146,'Population, millions'!$B$4:$B$216,0),MATCH('Poverty millions of people'!AU$5,'Population, millions'!$B$4:$Y$4,0)),"")</f>
        <v>12.708897</v>
      </c>
      <c r="AV146">
        <f>IFERROR(INDEX('Population, millions'!$B$4:$Y$216,MATCH('Poverty millions of people'!$B146,'Population, millions'!$B$4:$B$216,0),MATCH('Poverty millions of people'!AV$5,'Population, millions'!$B$4:$Y$4,0)),"")</f>
        <v>13.183797999999999</v>
      </c>
      <c r="AW146">
        <f>IFERROR(INDEX('Population, millions'!$B$4:$Y$216,MATCH('Poverty millions of people'!$B146,'Population, millions'!$B$4:$B$216,0),MATCH('Poverty millions of people'!AW$5,'Population, millions'!$B$4:$Y$4,0)),"")</f>
        <v>13.679705</v>
      </c>
      <c r="AX146">
        <f>IFERROR(INDEX('Population, millions'!$B$4:$Y$216,MATCH('Poverty millions of people'!$B146,'Population, millions'!$B$4:$B$216,0),MATCH('Poverty millions of people'!AX$5,'Population, millions'!$B$4:$Y$4,0)),"")</f>
        <v>14.197289</v>
      </c>
      <c r="AY146">
        <f>IFERROR(INDEX('Population, millions'!$B$4:$Y$216,MATCH('Poverty millions of people'!$B146,'Population, millions'!$B$4:$B$216,0),MATCH('Poverty millions of people'!AY$5,'Population, millions'!$B$4:$Y$4,0)),"")</f>
        <v>14.737895</v>
      </c>
      <c r="AZ146">
        <f>IFERROR(INDEX('Population, millions'!$B$4:$Y$216,MATCH('Poverty millions of people'!$B146,'Population, millions'!$B$4:$B$216,0),MATCH('Poverty millions of people'!AZ$5,'Population, millions'!$B$4:$Y$4,0)),"")</f>
        <v>15.302948000000001</v>
      </c>
      <c r="BA146">
        <f>IFERROR(INDEX('Population, millions'!$B$4:$Y$216,MATCH('Poverty millions of people'!$B146,'Population, millions'!$B$4:$B$216,0),MATCH('Poverty millions of people'!BA$5,'Population, millions'!$B$4:$Y$4,0)),"")</f>
        <v>15.893746</v>
      </c>
      <c r="BB146">
        <f>IFERROR(INDEX('Population, millions'!$B$4:$Y$216,MATCH('Poverty millions of people'!$B146,'Population, millions'!$B$4:$B$216,0),MATCH('Poverty millions of people'!BB$5,'Population, millions'!$B$4:$Y$4,0)),"")</f>
        <v>16.511462000000002</v>
      </c>
      <c r="BC146">
        <f>IFERROR(INDEX('Population, millions'!$B$4:$Y$216,MATCH('Poverty millions of people'!$B146,'Population, millions'!$B$4:$B$216,0),MATCH('Poverty millions of people'!BC$5,'Population, millions'!$B$4:$Y$4,0)),"")</f>
        <v>17.157042000000001</v>
      </c>
    </row>
    <row r="147" spans="1:55">
      <c r="A147" t="str">
        <f>VLOOKUP(B147,entity!$C:$K,9,FALSE)</f>
        <v>NG</v>
      </c>
      <c r="B147" t="s">
        <v>299</v>
      </c>
      <c r="C147" t="s">
        <v>477</v>
      </c>
      <c r="D147" s="16" t="str">
        <f>IFERROR(IF('Poverty %'!D147="","",'Poverty %'!D147*'Poverty millions of people'!AG147),"")</f>
        <v/>
      </c>
      <c r="E147" s="16" t="str">
        <f>IFERROR(IF('Poverty %'!E147="","",'Poverty %'!E147*'Poverty millions of people'!AH147),"")</f>
        <v/>
      </c>
      <c r="F147" s="16">
        <f>IFERROR(IF('Poverty %'!F147="","",'Poverty %'!F147*'Poverty millions of people'!AI147),"")</f>
        <v>62.266597797999999</v>
      </c>
      <c r="G147" s="16" t="str">
        <f>IFERROR(IF('Poverty %'!G147="","",'Poverty %'!G147*'Poverty millions of people'!AJ147),"")</f>
        <v/>
      </c>
      <c r="H147" s="16" t="str">
        <f>IFERROR(IF('Poverty %'!H147="","",'Poverty %'!H147*'Poverty millions of people'!AK147),"")</f>
        <v/>
      </c>
      <c r="I147" s="16" t="str">
        <f>IFERROR(IF('Poverty %'!I147="","",'Poverty %'!I147*'Poverty millions of people'!AL147),"")</f>
        <v/>
      </c>
      <c r="J147" s="16">
        <f>IFERROR(IF('Poverty %'!J147="","",'Poverty %'!J147*'Poverty millions of people'!AM147),"")</f>
        <v>76.315603165000013</v>
      </c>
      <c r="K147" s="16" t="str">
        <f>IFERROR(IF('Poverty %'!K147="","",'Poverty %'!K147*'Poverty millions of people'!AN147),"")</f>
        <v/>
      </c>
      <c r="L147" s="16" t="str">
        <f>IFERROR(IF('Poverty %'!L147="","",'Poverty %'!L147*'Poverty millions of people'!AO147),"")</f>
        <v/>
      </c>
      <c r="M147" s="16" t="str">
        <f>IFERROR(IF('Poverty %'!M147="","",'Poverty %'!M147*'Poverty millions of people'!AP147),"")</f>
        <v/>
      </c>
      <c r="N147" s="16" t="str">
        <f>IFERROR(IF('Poverty %'!N147="","",'Poverty %'!N147*'Poverty millions of people'!AQ147),"")</f>
        <v/>
      </c>
      <c r="O147" s="16" t="str">
        <f>IFERROR(IF('Poverty %'!O147="","",'Poverty %'!O147*'Poverty millions of people'!AR147),"")</f>
        <v/>
      </c>
      <c r="P147" s="16" t="str">
        <f>IFERROR(IF('Poverty %'!P147="","",'Poverty %'!P147*'Poverty millions of people'!AS147),"")</f>
        <v/>
      </c>
      <c r="Q147" s="16" t="str">
        <f>IFERROR(IF('Poverty %'!Q147="","",'Poverty %'!Q147*'Poverty millions of people'!AT147),"")</f>
        <v/>
      </c>
      <c r="R147" s="16">
        <f>IFERROR(IF('Poverty %'!R147="","",'Poverty %'!R147*'Poverty millions of people'!AU147),"")</f>
        <v>84.101936199999997</v>
      </c>
      <c r="S147" s="16" t="str">
        <f>IFERROR(IF('Poverty %'!S147="","",'Poverty %'!S147*'Poverty millions of people'!AV147),"")</f>
        <v/>
      </c>
      <c r="T147" s="16" t="str">
        <f>IFERROR(IF('Poverty %'!T147="","",'Poverty %'!T147*'Poverty millions of people'!AW147),"")</f>
        <v/>
      </c>
      <c r="U147" s="16" t="str">
        <f>IFERROR(IF('Poverty %'!U147="","",'Poverty %'!U147*'Poverty millions of people'!AX147),"")</f>
        <v/>
      </c>
      <c r="V147" s="16" t="str">
        <f>IFERROR(IF('Poverty %'!V147="","",'Poverty %'!V147*'Poverty millions of people'!AY147),"")</f>
        <v/>
      </c>
      <c r="W147" s="16" t="str">
        <f>IFERROR(IF('Poverty %'!W147="","",'Poverty %'!W147*'Poverty millions of people'!AZ147),"")</f>
        <v/>
      </c>
      <c r="X147" s="16">
        <f>IFERROR(IF('Poverty %'!X147="","",'Poverty %'!X147*'Poverty millions of people'!BA147),"")</f>
        <v>99.066735934000008</v>
      </c>
      <c r="Y147" s="16" t="str">
        <f>IFERROR(IF('Poverty %'!Y147="","",'Poverty %'!Y147*'Poverty millions of people'!BB147),"")</f>
        <v/>
      </c>
      <c r="Z147" s="16" t="str">
        <f>IFERROR(IF('Poverty %'!Z147="","",'Poverty %'!Z147*'Poverty millions of people'!BC147),"")</f>
        <v/>
      </c>
      <c r="AA147" s="16" t="str">
        <f>IFERROR(IF('Poverty %'!AA147="","",'Poverty %'!AA147*'Poverty millions of people'!BD147),"")</f>
        <v/>
      </c>
      <c r="AC147" s="18">
        <f t="shared" si="4"/>
        <v>84.101936199999997</v>
      </c>
      <c r="AD147" s="11">
        <f t="shared" si="5"/>
        <v>2004</v>
      </c>
      <c r="AG147">
        <f>IFERROR(INDEX('Population, millions'!$B$4:$Y$216,MATCH('Poverty millions of people'!$B147,'Population, millions'!$B$4:$B$216,0),MATCH('Poverty millions of people'!AG$5,'Population, millions'!$B$4:$Y$4,0)),"")</f>
        <v>95.617350000000002</v>
      </c>
      <c r="AH147">
        <f>IFERROR(INDEX('Population, millions'!$B$4:$Y$216,MATCH('Poverty millions of people'!$B147,'Population, millions'!$B$4:$B$216,0),MATCH('Poverty millions of people'!AH$5,'Population, millions'!$B$4:$Y$4,0)),"")</f>
        <v>98.085373000000004</v>
      </c>
      <c r="AI147">
        <f>IFERROR(INDEX('Population, millions'!$B$4:$Y$216,MATCH('Poverty millions of people'!$B147,'Population, millions'!$B$4:$B$216,0),MATCH('Poverty millions of people'!AI$5,'Population, millions'!$B$4:$Y$4,0)),"")</f>
        <v>100.592242</v>
      </c>
      <c r="AJ147">
        <f>IFERROR(INDEX('Population, millions'!$B$4:$Y$216,MATCH('Poverty millions of people'!$B147,'Population, millions'!$B$4:$B$216,0),MATCH('Poverty millions of people'!AJ$5,'Population, millions'!$B$4:$Y$4,0)),"")</f>
        <v>103.144749</v>
      </c>
      <c r="AK147">
        <f>IFERROR(INDEX('Population, millions'!$B$4:$Y$216,MATCH('Poverty millions of people'!$B147,'Population, millions'!$B$4:$B$216,0),MATCH('Poverty millions of people'!AK$5,'Population, millions'!$B$4:$Y$4,0)),"")</f>
        <v>105.752796</v>
      </c>
      <c r="AL147">
        <f>IFERROR(INDEX('Population, millions'!$B$4:$Y$216,MATCH('Poverty millions of people'!$B147,'Population, millions'!$B$4:$B$216,0),MATCH('Poverty millions of people'!AL$5,'Population, millions'!$B$4:$Y$4,0)),"")</f>
        <v>108.42482699999999</v>
      </c>
      <c r="AM147">
        <f>IFERROR(INDEX('Population, millions'!$B$4:$Y$216,MATCH('Poverty millions of people'!$B147,'Population, millions'!$B$4:$B$216,0),MATCH('Poverty millions of people'!AM$5,'Population, millions'!$B$4:$Y$4,0)),"")</f>
        <v>111.16621000000001</v>
      </c>
      <c r="AN147">
        <f>IFERROR(INDEX('Population, millions'!$B$4:$Y$216,MATCH('Poverty millions of people'!$B147,'Population, millions'!$B$4:$B$216,0),MATCH('Poverty millions of people'!AN$5,'Population, millions'!$B$4:$Y$4,0)),"")</f>
        <v>113.97948100000001</v>
      </c>
      <c r="AO147">
        <f>IFERROR(INDEX('Population, millions'!$B$4:$Y$216,MATCH('Poverty millions of people'!$B147,'Population, millions'!$B$4:$B$216,0),MATCH('Poverty millions of people'!AO$5,'Population, millions'!$B$4:$Y$4,0)),"")</f>
        <v>116.86737100000001</v>
      </c>
      <c r="AP147">
        <f>IFERROR(INDEX('Population, millions'!$B$4:$Y$216,MATCH('Poverty millions of people'!$B147,'Population, millions'!$B$4:$B$216,0),MATCH('Poverty millions of people'!AP$5,'Population, millions'!$B$4:$Y$4,0)),"")</f>
        <v>119.83188800000001</v>
      </c>
      <c r="AQ147">
        <f>IFERROR(INDEX('Population, millions'!$B$4:$Y$216,MATCH('Poverty millions of people'!$B147,'Population, millions'!$B$4:$B$216,0),MATCH('Poverty millions of people'!AQ$5,'Population, millions'!$B$4:$Y$4,0)),"")</f>
        <v>122.876727</v>
      </c>
      <c r="AR147">
        <f>IFERROR(INDEX('Population, millions'!$B$4:$Y$216,MATCH('Poverty millions of people'!$B147,'Population, millions'!$B$4:$B$216,0),MATCH('Poverty millions of people'!AR$5,'Population, millions'!$B$4:$Y$4,0)),"")</f>
        <v>126.004992</v>
      </c>
      <c r="AS147">
        <f>IFERROR(INDEX('Population, millions'!$B$4:$Y$216,MATCH('Poverty millions of people'!$B147,'Population, millions'!$B$4:$B$216,0),MATCH('Poverty millions of people'!AS$5,'Population, millions'!$B$4:$Y$4,0)),"")</f>
        <v>129.22464099999999</v>
      </c>
      <c r="AT147">
        <f>IFERROR(INDEX('Population, millions'!$B$4:$Y$216,MATCH('Poverty millions of people'!$B147,'Population, millions'!$B$4:$B$216,0),MATCH('Poverty millions of people'!AT$5,'Population, millions'!$B$4:$Y$4,0)),"")</f>
        <v>132.55014600000001</v>
      </c>
      <c r="AU147">
        <f>IFERROR(INDEX('Population, millions'!$B$4:$Y$216,MATCH('Poverty millions of people'!$B147,'Population, millions'!$B$4:$B$216,0),MATCH('Poverty millions of people'!AU$5,'Population, millions'!$B$4:$Y$4,0)),"")</f>
        <v>135.99924999999999</v>
      </c>
      <c r="AV147">
        <f>IFERROR(INDEX('Population, millions'!$B$4:$Y$216,MATCH('Poverty millions of people'!$B147,'Population, millions'!$B$4:$B$216,0),MATCH('Poverty millions of people'!AV$5,'Population, millions'!$B$4:$Y$4,0)),"")</f>
        <v>139.585891</v>
      </c>
      <c r="AW147">
        <f>IFERROR(INDEX('Population, millions'!$B$4:$Y$216,MATCH('Poverty millions of people'!$B147,'Population, millions'!$B$4:$B$216,0),MATCH('Poverty millions of people'!AW$5,'Population, millions'!$B$4:$Y$4,0)),"")</f>
        <v>143.314909</v>
      </c>
      <c r="AX147">
        <f>IFERROR(INDEX('Population, millions'!$B$4:$Y$216,MATCH('Poverty millions of people'!$B147,'Population, millions'!$B$4:$B$216,0),MATCH('Poverty millions of people'!AX$5,'Population, millions'!$B$4:$Y$4,0)),"")</f>
        <v>147.187353</v>
      </c>
      <c r="AY147">
        <f>IFERROR(INDEX('Population, millions'!$B$4:$Y$216,MATCH('Poverty millions of people'!$B147,'Population, millions'!$B$4:$B$216,0),MATCH('Poverty millions of people'!AY$5,'Population, millions'!$B$4:$Y$4,0)),"")</f>
        <v>151.20808</v>
      </c>
      <c r="AZ147">
        <f>IFERROR(INDEX('Population, millions'!$B$4:$Y$216,MATCH('Poverty millions of people'!$B147,'Population, millions'!$B$4:$B$216,0),MATCH('Poverty millions of people'!AZ$5,'Population, millions'!$B$4:$Y$4,0)),"")</f>
        <v>155.38102000000001</v>
      </c>
      <c r="BA147">
        <f>IFERROR(INDEX('Population, millions'!$B$4:$Y$216,MATCH('Poverty millions of people'!$B147,'Population, millions'!$B$4:$B$216,0),MATCH('Poverty millions of people'!BA$5,'Population, millions'!$B$4:$Y$4,0)),"")</f>
        <v>159.70778000000001</v>
      </c>
      <c r="BB147">
        <f>IFERROR(INDEX('Population, millions'!$B$4:$Y$216,MATCH('Poverty millions of people'!$B147,'Population, millions'!$B$4:$B$216,0),MATCH('Poverty millions of people'!BB$5,'Population, millions'!$B$4:$Y$4,0)),"")</f>
        <v>164.192925</v>
      </c>
      <c r="BC147">
        <f>IFERROR(INDEX('Population, millions'!$B$4:$Y$216,MATCH('Poverty millions of people'!$B147,'Population, millions'!$B$4:$B$216,0),MATCH('Poverty millions of people'!BC$5,'Population, millions'!$B$4:$Y$4,0)),"")</f>
        <v>168.833776</v>
      </c>
    </row>
    <row r="148" spans="1:55">
      <c r="A148" t="str">
        <f>VLOOKUP(B148,entity!$C:$K,9,FALSE)</f>
        <v>MP</v>
      </c>
      <c r="B148" t="s">
        <v>280</v>
      </c>
      <c r="C148" t="s">
        <v>473</v>
      </c>
      <c r="D148" s="16" t="str">
        <f>IFERROR(IF('Poverty %'!D148="","",'Poverty %'!D148*'Poverty millions of people'!AG148),"")</f>
        <v/>
      </c>
      <c r="E148" s="16" t="str">
        <f>IFERROR(IF('Poverty %'!E148="","",'Poverty %'!E148*'Poverty millions of people'!AH148),"")</f>
        <v/>
      </c>
      <c r="F148" s="16" t="str">
        <f>IFERROR(IF('Poverty %'!F148="","",'Poverty %'!F148*'Poverty millions of people'!AI148),"")</f>
        <v/>
      </c>
      <c r="G148" s="16" t="str">
        <f>IFERROR(IF('Poverty %'!G148="","",'Poverty %'!G148*'Poverty millions of people'!AJ148),"")</f>
        <v/>
      </c>
      <c r="H148" s="16" t="str">
        <f>IFERROR(IF('Poverty %'!H148="","",'Poverty %'!H148*'Poverty millions of people'!AK148),"")</f>
        <v/>
      </c>
      <c r="I148" s="16" t="str">
        <f>IFERROR(IF('Poverty %'!I148="","",'Poverty %'!I148*'Poverty millions of people'!AL148),"")</f>
        <v/>
      </c>
      <c r="J148" s="16" t="str">
        <f>IFERROR(IF('Poverty %'!J148="","",'Poverty %'!J148*'Poverty millions of people'!AM148),"")</f>
        <v/>
      </c>
      <c r="K148" s="16" t="str">
        <f>IFERROR(IF('Poverty %'!K148="","",'Poverty %'!K148*'Poverty millions of people'!AN148),"")</f>
        <v/>
      </c>
      <c r="L148" s="16" t="str">
        <f>IFERROR(IF('Poverty %'!L148="","",'Poverty %'!L148*'Poverty millions of people'!AO148),"")</f>
        <v/>
      </c>
      <c r="M148" s="16" t="str">
        <f>IFERROR(IF('Poverty %'!M148="","",'Poverty %'!M148*'Poverty millions of people'!AP148),"")</f>
        <v/>
      </c>
      <c r="N148" s="16" t="str">
        <f>IFERROR(IF('Poverty %'!N148="","",'Poverty %'!N148*'Poverty millions of people'!AQ148),"")</f>
        <v/>
      </c>
      <c r="O148" s="16" t="str">
        <f>IFERROR(IF('Poverty %'!O148="","",'Poverty %'!O148*'Poverty millions of people'!AR148),"")</f>
        <v/>
      </c>
      <c r="P148" s="16" t="str">
        <f>IFERROR(IF('Poverty %'!P148="","",'Poverty %'!P148*'Poverty millions of people'!AS148),"")</f>
        <v/>
      </c>
      <c r="Q148" s="16" t="str">
        <f>IFERROR(IF('Poverty %'!Q148="","",'Poverty %'!Q148*'Poverty millions of people'!AT148),"")</f>
        <v/>
      </c>
      <c r="R148" s="16" t="str">
        <f>IFERROR(IF('Poverty %'!R148="","",'Poverty %'!R148*'Poverty millions of people'!AU148),"")</f>
        <v/>
      </c>
      <c r="S148" s="16" t="str">
        <f>IFERROR(IF('Poverty %'!S148="","",'Poverty %'!S148*'Poverty millions of people'!AV148),"")</f>
        <v/>
      </c>
      <c r="T148" s="16" t="str">
        <f>IFERROR(IF('Poverty %'!T148="","",'Poverty %'!T148*'Poverty millions of people'!AW148),"")</f>
        <v/>
      </c>
      <c r="U148" s="16" t="str">
        <f>IFERROR(IF('Poverty %'!U148="","",'Poverty %'!U148*'Poverty millions of people'!AX148),"")</f>
        <v/>
      </c>
      <c r="V148" s="16" t="str">
        <f>IFERROR(IF('Poverty %'!V148="","",'Poverty %'!V148*'Poverty millions of people'!AY148),"")</f>
        <v/>
      </c>
      <c r="W148" s="16" t="str">
        <f>IFERROR(IF('Poverty %'!W148="","",'Poverty %'!W148*'Poverty millions of people'!AZ148),"")</f>
        <v/>
      </c>
      <c r="X148" s="16" t="str">
        <f>IFERROR(IF('Poverty %'!X148="","",'Poverty %'!X148*'Poverty millions of people'!BA148),"")</f>
        <v/>
      </c>
      <c r="Y148" s="16" t="str">
        <f>IFERROR(IF('Poverty %'!Y148="","",'Poverty %'!Y148*'Poverty millions of people'!BB148),"")</f>
        <v/>
      </c>
      <c r="Z148" s="16" t="str">
        <f>IFERROR(IF('Poverty %'!Z148="","",'Poverty %'!Z148*'Poverty millions of people'!BC148),"")</f>
        <v/>
      </c>
      <c r="AA148" s="16" t="str">
        <f>IFERROR(IF('Poverty %'!AA148="","",'Poverty %'!AA148*'Poverty millions of people'!BD148),"")</f>
        <v/>
      </c>
      <c r="AC148" s="18" t="str">
        <f t="shared" si="4"/>
        <v>No data</v>
      </c>
      <c r="AD148" s="11" t="str">
        <f t="shared" si="5"/>
        <v/>
      </c>
      <c r="AG148">
        <f>IFERROR(INDEX('Population, millions'!$B$4:$Y$216,MATCH('Poverty millions of people'!$B148,'Population, millions'!$B$4:$B$216,0),MATCH('Poverty millions of people'!AG$5,'Population, millions'!$B$4:$Y$4,0)),"")</f>
        <v>4.3971999999999997E-2</v>
      </c>
      <c r="AH148">
        <f>IFERROR(INDEX('Population, millions'!$B$4:$Y$216,MATCH('Poverty millions of people'!$B148,'Population, millions'!$B$4:$B$216,0),MATCH('Poverty millions of people'!AH$5,'Population, millions'!$B$4:$Y$4,0)),"")</f>
        <v>4.6718999999999997E-2</v>
      </c>
      <c r="AI148">
        <f>IFERROR(INDEX('Population, millions'!$B$4:$Y$216,MATCH('Poverty millions of people'!$B148,'Population, millions'!$B$4:$B$216,0),MATCH('Poverty millions of people'!AI$5,'Population, millions'!$B$4:$Y$4,0)),"")</f>
        <v>4.9429000000000001E-2</v>
      </c>
      <c r="AJ148">
        <f>IFERROR(INDEX('Population, millions'!$B$4:$Y$216,MATCH('Poverty millions of people'!$B148,'Population, millions'!$B$4:$B$216,0),MATCH('Poverty millions of people'!AJ$5,'Population, millions'!$B$4:$Y$4,0)),"")</f>
        <v>5.212E-2</v>
      </c>
      <c r="AK148">
        <f>IFERROR(INDEX('Population, millions'!$B$4:$Y$216,MATCH('Poverty millions of people'!$B148,'Population, millions'!$B$4:$B$216,0),MATCH('Poverty millions of people'!AK$5,'Population, millions'!$B$4:$Y$4,0)),"")</f>
        <v>5.4816999999999998E-2</v>
      </c>
      <c r="AL148">
        <f>IFERROR(INDEX('Population, millions'!$B$4:$Y$216,MATCH('Poverty millions of people'!$B148,'Population, millions'!$B$4:$B$216,0),MATCH('Poverty millions of people'!AL$5,'Population, millions'!$B$4:$Y$4,0)),"")</f>
        <v>5.7518E-2</v>
      </c>
      <c r="AM148">
        <f>IFERROR(INDEX('Population, millions'!$B$4:$Y$216,MATCH('Poverty millions of people'!$B148,'Population, millions'!$B$4:$B$216,0),MATCH('Poverty millions of people'!AM$5,'Population, millions'!$B$4:$Y$4,0)),"")</f>
        <v>6.0248000000000003E-2</v>
      </c>
      <c r="AN148">
        <f>IFERROR(INDEX('Population, millions'!$B$4:$Y$216,MATCH('Poverty millions of people'!$B148,'Population, millions'!$B$4:$B$216,0),MATCH('Poverty millions of people'!AN$5,'Population, millions'!$B$4:$Y$4,0)),"")</f>
        <v>6.2938999999999995E-2</v>
      </c>
      <c r="AO148">
        <f>IFERROR(INDEX('Population, millions'!$B$4:$Y$216,MATCH('Poverty millions of people'!$B148,'Population, millions'!$B$4:$B$216,0),MATCH('Poverty millions of people'!AO$5,'Population, millions'!$B$4:$Y$4,0)),"")</f>
        <v>6.5374000000000002E-2</v>
      </c>
      <c r="AP148">
        <f>IFERROR(INDEX('Population, millions'!$B$4:$Y$216,MATCH('Poverty millions of people'!$B148,'Population, millions'!$B$4:$B$216,0),MATCH('Poverty millions of people'!AP$5,'Population, millions'!$B$4:$Y$4,0)),"")</f>
        <v>6.7270999999999997E-2</v>
      </c>
      <c r="AQ148">
        <f>IFERROR(INDEX('Population, millions'!$B$4:$Y$216,MATCH('Poverty millions of people'!$B148,'Population, millions'!$B$4:$B$216,0),MATCH('Poverty millions of people'!AQ$5,'Population, millions'!$B$4:$Y$4,0)),"")</f>
        <v>6.8433999999999995E-2</v>
      </c>
      <c r="AR148">
        <f>IFERROR(INDEX('Population, millions'!$B$4:$Y$216,MATCH('Poverty millions of people'!$B148,'Population, millions'!$B$4:$B$216,0),MATCH('Poverty millions of people'!AR$5,'Population, millions'!$B$4:$Y$4,0)),"")</f>
        <v>6.8817000000000003E-2</v>
      </c>
      <c r="AS148">
        <f>IFERROR(INDEX('Population, millions'!$B$4:$Y$216,MATCH('Poverty millions of people'!$B148,'Population, millions'!$B$4:$B$216,0),MATCH('Poverty millions of people'!AS$5,'Population, millions'!$B$4:$Y$4,0)),"")</f>
        <v>6.8499000000000004E-2</v>
      </c>
      <c r="AT148">
        <f>IFERROR(INDEX('Population, millions'!$B$4:$Y$216,MATCH('Poverty millions of people'!$B148,'Population, millions'!$B$4:$B$216,0),MATCH('Poverty millions of people'!AT$5,'Population, millions'!$B$4:$Y$4,0)),"")</f>
        <v>6.7561999999999997E-2</v>
      </c>
      <c r="AU148">
        <f>IFERROR(INDEX('Population, millions'!$B$4:$Y$216,MATCH('Poverty millions of people'!$B148,'Population, millions'!$B$4:$B$216,0),MATCH('Poverty millions of people'!AU$5,'Population, millions'!$B$4:$Y$4,0)),"")</f>
        <v>6.6142999999999993E-2</v>
      </c>
      <c r="AV148">
        <f>IFERROR(INDEX('Population, millions'!$B$4:$Y$216,MATCH('Poverty millions of people'!$B148,'Population, millions'!$B$4:$B$216,0),MATCH('Poverty millions of people'!AV$5,'Population, millions'!$B$4:$Y$4,0)),"")</f>
        <v>6.4371999999999999E-2</v>
      </c>
      <c r="AW148">
        <f>IFERROR(INDEX('Population, millions'!$B$4:$Y$216,MATCH('Poverty millions of people'!$B148,'Population, millions'!$B$4:$B$216,0),MATCH('Poverty millions of people'!AW$5,'Population, millions'!$B$4:$Y$4,0)),"")</f>
        <v>6.2234999999999999E-2</v>
      </c>
      <c r="AX148">
        <f>IFERROR(INDEX('Population, millions'!$B$4:$Y$216,MATCH('Poverty millions of people'!$B148,'Population, millions'!$B$4:$B$216,0),MATCH('Poverty millions of people'!AX$5,'Population, millions'!$B$4:$Y$4,0)),"")</f>
        <v>5.9791999999999998E-2</v>
      </c>
      <c r="AY148">
        <f>IFERROR(INDEX('Population, millions'!$B$4:$Y$216,MATCH('Poverty millions of people'!$B148,'Population, millions'!$B$4:$B$216,0),MATCH('Poverty millions of people'!AY$5,'Population, millions'!$B$4:$Y$4,0)),"")</f>
        <v>5.7345E-2</v>
      </c>
      <c r="AZ148">
        <f>IFERROR(INDEX('Population, millions'!$B$4:$Y$216,MATCH('Poverty millions of people'!$B148,'Population, millions'!$B$4:$B$216,0),MATCH('Poverty millions of people'!AZ$5,'Population, millions'!$B$4:$Y$4,0)),"")</f>
        <v>5.5278000000000001E-2</v>
      </c>
      <c r="BA148">
        <f>IFERROR(INDEX('Population, millions'!$B$4:$Y$216,MATCH('Poverty millions of people'!$B148,'Population, millions'!$B$4:$B$216,0),MATCH('Poverty millions of people'!BA$5,'Population, millions'!$B$4:$Y$4,0)),"")</f>
        <v>5.3859999999999998E-2</v>
      </c>
      <c r="BB148">
        <f>IFERROR(INDEX('Population, millions'!$B$4:$Y$216,MATCH('Poverty millions of people'!$B148,'Population, millions'!$B$4:$B$216,0),MATCH('Poverty millions of people'!BB$5,'Population, millions'!$B$4:$Y$4,0)),"")</f>
        <v>5.323E-2</v>
      </c>
      <c r="BC148">
        <f>IFERROR(INDEX('Population, millions'!$B$4:$Y$216,MATCH('Poverty millions of people'!$B148,'Population, millions'!$B$4:$B$216,0),MATCH('Poverty millions of people'!BC$5,'Population, millions'!$B$4:$Y$4,0)),"")</f>
        <v>5.3304999999999998E-2</v>
      </c>
    </row>
    <row r="149" spans="1:55">
      <c r="A149" t="str">
        <f>VLOOKUP(B149,entity!$C:$K,9,FALSE)</f>
        <v>NO</v>
      </c>
      <c r="B149" t="s">
        <v>306</v>
      </c>
      <c r="C149" t="s">
        <v>473</v>
      </c>
      <c r="D149" s="16" t="str">
        <f>IFERROR(IF('Poverty %'!D149="","",'Poverty %'!D149*'Poverty millions of people'!AG149),"")</f>
        <v/>
      </c>
      <c r="E149" s="16">
        <f>IFERROR(IF('Poverty %'!E149="","",'Poverty %'!E149*'Poverty millions of people'!AH149),"")</f>
        <v>1.53422352E-2</v>
      </c>
      <c r="F149" s="16" t="str">
        <f>IFERROR(IF('Poverty %'!F149="","",'Poverty %'!F149*'Poverty millions of people'!AI149),"")</f>
        <v/>
      </c>
      <c r="G149" s="16" t="str">
        <f>IFERROR(IF('Poverty %'!G149="","",'Poverty %'!G149*'Poverty millions of people'!AJ149),"")</f>
        <v/>
      </c>
      <c r="H149" s="16" t="str">
        <f>IFERROR(IF('Poverty %'!H149="","",'Poverty %'!H149*'Poverty millions of people'!AK149),"")</f>
        <v/>
      </c>
      <c r="I149" s="16">
        <f>IFERROR(IF('Poverty %'!I149="","",'Poverty %'!I149*'Poverty millions of people'!AL149),"")</f>
        <v>1.5693062399999999E-2</v>
      </c>
      <c r="J149" s="16" t="str">
        <f>IFERROR(IF('Poverty %'!J149="","",'Poverty %'!J149*'Poverty millions of people'!AM149),"")</f>
        <v/>
      </c>
      <c r="K149" s="16" t="str">
        <f>IFERROR(IF('Poverty %'!K149="","",'Poverty %'!K149*'Poverty millions of people'!AN149),"")</f>
        <v/>
      </c>
      <c r="L149" s="16" t="str">
        <f>IFERROR(IF('Poverty %'!L149="","",'Poverty %'!L149*'Poverty millions of people'!AO149),"")</f>
        <v/>
      </c>
      <c r="M149" s="16" t="str">
        <f>IFERROR(IF('Poverty %'!M149="","",'Poverty %'!M149*'Poverty millions of people'!AP149),"")</f>
        <v/>
      </c>
      <c r="N149" s="16">
        <f>IFERROR(IF('Poverty %'!N149="","",'Poverty %'!N149*'Poverty millions of people'!AQ149),"")</f>
        <v>1.5269287800000003E-2</v>
      </c>
      <c r="O149" s="16" t="str">
        <f>IFERROR(IF('Poverty %'!O149="","",'Poverty %'!O149*'Poverty millions of people'!AR149),"")</f>
        <v/>
      </c>
      <c r="P149" s="16" t="str">
        <f>IFERROR(IF('Poverty %'!P149="","",'Poverty %'!P149*'Poverty millions of people'!AS149),"")</f>
        <v/>
      </c>
      <c r="Q149" s="16" t="str">
        <f>IFERROR(IF('Poverty %'!Q149="","",'Poverty %'!Q149*'Poverty millions of people'!AT149),"")</f>
        <v/>
      </c>
      <c r="R149" s="16">
        <f>IFERROR(IF('Poverty %'!R149="","",'Poverty %'!R149*'Poverty millions of people'!AU149),"")</f>
        <v>1.5612494000000003E-2</v>
      </c>
      <c r="S149" s="16" t="str">
        <f>IFERROR(IF('Poverty %'!S149="","",'Poverty %'!S149*'Poverty millions of people'!AV149),"")</f>
        <v/>
      </c>
      <c r="T149" s="16" t="str">
        <f>IFERROR(IF('Poverty %'!T149="","",'Poverty %'!T149*'Poverty millions of people'!AW149),"")</f>
        <v/>
      </c>
      <c r="U149" s="16">
        <f>IFERROR(IF('Poverty %'!U149="","",'Poverty %'!U149*'Poverty millions of people'!AX149),"")</f>
        <v>1.5540204899999998E-2</v>
      </c>
      <c r="V149" s="16" t="str">
        <f>IFERROR(IF('Poverty %'!V149="","",'Poverty %'!V149*'Poverty millions of people'!AY149),"")</f>
        <v/>
      </c>
      <c r="W149" s="16" t="str">
        <f>IFERROR(IF('Poverty %'!W149="","",'Poverty %'!W149*'Poverty millions of people'!AZ149),"")</f>
        <v/>
      </c>
      <c r="X149" s="16">
        <f>IFERROR(IF('Poverty %'!X149="","",'Poverty %'!X149*'Poverty millions of people'!BA149),"")</f>
        <v>3.27579884E-2</v>
      </c>
      <c r="Y149" s="16" t="str">
        <f>IFERROR(IF('Poverty %'!Y149="","",'Poverty %'!Y149*'Poverty millions of people'!BB149),"")</f>
        <v/>
      </c>
      <c r="Z149" s="16" t="str">
        <f>IFERROR(IF('Poverty %'!Z149="","",'Poverty %'!Z149*'Poverty millions of people'!BC149),"")</f>
        <v/>
      </c>
      <c r="AA149" s="16" t="str">
        <f>IFERROR(IF('Poverty %'!AA149="","",'Poverty %'!AA149*'Poverty millions of people'!BD149),"")</f>
        <v/>
      </c>
      <c r="AC149" s="18">
        <f t="shared" si="4"/>
        <v>1.5540204899999998E-2</v>
      </c>
      <c r="AD149" s="11">
        <f t="shared" si="5"/>
        <v>2007</v>
      </c>
      <c r="AG149">
        <f>IFERROR(INDEX('Population, millions'!$B$4:$Y$216,MATCH('Poverty millions of people'!$B149,'Population, millions'!$B$4:$B$216,0),MATCH('Poverty millions of people'!AG$5,'Population, millions'!$B$4:$Y$4,0)),"")</f>
        <v>4.241473</v>
      </c>
      <c r="AH149">
        <f>IFERROR(INDEX('Population, millions'!$B$4:$Y$216,MATCH('Poverty millions of people'!$B149,'Population, millions'!$B$4:$B$216,0),MATCH('Poverty millions of people'!AH$5,'Population, millions'!$B$4:$Y$4,0)),"")</f>
        <v>4.2617320000000003</v>
      </c>
      <c r="AI149">
        <f>IFERROR(INDEX('Population, millions'!$B$4:$Y$216,MATCH('Poverty millions of people'!$B149,'Population, millions'!$B$4:$B$216,0),MATCH('Poverty millions of people'!AI$5,'Population, millions'!$B$4:$Y$4,0)),"")</f>
        <v>4.2864009999999997</v>
      </c>
      <c r="AJ149">
        <f>IFERROR(INDEX('Population, millions'!$B$4:$Y$216,MATCH('Poverty millions of people'!$B149,'Population, millions'!$B$4:$B$216,0),MATCH('Poverty millions of people'!AJ$5,'Population, millions'!$B$4:$Y$4,0)),"")</f>
        <v>4.3119909999999999</v>
      </c>
      <c r="AK149">
        <f>IFERROR(INDEX('Population, millions'!$B$4:$Y$216,MATCH('Poverty millions of people'!$B149,'Population, millions'!$B$4:$B$216,0),MATCH('Poverty millions of people'!AK$5,'Population, millions'!$B$4:$Y$4,0)),"")</f>
        <v>4.3366129999999998</v>
      </c>
      <c r="AL149">
        <f>IFERROR(INDEX('Population, millions'!$B$4:$Y$216,MATCH('Poverty millions of people'!$B149,'Population, millions'!$B$4:$B$216,0),MATCH('Poverty millions of people'!AL$5,'Population, millions'!$B$4:$Y$4,0)),"")</f>
        <v>4.3591839999999999</v>
      </c>
      <c r="AM149">
        <f>IFERROR(INDEX('Population, millions'!$B$4:$Y$216,MATCH('Poverty millions of people'!$B149,'Population, millions'!$B$4:$B$216,0),MATCH('Poverty millions of people'!AM$5,'Population, millions'!$B$4:$Y$4,0)),"")</f>
        <v>4.3813360000000001</v>
      </c>
      <c r="AN149">
        <f>IFERROR(INDEX('Population, millions'!$B$4:$Y$216,MATCH('Poverty millions of people'!$B149,'Population, millions'!$B$4:$B$216,0),MATCH('Poverty millions of people'!AN$5,'Population, millions'!$B$4:$Y$4,0)),"")</f>
        <v>4.405157</v>
      </c>
      <c r="AO149">
        <f>IFERROR(INDEX('Population, millions'!$B$4:$Y$216,MATCH('Poverty millions of people'!$B149,'Population, millions'!$B$4:$B$216,0),MATCH('Poverty millions of people'!AO$5,'Population, millions'!$B$4:$Y$4,0)),"")</f>
        <v>4.4314640000000001</v>
      </c>
      <c r="AP149">
        <f>IFERROR(INDEX('Population, millions'!$B$4:$Y$216,MATCH('Poverty millions of people'!$B149,'Population, millions'!$B$4:$B$216,0),MATCH('Poverty millions of people'!AP$5,'Population, millions'!$B$4:$Y$4,0)),"")</f>
        <v>4.461913</v>
      </c>
      <c r="AQ149">
        <f>IFERROR(INDEX('Population, millions'!$B$4:$Y$216,MATCH('Poverty millions of people'!$B149,'Population, millions'!$B$4:$B$216,0),MATCH('Poverty millions of people'!AQ$5,'Population, millions'!$B$4:$Y$4,0)),"")</f>
        <v>4.4909670000000004</v>
      </c>
      <c r="AR149">
        <f>IFERROR(INDEX('Population, millions'!$B$4:$Y$216,MATCH('Poverty millions of people'!$B149,'Population, millions'!$B$4:$B$216,0),MATCH('Poverty millions of people'!AR$5,'Population, millions'!$B$4:$Y$4,0)),"")</f>
        <v>4.5137510000000001</v>
      </c>
      <c r="AS149">
        <f>IFERROR(INDEX('Population, millions'!$B$4:$Y$216,MATCH('Poverty millions of people'!$B149,'Population, millions'!$B$4:$B$216,0),MATCH('Poverty millions of people'!AS$5,'Population, millions'!$B$4:$Y$4,0)),"")</f>
        <v>4.5381590000000003</v>
      </c>
      <c r="AT149">
        <f>IFERROR(INDEX('Population, millions'!$B$4:$Y$216,MATCH('Poverty millions of people'!$B149,'Population, millions'!$B$4:$B$216,0),MATCH('Poverty millions of people'!AT$5,'Population, millions'!$B$4:$Y$4,0)),"")</f>
        <v>4.5648549999999997</v>
      </c>
      <c r="AU149">
        <f>IFERROR(INDEX('Population, millions'!$B$4:$Y$216,MATCH('Poverty millions of people'!$B149,'Population, millions'!$B$4:$B$216,0),MATCH('Poverty millions of people'!AU$5,'Population, millions'!$B$4:$Y$4,0)),"")</f>
        <v>4.5919100000000004</v>
      </c>
      <c r="AV149">
        <f>IFERROR(INDEX('Population, millions'!$B$4:$Y$216,MATCH('Poverty millions of people'!$B149,'Population, millions'!$B$4:$B$216,0),MATCH('Poverty millions of people'!AV$5,'Population, millions'!$B$4:$Y$4,0)),"")</f>
        <v>4.623291</v>
      </c>
      <c r="AW149">
        <f>IFERROR(INDEX('Population, millions'!$B$4:$Y$216,MATCH('Poverty millions of people'!$B149,'Population, millions'!$B$4:$B$216,0),MATCH('Poverty millions of people'!AW$5,'Population, millions'!$B$4:$Y$4,0)),"")</f>
        <v>4.6606769999999997</v>
      </c>
      <c r="AX149">
        <f>IFERROR(INDEX('Population, millions'!$B$4:$Y$216,MATCH('Poverty millions of people'!$B149,'Population, millions'!$B$4:$B$216,0),MATCH('Poverty millions of people'!AX$5,'Population, millions'!$B$4:$Y$4,0)),"")</f>
        <v>4.7091529999999997</v>
      </c>
      <c r="AY149">
        <f>IFERROR(INDEX('Population, millions'!$B$4:$Y$216,MATCH('Poverty millions of people'!$B149,'Population, millions'!$B$4:$B$216,0),MATCH('Poverty millions of people'!AY$5,'Population, millions'!$B$4:$Y$4,0)),"")</f>
        <v>4.7682120000000001</v>
      </c>
      <c r="AZ149">
        <f>IFERROR(INDEX('Population, millions'!$B$4:$Y$216,MATCH('Poverty millions of people'!$B149,'Population, millions'!$B$4:$B$216,0),MATCH('Poverty millions of people'!AZ$5,'Population, millions'!$B$4:$Y$4,0)),"")</f>
        <v>4.8287259999999996</v>
      </c>
      <c r="BA149">
        <f>IFERROR(INDEX('Population, millions'!$B$4:$Y$216,MATCH('Poverty millions of people'!$B149,'Population, millions'!$B$4:$B$216,0),MATCH('Poverty millions of people'!BA$5,'Population, millions'!$B$4:$Y$4,0)),"")</f>
        <v>4.8892519999999999</v>
      </c>
      <c r="BB149">
        <f>IFERROR(INDEX('Population, millions'!$B$4:$Y$216,MATCH('Poverty millions of people'!$B149,'Population, millions'!$B$4:$B$216,0),MATCH('Poverty millions of people'!BB$5,'Population, millions'!$B$4:$Y$4,0)),"")</f>
        <v>4.9530880000000002</v>
      </c>
      <c r="BC149">
        <f>IFERROR(INDEX('Population, millions'!$B$4:$Y$216,MATCH('Poverty millions of people'!$B149,'Population, millions'!$B$4:$B$216,0),MATCH('Poverty millions of people'!BC$5,'Population, millions'!$B$4:$Y$4,0)),"")</f>
        <v>5.018573</v>
      </c>
    </row>
    <row r="150" spans="1:55">
      <c r="A150" t="str">
        <f>VLOOKUP(B150,entity!$C:$K,9,FALSE)</f>
        <v>OM</v>
      </c>
      <c r="B150" t="s">
        <v>314</v>
      </c>
      <c r="C150" t="s">
        <v>473</v>
      </c>
      <c r="D150" s="16" t="str">
        <f>IFERROR(IF('Poverty %'!D150="","",'Poverty %'!D150*'Poverty millions of people'!AG150),"")</f>
        <v/>
      </c>
      <c r="E150" s="16" t="str">
        <f>IFERROR(IF('Poverty %'!E150="","",'Poverty %'!E150*'Poverty millions of people'!AH150),"")</f>
        <v/>
      </c>
      <c r="F150" s="16" t="str">
        <f>IFERROR(IF('Poverty %'!F150="","",'Poverty %'!F150*'Poverty millions of people'!AI150),"")</f>
        <v/>
      </c>
      <c r="G150" s="16" t="str">
        <f>IFERROR(IF('Poverty %'!G150="","",'Poverty %'!G150*'Poverty millions of people'!AJ150),"")</f>
        <v/>
      </c>
      <c r="H150" s="16" t="str">
        <f>IFERROR(IF('Poverty %'!H150="","",'Poverty %'!H150*'Poverty millions of people'!AK150),"")</f>
        <v/>
      </c>
      <c r="I150" s="16" t="str">
        <f>IFERROR(IF('Poverty %'!I150="","",'Poverty %'!I150*'Poverty millions of people'!AL150),"")</f>
        <v/>
      </c>
      <c r="J150" s="16" t="str">
        <f>IFERROR(IF('Poverty %'!J150="","",'Poverty %'!J150*'Poverty millions of people'!AM150),"")</f>
        <v/>
      </c>
      <c r="K150" s="16" t="str">
        <f>IFERROR(IF('Poverty %'!K150="","",'Poverty %'!K150*'Poverty millions of people'!AN150),"")</f>
        <v/>
      </c>
      <c r="L150" s="16" t="str">
        <f>IFERROR(IF('Poverty %'!L150="","",'Poverty %'!L150*'Poverty millions of people'!AO150),"")</f>
        <v/>
      </c>
      <c r="M150" s="16" t="str">
        <f>IFERROR(IF('Poverty %'!M150="","",'Poverty %'!M150*'Poverty millions of people'!AP150),"")</f>
        <v/>
      </c>
      <c r="N150" s="16" t="str">
        <f>IFERROR(IF('Poverty %'!N150="","",'Poverty %'!N150*'Poverty millions of people'!AQ150),"")</f>
        <v/>
      </c>
      <c r="O150" s="16" t="str">
        <f>IFERROR(IF('Poverty %'!O150="","",'Poverty %'!O150*'Poverty millions of people'!AR150),"")</f>
        <v/>
      </c>
      <c r="P150" s="16" t="str">
        <f>IFERROR(IF('Poverty %'!P150="","",'Poverty %'!P150*'Poverty millions of people'!AS150),"")</f>
        <v/>
      </c>
      <c r="Q150" s="16" t="str">
        <f>IFERROR(IF('Poverty %'!Q150="","",'Poverty %'!Q150*'Poverty millions of people'!AT150),"")</f>
        <v/>
      </c>
      <c r="R150" s="16" t="str">
        <f>IFERROR(IF('Poverty %'!R150="","",'Poverty %'!R150*'Poverty millions of people'!AU150),"")</f>
        <v/>
      </c>
      <c r="S150" s="16" t="str">
        <f>IFERROR(IF('Poverty %'!S150="","",'Poverty %'!S150*'Poverty millions of people'!AV150),"")</f>
        <v/>
      </c>
      <c r="T150" s="16" t="str">
        <f>IFERROR(IF('Poverty %'!T150="","",'Poverty %'!T150*'Poverty millions of people'!AW150),"")</f>
        <v/>
      </c>
      <c r="U150" s="16" t="str">
        <f>IFERROR(IF('Poverty %'!U150="","",'Poverty %'!U150*'Poverty millions of people'!AX150),"")</f>
        <v/>
      </c>
      <c r="V150" s="16" t="str">
        <f>IFERROR(IF('Poverty %'!V150="","",'Poverty %'!V150*'Poverty millions of people'!AY150),"")</f>
        <v/>
      </c>
      <c r="W150" s="16" t="str">
        <f>IFERROR(IF('Poverty %'!W150="","",'Poverty %'!W150*'Poverty millions of people'!AZ150),"")</f>
        <v/>
      </c>
      <c r="X150" s="16" t="str">
        <f>IFERROR(IF('Poverty %'!X150="","",'Poverty %'!X150*'Poverty millions of people'!BA150),"")</f>
        <v/>
      </c>
      <c r="Y150" s="16" t="str">
        <f>IFERROR(IF('Poverty %'!Y150="","",'Poverty %'!Y150*'Poverty millions of people'!BB150),"")</f>
        <v/>
      </c>
      <c r="Z150" s="16" t="str">
        <f>IFERROR(IF('Poverty %'!Z150="","",'Poverty %'!Z150*'Poverty millions of people'!BC150),"")</f>
        <v/>
      </c>
      <c r="AA150" s="16" t="str">
        <f>IFERROR(IF('Poverty %'!AA150="","",'Poverty %'!AA150*'Poverty millions of people'!BD150),"")</f>
        <v/>
      </c>
      <c r="AC150" s="18" t="str">
        <f t="shared" si="4"/>
        <v>No data</v>
      </c>
      <c r="AD150" s="11" t="str">
        <f t="shared" si="5"/>
        <v/>
      </c>
      <c r="AG150">
        <f>IFERROR(INDEX('Population, millions'!$B$4:$Y$216,MATCH('Poverty millions of people'!$B150,'Population, millions'!$B$4:$B$216,0),MATCH('Poverty millions of people'!AG$5,'Population, millions'!$B$4:$Y$4,0)),"")</f>
        <v>1.810103</v>
      </c>
      <c r="AH150">
        <f>IFERROR(INDEX('Population, millions'!$B$4:$Y$216,MATCH('Poverty millions of people'!$B150,'Population, millions'!$B$4:$B$216,0),MATCH('Poverty millions of people'!AH$5,'Population, millions'!$B$4:$Y$4,0)),"")</f>
        <v>1.8850359999999999</v>
      </c>
      <c r="AI150">
        <f>IFERROR(INDEX('Population, millions'!$B$4:$Y$216,MATCH('Poverty millions of people'!$B150,'Population, millions'!$B$4:$B$216,0),MATCH('Poverty millions of people'!AI$5,'Population, millions'!$B$4:$Y$4,0)),"")</f>
        <v>1.9655860000000001</v>
      </c>
      <c r="AJ150">
        <f>IFERROR(INDEX('Population, millions'!$B$4:$Y$216,MATCH('Poverty millions of people'!$B150,'Population, millions'!$B$4:$B$216,0),MATCH('Poverty millions of people'!AJ$5,'Population, millions'!$B$4:$Y$4,0)),"")</f>
        <v>2.0439120000000002</v>
      </c>
      <c r="AK150">
        <f>IFERROR(INDEX('Population, millions'!$B$4:$Y$216,MATCH('Poverty millions of people'!$B150,'Population, millions'!$B$4:$B$216,0),MATCH('Poverty millions of people'!AK$5,'Population, millions'!$B$4:$Y$4,0)),"")</f>
        <v>2.1092460000000002</v>
      </c>
      <c r="AL150">
        <f>IFERROR(INDEX('Population, millions'!$B$4:$Y$216,MATCH('Poverty millions of people'!$B150,'Population, millions'!$B$4:$B$216,0),MATCH('Poverty millions of people'!AL$5,'Population, millions'!$B$4:$Y$4,0)),"")</f>
        <v>2.1545999999999998</v>
      </c>
      <c r="AM150">
        <f>IFERROR(INDEX('Population, millions'!$B$4:$Y$216,MATCH('Poverty millions of people'!$B150,'Population, millions'!$B$4:$B$216,0),MATCH('Poverty millions of people'!AM$5,'Population, millions'!$B$4:$Y$4,0)),"")</f>
        <v>2.1759979999999999</v>
      </c>
      <c r="AN150">
        <f>IFERROR(INDEX('Population, millions'!$B$4:$Y$216,MATCH('Poverty millions of people'!$B150,'Population, millions'!$B$4:$B$216,0),MATCH('Poverty millions of people'!AN$5,'Population, millions'!$B$4:$Y$4,0)),"")</f>
        <v>2.1777229999999999</v>
      </c>
      <c r="AO150">
        <f>IFERROR(INDEX('Population, millions'!$B$4:$Y$216,MATCH('Poverty millions of people'!$B150,'Population, millions'!$B$4:$B$216,0),MATCH('Poverty millions of people'!AO$5,'Population, millions'!$B$4:$Y$4,0)),"")</f>
        <v>2.171135</v>
      </c>
      <c r="AP150">
        <f>IFERROR(INDEX('Population, millions'!$B$4:$Y$216,MATCH('Poverty millions of people'!$B150,'Population, millions'!$B$4:$B$216,0),MATCH('Poverty millions of people'!AP$5,'Population, millions'!$B$4:$Y$4,0)),"")</f>
        <v>2.1722869999999999</v>
      </c>
      <c r="AQ150">
        <f>IFERROR(INDEX('Population, millions'!$B$4:$Y$216,MATCH('Poverty millions of people'!$B150,'Population, millions'!$B$4:$B$216,0),MATCH('Poverty millions of people'!AQ$5,'Population, millions'!$B$4:$Y$4,0)),"")</f>
        <v>2.1925349999999999</v>
      </c>
      <c r="AR150">
        <f>IFERROR(INDEX('Population, millions'!$B$4:$Y$216,MATCH('Poverty millions of people'!$B150,'Population, millions'!$B$4:$B$216,0),MATCH('Poverty millions of people'!AR$5,'Population, millions'!$B$4:$Y$4,0)),"")</f>
        <v>2.2390249999999998</v>
      </c>
      <c r="AS150">
        <f>IFERROR(INDEX('Population, millions'!$B$4:$Y$216,MATCH('Poverty millions of people'!$B150,'Population, millions'!$B$4:$B$216,0),MATCH('Poverty millions of people'!AS$5,'Population, millions'!$B$4:$Y$4,0)),"")</f>
        <v>2.3084090000000002</v>
      </c>
      <c r="AT150">
        <f>IFERROR(INDEX('Population, millions'!$B$4:$Y$216,MATCH('Poverty millions of people'!$B150,'Population, millions'!$B$4:$B$216,0),MATCH('Poverty millions of people'!AT$5,'Population, millions'!$B$4:$Y$4,0)),"")</f>
        <v>2.3891209999999998</v>
      </c>
      <c r="AU150">
        <f>IFERROR(INDEX('Population, millions'!$B$4:$Y$216,MATCH('Poverty millions of people'!$B150,'Population, millions'!$B$4:$B$216,0),MATCH('Poverty millions of people'!AU$5,'Population, millions'!$B$4:$Y$4,0)),"")</f>
        <v>2.4640010000000001</v>
      </c>
      <c r="AV150">
        <f>IFERROR(INDEX('Population, millions'!$B$4:$Y$216,MATCH('Poverty millions of people'!$B150,'Population, millions'!$B$4:$B$216,0),MATCH('Poverty millions of people'!AV$5,'Population, millions'!$B$4:$Y$4,0)),"")</f>
        <v>2.5223249999999999</v>
      </c>
      <c r="AW150">
        <f>IFERROR(INDEX('Population, millions'!$B$4:$Y$216,MATCH('Poverty millions of people'!$B150,'Population, millions'!$B$4:$B$216,0),MATCH('Poverty millions of people'!AW$5,'Population, millions'!$B$4:$Y$4,0)),"")</f>
        <v>2.5549050000000002</v>
      </c>
      <c r="AX150">
        <f>IFERROR(INDEX('Population, millions'!$B$4:$Y$216,MATCH('Poverty millions of people'!$B150,'Population, millions'!$B$4:$B$216,0),MATCH('Poverty millions of people'!AX$5,'Population, millions'!$B$4:$Y$4,0)),"")</f>
        <v>2.5697390000000002</v>
      </c>
      <c r="AY150">
        <f>IFERROR(INDEX('Population, millions'!$B$4:$Y$216,MATCH('Poverty millions of people'!$B150,'Population, millions'!$B$4:$B$216,0),MATCH('Poverty millions of people'!AY$5,'Population, millions'!$B$4:$Y$4,0)),"")</f>
        <v>2.5935229999999998</v>
      </c>
      <c r="AZ150">
        <f>IFERROR(INDEX('Population, millions'!$B$4:$Y$216,MATCH('Poverty millions of people'!$B150,'Population, millions'!$B$4:$B$216,0),MATCH('Poverty millions of people'!AZ$5,'Population, millions'!$B$4:$Y$4,0)),"")</f>
        <v>2.663224</v>
      </c>
      <c r="BA150">
        <f>IFERROR(INDEX('Population, millions'!$B$4:$Y$216,MATCH('Poverty millions of people'!$B150,'Population, millions'!$B$4:$B$216,0),MATCH('Poverty millions of people'!BA$5,'Population, millions'!$B$4:$Y$4,0)),"")</f>
        <v>2.8027679999999999</v>
      </c>
      <c r="BB150">
        <f>IFERROR(INDEX('Population, millions'!$B$4:$Y$216,MATCH('Poverty millions of people'!$B150,'Population, millions'!$B$4:$B$216,0),MATCH('Poverty millions of people'!BB$5,'Population, millions'!$B$4:$Y$4,0)),"")</f>
        <v>3.0247739999999999</v>
      </c>
      <c r="BC150">
        <f>IFERROR(INDEX('Population, millions'!$B$4:$Y$216,MATCH('Poverty millions of people'!$B150,'Population, millions'!$B$4:$B$216,0),MATCH('Poverty millions of people'!BC$5,'Population, millions'!$B$4:$Y$4,0)),"")</f>
        <v>3.3140010000000002</v>
      </c>
    </row>
    <row r="151" spans="1:55">
      <c r="A151" t="str">
        <f>VLOOKUP(B151,entity!$C:$K,9,FALSE)</f>
        <v>PK</v>
      </c>
      <c r="B151" t="s">
        <v>317</v>
      </c>
      <c r="C151" t="s">
        <v>474</v>
      </c>
      <c r="D151" s="16" t="str">
        <f>IFERROR(IF('Poverty %'!D151="","",'Poverty %'!D151*'Poverty millions of people'!AG151),"")</f>
        <v/>
      </c>
      <c r="E151" s="16">
        <f>IFERROR(IF('Poverty %'!E151="","",'Poverty %'!E151*'Poverty millions of people'!AH151),"")</f>
        <v>73.917697201199985</v>
      </c>
      <c r="F151" s="16" t="str">
        <f>IFERROR(IF('Poverty %'!F151="","",'Poverty %'!F151*'Poverty millions of people'!AI151),"")</f>
        <v/>
      </c>
      <c r="G151" s="16" t="str">
        <f>IFERROR(IF('Poverty %'!G151="","",'Poverty %'!G151*'Poverty millions of people'!AJ151),"")</f>
        <v/>
      </c>
      <c r="H151" s="16" t="str">
        <f>IFERROR(IF('Poverty %'!H151="","",'Poverty %'!H151*'Poverty millions of people'!AK151),"")</f>
        <v/>
      </c>
      <c r="I151" s="16" t="str">
        <f>IFERROR(IF('Poverty %'!I151="","",'Poverty %'!I151*'Poverty millions of people'!AL151),"")</f>
        <v/>
      </c>
      <c r="J151" s="16" t="str">
        <f>IFERROR(IF('Poverty %'!J151="","",'Poverty %'!J151*'Poverty millions of people'!AM151),"")</f>
        <v/>
      </c>
      <c r="K151" s="16">
        <f>IFERROR(IF('Poverty %'!K151="","",'Poverty %'!K151*'Poverty millions of people'!AN151),"")</f>
        <v>64.313832648799988</v>
      </c>
      <c r="L151" s="16" t="str">
        <f>IFERROR(IF('Poverty %'!L151="","",'Poverty %'!L151*'Poverty millions of people'!AO151),"")</f>
        <v/>
      </c>
      <c r="M151" s="16">
        <f>IFERROR(IF('Poverty %'!M151="","",'Poverty %'!M151*'Poverty millions of people'!AP151),"")</f>
        <v>40.838605618999999</v>
      </c>
      <c r="N151" s="16" t="str">
        <f>IFERROR(IF('Poverty %'!N151="","",'Poverty %'!N151*'Poverty millions of people'!AQ151),"")</f>
        <v/>
      </c>
      <c r="O151" s="16" t="str">
        <f>IFERROR(IF('Poverty %'!O151="","",'Poverty %'!O151*'Poverty millions of people'!AR151),"")</f>
        <v/>
      </c>
      <c r="P151" s="16">
        <f>IFERROR(IF('Poverty %'!P151="","",'Poverty %'!P151*'Poverty millions of people'!AS151),"")</f>
        <v>53.695124450799995</v>
      </c>
      <c r="Q151" s="16" t="str">
        <f>IFERROR(IF('Poverty %'!Q151="","",'Poverty %'!Q151*'Poverty millions of people'!AT151),"")</f>
        <v/>
      </c>
      <c r="R151" s="16" t="str">
        <f>IFERROR(IF('Poverty %'!R151="","",'Poverty %'!R151*'Poverty millions of people'!AU151),"")</f>
        <v/>
      </c>
      <c r="S151" s="16">
        <f>IFERROR(IF('Poverty %'!S151="","",'Poverty %'!S151*'Poverty millions of people'!AV151),"")</f>
        <v>35.685742648500003</v>
      </c>
      <c r="T151" s="16">
        <f>IFERROR(IF('Poverty %'!T151="","",'Poverty %'!T151*'Poverty millions of people'!AW151),"")</f>
        <v>36.332528285199992</v>
      </c>
      <c r="U151" s="16" t="str">
        <f>IFERROR(IF('Poverty %'!U151="","",'Poverty %'!U151*'Poverty millions of people'!AX151),"")</f>
        <v/>
      </c>
      <c r="V151" s="16">
        <f>IFERROR(IF('Poverty %'!V151="","",'Poverty %'!V151*'Poverty millions of people'!AY151),"")</f>
        <v>28.641886234499996</v>
      </c>
      <c r="W151" s="16" t="str">
        <f>IFERROR(IF('Poverty %'!W151="","",'Poverty %'!W151*'Poverty millions of people'!AZ151),"")</f>
        <v/>
      </c>
      <c r="X151" s="16" t="str">
        <f>IFERROR(IF('Poverty %'!X151="","",'Poverty %'!X151*'Poverty millions of people'!BA151),"")</f>
        <v/>
      </c>
      <c r="Y151" s="16">
        <f>IFERROR(IF('Poverty %'!Y151="","",'Poverty %'!Y151*'Poverty millions of people'!BB151),"")</f>
        <v>22.443593372200002</v>
      </c>
      <c r="Z151" s="16" t="str">
        <f>IFERROR(IF('Poverty %'!Z151="","",'Poverty %'!Z151*'Poverty millions of people'!BC151),"")</f>
        <v/>
      </c>
      <c r="AA151" s="16" t="str">
        <f>IFERROR(IF('Poverty %'!AA151="","",'Poverty %'!AA151*'Poverty millions of people'!BD151),"")</f>
        <v/>
      </c>
      <c r="AC151" s="18">
        <f t="shared" si="4"/>
        <v>22.443593372200002</v>
      </c>
      <c r="AD151" s="11">
        <f t="shared" si="5"/>
        <v>2011</v>
      </c>
      <c r="AG151">
        <f>IFERROR(INDEX('Population, millions'!$B$4:$Y$216,MATCH('Poverty millions of people'!$B151,'Population, millions'!$B$4:$B$216,0),MATCH('Poverty millions of people'!AG$5,'Population, millions'!$B$4:$Y$4,0)),"")</f>
        <v>111.090879</v>
      </c>
      <c r="AH151">
        <f>IFERROR(INDEX('Population, millions'!$B$4:$Y$216,MATCH('Poverty millions of people'!$B151,'Population, millions'!$B$4:$B$216,0),MATCH('Poverty millions of people'!AH$5,'Population, millions'!$B$4:$Y$4,0)),"")</f>
        <v>114.22917200000001</v>
      </c>
      <c r="AI151">
        <f>IFERROR(INDEX('Population, millions'!$B$4:$Y$216,MATCH('Poverty millions of people'!$B151,'Population, millions'!$B$4:$B$216,0),MATCH('Poverty millions of people'!AI$5,'Population, millions'!$B$4:$Y$4,0)),"")</f>
        <v>117.291344</v>
      </c>
      <c r="AJ151">
        <f>IFERROR(INDEX('Population, millions'!$B$4:$Y$216,MATCH('Poverty millions of people'!$B151,'Population, millions'!$B$4:$B$216,0),MATCH('Poverty millions of people'!AJ$5,'Population, millions'!$B$4:$Y$4,0)),"")</f>
        <v>120.33672199999999</v>
      </c>
      <c r="AK151">
        <f>IFERROR(INDEX('Population, millions'!$B$4:$Y$216,MATCH('Poverty millions of people'!$B151,'Population, millions'!$B$4:$B$216,0),MATCH('Poverty millions of people'!AK$5,'Population, millions'!$B$4:$Y$4,0)),"")</f>
        <v>123.45093300000001</v>
      </c>
      <c r="AL151">
        <f>IFERROR(INDEX('Population, millions'!$B$4:$Y$216,MATCH('Poverty millions of people'!$B151,'Population, millions'!$B$4:$B$216,0),MATCH('Poverty millions of people'!AL$5,'Population, millions'!$B$4:$Y$4,0)),"")</f>
        <v>126.689577</v>
      </c>
      <c r="AM151">
        <f>IFERROR(INDEX('Population, millions'!$B$4:$Y$216,MATCH('Poverty millions of people'!$B151,'Population, millions'!$B$4:$B$216,0),MATCH('Poverty millions of people'!AM$5,'Population, millions'!$B$4:$Y$4,0)),"")</f>
        <v>130.08369999999999</v>
      </c>
      <c r="AN151">
        <f>IFERROR(INDEX('Population, millions'!$B$4:$Y$216,MATCH('Poverty millions of people'!$B151,'Population, millions'!$B$4:$B$216,0),MATCH('Poverty millions of people'!AN$5,'Population, millions'!$B$4:$Y$4,0)),"")</f>
        <v>133.59749199999999</v>
      </c>
      <c r="AO151">
        <f>IFERROR(INDEX('Population, millions'!$B$4:$Y$216,MATCH('Poverty millions of people'!$B151,'Population, millions'!$B$4:$B$216,0),MATCH('Poverty millions of people'!AO$5,'Population, millions'!$B$4:$Y$4,0)),"")</f>
        <v>137.13928999999999</v>
      </c>
      <c r="AP151">
        <f>IFERROR(INDEX('Population, millions'!$B$4:$Y$216,MATCH('Poverty millions of people'!$B151,'Population, millions'!$B$4:$B$216,0),MATCH('Poverty millions of people'!AP$5,'Population, millions'!$B$4:$Y$4,0)),"")</f>
        <v>140.580398</v>
      </c>
      <c r="AQ151">
        <f>IFERROR(INDEX('Population, millions'!$B$4:$Y$216,MATCH('Poverty millions of people'!$B151,'Population, millions'!$B$4:$B$216,0),MATCH('Poverty millions of people'!AQ$5,'Population, millions'!$B$4:$Y$4,0)),"")</f>
        <v>143.83201399999999</v>
      </c>
      <c r="AR151">
        <f>IFERROR(INDEX('Population, millions'!$B$4:$Y$216,MATCH('Poverty millions of people'!$B151,'Population, millions'!$B$4:$B$216,0),MATCH('Poverty millions of people'!AR$5,'Population, millions'!$B$4:$Y$4,0)),"")</f>
        <v>146.85708099999999</v>
      </c>
      <c r="AS151">
        <f>IFERROR(INDEX('Population, millions'!$B$4:$Y$216,MATCH('Poverty millions of people'!$B151,'Population, millions'!$B$4:$B$216,0),MATCH('Poverty millions of people'!AS$5,'Population, millions'!$B$4:$Y$4,0)),"")</f>
        <v>149.69368399999999</v>
      </c>
      <c r="AT151">
        <f>IFERROR(INDEX('Population, millions'!$B$4:$Y$216,MATCH('Poverty millions of people'!$B151,'Population, millions'!$B$4:$B$216,0),MATCH('Poverty millions of people'!AT$5,'Population, millions'!$B$4:$Y$4,0)),"")</f>
        <v>152.419974</v>
      </c>
      <c r="AU151">
        <f>IFERROR(INDEX('Population, millions'!$B$4:$Y$216,MATCH('Poverty millions of people'!$B151,'Population, millions'!$B$4:$B$216,0),MATCH('Poverty millions of people'!AU$5,'Population, millions'!$B$4:$Y$4,0)),"")</f>
        <v>155.15139400000001</v>
      </c>
      <c r="AV151">
        <f>IFERROR(INDEX('Population, millions'!$B$4:$Y$216,MATCH('Poverty millions of people'!$B151,'Population, millions'!$B$4:$B$216,0),MATCH('Poverty millions of people'!AV$5,'Population, millions'!$B$4:$Y$4,0)),"")</f>
        <v>157.97141500000001</v>
      </c>
      <c r="AW151">
        <f>IFERROR(INDEX('Population, millions'!$B$4:$Y$216,MATCH('Poverty millions of people'!$B151,'Population, millions'!$B$4:$B$216,0),MATCH('Poverty millions of people'!AW$5,'Population, millions'!$B$4:$Y$4,0)),"")</f>
        <v>160.90579399999999</v>
      </c>
      <c r="AX151">
        <f>IFERROR(INDEX('Population, millions'!$B$4:$Y$216,MATCH('Poverty millions of people'!$B151,'Population, millions'!$B$4:$B$216,0),MATCH('Poverty millions of people'!AX$5,'Population, millions'!$B$4:$Y$4,0)),"")</f>
        <v>163.92832899999999</v>
      </c>
      <c r="AY151">
        <f>IFERROR(INDEX('Population, millions'!$B$4:$Y$216,MATCH('Poverty millions of people'!$B151,'Population, millions'!$B$4:$B$216,0),MATCH('Poverty millions of people'!AY$5,'Population, millions'!$B$4:$Y$4,0)),"")</f>
        <v>167.008083</v>
      </c>
      <c r="AZ151">
        <f>IFERROR(INDEX('Population, millions'!$B$4:$Y$216,MATCH('Poverty millions of people'!$B151,'Population, millions'!$B$4:$B$216,0),MATCH('Poverty millions of people'!AZ$5,'Population, millions'!$B$4:$Y$4,0)),"")</f>
        <v>170.093999</v>
      </c>
      <c r="BA151">
        <f>IFERROR(INDEX('Population, millions'!$B$4:$Y$216,MATCH('Poverty millions of people'!$B151,'Population, millions'!$B$4:$B$216,0),MATCH('Poverty millions of people'!BA$5,'Population, millions'!$B$4:$Y$4,0)),"")</f>
        <v>173.149306</v>
      </c>
      <c r="BB151">
        <f>IFERROR(INDEX('Population, millions'!$B$4:$Y$216,MATCH('Poverty millions of people'!$B151,'Population, millions'!$B$4:$B$216,0),MATCH('Poverty millions of people'!BB$5,'Population, millions'!$B$4:$Y$4,0)),"")</f>
        <v>176.16635299999999</v>
      </c>
      <c r="BC151">
        <f>IFERROR(INDEX('Population, millions'!$B$4:$Y$216,MATCH('Poverty millions of people'!$B151,'Population, millions'!$B$4:$B$216,0),MATCH('Poverty millions of people'!BC$5,'Population, millions'!$B$4:$Y$4,0)),"")</f>
        <v>179.160111</v>
      </c>
    </row>
    <row r="152" spans="1:55">
      <c r="A152" t="str">
        <f>VLOOKUP(B152,entity!$C:$K,9,FALSE)</f>
        <v>PW</v>
      </c>
      <c r="B152" t="s">
        <v>325</v>
      </c>
      <c r="C152" t="s">
        <v>481</v>
      </c>
      <c r="D152" s="16" t="str">
        <f>IFERROR(IF('Poverty %'!D152="","",'Poverty %'!D152*'Poverty millions of people'!AG152),"")</f>
        <v/>
      </c>
      <c r="E152" s="16" t="str">
        <f>IFERROR(IF('Poverty %'!E152="","",'Poverty %'!E152*'Poverty millions of people'!AH152),"")</f>
        <v/>
      </c>
      <c r="F152" s="16" t="str">
        <f>IFERROR(IF('Poverty %'!F152="","",'Poverty %'!F152*'Poverty millions of people'!AI152),"")</f>
        <v/>
      </c>
      <c r="G152" s="16" t="str">
        <f>IFERROR(IF('Poverty %'!G152="","",'Poverty %'!G152*'Poverty millions of people'!AJ152),"")</f>
        <v/>
      </c>
      <c r="H152" s="16" t="str">
        <f>IFERROR(IF('Poverty %'!H152="","",'Poverty %'!H152*'Poverty millions of people'!AK152),"")</f>
        <v/>
      </c>
      <c r="I152" s="16" t="str">
        <f>IFERROR(IF('Poverty %'!I152="","",'Poverty %'!I152*'Poverty millions of people'!AL152),"")</f>
        <v/>
      </c>
      <c r="J152" s="16" t="str">
        <f>IFERROR(IF('Poverty %'!J152="","",'Poverty %'!J152*'Poverty millions of people'!AM152),"")</f>
        <v/>
      </c>
      <c r="K152" s="16" t="str">
        <f>IFERROR(IF('Poverty %'!K152="","",'Poverty %'!K152*'Poverty millions of people'!AN152),"")</f>
        <v/>
      </c>
      <c r="L152" s="16" t="str">
        <f>IFERROR(IF('Poverty %'!L152="","",'Poverty %'!L152*'Poverty millions of people'!AO152),"")</f>
        <v/>
      </c>
      <c r="M152" s="16" t="str">
        <f>IFERROR(IF('Poverty %'!M152="","",'Poverty %'!M152*'Poverty millions of people'!AP152),"")</f>
        <v/>
      </c>
      <c r="N152" s="16" t="str">
        <f>IFERROR(IF('Poverty %'!N152="","",'Poverty %'!N152*'Poverty millions of people'!AQ152),"")</f>
        <v/>
      </c>
      <c r="O152" s="16" t="str">
        <f>IFERROR(IF('Poverty %'!O152="","",'Poverty %'!O152*'Poverty millions of people'!AR152),"")</f>
        <v/>
      </c>
      <c r="P152" s="16" t="str">
        <f>IFERROR(IF('Poverty %'!P152="","",'Poverty %'!P152*'Poverty millions of people'!AS152),"")</f>
        <v/>
      </c>
      <c r="Q152" s="16" t="str">
        <f>IFERROR(IF('Poverty %'!Q152="","",'Poverty %'!Q152*'Poverty millions of people'!AT152),"")</f>
        <v/>
      </c>
      <c r="R152" s="16" t="str">
        <f>IFERROR(IF('Poverty %'!R152="","",'Poverty %'!R152*'Poverty millions of people'!AU152),"")</f>
        <v/>
      </c>
      <c r="S152" s="16" t="str">
        <f>IFERROR(IF('Poverty %'!S152="","",'Poverty %'!S152*'Poverty millions of people'!AV152),"")</f>
        <v/>
      </c>
      <c r="T152" s="16" t="str">
        <f>IFERROR(IF('Poverty %'!T152="","",'Poverty %'!T152*'Poverty millions of people'!AW152),"")</f>
        <v/>
      </c>
      <c r="U152" s="16" t="str">
        <f>IFERROR(IF('Poverty %'!U152="","",'Poverty %'!U152*'Poverty millions of people'!AX152),"")</f>
        <v/>
      </c>
      <c r="V152" s="16" t="str">
        <f>IFERROR(IF('Poverty %'!V152="","",'Poverty %'!V152*'Poverty millions of people'!AY152),"")</f>
        <v/>
      </c>
      <c r="W152" s="16" t="str">
        <f>IFERROR(IF('Poverty %'!W152="","",'Poverty %'!W152*'Poverty millions of people'!AZ152),"")</f>
        <v/>
      </c>
      <c r="X152" s="16" t="str">
        <f>IFERROR(IF('Poverty %'!X152="","",'Poverty %'!X152*'Poverty millions of people'!BA152),"")</f>
        <v/>
      </c>
      <c r="Y152" s="16" t="str">
        <f>IFERROR(IF('Poverty %'!Y152="","",'Poverty %'!Y152*'Poverty millions of people'!BB152),"")</f>
        <v/>
      </c>
      <c r="Z152" s="16" t="str">
        <f>IFERROR(IF('Poverty %'!Z152="","",'Poverty %'!Z152*'Poverty millions of people'!BC152),"")</f>
        <v/>
      </c>
      <c r="AA152" s="16" t="str">
        <f>IFERROR(IF('Poverty %'!AA152="","",'Poverty %'!AA152*'Poverty millions of people'!BD152),"")</f>
        <v/>
      </c>
      <c r="AC152" s="18" t="str">
        <f t="shared" si="4"/>
        <v>No data</v>
      </c>
      <c r="AD152" s="11" t="str">
        <f t="shared" si="5"/>
        <v/>
      </c>
      <c r="AG152">
        <f>IFERROR(INDEX('Population, millions'!$B$4:$Y$216,MATCH('Poverty millions of people'!$B152,'Population, millions'!$B$4:$B$216,0),MATCH('Poverty millions of people'!AG$5,'Population, millions'!$B$4:$Y$4,0)),"")</f>
        <v>1.5089E-2</v>
      </c>
      <c r="AH152">
        <f>IFERROR(INDEX('Population, millions'!$B$4:$Y$216,MATCH('Poverty millions of people'!$B152,'Population, millions'!$B$4:$B$216,0),MATCH('Poverty millions of people'!AH$5,'Population, millions'!$B$4:$Y$4,0)),"")</f>
        <v>1.5471E-2</v>
      </c>
      <c r="AI152">
        <f>IFERROR(INDEX('Population, millions'!$B$4:$Y$216,MATCH('Poverty millions of people'!$B152,'Population, millions'!$B$4:$B$216,0),MATCH('Poverty millions of people'!AI$5,'Population, millions'!$B$4:$Y$4,0)),"")</f>
        <v>1.5893999999999998E-2</v>
      </c>
      <c r="AJ152">
        <f>IFERROR(INDEX('Population, millions'!$B$4:$Y$216,MATCH('Poverty millions of people'!$B152,'Population, millions'!$B$4:$B$216,0),MATCH('Poverty millions of people'!AJ$5,'Population, millions'!$B$4:$Y$4,0)),"")</f>
        <v>1.6344999999999998E-2</v>
      </c>
      <c r="AK152">
        <f>IFERROR(INDEX('Population, millions'!$B$4:$Y$216,MATCH('Poverty millions of people'!$B152,'Population, millions'!$B$4:$B$216,0),MATCH('Poverty millions of people'!AK$5,'Population, millions'!$B$4:$Y$4,0)),"")</f>
        <v>1.6805E-2</v>
      </c>
      <c r="AL152">
        <f>IFERROR(INDEX('Population, millions'!$B$4:$Y$216,MATCH('Poverty millions of people'!$B152,'Population, millions'!$B$4:$B$216,0),MATCH('Poverty millions of people'!AL$5,'Population, millions'!$B$4:$Y$4,0)),"")</f>
        <v>1.7255E-2</v>
      </c>
      <c r="AM152">
        <f>IFERROR(INDEX('Population, millions'!$B$4:$Y$216,MATCH('Poverty millions of people'!$B152,'Population, millions'!$B$4:$B$216,0),MATCH('Poverty millions of people'!AM$5,'Population, millions'!$B$4:$Y$4,0)),"")</f>
        <v>1.7694999999999999E-2</v>
      </c>
      <c r="AN152">
        <f>IFERROR(INDEX('Population, millions'!$B$4:$Y$216,MATCH('Poverty millions of people'!$B152,'Population, millions'!$B$4:$B$216,0),MATCH('Poverty millions of people'!AN$5,'Population, millions'!$B$4:$Y$4,0)),"")</f>
        <v>1.8123E-2</v>
      </c>
      <c r="AO152">
        <f>IFERROR(INDEX('Population, millions'!$B$4:$Y$216,MATCH('Poverty millions of people'!$B152,'Population, millions'!$B$4:$B$216,0),MATCH('Poverty millions of people'!AO$5,'Population, millions'!$B$4:$Y$4,0)),"")</f>
        <v>1.8523999999999999E-2</v>
      </c>
      <c r="AP152">
        <f>IFERROR(INDEX('Population, millions'!$B$4:$Y$216,MATCH('Poverty millions of people'!$B152,'Population, millions'!$B$4:$B$216,0),MATCH('Poverty millions of people'!AP$5,'Population, millions'!$B$4:$Y$4,0)),"")</f>
        <v>1.8877999999999999E-2</v>
      </c>
      <c r="AQ152">
        <f>IFERROR(INDEX('Population, millions'!$B$4:$Y$216,MATCH('Poverty millions of people'!$B152,'Population, millions'!$B$4:$B$216,0),MATCH('Poverty millions of people'!AQ$5,'Population, millions'!$B$4:$Y$4,0)),"")</f>
        <v>1.9174E-2</v>
      </c>
      <c r="AR152">
        <f>IFERROR(INDEX('Population, millions'!$B$4:$Y$216,MATCH('Poverty millions of people'!$B152,'Population, millions'!$B$4:$B$216,0),MATCH('Poverty millions of people'!AR$5,'Population, millions'!$B$4:$Y$4,0)),"")</f>
        <v>1.9404000000000001E-2</v>
      </c>
      <c r="AS152">
        <f>IFERROR(INDEX('Population, millions'!$B$4:$Y$216,MATCH('Poverty millions of people'!$B152,'Population, millions'!$B$4:$B$216,0),MATCH('Poverty millions of people'!AS$5,'Population, millions'!$B$4:$Y$4,0)),"")</f>
        <v>1.9574999999999999E-2</v>
      </c>
      <c r="AT152">
        <f>IFERROR(INDEX('Population, millions'!$B$4:$Y$216,MATCH('Poverty millions of people'!$B152,'Population, millions'!$B$4:$B$216,0),MATCH('Poverty millions of people'!AT$5,'Population, millions'!$B$4:$Y$4,0)),"")</f>
        <v>1.9699999999999999E-2</v>
      </c>
      <c r="AU152">
        <f>IFERROR(INDEX('Population, millions'!$B$4:$Y$216,MATCH('Poverty millions of people'!$B152,'Population, millions'!$B$4:$B$216,0),MATCH('Poverty millions of people'!AU$5,'Population, millions'!$B$4:$Y$4,0)),"")</f>
        <v>1.9805E-2</v>
      </c>
      <c r="AV152">
        <f>IFERROR(INDEX('Population, millions'!$B$4:$Y$216,MATCH('Poverty millions of people'!$B152,'Population, millions'!$B$4:$B$216,0),MATCH('Poverty millions of people'!AV$5,'Population, millions'!$B$4:$Y$4,0)),"")</f>
        <v>1.9907000000000001E-2</v>
      </c>
      <c r="AW152">
        <f>IFERROR(INDEX('Population, millions'!$B$4:$Y$216,MATCH('Poverty millions of people'!$B152,'Population, millions'!$B$4:$B$216,0),MATCH('Poverty millions of people'!AW$5,'Population, millions'!$B$4:$Y$4,0)),"")</f>
        <v>2.0011999999999999E-2</v>
      </c>
      <c r="AX152">
        <f>IFERROR(INDEX('Population, millions'!$B$4:$Y$216,MATCH('Poverty millions of people'!$B152,'Population, millions'!$B$4:$B$216,0),MATCH('Poverty millions of people'!AX$5,'Population, millions'!$B$4:$Y$4,0)),"")</f>
        <v>2.0118E-2</v>
      </c>
      <c r="AY152">
        <f>IFERROR(INDEX('Population, millions'!$B$4:$Y$216,MATCH('Poverty millions of people'!$B152,'Population, millions'!$B$4:$B$216,0),MATCH('Poverty millions of people'!AY$5,'Population, millions'!$B$4:$Y$4,0)),"")</f>
        <v>2.0227999999999999E-2</v>
      </c>
      <c r="AZ152">
        <f>IFERROR(INDEX('Population, millions'!$B$4:$Y$216,MATCH('Poverty millions of people'!$B152,'Population, millions'!$B$4:$B$216,0),MATCH('Poverty millions of people'!AZ$5,'Population, millions'!$B$4:$Y$4,0)),"")</f>
        <v>2.0344000000000001E-2</v>
      </c>
      <c r="BA152">
        <f>IFERROR(INDEX('Population, millions'!$B$4:$Y$216,MATCH('Poverty millions of people'!$B152,'Population, millions'!$B$4:$B$216,0),MATCH('Poverty millions of people'!BA$5,'Population, millions'!$B$4:$Y$4,0)),"")</f>
        <v>2.0469999999999999E-2</v>
      </c>
      <c r="BB152">
        <f>IFERROR(INDEX('Population, millions'!$B$4:$Y$216,MATCH('Poverty millions of people'!$B152,'Population, millions'!$B$4:$B$216,0),MATCH('Poverty millions of people'!BB$5,'Population, millions'!$B$4:$Y$4,0)),"")</f>
        <v>2.0605999999999999E-2</v>
      </c>
      <c r="BC152">
        <f>IFERROR(INDEX('Population, millions'!$B$4:$Y$216,MATCH('Poverty millions of people'!$B152,'Population, millions'!$B$4:$B$216,0),MATCH('Poverty millions of people'!BC$5,'Population, millions'!$B$4:$Y$4,0)),"")</f>
        <v>2.0754000000000002E-2</v>
      </c>
    </row>
    <row r="153" spans="1:55">
      <c r="A153" t="str">
        <f>VLOOKUP(B153,entity!$C:$K,9,FALSE)</f>
        <v>PA</v>
      </c>
      <c r="B153" t="s">
        <v>319</v>
      </c>
      <c r="C153" t="s">
        <v>478</v>
      </c>
      <c r="D153" s="16" t="str">
        <f>IFERROR(IF('Poverty %'!D153="","",'Poverty %'!D153*'Poverty millions of people'!AG153),"")</f>
        <v/>
      </c>
      <c r="E153" s="16">
        <f>IFERROR(IF('Poverty %'!E153="","",'Poverty %'!E153*'Poverty millions of people'!AH153),"")</f>
        <v>0.53042634600000005</v>
      </c>
      <c r="F153" s="16" t="str">
        <f>IFERROR(IF('Poverty %'!F153="","",'Poverty %'!F153*'Poverty millions of people'!AI153),"")</f>
        <v/>
      </c>
      <c r="G153" s="16" t="str">
        <f>IFERROR(IF('Poverty %'!G153="","",'Poverty %'!G153*'Poverty millions of people'!AJ153),"")</f>
        <v/>
      </c>
      <c r="H153" s="16" t="str">
        <f>IFERROR(IF('Poverty %'!H153="","",'Poverty %'!H153*'Poverty millions of people'!AK153),"")</f>
        <v/>
      </c>
      <c r="I153" s="16">
        <f>IFERROR(IF('Poverty %'!I153="","",'Poverty %'!I153*'Poverty millions of people'!AL153),"")</f>
        <v>0.43257392759999991</v>
      </c>
      <c r="J153" s="16" t="str">
        <f>IFERROR(IF('Poverty %'!J153="","",'Poverty %'!J153*'Poverty millions of people'!AM153),"")</f>
        <v/>
      </c>
      <c r="K153" s="16">
        <f>IFERROR(IF('Poverty %'!K153="","",'Poverty %'!K153*'Poverty millions of people'!AN153),"")</f>
        <v>0.4186380616</v>
      </c>
      <c r="L153" s="16">
        <f>IFERROR(IF('Poverty %'!L153="","",'Poverty %'!L153*'Poverty millions of people'!AO153),"")</f>
        <v>0.43321886999999998</v>
      </c>
      <c r="M153" s="16">
        <f>IFERROR(IF('Poverty %'!M153="","",'Poverty %'!M153*'Poverty millions of people'!AP153),"")</f>
        <v>0.37900052099999998</v>
      </c>
      <c r="N153" s="16">
        <f>IFERROR(IF('Poverty %'!N153="","",'Poverty %'!N153*'Poverty millions of people'!AQ153),"")</f>
        <v>0.42217501839999999</v>
      </c>
      <c r="O153" s="16" t="str">
        <f>IFERROR(IF('Poverty %'!O153="","",'Poverty %'!O153*'Poverty millions of people'!AR153),"")</f>
        <v/>
      </c>
      <c r="P153" s="16">
        <f>IFERROR(IF('Poverty %'!P153="","",'Poverty %'!P153*'Poverty millions of people'!AS153),"")</f>
        <v>0.35185441500000003</v>
      </c>
      <c r="Q153" s="16">
        <f>IFERROR(IF('Poverty %'!Q153="","",'Poverty %'!Q153*'Poverty millions of people'!AT153),"")</f>
        <v>0.3457938935</v>
      </c>
      <c r="R153" s="16">
        <f>IFERROR(IF('Poverty %'!R153="","",'Poverty %'!R153*'Poverty millions of people'!AU153),"")</f>
        <v>0.32769083199999999</v>
      </c>
      <c r="S153" s="16">
        <f>IFERROR(IF('Poverty %'!S153="","",'Poverty %'!S153*'Poverty millions of people'!AV153),"")</f>
        <v>0.31942666209999998</v>
      </c>
      <c r="T153" s="16">
        <f>IFERROR(IF('Poverty %'!T153="","",'Poverty %'!T153*'Poverty millions of people'!AW153),"")</f>
        <v>0.34902221620000001</v>
      </c>
      <c r="U153" s="16">
        <f>IFERROR(IF('Poverty %'!U153="","",'Poverty %'!U153*'Poverty millions of people'!AX153),"")</f>
        <v>0.25135444800000001</v>
      </c>
      <c r="V153" s="16">
        <f>IFERROR(IF('Poverty %'!V153="","",'Poverty %'!V153*'Poverty millions of people'!AY153),"")</f>
        <v>0.16807960399999999</v>
      </c>
      <c r="W153" s="16">
        <f>IFERROR(IF('Poverty %'!W153="","",'Poverty %'!W153*'Poverty millions of people'!AZ153),"")</f>
        <v>0.1081137954</v>
      </c>
      <c r="X153" s="16">
        <f>IFERROR(IF('Poverty %'!X153="","",'Poverty %'!X153*'Poverty millions of people'!BA153),"")</f>
        <v>0.1405044896</v>
      </c>
      <c r="Y153" s="16">
        <f>IFERROR(IF('Poverty %'!Y153="","",'Poverty %'!Y153*'Poverty millions of people'!BB153),"")</f>
        <v>0.132780011</v>
      </c>
      <c r="Z153" s="16">
        <f>IFERROR(IF('Poverty %'!Z153="","",'Poverty %'!Z153*'Poverty millions of people'!BC153),"")</f>
        <v>0.1517110119</v>
      </c>
      <c r="AA153" s="16" t="str">
        <f>IFERROR(IF('Poverty %'!AA153="","",'Poverty %'!AA153*'Poverty millions of people'!BD153),"")</f>
        <v/>
      </c>
      <c r="AC153" s="18">
        <f t="shared" si="4"/>
        <v>0.1517110119</v>
      </c>
      <c r="AD153" s="11">
        <f t="shared" si="5"/>
        <v>2012</v>
      </c>
      <c r="AG153">
        <f>IFERROR(INDEX('Population, millions'!$B$4:$Y$216,MATCH('Poverty millions of people'!$B153,'Population, millions'!$B$4:$B$216,0),MATCH('Poverty millions of people'!AG$5,'Population, millions'!$B$4:$Y$4,0)),"")</f>
        <v>2.4867759999999999</v>
      </c>
      <c r="AH153">
        <f>IFERROR(INDEX('Population, millions'!$B$4:$Y$216,MATCH('Poverty millions of people'!$B153,'Population, millions'!$B$4:$B$216,0),MATCH('Poverty millions of people'!AH$5,'Population, millions'!$B$4:$Y$4,0)),"")</f>
        <v>2.5391400000000002</v>
      </c>
      <c r="AI153">
        <f>IFERROR(INDEX('Population, millions'!$B$4:$Y$216,MATCH('Poverty millions of people'!$B153,'Population, millions'!$B$4:$B$216,0),MATCH('Poverty millions of people'!AI$5,'Population, millions'!$B$4:$Y$4,0)),"")</f>
        <v>2.592117</v>
      </c>
      <c r="AJ153">
        <f>IFERROR(INDEX('Population, millions'!$B$4:$Y$216,MATCH('Poverty millions of people'!$B153,'Population, millions'!$B$4:$B$216,0),MATCH('Poverty millions of people'!AJ$5,'Population, millions'!$B$4:$Y$4,0)),"")</f>
        <v>2.6459220000000001</v>
      </c>
      <c r="AK153">
        <f>IFERROR(INDEX('Population, millions'!$B$4:$Y$216,MATCH('Poverty millions of people'!$B153,'Population, millions'!$B$4:$B$216,0),MATCH('Poverty millions of people'!AK$5,'Population, millions'!$B$4:$Y$4,0)),"")</f>
        <v>2.7008230000000002</v>
      </c>
      <c r="AL153">
        <f>IFERROR(INDEX('Population, millions'!$B$4:$Y$216,MATCH('Poverty millions of people'!$B153,'Population, millions'!$B$4:$B$216,0),MATCH('Poverty millions of people'!AL$5,'Population, millions'!$B$4:$Y$4,0)),"")</f>
        <v>2.7570039999999998</v>
      </c>
      <c r="AM153">
        <f>IFERROR(INDEX('Population, millions'!$B$4:$Y$216,MATCH('Poverty millions of people'!$B153,'Population, millions'!$B$4:$B$216,0),MATCH('Poverty millions of people'!AM$5,'Population, millions'!$B$4:$Y$4,0)),"")</f>
        <v>2.8145250000000002</v>
      </c>
      <c r="AN153">
        <f>IFERROR(INDEX('Population, millions'!$B$4:$Y$216,MATCH('Poverty millions of people'!$B153,'Population, millions'!$B$4:$B$216,0),MATCH('Poverty millions of people'!AN$5,'Population, millions'!$B$4:$Y$4,0)),"")</f>
        <v>2.8732880000000001</v>
      </c>
      <c r="AO153">
        <f>IFERROR(INDEX('Population, millions'!$B$4:$Y$216,MATCH('Poverty millions of people'!$B153,'Population, millions'!$B$4:$B$216,0),MATCH('Poverty millions of people'!AO$5,'Population, millions'!$B$4:$Y$4,0)),"")</f>
        <v>2.9331</v>
      </c>
      <c r="AP153">
        <f>IFERROR(INDEX('Population, millions'!$B$4:$Y$216,MATCH('Poverty millions of people'!$B153,'Population, millions'!$B$4:$B$216,0),MATCH('Poverty millions of people'!AP$5,'Population, millions'!$B$4:$Y$4,0)),"")</f>
        <v>2.9936850000000002</v>
      </c>
      <c r="AQ153">
        <f>IFERROR(INDEX('Population, millions'!$B$4:$Y$216,MATCH('Poverty millions of people'!$B153,'Population, millions'!$B$4:$B$216,0),MATCH('Poverty millions of people'!AQ$5,'Population, millions'!$B$4:$Y$4,0)),"")</f>
        <v>3.0548120000000001</v>
      </c>
      <c r="AR153">
        <f>IFERROR(INDEX('Population, millions'!$B$4:$Y$216,MATCH('Poverty millions of people'!$B153,'Population, millions'!$B$4:$B$216,0),MATCH('Poverty millions of people'!AR$5,'Population, millions'!$B$4:$Y$4,0)),"")</f>
        <v>3.116409</v>
      </c>
      <c r="AS153">
        <f>IFERROR(INDEX('Population, millions'!$B$4:$Y$216,MATCH('Poverty millions of people'!$B153,'Population, millions'!$B$4:$B$216,0),MATCH('Poverty millions of people'!AS$5,'Population, millions'!$B$4:$Y$4,0)),"")</f>
        <v>3.1784500000000002</v>
      </c>
      <c r="AT153">
        <f>IFERROR(INDEX('Population, millions'!$B$4:$Y$216,MATCH('Poverty millions of people'!$B153,'Population, millions'!$B$4:$B$216,0),MATCH('Poverty millions of people'!AT$5,'Population, millions'!$B$4:$Y$4,0)),"")</f>
        <v>3.2408049999999999</v>
      </c>
      <c r="AU153">
        <f>IFERROR(INDEX('Population, millions'!$B$4:$Y$216,MATCH('Poverty millions of people'!$B153,'Population, millions'!$B$4:$B$216,0),MATCH('Poverty millions of people'!AU$5,'Population, millions'!$B$4:$Y$4,0)),"")</f>
        <v>3.3033350000000001</v>
      </c>
      <c r="AV153">
        <f>IFERROR(INDEX('Population, millions'!$B$4:$Y$216,MATCH('Poverty millions of people'!$B153,'Population, millions'!$B$4:$B$216,0),MATCH('Poverty millions of people'!AV$5,'Population, millions'!$B$4:$Y$4,0)),"")</f>
        <v>3.3659289999999999</v>
      </c>
      <c r="AW153">
        <f>IFERROR(INDEX('Population, millions'!$B$4:$Y$216,MATCH('Poverty millions of people'!$B153,'Population, millions'!$B$4:$B$216,0),MATCH('Poverty millions of people'!AW$5,'Population, millions'!$B$4:$Y$4,0)),"")</f>
        <v>3.428509</v>
      </c>
      <c r="AX153">
        <f>IFERROR(INDEX('Population, millions'!$B$4:$Y$216,MATCH('Poverty millions of people'!$B153,'Population, millions'!$B$4:$B$216,0),MATCH('Poverty millions of people'!AX$5,'Population, millions'!$B$4:$Y$4,0)),"")</f>
        <v>3.491034</v>
      </c>
      <c r="AY153">
        <f>IFERROR(INDEX('Population, millions'!$B$4:$Y$216,MATCH('Poverty millions of people'!$B153,'Population, millions'!$B$4:$B$216,0),MATCH('Poverty millions of people'!AY$5,'Population, millions'!$B$4:$Y$4,0)),"")</f>
        <v>3.55348</v>
      </c>
      <c r="AZ153">
        <f>IFERROR(INDEX('Population, millions'!$B$4:$Y$216,MATCH('Poverty millions of people'!$B153,'Population, millions'!$B$4:$B$216,0),MATCH('Poverty millions of people'!AZ$5,'Population, millions'!$B$4:$Y$4,0)),"")</f>
        <v>3.6158459999999999</v>
      </c>
      <c r="BA153">
        <f>IFERROR(INDEX('Population, millions'!$B$4:$Y$216,MATCH('Poverty millions of people'!$B153,'Population, millions'!$B$4:$B$216,0),MATCH('Poverty millions of people'!BA$5,'Population, millions'!$B$4:$Y$4,0)),"")</f>
        <v>3.6781280000000001</v>
      </c>
      <c r="BB153">
        <f>IFERROR(INDEX('Population, millions'!$B$4:$Y$216,MATCH('Poverty millions of people'!$B153,'Population, millions'!$B$4:$B$216,0),MATCH('Poverty millions of people'!BB$5,'Population, millions'!$B$4:$Y$4,0)),"")</f>
        <v>3.7402820000000001</v>
      </c>
      <c r="BC153">
        <f>IFERROR(INDEX('Population, millions'!$B$4:$Y$216,MATCH('Poverty millions of people'!$B153,'Population, millions'!$B$4:$B$216,0),MATCH('Poverty millions of people'!BC$5,'Population, millions'!$B$4:$Y$4,0)),"")</f>
        <v>3.8022809999999998</v>
      </c>
    </row>
    <row r="154" spans="1:55">
      <c r="A154" t="str">
        <f>VLOOKUP(B154,entity!$C:$K,9,FALSE)</f>
        <v>PG</v>
      </c>
      <c r="B154" t="s">
        <v>327</v>
      </c>
      <c r="C154" t="s">
        <v>481</v>
      </c>
      <c r="D154" s="16" t="str">
        <f>IFERROR(IF('Poverty %'!D154="","",'Poverty %'!D154*'Poverty millions of people'!AG154),"")</f>
        <v/>
      </c>
      <c r="E154" s="16" t="str">
        <f>IFERROR(IF('Poverty %'!E154="","",'Poverty %'!E154*'Poverty millions of people'!AH154),"")</f>
        <v/>
      </c>
      <c r="F154" s="16" t="str">
        <f>IFERROR(IF('Poverty %'!F154="","",'Poverty %'!F154*'Poverty millions of people'!AI154),"")</f>
        <v/>
      </c>
      <c r="G154" s="16" t="str">
        <f>IFERROR(IF('Poverty %'!G154="","",'Poverty %'!G154*'Poverty millions of people'!AJ154),"")</f>
        <v/>
      </c>
      <c r="H154" s="16" t="str">
        <f>IFERROR(IF('Poverty %'!H154="","",'Poverty %'!H154*'Poverty millions of people'!AK154),"")</f>
        <v/>
      </c>
      <c r="I154" s="16" t="str">
        <f>IFERROR(IF('Poverty %'!I154="","",'Poverty %'!I154*'Poverty millions of people'!AL154),"")</f>
        <v/>
      </c>
      <c r="J154" s="16">
        <f>IFERROR(IF('Poverty %'!J154="","",'Poverty %'!J154*'Poverty millions of people'!AM154),"")</f>
        <v>1.7326010580000002</v>
      </c>
      <c r="K154" s="16" t="str">
        <f>IFERROR(IF('Poverty %'!K154="","",'Poverty %'!K154*'Poverty millions of people'!AN154),"")</f>
        <v/>
      </c>
      <c r="L154" s="16" t="str">
        <f>IFERROR(IF('Poverty %'!L154="","",'Poverty %'!L154*'Poverty millions of people'!AO154),"")</f>
        <v/>
      </c>
      <c r="M154" s="16" t="str">
        <f>IFERROR(IF('Poverty %'!M154="","",'Poverty %'!M154*'Poverty millions of people'!AP154),"")</f>
        <v/>
      </c>
      <c r="N154" s="16" t="str">
        <f>IFERROR(IF('Poverty %'!N154="","",'Poverty %'!N154*'Poverty millions of people'!AQ154),"")</f>
        <v/>
      </c>
      <c r="O154" s="16" t="str">
        <f>IFERROR(IF('Poverty %'!O154="","",'Poverty %'!O154*'Poverty millions of people'!AR154),"")</f>
        <v/>
      </c>
      <c r="P154" s="16" t="str">
        <f>IFERROR(IF('Poverty %'!P154="","",'Poverty %'!P154*'Poverty millions of people'!AS154),"")</f>
        <v/>
      </c>
      <c r="Q154" s="16" t="str">
        <f>IFERROR(IF('Poverty %'!Q154="","",'Poverty %'!Q154*'Poverty millions of people'!AT154),"")</f>
        <v/>
      </c>
      <c r="R154" s="16" t="str">
        <f>IFERROR(IF('Poverty %'!R154="","",'Poverty %'!R154*'Poverty millions of people'!AU154),"")</f>
        <v/>
      </c>
      <c r="S154" s="16" t="str">
        <f>IFERROR(IF('Poverty %'!S154="","",'Poverty %'!S154*'Poverty millions of people'!AV154),"")</f>
        <v/>
      </c>
      <c r="T154" s="16" t="str">
        <f>IFERROR(IF('Poverty %'!T154="","",'Poverty %'!T154*'Poverty millions of people'!AW154),"")</f>
        <v/>
      </c>
      <c r="U154" s="16" t="str">
        <f>IFERROR(IF('Poverty %'!U154="","",'Poverty %'!U154*'Poverty millions of people'!AX154),"")</f>
        <v/>
      </c>
      <c r="V154" s="16" t="str">
        <f>IFERROR(IF('Poverty %'!V154="","",'Poverty %'!V154*'Poverty millions of people'!AY154),"")</f>
        <v/>
      </c>
      <c r="W154" s="16" t="str">
        <f>IFERROR(IF('Poverty %'!W154="","",'Poverty %'!W154*'Poverty millions of people'!AZ154),"")</f>
        <v/>
      </c>
      <c r="X154" s="16" t="str">
        <f>IFERROR(IF('Poverty %'!X154="","",'Poverty %'!X154*'Poverty millions of people'!BA154),"")</f>
        <v/>
      </c>
      <c r="Y154" s="16" t="str">
        <f>IFERROR(IF('Poverty %'!Y154="","",'Poverty %'!Y154*'Poverty millions of people'!BB154),"")</f>
        <v/>
      </c>
      <c r="Z154" s="16" t="str">
        <f>IFERROR(IF('Poverty %'!Z154="","",'Poverty %'!Z154*'Poverty millions of people'!BC154),"")</f>
        <v/>
      </c>
      <c r="AA154" s="16" t="str">
        <f>IFERROR(IF('Poverty %'!AA154="","",'Poverty %'!AA154*'Poverty millions of people'!BD154),"")</f>
        <v/>
      </c>
      <c r="AC154" s="18">
        <f t="shared" si="4"/>
        <v>1.7326010580000002</v>
      </c>
      <c r="AD154" s="11">
        <f t="shared" si="5"/>
        <v>1996</v>
      </c>
      <c r="AG154">
        <f>IFERROR(INDEX('Population, millions'!$B$4:$Y$216,MATCH('Poverty millions of people'!$B154,'Population, millions'!$B$4:$B$216,0),MATCH('Poverty millions of people'!AG$5,'Population, millions'!$B$4:$Y$4,0)),"")</f>
        <v>4.1579030000000001</v>
      </c>
      <c r="AH154">
        <f>IFERROR(INDEX('Population, millions'!$B$4:$Y$216,MATCH('Poverty millions of people'!$B154,'Population, millions'!$B$4:$B$216,0),MATCH('Poverty millions of people'!AH$5,'Population, millions'!$B$4:$Y$4,0)),"")</f>
        <v>4.2617969999999996</v>
      </c>
      <c r="AI154">
        <f>IFERROR(INDEX('Population, millions'!$B$4:$Y$216,MATCH('Poverty millions of people'!$B154,'Population, millions'!$B$4:$B$216,0),MATCH('Poverty millions of people'!AI$5,'Population, millions'!$B$4:$Y$4,0)),"")</f>
        <v>4.3690870000000004</v>
      </c>
      <c r="AJ154">
        <f>IFERROR(INDEX('Population, millions'!$B$4:$Y$216,MATCH('Poverty millions of people'!$B154,'Population, millions'!$B$4:$B$216,0),MATCH('Poverty millions of people'!AJ$5,'Population, millions'!$B$4:$Y$4,0)),"")</f>
        <v>4.4802429999999998</v>
      </c>
      <c r="AK154">
        <f>IFERROR(INDEX('Population, millions'!$B$4:$Y$216,MATCH('Poverty millions of people'!$B154,'Population, millions'!$B$4:$B$216,0),MATCH('Poverty millions of people'!AK$5,'Population, millions'!$B$4:$Y$4,0)),"")</f>
        <v>4.5957610000000004</v>
      </c>
      <c r="AL154">
        <f>IFERROR(INDEX('Population, millions'!$B$4:$Y$216,MATCH('Poverty millions of people'!$B154,'Population, millions'!$B$4:$B$216,0),MATCH('Poverty millions of people'!AL$5,'Population, millions'!$B$4:$Y$4,0)),"")</f>
        <v>4.715929</v>
      </c>
      <c r="AM154">
        <f>IFERROR(INDEX('Population, millions'!$B$4:$Y$216,MATCH('Poverty millions of people'!$B154,'Population, millions'!$B$4:$B$216,0),MATCH('Poverty millions of people'!AM$5,'Population, millions'!$B$4:$Y$4,0)),"")</f>
        <v>4.8410200000000003</v>
      </c>
      <c r="AN154">
        <f>IFERROR(INDEX('Population, millions'!$B$4:$Y$216,MATCH('Poverty millions of people'!$B154,'Population, millions'!$B$4:$B$216,0),MATCH('Poverty millions of people'!AN$5,'Population, millions'!$B$4:$Y$4,0)),"")</f>
        <v>4.9708230000000002</v>
      </c>
      <c r="AO154">
        <f>IFERROR(INDEX('Population, millions'!$B$4:$Y$216,MATCH('Poverty millions of people'!$B154,'Population, millions'!$B$4:$B$216,0),MATCH('Poverty millions of people'!AO$5,'Population, millions'!$B$4:$Y$4,0)),"")</f>
        <v>5.1045160000000003</v>
      </c>
      <c r="AP154">
        <f>IFERROR(INDEX('Population, millions'!$B$4:$Y$216,MATCH('Poverty millions of people'!$B154,'Population, millions'!$B$4:$B$216,0),MATCH('Poverty millions of people'!AP$5,'Population, millions'!$B$4:$Y$4,0)),"")</f>
        <v>5.2409410000000003</v>
      </c>
      <c r="AQ154">
        <f>IFERROR(INDEX('Population, millions'!$B$4:$Y$216,MATCH('Poverty millions of people'!$B154,'Population, millions'!$B$4:$B$216,0),MATCH('Poverty millions of people'!AQ$5,'Population, millions'!$B$4:$Y$4,0)),"")</f>
        <v>5.3792260000000001</v>
      </c>
      <c r="AR154">
        <f>IFERROR(INDEX('Population, millions'!$B$4:$Y$216,MATCH('Poverty millions of people'!$B154,'Population, millions'!$B$4:$B$216,0),MATCH('Poverty millions of people'!AR$5,'Population, millions'!$B$4:$Y$4,0)),"")</f>
        <v>5.5189709999999996</v>
      </c>
      <c r="AS154">
        <f>IFERROR(INDEX('Population, millions'!$B$4:$Y$216,MATCH('Poverty millions of people'!$B154,'Population, millions'!$B$4:$B$216,0),MATCH('Poverty millions of people'!AS$5,'Population, millions'!$B$4:$Y$4,0)),"")</f>
        <v>5.6602670000000002</v>
      </c>
      <c r="AT154">
        <f>IFERROR(INDEX('Population, millions'!$B$4:$Y$216,MATCH('Poverty millions of people'!$B154,'Population, millions'!$B$4:$B$216,0),MATCH('Poverty millions of people'!AT$5,'Population, millions'!$B$4:$Y$4,0)),"")</f>
        <v>5.8033020000000004</v>
      </c>
      <c r="AU154">
        <f>IFERROR(INDEX('Population, millions'!$B$4:$Y$216,MATCH('Poverty millions of people'!$B154,'Population, millions'!$B$4:$B$216,0),MATCH('Poverty millions of people'!AU$5,'Population, millions'!$B$4:$Y$4,0)),"")</f>
        <v>5.948461</v>
      </c>
      <c r="AV154">
        <f>IFERROR(INDEX('Population, millions'!$B$4:$Y$216,MATCH('Poverty millions of people'!$B154,'Population, millions'!$B$4:$B$216,0),MATCH('Poverty millions of people'!AV$5,'Population, millions'!$B$4:$Y$4,0)),"")</f>
        <v>6.0959589999999997</v>
      </c>
      <c r="AW154">
        <f>IFERROR(INDEX('Population, millions'!$B$4:$Y$216,MATCH('Poverty millions of people'!$B154,'Population, millions'!$B$4:$B$216,0),MATCH('Poverty millions of people'!AW$5,'Population, millions'!$B$4:$Y$4,0)),"")</f>
        <v>6.2457969999999996</v>
      </c>
      <c r="AX154">
        <f>IFERROR(INDEX('Population, millions'!$B$4:$Y$216,MATCH('Poverty millions of people'!$B154,'Population, millions'!$B$4:$B$216,0),MATCH('Poverty millions of people'!AX$5,'Population, millions'!$B$4:$Y$4,0)),"")</f>
        <v>6.3976230000000003</v>
      </c>
      <c r="AY154">
        <f>IFERROR(INDEX('Population, millions'!$B$4:$Y$216,MATCH('Poverty millions of people'!$B154,'Population, millions'!$B$4:$B$216,0),MATCH('Poverty millions of people'!AY$5,'Population, millions'!$B$4:$Y$4,0)),"")</f>
        <v>6.5508769999999998</v>
      </c>
      <c r="AZ154">
        <f>IFERROR(INDEX('Population, millions'!$B$4:$Y$216,MATCH('Poverty millions of people'!$B154,'Population, millions'!$B$4:$B$216,0),MATCH('Poverty millions of people'!AZ$5,'Population, millions'!$B$4:$Y$4,0)),"")</f>
        <v>6.7048290000000001</v>
      </c>
      <c r="BA154">
        <f>IFERROR(INDEX('Population, millions'!$B$4:$Y$216,MATCH('Poverty millions of people'!$B154,'Population, millions'!$B$4:$B$216,0),MATCH('Poverty millions of people'!BA$5,'Population, millions'!$B$4:$Y$4,0)),"")</f>
        <v>6.8589450000000003</v>
      </c>
      <c r="BB154">
        <f>IFERROR(INDEX('Population, millions'!$B$4:$Y$216,MATCH('Poverty millions of people'!$B154,'Population, millions'!$B$4:$B$216,0),MATCH('Poverty millions of people'!BB$5,'Population, millions'!$B$4:$Y$4,0)),"")</f>
        <v>7.0129770000000002</v>
      </c>
      <c r="BC154">
        <f>IFERROR(INDEX('Population, millions'!$B$4:$Y$216,MATCH('Poverty millions of people'!$B154,'Population, millions'!$B$4:$B$216,0),MATCH('Poverty millions of people'!BC$5,'Population, millions'!$B$4:$Y$4,0)),"")</f>
        <v>7.1670100000000003</v>
      </c>
    </row>
    <row r="155" spans="1:55">
      <c r="A155" t="str">
        <f>VLOOKUP(B155,entity!$C:$K,9,FALSE)</f>
        <v>PY</v>
      </c>
      <c r="B155" t="s">
        <v>337</v>
      </c>
      <c r="C155" t="s">
        <v>479</v>
      </c>
      <c r="D155" s="16">
        <f>IFERROR(IF('Poverty %'!D155="","",'Poverty %'!D155*'Poverty millions of people'!AG155),"")</f>
        <v>4.4622343500000002E-2</v>
      </c>
      <c r="E155" s="16" t="str">
        <f>IFERROR(IF('Poverty %'!E155="","",'Poverty %'!E155*'Poverty millions of people'!AH155),"")</f>
        <v/>
      </c>
      <c r="F155" s="16" t="str">
        <f>IFERROR(IF('Poverty %'!F155="","",'Poverty %'!F155*'Poverty millions of people'!AI155),"")</f>
        <v/>
      </c>
      <c r="G155" s="16" t="str">
        <f>IFERROR(IF('Poverty %'!G155="","",'Poverty %'!G155*'Poverty millions of people'!AJ155),"")</f>
        <v/>
      </c>
      <c r="H155" s="16" t="str">
        <f>IFERROR(IF('Poverty %'!H155="","",'Poverty %'!H155*'Poverty millions of people'!AK155),"")</f>
        <v/>
      </c>
      <c r="I155" s="16">
        <f>IFERROR(IF('Poverty %'!I155="","",'Poverty %'!I155*'Poverty millions of people'!AL155),"")</f>
        <v>0.55221091000000011</v>
      </c>
      <c r="J155" s="16" t="str">
        <f>IFERROR(IF('Poverty %'!J155="","",'Poverty %'!J155*'Poverty millions of people'!AM155),"")</f>
        <v/>
      </c>
      <c r="K155" s="16" t="str">
        <f>IFERROR(IF('Poverty %'!K155="","",'Poverty %'!K155*'Poverty millions of people'!AN155),"")</f>
        <v/>
      </c>
      <c r="L155" s="16">
        <f>IFERROR(IF('Poverty %'!L155="","",'Poverty %'!L155*'Poverty millions of people'!AO155),"")</f>
        <v>0.49254940799999997</v>
      </c>
      <c r="M155" s="16">
        <f>IFERROR(IF('Poverty %'!M155="","",'Poverty %'!M155*'Poverty millions of people'!AP155),"")</f>
        <v>0.48997001349999997</v>
      </c>
      <c r="N155" s="16" t="str">
        <f>IFERROR(IF('Poverty %'!N155="","",'Poverty %'!N155*'Poverty millions of people'!AQ155),"")</f>
        <v/>
      </c>
      <c r="O155" s="16">
        <f>IFERROR(IF('Poverty %'!O155="","",'Poverty %'!O155*'Poverty millions of people'!AR155),"")</f>
        <v>0.44176423889999999</v>
      </c>
      <c r="P155" s="16">
        <f>IFERROR(IF('Poverty %'!P155="","",'Poverty %'!P155*'Poverty millions of people'!AS155),"")</f>
        <v>0.6975356492</v>
      </c>
      <c r="Q155" s="16">
        <f>IFERROR(IF('Poverty %'!Q155="","",'Poverty %'!Q155*'Poverty millions of people'!AT155),"")</f>
        <v>0.44379153499999996</v>
      </c>
      <c r="R155" s="16">
        <f>IFERROR(IF('Poverty %'!R155="","",'Poverty %'!R155*'Poverty millions of people'!AU155),"")</f>
        <v>0.32326781400000004</v>
      </c>
      <c r="S155" s="16">
        <f>IFERROR(IF('Poverty %'!S155="","",'Poverty %'!S155*'Poverty millions of people'!AV155),"")</f>
        <v>0.36015436999999995</v>
      </c>
      <c r="T155" s="16">
        <f>IFERROR(IF('Poverty %'!T155="","",'Poverty %'!T155*'Poverty millions of people'!AW155),"")</f>
        <v>0.52328594699999997</v>
      </c>
      <c r="U155" s="16">
        <f>IFERROR(IF('Poverty %'!U155="","",'Poverty %'!U155*'Poverty millions of people'!AX155),"")</f>
        <v>0.45694626099999996</v>
      </c>
      <c r="V155" s="16">
        <f>IFERROR(IF('Poverty %'!V155="","",'Poverty %'!V155*'Poverty millions of people'!AY155),"")</f>
        <v>0.269395416</v>
      </c>
      <c r="W155" s="16">
        <f>IFERROR(IF('Poverty %'!W155="","",'Poverty %'!W155*'Poverty millions of people'!AZ155),"")</f>
        <v>0.36180083099999999</v>
      </c>
      <c r="X155" s="16">
        <f>IFERROR(IF('Poverty %'!X155="","",'Poverty %'!X155*'Poverty millions of people'!BA155),"")</f>
        <v>0.34365715720000001</v>
      </c>
      <c r="Y155" s="16">
        <f>IFERROR(IF('Poverty %'!Y155="","",'Poverty %'!Y155*'Poverty millions of people'!BB155),"")</f>
        <v>0.29118819709999999</v>
      </c>
      <c r="Z155" s="16">
        <f>IFERROR(IF('Poverty %'!Z155="","",'Poverty %'!Z155*'Poverty millions of people'!BC155),"")</f>
        <v>0.20262703829999998</v>
      </c>
      <c r="AA155" s="16" t="str">
        <f>IFERROR(IF('Poverty %'!AA155="","",'Poverty %'!AA155*'Poverty millions of people'!BD155),"")</f>
        <v/>
      </c>
      <c r="AC155" s="18">
        <f t="shared" si="4"/>
        <v>0.20262703829999998</v>
      </c>
      <c r="AD155" s="11">
        <f t="shared" si="5"/>
        <v>2012</v>
      </c>
      <c r="AG155">
        <f>IFERROR(INDEX('Population, millions'!$B$4:$Y$216,MATCH('Poverty millions of people'!$B155,'Population, millions'!$B$4:$B$216,0),MATCH('Poverty millions of people'!AG$5,'Population, millions'!$B$4:$Y$4,0)),"")</f>
        <v>4.2497470000000002</v>
      </c>
      <c r="AH155">
        <f>IFERROR(INDEX('Population, millions'!$B$4:$Y$216,MATCH('Poverty millions of people'!$B155,'Population, millions'!$B$4:$B$216,0),MATCH('Poverty millions of people'!AH$5,'Population, millions'!$B$4:$Y$4,0)),"")</f>
        <v>4.3603579999999997</v>
      </c>
      <c r="AI155">
        <f>IFERROR(INDEX('Population, millions'!$B$4:$Y$216,MATCH('Poverty millions of people'!$B155,'Population, millions'!$B$4:$B$216,0),MATCH('Poverty millions of people'!AI$5,'Population, millions'!$B$4:$Y$4,0)),"")</f>
        <v>4.4709339999999997</v>
      </c>
      <c r="AJ155">
        <f>IFERROR(INDEX('Population, millions'!$B$4:$Y$216,MATCH('Poverty millions of people'!$B155,'Population, millions'!$B$4:$B$216,0),MATCH('Poverty millions of people'!AJ$5,'Population, millions'!$B$4:$Y$4,0)),"")</f>
        <v>4.5813899999999999</v>
      </c>
      <c r="AK155">
        <f>IFERROR(INDEX('Population, millions'!$B$4:$Y$216,MATCH('Poverty millions of people'!$B155,'Population, millions'!$B$4:$B$216,0),MATCH('Poverty millions of people'!AK$5,'Population, millions'!$B$4:$Y$4,0)),"")</f>
        <v>4.6916950000000002</v>
      </c>
      <c r="AL155">
        <f>IFERROR(INDEX('Population, millions'!$B$4:$Y$216,MATCH('Poverty millions of people'!$B155,'Population, millions'!$B$4:$B$216,0),MATCH('Poverty millions of people'!AL$5,'Population, millions'!$B$4:$Y$4,0)),"")</f>
        <v>4.8018340000000004</v>
      </c>
      <c r="AM155">
        <f>IFERROR(INDEX('Population, millions'!$B$4:$Y$216,MATCH('Poverty millions of people'!$B155,'Population, millions'!$B$4:$B$216,0),MATCH('Poverty millions of people'!AM$5,'Population, millions'!$B$4:$Y$4,0)),"")</f>
        <v>4.9117009999999999</v>
      </c>
      <c r="AN155">
        <f>IFERROR(INDEX('Population, millions'!$B$4:$Y$216,MATCH('Poverty millions of people'!$B155,'Population, millions'!$B$4:$B$216,0),MATCH('Poverty millions of people'!AN$5,'Population, millions'!$B$4:$Y$4,0)),"")</f>
        <v>5.0212709999999996</v>
      </c>
      <c r="AO155">
        <f>IFERROR(INDEX('Population, millions'!$B$4:$Y$216,MATCH('Poverty millions of people'!$B155,'Population, millions'!$B$4:$B$216,0),MATCH('Poverty millions of people'!AO$5,'Population, millions'!$B$4:$Y$4,0)),"")</f>
        <v>5.1307229999999997</v>
      </c>
      <c r="AP155">
        <f>IFERROR(INDEX('Population, millions'!$B$4:$Y$216,MATCH('Poverty millions of people'!$B155,'Population, millions'!$B$4:$B$216,0),MATCH('Poverty millions of people'!AP$5,'Population, millions'!$B$4:$Y$4,0)),"")</f>
        <v>5.2403209999999998</v>
      </c>
      <c r="AQ155">
        <f>IFERROR(INDEX('Population, millions'!$B$4:$Y$216,MATCH('Poverty millions of people'!$B155,'Population, millions'!$B$4:$B$216,0),MATCH('Poverty millions of people'!AQ$5,'Population, millions'!$B$4:$Y$4,0)),"")</f>
        <v>5.3502530000000004</v>
      </c>
      <c r="AR155">
        <f>IFERROR(INDEX('Population, millions'!$B$4:$Y$216,MATCH('Poverty millions of people'!$B155,'Population, millions'!$B$4:$B$216,0),MATCH('Poverty millions of people'!AR$5,'Population, millions'!$B$4:$Y$4,0)),"")</f>
        <v>5.4606209999999997</v>
      </c>
      <c r="AS155">
        <f>IFERROR(INDEX('Population, millions'!$B$4:$Y$216,MATCH('Poverty millions of people'!$B155,'Population, millions'!$B$4:$B$216,0),MATCH('Poverty millions of people'!AS$5,'Population, millions'!$B$4:$Y$4,0)),"")</f>
        <v>5.5713710000000001</v>
      </c>
      <c r="AT155">
        <f>IFERROR(INDEX('Population, millions'!$B$4:$Y$216,MATCH('Poverty millions of people'!$B155,'Population, millions'!$B$4:$B$216,0),MATCH('Poverty millions of people'!AT$5,'Population, millions'!$B$4:$Y$4,0)),"")</f>
        <v>5.6823499999999996</v>
      </c>
      <c r="AU155">
        <f>IFERROR(INDEX('Population, millions'!$B$4:$Y$216,MATCH('Poverty millions of people'!$B155,'Population, millions'!$B$4:$B$216,0),MATCH('Poverty millions of people'!AU$5,'Population, millions'!$B$4:$Y$4,0)),"")</f>
        <v>5.7933300000000001</v>
      </c>
      <c r="AV155">
        <f>IFERROR(INDEX('Population, millions'!$B$4:$Y$216,MATCH('Poverty millions of people'!$B155,'Population, millions'!$B$4:$B$216,0),MATCH('Poverty millions of people'!AV$5,'Population, millions'!$B$4:$Y$4,0)),"")</f>
        <v>5.9041699999999997</v>
      </c>
      <c r="AW155">
        <f>IFERROR(INDEX('Population, millions'!$B$4:$Y$216,MATCH('Poverty millions of people'!$B155,'Population, millions'!$B$4:$B$216,0),MATCH('Poverty millions of people'!AW$5,'Population, millions'!$B$4:$Y$4,0)),"")</f>
        <v>6.0147810000000002</v>
      </c>
      <c r="AX155">
        <f>IFERROR(INDEX('Population, millions'!$B$4:$Y$216,MATCH('Poverty millions of people'!$B155,'Population, millions'!$B$4:$B$216,0),MATCH('Poverty millions of people'!AX$5,'Population, millions'!$B$4:$Y$4,0)),"")</f>
        <v>6.1252849999999999</v>
      </c>
      <c r="AY155">
        <f>IFERROR(INDEX('Population, millions'!$B$4:$Y$216,MATCH('Poverty millions of people'!$B155,'Population, millions'!$B$4:$B$216,0),MATCH('Poverty millions of people'!AY$5,'Population, millions'!$B$4:$Y$4,0)),"")</f>
        <v>6.2360049999999996</v>
      </c>
      <c r="AZ155">
        <f>IFERROR(INDEX('Population, millions'!$B$4:$Y$216,MATCH('Poverty millions of people'!$B155,'Population, millions'!$B$4:$B$216,0),MATCH('Poverty millions of people'!AZ$5,'Population, millions'!$B$4:$Y$4,0)),"")</f>
        <v>6.3473829999999998</v>
      </c>
      <c r="BA155">
        <f>IFERROR(INDEX('Population, millions'!$B$4:$Y$216,MATCH('Poverty millions of people'!$B155,'Population, millions'!$B$4:$B$216,0),MATCH('Poverty millions of people'!BA$5,'Population, millions'!$B$4:$Y$4,0)),"")</f>
        <v>6.459721</v>
      </c>
      <c r="BB155">
        <f>IFERROR(INDEX('Population, millions'!$B$4:$Y$216,MATCH('Poverty millions of people'!$B155,'Population, millions'!$B$4:$B$216,0),MATCH('Poverty millions of people'!BB$5,'Population, millions'!$B$4:$Y$4,0)),"")</f>
        <v>6.5730969999999997</v>
      </c>
      <c r="BC155">
        <f>IFERROR(INDEX('Population, millions'!$B$4:$Y$216,MATCH('Poverty millions of people'!$B155,'Population, millions'!$B$4:$B$216,0),MATCH('Poverty millions of people'!BC$5,'Population, millions'!$B$4:$Y$4,0)),"")</f>
        <v>6.6873610000000001</v>
      </c>
    </row>
    <row r="156" spans="1:55">
      <c r="A156" t="str">
        <f>VLOOKUP(B156,entity!$C:$K,9,FALSE)</f>
        <v>PE</v>
      </c>
      <c r="B156" t="s">
        <v>321</v>
      </c>
      <c r="C156" t="s">
        <v>479</v>
      </c>
      <c r="D156" s="16" t="str">
        <f>IFERROR(IF('Poverty %'!D156="","",'Poverty %'!D156*'Poverty millions of people'!AG156),"")</f>
        <v/>
      </c>
      <c r="E156" s="16" t="str">
        <f>IFERROR(IF('Poverty %'!E156="","",'Poverty %'!E156*'Poverty millions of people'!AH156),"")</f>
        <v/>
      </c>
      <c r="F156" s="16" t="str">
        <f>IFERROR(IF('Poverty %'!F156="","",'Poverty %'!F156*'Poverty millions of people'!AI156),"")</f>
        <v/>
      </c>
      <c r="G156" s="16" t="str">
        <f>IFERROR(IF('Poverty %'!G156="","",'Poverty %'!G156*'Poverty millions of people'!AJ156),"")</f>
        <v/>
      </c>
      <c r="H156" s="16">
        <f>IFERROR(IF('Poverty %'!H156="","",'Poverty %'!H156*'Poverty millions of people'!AK156),"")</f>
        <v>2.3064642198000005</v>
      </c>
      <c r="I156" s="16" t="str">
        <f>IFERROR(IF('Poverty %'!I156="","",'Poverty %'!I156*'Poverty millions of people'!AL156),"")</f>
        <v/>
      </c>
      <c r="J156" s="16" t="str">
        <f>IFERROR(IF('Poverty %'!J156="","",'Poverty %'!J156*'Poverty millions of people'!AM156),"")</f>
        <v/>
      </c>
      <c r="K156" s="16">
        <f>IFERROR(IF('Poverty %'!K156="","",'Poverty %'!K156*'Poverty millions of people'!AN156),"")</f>
        <v>0.24046159349999999</v>
      </c>
      <c r="L156" s="16">
        <f>IFERROR(IF('Poverty %'!L156="","",'Poverty %'!L156*'Poverty millions of people'!AO156),"")</f>
        <v>3.6196989212000004</v>
      </c>
      <c r="M156" s="16">
        <f>IFERROR(IF('Poverty %'!M156="","",'Poverty %'!M156*'Poverty millions of people'!AP156),"")</f>
        <v>4.0466141559999995</v>
      </c>
      <c r="N156" s="16">
        <f>IFERROR(IF('Poverty %'!N156="","",'Poverty %'!N156*'Poverty millions of people'!AQ156),"")</f>
        <v>3.252610008</v>
      </c>
      <c r="O156" s="16">
        <f>IFERROR(IF('Poverty %'!O156="","",'Poverty %'!O156*'Poverty millions of people'!AR156),"")</f>
        <v>3.5312587362000003</v>
      </c>
      <c r="P156" s="16">
        <f>IFERROR(IF('Poverty %'!P156="","",'Poverty %'!P156*'Poverty millions of people'!AS156),"")</f>
        <v>3.0899774804</v>
      </c>
      <c r="Q156" s="16">
        <f>IFERROR(IF('Poverty %'!Q156="","",'Poverty %'!Q156*'Poverty millions of people'!AT156),"")</f>
        <v>2.4230633929999996</v>
      </c>
      <c r="R156" s="16">
        <f>IFERROR(IF('Poverty %'!R156="","",'Poverty %'!R156*'Poverty millions of people'!AU156),"")</f>
        <v>1.8497595375000002</v>
      </c>
      <c r="S156" s="16">
        <f>IFERROR(IF('Poverty %'!S156="","",'Poverty %'!S156*'Poverty millions of people'!AV156),"")</f>
        <v>2.1707329022999997</v>
      </c>
      <c r="T156" s="16">
        <f>IFERROR(IF('Poverty %'!T156="","",'Poverty %'!T156*'Poverty millions of people'!AW156),"")</f>
        <v>1.8023732384</v>
      </c>
      <c r="U156" s="16">
        <f>IFERROR(IF('Poverty %'!U156="","",'Poverty %'!U156*'Poverty millions of people'!AX156),"")</f>
        <v>1.7875226709999998</v>
      </c>
      <c r="V156" s="16">
        <f>IFERROR(IF('Poverty %'!V156="","",'Poverty %'!V156*'Poverty millions of people'!AY156),"")</f>
        <v>1.3854803951999999</v>
      </c>
      <c r="W156" s="16">
        <f>IFERROR(IF('Poverty %'!W156="","",'Poverty %'!W156*'Poverty millions of people'!AZ156),"")</f>
        <v>1.012700605</v>
      </c>
      <c r="X156" s="16">
        <f>IFERROR(IF('Poverty %'!X156="","",'Poverty %'!X156*'Poverty millions of people'!BA156),"")</f>
        <v>0.79887525900000012</v>
      </c>
      <c r="Y156" s="16">
        <f>IFERROR(IF('Poverty %'!Y156="","",'Poverty %'!Y156*'Poverty millions of people'!BB156),"")</f>
        <v>0.87956214389999998</v>
      </c>
      <c r="Z156" s="16">
        <f>IFERROR(IF('Poverty %'!Z156="","",'Poverty %'!Z156*'Poverty millions of people'!BC156),"")</f>
        <v>0.86664742000000006</v>
      </c>
      <c r="AA156" s="16" t="str">
        <f>IFERROR(IF('Poverty %'!AA156="","",'Poverty %'!AA156*'Poverty millions of people'!BD156),"")</f>
        <v/>
      </c>
      <c r="AC156" s="18">
        <f t="shared" si="4"/>
        <v>0.86664742000000006</v>
      </c>
      <c r="AD156" s="11">
        <f t="shared" si="5"/>
        <v>2012</v>
      </c>
      <c r="AG156">
        <f>IFERROR(INDEX('Population, millions'!$B$4:$Y$216,MATCH('Poverty millions of people'!$B156,'Population, millions'!$B$4:$B$216,0),MATCH('Poverty millions of people'!AG$5,'Population, millions'!$B$4:$Y$4,0)),"")</f>
        <v>21.772034999999999</v>
      </c>
      <c r="AH156">
        <f>IFERROR(INDEX('Population, millions'!$B$4:$Y$216,MATCH('Poverty millions of people'!$B156,'Population, millions'!$B$4:$B$216,0),MATCH('Poverty millions of people'!AH$5,'Population, millions'!$B$4:$Y$4,0)),"")</f>
        <v>22.213359000000001</v>
      </c>
      <c r="AI156">
        <f>IFERROR(INDEX('Population, millions'!$B$4:$Y$216,MATCH('Poverty millions of people'!$B156,'Population, millions'!$B$4:$B$216,0),MATCH('Poverty millions of people'!AI$5,'Population, millions'!$B$4:$Y$4,0)),"")</f>
        <v>22.649612000000001</v>
      </c>
      <c r="AJ156">
        <f>IFERROR(INDEX('Population, millions'!$B$4:$Y$216,MATCH('Poverty millions of people'!$B156,'Population, millions'!$B$4:$B$216,0),MATCH('Poverty millions of people'!AJ$5,'Population, millions'!$B$4:$Y$4,0)),"")</f>
        <v>23.081734999999998</v>
      </c>
      <c r="AK156">
        <f>IFERROR(INDEX('Population, millions'!$B$4:$Y$216,MATCH('Poverty millions of people'!$B156,'Population, millions'!$B$4:$B$216,0),MATCH('Poverty millions of people'!AK$5,'Population, millions'!$B$4:$Y$4,0)),"")</f>
        <v>23.511358000000001</v>
      </c>
      <c r="AL156">
        <f>IFERROR(INDEX('Population, millions'!$B$4:$Y$216,MATCH('Poverty millions of people'!$B156,'Population, millions'!$B$4:$B$216,0),MATCH('Poverty millions of people'!AL$5,'Population, millions'!$B$4:$Y$4,0)),"")</f>
        <v>23.939260999999998</v>
      </c>
      <c r="AM156">
        <f>IFERROR(INDEX('Population, millions'!$B$4:$Y$216,MATCH('Poverty millions of people'!$B156,'Population, millions'!$B$4:$B$216,0),MATCH('Poverty millions of people'!AM$5,'Population, millions'!$B$4:$Y$4,0)),"")</f>
        <v>24.365984999999998</v>
      </c>
      <c r="AN156">
        <f>IFERROR(INDEX('Population, millions'!$B$4:$Y$216,MATCH('Poverty millions of people'!$B156,'Population, millions'!$B$4:$B$216,0),MATCH('Poverty millions of people'!AN$5,'Population, millions'!$B$4:$Y$4,0)),"")</f>
        <v>24.789854999999999</v>
      </c>
      <c r="AO156">
        <f>IFERROR(INDEX('Population, millions'!$B$4:$Y$216,MATCH('Poverty millions of people'!$B156,'Population, millions'!$B$4:$B$216,0),MATCH('Poverty millions of people'!AO$5,'Population, millions'!$B$4:$Y$4,0)),"")</f>
        <v>25.206817000000001</v>
      </c>
      <c r="AP156">
        <f>IFERROR(INDEX('Population, millions'!$B$4:$Y$216,MATCH('Poverty millions of people'!$B156,'Population, millions'!$B$4:$B$216,0),MATCH('Poverty millions of people'!AP$5,'Population, millions'!$B$4:$Y$4,0)),"")</f>
        <v>25.611481999999999</v>
      </c>
      <c r="AQ156">
        <f>IFERROR(INDEX('Population, millions'!$B$4:$Y$216,MATCH('Poverty millions of people'!$B156,'Population, millions'!$B$4:$B$216,0),MATCH('Poverty millions of people'!AQ$5,'Population, millions'!$B$4:$Y$4,0)),"")</f>
        <v>26.000080000000001</v>
      </c>
      <c r="AR156">
        <f>IFERROR(INDEX('Population, millions'!$B$4:$Y$216,MATCH('Poverty millions of people'!$B156,'Population, millions'!$B$4:$B$216,0),MATCH('Poverty millions of people'!AR$5,'Population, millions'!$B$4:$Y$4,0)),"")</f>
        <v>26.372357999999998</v>
      </c>
      <c r="AS156">
        <f>IFERROR(INDEX('Population, millions'!$B$4:$Y$216,MATCH('Poverty millions of people'!$B156,'Population, millions'!$B$4:$B$216,0),MATCH('Poverty millions of people'!AS$5,'Population, millions'!$B$4:$Y$4,0)),"")</f>
        <v>26.729908999999999</v>
      </c>
      <c r="AT156">
        <f>IFERROR(INDEX('Population, millions'!$B$4:$Y$216,MATCH('Poverty millions of people'!$B156,'Population, millions'!$B$4:$B$216,0),MATCH('Poverty millions of people'!AT$5,'Population, millions'!$B$4:$Y$4,0)),"")</f>
        <v>27.073333999999999</v>
      </c>
      <c r="AU156">
        <f>IFERROR(INDEX('Population, millions'!$B$4:$Y$216,MATCH('Poverty millions of people'!$B156,'Population, millions'!$B$4:$B$216,0),MATCH('Poverty millions of people'!AU$5,'Population, millions'!$B$4:$Y$4,0)),"")</f>
        <v>27.403845</v>
      </c>
      <c r="AV156">
        <f>IFERROR(INDEX('Population, millions'!$B$4:$Y$216,MATCH('Poverty millions of people'!$B156,'Population, millions'!$B$4:$B$216,0),MATCH('Poverty millions of people'!AV$5,'Population, millions'!$B$4:$Y$4,0)),"")</f>
        <v>27.723281</v>
      </c>
      <c r="AW156">
        <f>IFERROR(INDEX('Population, millions'!$B$4:$Y$216,MATCH('Poverty millions of people'!$B156,'Population, millions'!$B$4:$B$216,0),MATCH('Poverty millions of people'!AW$5,'Population, millions'!$B$4:$Y$4,0)),"")</f>
        <v>28.030688000000001</v>
      </c>
      <c r="AX156">
        <f>IFERROR(INDEX('Population, millions'!$B$4:$Y$216,MATCH('Poverty millions of people'!$B156,'Population, millions'!$B$4:$B$216,0),MATCH('Poverty millions of people'!AX$5,'Population, millions'!$B$4:$Y$4,0)),"")</f>
        <v>28.328410000000002</v>
      </c>
      <c r="AY156">
        <f>IFERROR(INDEX('Population, millions'!$B$4:$Y$216,MATCH('Poverty millions of people'!$B156,'Population, millions'!$B$4:$B$216,0),MATCH('Poverty millions of people'!AY$5,'Population, millions'!$B$4:$Y$4,0)),"")</f>
        <v>28.625627999999999</v>
      </c>
      <c r="AZ156">
        <f>IFERROR(INDEX('Population, millions'!$B$4:$Y$216,MATCH('Poverty millions of people'!$B156,'Population, millions'!$B$4:$B$216,0),MATCH('Poverty millions of people'!AZ$5,'Population, millions'!$B$4:$Y$4,0)),"")</f>
        <v>28.934303</v>
      </c>
      <c r="BA156">
        <f>IFERROR(INDEX('Population, millions'!$B$4:$Y$216,MATCH('Poverty millions of people'!$B156,'Population, millions'!$B$4:$B$216,0),MATCH('Poverty millions of people'!BA$5,'Population, millions'!$B$4:$Y$4,0)),"")</f>
        <v>29.262830000000001</v>
      </c>
      <c r="BB156">
        <f>IFERROR(INDEX('Population, millions'!$B$4:$Y$216,MATCH('Poverty millions of people'!$B156,'Population, millions'!$B$4:$B$216,0),MATCH('Poverty millions of people'!BB$5,'Population, millions'!$B$4:$Y$4,0)),"")</f>
        <v>29.614887</v>
      </c>
      <c r="BC156">
        <f>IFERROR(INDEX('Population, millions'!$B$4:$Y$216,MATCH('Poverty millions of people'!$B156,'Population, millions'!$B$4:$B$216,0),MATCH('Poverty millions of people'!BC$5,'Population, millions'!$B$4:$Y$4,0)),"")</f>
        <v>29.9878</v>
      </c>
    </row>
    <row r="157" spans="1:55">
      <c r="A157" t="str">
        <f>VLOOKUP(B157,entity!$C:$K,9,FALSE)</f>
        <v>PH</v>
      </c>
      <c r="B157" t="s">
        <v>323</v>
      </c>
      <c r="C157" t="s">
        <v>480</v>
      </c>
      <c r="D157" s="16" t="str">
        <f>IFERROR(IF('Poverty %'!D157="","",'Poverty %'!D157*'Poverty millions of people'!AG157),"")</f>
        <v/>
      </c>
      <c r="E157" s="16">
        <f>IFERROR(IF('Poverty %'!E157="","",'Poverty %'!E157*'Poverty millions of people'!AH157),"")</f>
        <v>21.042442843499998</v>
      </c>
      <c r="F157" s="16" t="str">
        <f>IFERROR(IF('Poverty %'!F157="","",'Poverty %'!F157*'Poverty millions of people'!AI157),"")</f>
        <v/>
      </c>
      <c r="G157" s="16" t="str">
        <f>IFERROR(IF('Poverty %'!G157="","",'Poverty %'!G157*'Poverty millions of people'!AJ157),"")</f>
        <v/>
      </c>
      <c r="H157" s="16">
        <f>IFERROR(IF('Poverty %'!H157="","",'Poverty %'!H157*'Poverty millions of people'!AK157),"")</f>
        <v>20.762301215700003</v>
      </c>
      <c r="I157" s="16" t="str">
        <f>IFERROR(IF('Poverty %'!I157="","",'Poverty %'!I157*'Poverty millions of people'!AL157),"")</f>
        <v/>
      </c>
      <c r="J157" s="16" t="str">
        <f>IFERROR(IF('Poverty %'!J157="","",'Poverty %'!J157*'Poverty millions of people'!AM157),"")</f>
        <v/>
      </c>
      <c r="K157" s="16">
        <f>IFERROR(IF('Poverty %'!K157="","",'Poverty %'!K157*'Poverty millions of people'!AN157),"")</f>
        <v>17.249079936000001</v>
      </c>
      <c r="L157" s="16" t="str">
        <f>IFERROR(IF('Poverty %'!L157="","",'Poverty %'!L157*'Poverty millions of people'!AO157),"")</f>
        <v/>
      </c>
      <c r="M157" s="16" t="str">
        <f>IFERROR(IF('Poverty %'!M157="","",'Poverty %'!M157*'Poverty millions of people'!AP157),"")</f>
        <v/>
      </c>
      <c r="N157" s="16">
        <f>IFERROR(IF('Poverty %'!N157="","",'Poverty %'!N157*'Poverty millions of people'!AQ157),"")</f>
        <v>19.094589423200002</v>
      </c>
      <c r="O157" s="16" t="str">
        <f>IFERROR(IF('Poverty %'!O157="","",'Poverty %'!O157*'Poverty millions of people'!AR157),"")</f>
        <v/>
      </c>
      <c r="P157" s="16" t="str">
        <f>IFERROR(IF('Poverty %'!P157="","",'Poverty %'!P157*'Poverty millions of people'!AS157),"")</f>
        <v/>
      </c>
      <c r="Q157" s="16">
        <f>IFERROR(IF('Poverty %'!Q157="","",'Poverty %'!Q157*'Poverty millions of people'!AT157),"")</f>
        <v>18.899951012799999</v>
      </c>
      <c r="R157" s="16" t="str">
        <f>IFERROR(IF('Poverty %'!R157="","",'Poverty %'!R157*'Poverty millions of people'!AU157),"")</f>
        <v/>
      </c>
      <c r="S157" s="16" t="str">
        <f>IFERROR(IF('Poverty %'!S157="","",'Poverty %'!S157*'Poverty millions of people'!AV157),"")</f>
        <v/>
      </c>
      <c r="T157" s="16">
        <f>IFERROR(IF('Poverty %'!T157="","",'Poverty %'!T157*'Poverty millions of people'!AW157),"")</f>
        <v>19.727372183399996</v>
      </c>
      <c r="U157" s="16" t="str">
        <f>IFERROR(IF('Poverty %'!U157="","",'Poverty %'!U157*'Poverty millions of people'!AX157),"")</f>
        <v/>
      </c>
      <c r="V157" s="16" t="str">
        <f>IFERROR(IF('Poverty %'!V157="","",'Poverty %'!V157*'Poverty millions of people'!AY157),"")</f>
        <v/>
      </c>
      <c r="W157" s="16">
        <f>IFERROR(IF('Poverty %'!W157="","",'Poverty %'!W157*'Poverty millions of people'!AZ157),"")</f>
        <v>16.6314384</v>
      </c>
      <c r="X157" s="16" t="str">
        <f>IFERROR(IF('Poverty %'!X157="","",'Poverty %'!X157*'Poverty millions of people'!BA157),"")</f>
        <v/>
      </c>
      <c r="Y157" s="16" t="str">
        <f>IFERROR(IF('Poverty %'!Y157="","",'Poverty %'!Y157*'Poverty millions of people'!BB157),"")</f>
        <v/>
      </c>
      <c r="Z157" s="16">
        <f>IFERROR(IF('Poverty %'!Z157="","",'Poverty %'!Z157*'Poverty millions of people'!BC157),"")</f>
        <v>18.335602454400004</v>
      </c>
      <c r="AA157" s="16" t="str">
        <f>IFERROR(IF('Poverty %'!AA157="","",'Poverty %'!AA157*'Poverty millions of people'!BD157),"")</f>
        <v/>
      </c>
      <c r="AC157" s="18">
        <f t="shared" si="4"/>
        <v>18.335602454400004</v>
      </c>
      <c r="AD157" s="11">
        <f t="shared" si="5"/>
        <v>2012</v>
      </c>
      <c r="AG157">
        <f>IFERROR(INDEX('Population, millions'!$B$4:$Y$216,MATCH('Poverty millions of people'!$B157,'Population, millions'!$B$4:$B$216,0),MATCH('Poverty millions of people'!AG$5,'Population, millions'!$B$4:$Y$4,0)),"")</f>
        <v>61.948687999999997</v>
      </c>
      <c r="AH157">
        <f>IFERROR(INDEX('Population, millions'!$B$4:$Y$216,MATCH('Poverty millions of people'!$B157,'Population, millions'!$B$4:$B$216,0),MATCH('Poverty millions of people'!AH$5,'Population, millions'!$B$4:$Y$4,0)),"")</f>
        <v>63.476449000000002</v>
      </c>
      <c r="AI157">
        <f>IFERROR(INDEX('Population, millions'!$B$4:$Y$216,MATCH('Poverty millions of people'!$B157,'Population, millions'!$B$4:$B$216,0),MATCH('Poverty millions of people'!AI$5,'Population, millions'!$B$4:$Y$4,0)),"")</f>
        <v>64.996506999999994</v>
      </c>
      <c r="AJ157">
        <f>IFERROR(INDEX('Population, millions'!$B$4:$Y$216,MATCH('Poverty millions of people'!$B157,'Population, millions'!$B$4:$B$216,0),MATCH('Poverty millions of people'!AJ$5,'Population, millions'!$B$4:$Y$4,0)),"")</f>
        <v>66.517084999999994</v>
      </c>
      <c r="AK157">
        <f>IFERROR(INDEX('Population, millions'!$B$4:$Y$216,MATCH('Poverty millions of people'!$B157,'Population, millions'!$B$4:$B$216,0),MATCH('Poverty millions of people'!AK$5,'Population, millions'!$B$4:$Y$4,0)),"")</f>
        <v>68.050807000000006</v>
      </c>
      <c r="AL157">
        <f>IFERROR(INDEX('Population, millions'!$B$4:$Y$216,MATCH('Poverty millions of people'!$B157,'Population, millions'!$B$4:$B$216,0),MATCH('Poverty millions of people'!AL$5,'Population, millions'!$B$4:$Y$4,0)),"")</f>
        <v>69.606538999999998</v>
      </c>
      <c r="AM157">
        <f>IFERROR(INDEX('Population, millions'!$B$4:$Y$216,MATCH('Poverty millions of people'!$B157,'Population, millions'!$B$4:$B$216,0),MATCH('Poverty millions of people'!AM$5,'Population, millions'!$B$4:$Y$4,0)),"")</f>
        <v>71.184718000000004</v>
      </c>
      <c r="AN157">
        <f>IFERROR(INDEX('Population, millions'!$B$4:$Y$216,MATCH('Poverty millions of people'!$B157,'Population, millions'!$B$4:$B$216,0),MATCH('Poverty millions of people'!AN$5,'Population, millions'!$B$4:$Y$4,0)),"")</f>
        <v>72.780928000000003</v>
      </c>
      <c r="AO157">
        <f>IFERROR(INDEX('Population, millions'!$B$4:$Y$216,MATCH('Poverty millions of people'!$B157,'Population, millions'!$B$4:$B$216,0),MATCH('Poverty millions of people'!AO$5,'Population, millions'!$B$4:$Y$4,0)),"")</f>
        <v>74.393146999999999</v>
      </c>
      <c r="AP157">
        <f>IFERROR(INDEX('Population, millions'!$B$4:$Y$216,MATCH('Poverty millions of people'!$B157,'Population, millions'!$B$4:$B$216,0),MATCH('Poverty millions of people'!AP$5,'Population, millions'!$B$4:$Y$4,0)),"")</f>
        <v>76.018006</v>
      </c>
      <c r="AQ157">
        <f>IFERROR(INDEX('Population, millions'!$B$4:$Y$216,MATCH('Poverty millions of people'!$B157,'Population, millions'!$B$4:$B$216,0),MATCH('Poverty millions of people'!AQ$5,'Population, millions'!$B$4:$Y$4,0)),"")</f>
        <v>77.651848000000001</v>
      </c>
      <c r="AR157">
        <f>IFERROR(INDEX('Population, millions'!$B$4:$Y$216,MATCH('Poverty millions of people'!$B157,'Population, millions'!$B$4:$B$216,0),MATCH('Poverty millions of people'!AR$5,'Population, millions'!$B$4:$Y$4,0)),"")</f>
        <v>79.297756000000007</v>
      </c>
      <c r="AS157">
        <f>IFERROR(INDEX('Population, millions'!$B$4:$Y$216,MATCH('Poverty millions of people'!$B157,'Population, millions'!$B$4:$B$216,0),MATCH('Poverty millions of people'!AS$5,'Population, millions'!$B$4:$Y$4,0)),"")</f>
        <v>80.953652000000005</v>
      </c>
      <c r="AT157">
        <f>IFERROR(INDEX('Population, millions'!$B$4:$Y$216,MATCH('Poverty millions of people'!$B157,'Population, millions'!$B$4:$B$216,0),MATCH('Poverty millions of people'!AT$5,'Population, millions'!$B$4:$Y$4,0)),"")</f>
        <v>82.604680999999999</v>
      </c>
      <c r="AU157">
        <f>IFERROR(INDEX('Population, millions'!$B$4:$Y$216,MATCH('Poverty millions of people'!$B157,'Population, millions'!$B$4:$B$216,0),MATCH('Poverty millions of people'!AU$5,'Population, millions'!$B$4:$Y$4,0)),"")</f>
        <v>84.231329000000002</v>
      </c>
      <c r="AV157">
        <f>IFERROR(INDEX('Population, millions'!$B$4:$Y$216,MATCH('Poverty millions of people'!$B157,'Population, millions'!$B$4:$B$216,0),MATCH('Poverty millions of people'!AV$5,'Population, millions'!$B$4:$Y$4,0)),"")</f>
        <v>85.821213999999998</v>
      </c>
      <c r="AW157">
        <f>IFERROR(INDEX('Population, millions'!$B$4:$Y$216,MATCH('Poverty millions of people'!$B157,'Population, millions'!$B$4:$B$216,0),MATCH('Poverty millions of people'!AW$5,'Population, millions'!$B$4:$Y$4,0)),"")</f>
        <v>87.366573000000002</v>
      </c>
      <c r="AX157">
        <f>IFERROR(INDEX('Population, millions'!$B$4:$Y$216,MATCH('Poverty millions of people'!$B157,'Population, millions'!$B$4:$B$216,0),MATCH('Poverty millions of people'!AX$5,'Population, millions'!$B$4:$Y$4,0)),"")</f>
        <v>88.875547999999995</v>
      </c>
      <c r="AY157">
        <f>IFERROR(INDEX('Population, millions'!$B$4:$Y$216,MATCH('Poverty millions of people'!$B157,'Population, millions'!$B$4:$B$216,0),MATCH('Poverty millions of people'!AY$5,'Population, millions'!$B$4:$Y$4,0)),"")</f>
        <v>90.371286999999995</v>
      </c>
      <c r="AZ157">
        <f>IFERROR(INDEX('Population, millions'!$B$4:$Y$216,MATCH('Poverty millions of people'!$B157,'Population, millions'!$B$4:$B$216,0),MATCH('Poverty millions of people'!AZ$5,'Population, millions'!$B$4:$Y$4,0)),"")</f>
        <v>91.886399999999995</v>
      </c>
      <c r="BA157">
        <f>IFERROR(INDEX('Population, millions'!$B$4:$Y$216,MATCH('Poverty millions of people'!$B157,'Population, millions'!$B$4:$B$216,0),MATCH('Poverty millions of people'!BA$5,'Population, millions'!$B$4:$Y$4,0)),"")</f>
        <v>93.444322</v>
      </c>
      <c r="BB157">
        <f>IFERROR(INDEX('Population, millions'!$B$4:$Y$216,MATCH('Poverty millions of people'!$B157,'Population, millions'!$B$4:$B$216,0),MATCH('Poverty millions of people'!BB$5,'Population, millions'!$B$4:$Y$4,0)),"")</f>
        <v>95.053437000000002</v>
      </c>
      <c r="BC157">
        <f>IFERROR(INDEX('Population, millions'!$B$4:$Y$216,MATCH('Poverty millions of people'!$B157,'Population, millions'!$B$4:$B$216,0),MATCH('Poverty millions of people'!BC$5,'Population, millions'!$B$4:$Y$4,0)),"")</f>
        <v>96.706764000000007</v>
      </c>
    </row>
    <row r="158" spans="1:55">
      <c r="A158" t="str">
        <f>VLOOKUP(B158,entity!$C:$K,9,FALSE)</f>
        <v>PL</v>
      </c>
      <c r="B158" t="s">
        <v>329</v>
      </c>
      <c r="C158" t="s">
        <v>473</v>
      </c>
      <c r="D158" s="16" t="str">
        <f>IFERROR(IF('Poverty %'!D158="","",'Poverty %'!D158*'Poverty millions of people'!AG158),"")</f>
        <v/>
      </c>
      <c r="E158" s="16" t="str">
        <f>IFERROR(IF('Poverty %'!E158="","",'Poverty %'!E158*'Poverty millions of people'!AH158),"")</f>
        <v/>
      </c>
      <c r="F158" s="16">
        <f>IFERROR(IF('Poverty %'!F158="","",'Poverty %'!F158*'Poverty millions of people'!AI158),"")</f>
        <v>1.1509100099999999E-2</v>
      </c>
      <c r="G158" s="16" t="str">
        <f>IFERROR(IF('Poverty %'!G158="","",'Poverty %'!G158*'Poverty millions of people'!AJ158),"")</f>
        <v/>
      </c>
      <c r="H158" s="16" t="str">
        <f>IFERROR(IF('Poverty %'!H158="","",'Poverty %'!H158*'Poverty millions of people'!AK158),"")</f>
        <v/>
      </c>
      <c r="I158" s="16" t="str">
        <f>IFERROR(IF('Poverty %'!I158="","",'Poverty %'!I158*'Poverty millions of people'!AL158),"")</f>
        <v/>
      </c>
      <c r="J158" s="16">
        <f>IFERROR(IF('Poverty %'!J158="","",'Poverty %'!J158*'Poverty millions of people'!AM158),"")</f>
        <v>0.54074117999999993</v>
      </c>
      <c r="K158" s="16" t="str">
        <f>IFERROR(IF('Poverty %'!K158="","",'Poverty %'!K158*'Poverty millions of people'!AN158),"")</f>
        <v/>
      </c>
      <c r="L158" s="16">
        <f>IFERROR(IF('Poverty %'!L158="","",'Poverty %'!L158*'Poverty millions of people'!AO158),"")</f>
        <v>0</v>
      </c>
      <c r="M158" s="16">
        <f>IFERROR(IF('Poverty %'!M158="","",'Poverty %'!M158*'Poverty millions of people'!AP158),"")</f>
        <v>1.5464108400000001E-2</v>
      </c>
      <c r="N158" s="16">
        <f>IFERROR(IF('Poverty %'!N158="","",'Poverty %'!N158*'Poverty millions of people'!AQ158),"")</f>
        <v>1.9129314500000001E-2</v>
      </c>
      <c r="O158" s="16">
        <f>IFERROR(IF('Poverty %'!O158="","",'Poverty %'!O158*'Poverty millions of people'!AR158),"")</f>
        <v>1.9124037999999999E-2</v>
      </c>
      <c r="P158" s="16">
        <f>IFERROR(IF('Poverty %'!P158="","",'Poverty %'!P158*'Poverty millions of people'!AS158),"")</f>
        <v>7.6460728000000006E-3</v>
      </c>
      <c r="Q158" s="16" t="str">
        <f>IFERROR(IF('Poverty %'!Q158="","",'Poverty %'!Q158*'Poverty millions of people'!AT158),"")</f>
        <v/>
      </c>
      <c r="R158" s="16">
        <f>IFERROR(IF('Poverty %'!R158="","",'Poverty %'!R158*'Poverty millions of people'!AU158),"")</f>
        <v>1.9091111000000001E-2</v>
      </c>
      <c r="S158" s="16">
        <f>IFERROR(IF('Poverty %'!S158="","",'Poverty %'!S158*'Poverty millions of people'!AV158),"")</f>
        <v>3.0532356E-2</v>
      </c>
      <c r="T158" s="16">
        <f>IFERROR(IF('Poverty %'!T158="","",'Poverty %'!T158*'Poverty millions of people'!AW158),"")</f>
        <v>3.8141267E-3</v>
      </c>
      <c r="U158" s="16">
        <f>IFERROR(IF('Poverty %'!U158="","",'Poverty %'!U158*'Poverty millions of people'!AX158),"")</f>
        <v>7.6241119999999997E-3</v>
      </c>
      <c r="V158" s="16">
        <f>IFERROR(IF('Poverty %'!V158="","",'Poverty %'!V158*'Poverty millions of people'!AY158),"")</f>
        <v>3.8125759000000002E-3</v>
      </c>
      <c r="W158" s="16">
        <f>IFERROR(IF('Poverty %'!W158="","",'Poverty %'!W158*'Poverty millions of people'!AZ158),"")</f>
        <v>0</v>
      </c>
      <c r="X158" s="16">
        <f>IFERROR(IF('Poverty %'!X158="","",'Poverty %'!X158*'Poverty millions of people'!BA158),"")</f>
        <v>0</v>
      </c>
      <c r="Y158" s="16">
        <f>IFERROR(IF('Poverty %'!Y158="","",'Poverty %'!Y158*'Poverty millions of people'!BB158),"")</f>
        <v>0</v>
      </c>
      <c r="Z158" s="16" t="str">
        <f>IFERROR(IF('Poverty %'!Z158="","",'Poverty %'!Z158*'Poverty millions of people'!BC158),"")</f>
        <v/>
      </c>
      <c r="AA158" s="16" t="str">
        <f>IFERROR(IF('Poverty %'!AA158="","",'Poverty %'!AA158*'Poverty millions of people'!BD158),"")</f>
        <v/>
      </c>
      <c r="AC158" s="18">
        <f t="shared" si="4"/>
        <v>0</v>
      </c>
      <c r="AD158" s="11">
        <f t="shared" si="5"/>
        <v>1998</v>
      </c>
      <c r="AG158">
        <f>IFERROR(INDEX('Population, millions'!$B$4:$Y$216,MATCH('Poverty millions of people'!$B158,'Population, millions'!$B$4:$B$216,0),MATCH('Poverty millions of people'!AG$5,'Population, millions'!$B$4:$Y$4,0)),"")</f>
        <v>38.110782</v>
      </c>
      <c r="AH158">
        <f>IFERROR(INDEX('Population, millions'!$B$4:$Y$216,MATCH('Poverty millions of people'!$B158,'Population, millions'!$B$4:$B$216,0),MATCH('Poverty millions of people'!AH$5,'Population, millions'!$B$4:$Y$4,0)),"")</f>
        <v>38.246192999999998</v>
      </c>
      <c r="AI158">
        <f>IFERROR(INDEX('Population, millions'!$B$4:$Y$216,MATCH('Poverty millions of people'!$B158,'Population, millions'!$B$4:$B$216,0),MATCH('Poverty millions of people'!AI$5,'Population, millions'!$B$4:$Y$4,0)),"")</f>
        <v>38.363667</v>
      </c>
      <c r="AJ158">
        <f>IFERROR(INDEX('Population, millions'!$B$4:$Y$216,MATCH('Poverty millions of people'!$B158,'Population, millions'!$B$4:$B$216,0),MATCH('Poverty millions of people'!AJ$5,'Population, millions'!$B$4:$Y$4,0)),"")</f>
        <v>38.461407999999999</v>
      </c>
      <c r="AK158">
        <f>IFERROR(INDEX('Population, millions'!$B$4:$Y$216,MATCH('Poverty millions of people'!$B158,'Population, millions'!$B$4:$B$216,0),MATCH('Poverty millions of people'!AK$5,'Population, millions'!$B$4:$Y$4,0)),"")</f>
        <v>38.542651999999997</v>
      </c>
      <c r="AL158">
        <f>IFERROR(INDEX('Population, millions'!$B$4:$Y$216,MATCH('Poverty millions of people'!$B158,'Population, millions'!$B$4:$B$216,0),MATCH('Poverty millions of people'!AL$5,'Population, millions'!$B$4:$Y$4,0)),"")</f>
        <v>38.594997999999997</v>
      </c>
      <c r="AM158">
        <f>IFERROR(INDEX('Population, millions'!$B$4:$Y$216,MATCH('Poverty millions of people'!$B158,'Population, millions'!$B$4:$B$216,0),MATCH('Poverty millions of people'!AM$5,'Population, millions'!$B$4:$Y$4,0)),"")</f>
        <v>38.624369999999999</v>
      </c>
      <c r="AN158">
        <f>IFERROR(INDEX('Population, millions'!$B$4:$Y$216,MATCH('Poverty millions of people'!$B158,'Population, millions'!$B$4:$B$216,0),MATCH('Poverty millions of people'!AN$5,'Population, millions'!$B$4:$Y$4,0)),"")</f>
        <v>38.649659999999997</v>
      </c>
      <c r="AO158">
        <f>IFERROR(INDEX('Population, millions'!$B$4:$Y$216,MATCH('Poverty millions of people'!$B158,'Population, millions'!$B$4:$B$216,0),MATCH('Poverty millions of people'!AO$5,'Population, millions'!$B$4:$Y$4,0)),"")</f>
        <v>38.663480999999997</v>
      </c>
      <c r="AP158">
        <f>IFERROR(INDEX('Population, millions'!$B$4:$Y$216,MATCH('Poverty millions of people'!$B158,'Population, millions'!$B$4:$B$216,0),MATCH('Poverty millions of people'!AP$5,'Population, millions'!$B$4:$Y$4,0)),"")</f>
        <v>38.660271000000002</v>
      </c>
      <c r="AQ158">
        <f>IFERROR(INDEX('Population, millions'!$B$4:$Y$216,MATCH('Poverty millions of people'!$B158,'Population, millions'!$B$4:$B$216,0),MATCH('Poverty millions of people'!AQ$5,'Population, millions'!$B$4:$Y$4,0)),"")</f>
        <v>38.258628999999999</v>
      </c>
      <c r="AR158">
        <f>IFERROR(INDEX('Population, millions'!$B$4:$Y$216,MATCH('Poverty millions of people'!$B158,'Population, millions'!$B$4:$B$216,0),MATCH('Poverty millions of people'!AR$5,'Population, millions'!$B$4:$Y$4,0)),"")</f>
        <v>38.248075999999998</v>
      </c>
      <c r="AS158">
        <f>IFERROR(INDEX('Population, millions'!$B$4:$Y$216,MATCH('Poverty millions of people'!$B158,'Population, millions'!$B$4:$B$216,0),MATCH('Poverty millions of people'!AS$5,'Population, millions'!$B$4:$Y$4,0)),"")</f>
        <v>38.230364000000002</v>
      </c>
      <c r="AT158">
        <f>IFERROR(INDEX('Population, millions'!$B$4:$Y$216,MATCH('Poverty millions of people'!$B158,'Population, millions'!$B$4:$B$216,0),MATCH('Poverty millions of people'!AT$5,'Population, millions'!$B$4:$Y$4,0)),"")</f>
        <v>38.204569999999997</v>
      </c>
      <c r="AU158">
        <f>IFERROR(INDEX('Population, millions'!$B$4:$Y$216,MATCH('Poverty millions of people'!$B158,'Population, millions'!$B$4:$B$216,0),MATCH('Poverty millions of people'!AU$5,'Population, millions'!$B$4:$Y$4,0)),"")</f>
        <v>38.182222000000003</v>
      </c>
      <c r="AV158">
        <f>IFERROR(INDEX('Population, millions'!$B$4:$Y$216,MATCH('Poverty millions of people'!$B158,'Population, millions'!$B$4:$B$216,0),MATCH('Poverty millions of people'!AV$5,'Population, millions'!$B$4:$Y$4,0)),"")</f>
        <v>38.165444999999998</v>
      </c>
      <c r="AW158">
        <f>IFERROR(INDEX('Population, millions'!$B$4:$Y$216,MATCH('Poverty millions of people'!$B158,'Population, millions'!$B$4:$B$216,0),MATCH('Poverty millions of people'!AW$5,'Population, millions'!$B$4:$Y$4,0)),"")</f>
        <v>38.141266999999999</v>
      </c>
      <c r="AX158">
        <f>IFERROR(INDEX('Population, millions'!$B$4:$Y$216,MATCH('Poverty millions of people'!$B158,'Population, millions'!$B$4:$B$216,0),MATCH('Poverty millions of people'!AX$5,'Population, millions'!$B$4:$Y$4,0)),"")</f>
        <v>38.120559999999998</v>
      </c>
      <c r="AY158">
        <f>IFERROR(INDEX('Population, millions'!$B$4:$Y$216,MATCH('Poverty millions of people'!$B158,'Population, millions'!$B$4:$B$216,0),MATCH('Poverty millions of people'!AY$5,'Population, millions'!$B$4:$Y$4,0)),"")</f>
        <v>38.125759000000002</v>
      </c>
      <c r="AZ158">
        <f>IFERROR(INDEX('Population, millions'!$B$4:$Y$216,MATCH('Poverty millions of people'!$B158,'Population, millions'!$B$4:$B$216,0),MATCH('Poverty millions of people'!AZ$5,'Population, millions'!$B$4:$Y$4,0)),"")</f>
        <v>38.151603000000001</v>
      </c>
      <c r="BA158">
        <f>IFERROR(INDEX('Population, millions'!$B$4:$Y$216,MATCH('Poverty millions of people'!$B158,'Population, millions'!$B$4:$B$216,0),MATCH('Poverty millions of people'!BA$5,'Population, millions'!$B$4:$Y$4,0)),"")</f>
        <v>38.183683000000002</v>
      </c>
      <c r="BB158">
        <f>IFERROR(INDEX('Population, millions'!$B$4:$Y$216,MATCH('Poverty millions of people'!$B158,'Population, millions'!$B$4:$B$216,0),MATCH('Poverty millions of people'!BB$5,'Population, millions'!$B$4:$Y$4,0)),"")</f>
        <v>38.534157</v>
      </c>
      <c r="BC158">
        <f>IFERROR(INDEX('Population, millions'!$B$4:$Y$216,MATCH('Poverty millions of people'!$B158,'Population, millions'!$B$4:$B$216,0),MATCH('Poverty millions of people'!BC$5,'Population, millions'!$B$4:$Y$4,0)),"")</f>
        <v>38.535873000000002</v>
      </c>
    </row>
    <row r="159" spans="1:55">
      <c r="A159" t="str">
        <f>VLOOKUP(B159,entity!$C:$K,9,FALSE)</f>
        <v>PT</v>
      </c>
      <c r="B159" t="s">
        <v>335</v>
      </c>
      <c r="C159" t="s">
        <v>473</v>
      </c>
      <c r="D159" s="16" t="str">
        <f>IFERROR(IF('Poverty %'!D159="","",'Poverty %'!D159*'Poverty millions of people'!AG159),"")</f>
        <v/>
      </c>
      <c r="E159" s="16" t="str">
        <f>IFERROR(IF('Poverty %'!E159="","",'Poverty %'!E159*'Poverty millions of people'!AH159),"")</f>
        <v/>
      </c>
      <c r="F159" s="16" t="str">
        <f>IFERROR(IF('Poverty %'!F159="","",'Poverty %'!F159*'Poverty millions of people'!AI159),"")</f>
        <v/>
      </c>
      <c r="G159" s="16" t="str">
        <f>IFERROR(IF('Poverty %'!G159="","",'Poverty %'!G159*'Poverty millions of people'!AJ159),"")</f>
        <v/>
      </c>
      <c r="H159" s="16" t="str">
        <f>IFERROR(IF('Poverty %'!H159="","",'Poverty %'!H159*'Poverty millions of people'!AK159),"")</f>
        <v/>
      </c>
      <c r="I159" s="16" t="str">
        <f>IFERROR(IF('Poverty %'!I159="","",'Poverty %'!I159*'Poverty millions of people'!AL159),"")</f>
        <v/>
      </c>
      <c r="J159" s="16" t="str">
        <f>IFERROR(IF('Poverty %'!J159="","",'Poverty %'!J159*'Poverty millions of people'!AM159),"")</f>
        <v/>
      </c>
      <c r="K159" s="16" t="str">
        <f>IFERROR(IF('Poverty %'!K159="","",'Poverty %'!K159*'Poverty millions of people'!AN159),"")</f>
        <v/>
      </c>
      <c r="L159" s="16" t="str">
        <f>IFERROR(IF('Poverty %'!L159="","",'Poverty %'!L159*'Poverty millions of people'!AO159),"")</f>
        <v/>
      </c>
      <c r="M159" s="16" t="str">
        <f>IFERROR(IF('Poverty %'!M159="","",'Poverty %'!M159*'Poverty millions of people'!AP159),"")</f>
        <v/>
      </c>
      <c r="N159" s="16" t="str">
        <f>IFERROR(IF('Poverty %'!N159="","",'Poverty %'!N159*'Poverty millions of people'!AQ159),"")</f>
        <v/>
      </c>
      <c r="O159" s="16" t="str">
        <f>IFERROR(IF('Poverty %'!O159="","",'Poverty %'!O159*'Poverty millions of people'!AR159),"")</f>
        <v/>
      </c>
      <c r="P159" s="16" t="str">
        <f>IFERROR(IF('Poverty %'!P159="","",'Poverty %'!P159*'Poverty millions of people'!AS159),"")</f>
        <v/>
      </c>
      <c r="Q159" s="16" t="str">
        <f>IFERROR(IF('Poverty %'!Q159="","",'Poverty %'!Q159*'Poverty millions of people'!AT159),"")</f>
        <v/>
      </c>
      <c r="R159" s="16" t="str">
        <f>IFERROR(IF('Poverty %'!R159="","",'Poverty %'!R159*'Poverty millions of people'!AU159),"")</f>
        <v/>
      </c>
      <c r="S159" s="16" t="str">
        <f>IFERROR(IF('Poverty %'!S159="","",'Poverty %'!S159*'Poverty millions of people'!AV159),"")</f>
        <v/>
      </c>
      <c r="T159" s="16" t="str">
        <f>IFERROR(IF('Poverty %'!T159="","",'Poverty %'!T159*'Poverty millions of people'!AW159),"")</f>
        <v/>
      </c>
      <c r="U159" s="16" t="str">
        <f>IFERROR(IF('Poverty %'!U159="","",'Poverty %'!U159*'Poverty millions of people'!AX159),"")</f>
        <v/>
      </c>
      <c r="V159" s="16" t="str">
        <f>IFERROR(IF('Poverty %'!V159="","",'Poverty %'!V159*'Poverty millions of people'!AY159),"")</f>
        <v/>
      </c>
      <c r="W159" s="16" t="str">
        <f>IFERROR(IF('Poverty %'!W159="","",'Poverty %'!W159*'Poverty millions of people'!AZ159),"")</f>
        <v/>
      </c>
      <c r="X159" s="16" t="str">
        <f>IFERROR(IF('Poverty %'!X159="","",'Poverty %'!X159*'Poverty millions of people'!BA159),"")</f>
        <v/>
      </c>
      <c r="Y159" s="16" t="str">
        <f>IFERROR(IF('Poverty %'!Y159="","",'Poverty %'!Y159*'Poverty millions of people'!BB159),"")</f>
        <v/>
      </c>
      <c r="Z159" s="16" t="str">
        <f>IFERROR(IF('Poverty %'!Z159="","",'Poverty %'!Z159*'Poverty millions of people'!BC159),"")</f>
        <v/>
      </c>
      <c r="AA159" s="16" t="str">
        <f>IFERROR(IF('Poverty %'!AA159="","",'Poverty %'!AA159*'Poverty millions of people'!BD159),"")</f>
        <v/>
      </c>
      <c r="AC159" s="18" t="str">
        <f t="shared" si="4"/>
        <v>No data</v>
      </c>
      <c r="AD159" s="11" t="str">
        <f t="shared" si="5"/>
        <v/>
      </c>
      <c r="AG159">
        <f>IFERROR(INDEX('Population, millions'!$B$4:$Y$216,MATCH('Poverty millions of people'!$B159,'Population, millions'!$B$4:$B$216,0),MATCH('Poverty millions of people'!AG$5,'Population, millions'!$B$4:$Y$4,0)),"")</f>
        <v>9.9832180000000008</v>
      </c>
      <c r="AH159">
        <f>IFERROR(INDEX('Population, millions'!$B$4:$Y$216,MATCH('Poverty millions of people'!$B159,'Population, millions'!$B$4:$B$216,0),MATCH('Poverty millions of people'!AH$5,'Population, millions'!$B$4:$Y$4,0)),"")</f>
        <v>9.9602350000000008</v>
      </c>
      <c r="AI159">
        <f>IFERROR(INDEX('Population, millions'!$B$4:$Y$216,MATCH('Poverty millions of people'!$B159,'Population, millions'!$B$4:$B$216,0),MATCH('Poverty millions of people'!AI$5,'Population, millions'!$B$4:$Y$4,0)),"")</f>
        <v>9.9524939999999997</v>
      </c>
      <c r="AJ159">
        <f>IFERROR(INDEX('Population, millions'!$B$4:$Y$216,MATCH('Poverty millions of people'!$B159,'Population, millions'!$B$4:$B$216,0),MATCH('Poverty millions of people'!AJ$5,'Population, millions'!$B$4:$Y$4,0)),"")</f>
        <v>9.9646749999999997</v>
      </c>
      <c r="AK159">
        <f>IFERROR(INDEX('Population, millions'!$B$4:$Y$216,MATCH('Poverty millions of people'!$B159,'Population, millions'!$B$4:$B$216,0),MATCH('Poverty millions of people'!AK$5,'Population, millions'!$B$4:$Y$4,0)),"")</f>
        <v>9.9915249999999993</v>
      </c>
      <c r="AL159">
        <f>IFERROR(INDEX('Population, millions'!$B$4:$Y$216,MATCH('Poverty millions of people'!$B159,'Population, millions'!$B$4:$B$216,0),MATCH('Poverty millions of people'!AL$5,'Population, millions'!$B$4:$Y$4,0)),"")</f>
        <v>10.026176</v>
      </c>
      <c r="AM159">
        <f>IFERROR(INDEX('Population, millions'!$B$4:$Y$216,MATCH('Poverty millions of people'!$B159,'Population, millions'!$B$4:$B$216,0),MATCH('Poverty millions of people'!AM$5,'Population, millions'!$B$4:$Y$4,0)),"")</f>
        <v>10.063945</v>
      </c>
      <c r="AN159">
        <f>IFERROR(INDEX('Population, millions'!$B$4:$Y$216,MATCH('Poverty millions of people'!$B159,'Population, millions'!$B$4:$B$216,0),MATCH('Poverty millions of people'!AN$5,'Population, millions'!$B$4:$Y$4,0)),"")</f>
        <v>10.108976999999999</v>
      </c>
      <c r="AO159">
        <f>IFERROR(INDEX('Population, millions'!$B$4:$Y$216,MATCH('Poverty millions of people'!$B159,'Population, millions'!$B$4:$B$216,0),MATCH('Poverty millions of people'!AO$5,'Population, millions'!$B$4:$Y$4,0)),"")</f>
        <v>10.160195999999999</v>
      </c>
      <c r="AP159">
        <f>IFERROR(INDEX('Population, millions'!$B$4:$Y$216,MATCH('Poverty millions of people'!$B159,'Population, millions'!$B$4:$B$216,0),MATCH('Poverty millions of people'!AP$5,'Population, millions'!$B$4:$Y$4,0)),"")</f>
        <v>10.217828000000001</v>
      </c>
      <c r="AQ159">
        <f>IFERROR(INDEX('Population, millions'!$B$4:$Y$216,MATCH('Poverty millions of people'!$B159,'Population, millions'!$B$4:$B$216,0),MATCH('Poverty millions of people'!AQ$5,'Population, millions'!$B$4:$Y$4,0)),"")</f>
        <v>10.289898000000001</v>
      </c>
      <c r="AR159">
        <f>IFERROR(INDEX('Population, millions'!$B$4:$Y$216,MATCH('Poverty millions of people'!$B159,'Population, millions'!$B$4:$B$216,0),MATCH('Poverty millions of people'!AR$5,'Population, millions'!$B$4:$Y$4,0)),"")</f>
        <v>10.362722</v>
      </c>
      <c r="AS159">
        <f>IFERROR(INDEX('Population, millions'!$B$4:$Y$216,MATCH('Poverty millions of people'!$B159,'Population, millions'!$B$4:$B$216,0),MATCH('Poverty millions of people'!AS$5,'Population, millions'!$B$4:$Y$4,0)),"")</f>
        <v>10.419631000000001</v>
      </c>
      <c r="AT159">
        <f>IFERROR(INDEX('Population, millions'!$B$4:$Y$216,MATCH('Poverty millions of people'!$B159,'Population, millions'!$B$4:$B$216,0),MATCH('Poverty millions of people'!AT$5,'Population, millions'!$B$4:$Y$4,0)),"")</f>
        <v>10.458821</v>
      </c>
      <c r="AU159">
        <f>IFERROR(INDEX('Population, millions'!$B$4:$Y$216,MATCH('Poverty millions of people'!$B159,'Population, millions'!$B$4:$B$216,0),MATCH('Poverty millions of people'!AU$5,'Population, millions'!$B$4:$Y$4,0)),"")</f>
        <v>10.483860999999999</v>
      </c>
      <c r="AV159">
        <f>IFERROR(INDEX('Population, millions'!$B$4:$Y$216,MATCH('Poverty millions of people'!$B159,'Population, millions'!$B$4:$B$216,0),MATCH('Poverty millions of people'!AV$5,'Population, millions'!$B$4:$Y$4,0)),"")</f>
        <v>10.50333</v>
      </c>
      <c r="AW159">
        <f>IFERROR(INDEX('Population, millions'!$B$4:$Y$216,MATCH('Poverty millions of people'!$B159,'Population, millions'!$B$4:$B$216,0),MATCH('Poverty millions of people'!AW$5,'Population, millions'!$B$4:$Y$4,0)),"")</f>
        <v>10.522288</v>
      </c>
      <c r="AX159">
        <f>IFERROR(INDEX('Population, millions'!$B$4:$Y$216,MATCH('Poverty millions of people'!$B159,'Population, millions'!$B$4:$B$216,0),MATCH('Poverty millions of people'!AX$5,'Population, millions'!$B$4:$Y$4,0)),"")</f>
        <v>10.542964</v>
      </c>
      <c r="AY159">
        <f>IFERROR(INDEX('Population, millions'!$B$4:$Y$216,MATCH('Poverty millions of people'!$B159,'Population, millions'!$B$4:$B$216,0),MATCH('Poverty millions of people'!AY$5,'Population, millions'!$B$4:$Y$4,0)),"")</f>
        <v>10.558177000000001</v>
      </c>
      <c r="AZ159">
        <f>IFERROR(INDEX('Population, millions'!$B$4:$Y$216,MATCH('Poverty millions of people'!$B159,'Population, millions'!$B$4:$B$216,0),MATCH('Poverty millions of people'!AZ$5,'Population, millions'!$B$4:$Y$4,0)),"")</f>
        <v>10.568247</v>
      </c>
      <c r="BA159">
        <f>IFERROR(INDEX('Population, millions'!$B$4:$Y$216,MATCH('Poverty millions of people'!$B159,'Population, millions'!$B$4:$B$216,0),MATCH('Poverty millions of people'!BA$5,'Population, millions'!$B$4:$Y$4,0)),"")</f>
        <v>10.5731</v>
      </c>
      <c r="BB159">
        <f>IFERROR(INDEX('Population, millions'!$B$4:$Y$216,MATCH('Poverty millions of people'!$B159,'Population, millions'!$B$4:$B$216,0),MATCH('Poverty millions of people'!BB$5,'Population, millions'!$B$4:$Y$4,0)),"")</f>
        <v>10.55756</v>
      </c>
      <c r="BC159">
        <f>IFERROR(INDEX('Population, millions'!$B$4:$Y$216,MATCH('Poverty millions of people'!$B159,'Population, millions'!$B$4:$B$216,0),MATCH('Poverty millions of people'!BC$5,'Population, millions'!$B$4:$Y$4,0)),"")</f>
        <v>10.514844</v>
      </c>
    </row>
    <row r="160" spans="1:55">
      <c r="A160" t="str">
        <f>VLOOKUP(B160,entity!$C:$K,9,FALSE)</f>
        <v>PR</v>
      </c>
      <c r="B160" t="s">
        <v>331</v>
      </c>
      <c r="C160" t="s">
        <v>473</v>
      </c>
      <c r="D160" s="16" t="str">
        <f>IFERROR(IF('Poverty %'!D160="","",'Poverty %'!D160*'Poverty millions of people'!AG160),"")</f>
        <v/>
      </c>
      <c r="E160" s="16" t="str">
        <f>IFERROR(IF('Poverty %'!E160="","",'Poverty %'!E160*'Poverty millions of people'!AH160),"")</f>
        <v/>
      </c>
      <c r="F160" s="16" t="str">
        <f>IFERROR(IF('Poverty %'!F160="","",'Poverty %'!F160*'Poverty millions of people'!AI160),"")</f>
        <v/>
      </c>
      <c r="G160" s="16" t="str">
        <f>IFERROR(IF('Poverty %'!G160="","",'Poverty %'!G160*'Poverty millions of people'!AJ160),"")</f>
        <v/>
      </c>
      <c r="H160" s="16" t="str">
        <f>IFERROR(IF('Poverty %'!H160="","",'Poverty %'!H160*'Poverty millions of people'!AK160),"")</f>
        <v/>
      </c>
      <c r="I160" s="16" t="str">
        <f>IFERROR(IF('Poverty %'!I160="","",'Poverty %'!I160*'Poverty millions of people'!AL160),"")</f>
        <v/>
      </c>
      <c r="J160" s="16" t="str">
        <f>IFERROR(IF('Poverty %'!J160="","",'Poverty %'!J160*'Poverty millions of people'!AM160),"")</f>
        <v/>
      </c>
      <c r="K160" s="16" t="str">
        <f>IFERROR(IF('Poverty %'!K160="","",'Poverty %'!K160*'Poverty millions of people'!AN160),"")</f>
        <v/>
      </c>
      <c r="L160" s="16" t="str">
        <f>IFERROR(IF('Poverty %'!L160="","",'Poverty %'!L160*'Poverty millions of people'!AO160),"")</f>
        <v/>
      </c>
      <c r="M160" s="16" t="str">
        <f>IFERROR(IF('Poverty %'!M160="","",'Poverty %'!M160*'Poverty millions of people'!AP160),"")</f>
        <v/>
      </c>
      <c r="N160" s="16" t="str">
        <f>IFERROR(IF('Poverty %'!N160="","",'Poverty %'!N160*'Poverty millions of people'!AQ160),"")</f>
        <v/>
      </c>
      <c r="O160" s="16" t="str">
        <f>IFERROR(IF('Poverty %'!O160="","",'Poverty %'!O160*'Poverty millions of people'!AR160),"")</f>
        <v/>
      </c>
      <c r="P160" s="16" t="str">
        <f>IFERROR(IF('Poverty %'!P160="","",'Poverty %'!P160*'Poverty millions of people'!AS160),"")</f>
        <v/>
      </c>
      <c r="Q160" s="16" t="str">
        <f>IFERROR(IF('Poverty %'!Q160="","",'Poverty %'!Q160*'Poverty millions of people'!AT160),"")</f>
        <v/>
      </c>
      <c r="R160" s="16" t="str">
        <f>IFERROR(IF('Poverty %'!R160="","",'Poverty %'!R160*'Poverty millions of people'!AU160),"")</f>
        <v/>
      </c>
      <c r="S160" s="16" t="str">
        <f>IFERROR(IF('Poverty %'!S160="","",'Poverty %'!S160*'Poverty millions of people'!AV160),"")</f>
        <v/>
      </c>
      <c r="T160" s="16" t="str">
        <f>IFERROR(IF('Poverty %'!T160="","",'Poverty %'!T160*'Poverty millions of people'!AW160),"")</f>
        <v/>
      </c>
      <c r="U160" s="16" t="str">
        <f>IFERROR(IF('Poverty %'!U160="","",'Poverty %'!U160*'Poverty millions of people'!AX160),"")</f>
        <v/>
      </c>
      <c r="V160" s="16" t="str">
        <f>IFERROR(IF('Poverty %'!V160="","",'Poverty %'!V160*'Poverty millions of people'!AY160),"")</f>
        <v/>
      </c>
      <c r="W160" s="16" t="str">
        <f>IFERROR(IF('Poverty %'!W160="","",'Poverty %'!W160*'Poverty millions of people'!AZ160),"")</f>
        <v/>
      </c>
      <c r="X160" s="16" t="str">
        <f>IFERROR(IF('Poverty %'!X160="","",'Poverty %'!X160*'Poverty millions of people'!BA160),"")</f>
        <v/>
      </c>
      <c r="Y160" s="16" t="str">
        <f>IFERROR(IF('Poverty %'!Y160="","",'Poverty %'!Y160*'Poverty millions of people'!BB160),"")</f>
        <v/>
      </c>
      <c r="Z160" s="16" t="str">
        <f>IFERROR(IF('Poverty %'!Z160="","",'Poverty %'!Z160*'Poverty millions of people'!BC160),"")</f>
        <v/>
      </c>
      <c r="AA160" s="16" t="str">
        <f>IFERROR(IF('Poverty %'!AA160="","",'Poverty %'!AA160*'Poverty millions of people'!BD160),"")</f>
        <v/>
      </c>
      <c r="AC160" s="18" t="str">
        <f t="shared" si="4"/>
        <v>No data</v>
      </c>
      <c r="AD160" s="11" t="str">
        <f t="shared" si="5"/>
        <v/>
      </c>
      <c r="AG160">
        <f>IFERROR(INDEX('Population, millions'!$B$4:$Y$216,MATCH('Poverty millions of people'!$B160,'Population, millions'!$B$4:$B$216,0),MATCH('Poverty millions of people'!AG$5,'Population, millions'!$B$4:$Y$4,0)),"")</f>
        <v>3.5369999999999999</v>
      </c>
      <c r="AH160">
        <f>IFERROR(INDEX('Population, millions'!$B$4:$Y$216,MATCH('Poverty millions of people'!$B160,'Population, millions'!$B$4:$B$216,0),MATCH('Poverty millions of people'!AH$5,'Population, millions'!$B$4:$Y$4,0)),"")</f>
        <v>3.5621100000000001</v>
      </c>
      <c r="AI160">
        <f>IFERROR(INDEX('Population, millions'!$B$4:$Y$216,MATCH('Poverty millions of people'!$B160,'Population, millions'!$B$4:$B$216,0),MATCH('Poverty millions of people'!AI$5,'Population, millions'!$B$4:$Y$4,0)),"")</f>
        <v>3.5851760000000001</v>
      </c>
      <c r="AJ160">
        <f>IFERROR(INDEX('Population, millions'!$B$4:$Y$216,MATCH('Poverty millions of people'!$B160,'Population, millions'!$B$4:$B$216,0),MATCH('Poverty millions of people'!AJ$5,'Population, millions'!$B$4:$Y$4,0)),"")</f>
        <v>3.615497</v>
      </c>
      <c r="AK160">
        <f>IFERROR(INDEX('Population, millions'!$B$4:$Y$216,MATCH('Poverty millions of people'!$B160,'Population, millions'!$B$4:$B$216,0),MATCH('Poverty millions of people'!AK$5,'Population, millions'!$B$4:$Y$4,0)),"")</f>
        <v>3.6492369999999998</v>
      </c>
      <c r="AL160">
        <f>IFERROR(INDEX('Population, millions'!$B$4:$Y$216,MATCH('Poverty millions of people'!$B160,'Population, millions'!$B$4:$B$216,0),MATCH('Poverty millions of people'!AL$5,'Population, millions'!$B$4:$Y$4,0)),"")</f>
        <v>3.683103</v>
      </c>
      <c r="AM160">
        <f>IFERROR(INDEX('Population, millions'!$B$4:$Y$216,MATCH('Poverty millions of people'!$B160,'Population, millions'!$B$4:$B$216,0),MATCH('Poverty millions of people'!AM$5,'Population, millions'!$B$4:$Y$4,0)),"")</f>
        <v>3.7246549999999998</v>
      </c>
      <c r="AN160">
        <f>IFERROR(INDEX('Population, millions'!$B$4:$Y$216,MATCH('Poverty millions of people'!$B160,'Population, millions'!$B$4:$B$216,0),MATCH('Poverty millions of people'!AN$5,'Population, millions'!$B$4:$Y$4,0)),"")</f>
        <v>3.75943</v>
      </c>
      <c r="AO160">
        <f>IFERROR(INDEX('Population, millions'!$B$4:$Y$216,MATCH('Poverty millions of people'!$B160,'Population, millions'!$B$4:$B$216,0),MATCH('Poverty millions of people'!AO$5,'Population, millions'!$B$4:$Y$4,0)),"")</f>
        <v>3.781101</v>
      </c>
      <c r="AP160">
        <f>IFERROR(INDEX('Population, millions'!$B$4:$Y$216,MATCH('Poverty millions of people'!$B160,'Population, millions'!$B$4:$B$216,0),MATCH('Poverty millions of people'!AP$5,'Population, millions'!$B$4:$Y$4,0)),"")</f>
        <v>3.800081</v>
      </c>
      <c r="AQ160">
        <f>IFERROR(INDEX('Population, millions'!$B$4:$Y$216,MATCH('Poverty millions of people'!$B160,'Population, millions'!$B$4:$B$216,0),MATCH('Poverty millions of people'!AQ$5,'Population, millions'!$B$4:$Y$4,0)),"")</f>
        <v>3.8106049999999998</v>
      </c>
      <c r="AR160">
        <f>IFERROR(INDEX('Population, millions'!$B$4:$Y$216,MATCH('Poverty millions of people'!$B160,'Population, millions'!$B$4:$B$216,0),MATCH('Poverty millions of people'!AR$5,'Population, millions'!$B$4:$Y$4,0)),"")</f>
        <v>3.8187739999999999</v>
      </c>
      <c r="AS160">
        <f>IFERROR(INDEX('Population, millions'!$B$4:$Y$216,MATCH('Poverty millions of people'!$B160,'Population, millions'!$B$4:$B$216,0),MATCH('Poverty millions of people'!AS$5,'Population, millions'!$B$4:$Y$4,0)),"")</f>
        <v>3.8237009999999998</v>
      </c>
      <c r="AT160">
        <f>IFERROR(INDEX('Population, millions'!$B$4:$Y$216,MATCH('Poverty millions of people'!$B160,'Population, millions'!$B$4:$B$216,0),MATCH('Poverty millions of people'!AT$5,'Population, millions'!$B$4:$Y$4,0)),"")</f>
        <v>3.826095</v>
      </c>
      <c r="AU160">
        <f>IFERROR(INDEX('Population, millions'!$B$4:$Y$216,MATCH('Poverty millions of people'!$B160,'Population, millions'!$B$4:$B$216,0),MATCH('Poverty millions of people'!AU$5,'Population, millions'!$B$4:$Y$4,0)),"")</f>
        <v>3.8268779999999998</v>
      </c>
      <c r="AV160">
        <f>IFERROR(INDEX('Population, millions'!$B$4:$Y$216,MATCH('Poverty millions of people'!$B160,'Population, millions'!$B$4:$B$216,0),MATCH('Poverty millions of people'!AV$5,'Population, millions'!$B$4:$Y$4,0)),"")</f>
        <v>3.8213620000000001</v>
      </c>
      <c r="AW160">
        <f>IFERROR(INDEX('Population, millions'!$B$4:$Y$216,MATCH('Poverty millions of people'!$B160,'Population, millions'!$B$4:$B$216,0),MATCH('Poverty millions of people'!AW$5,'Population, millions'!$B$4:$Y$4,0)),"")</f>
        <v>3.8052139999999999</v>
      </c>
      <c r="AX160">
        <f>IFERROR(INDEX('Population, millions'!$B$4:$Y$216,MATCH('Poverty millions of people'!$B160,'Population, millions'!$B$4:$B$216,0),MATCH('Poverty millions of people'!AX$5,'Population, millions'!$B$4:$Y$4,0)),"")</f>
        <v>3.7829950000000001</v>
      </c>
      <c r="AY160">
        <f>IFERROR(INDEX('Population, millions'!$B$4:$Y$216,MATCH('Poverty millions of people'!$B160,'Population, millions'!$B$4:$B$216,0),MATCH('Poverty millions of people'!AY$5,'Population, millions'!$B$4:$Y$4,0)),"")</f>
        <v>3.760866</v>
      </c>
      <c r="AZ160">
        <f>IFERROR(INDEX('Population, millions'!$B$4:$Y$216,MATCH('Poverty millions of people'!$B160,'Population, millions'!$B$4:$B$216,0),MATCH('Poverty millions of people'!AZ$5,'Population, millions'!$B$4:$Y$4,0)),"")</f>
        <v>3.7404099999999998</v>
      </c>
      <c r="BA160">
        <f>IFERROR(INDEX('Population, millions'!$B$4:$Y$216,MATCH('Poverty millions of people'!$B160,'Population, millions'!$B$4:$B$216,0),MATCH('Poverty millions of people'!BA$5,'Population, millions'!$B$4:$Y$4,0)),"")</f>
        <v>3.7212079999999998</v>
      </c>
      <c r="BB160">
        <f>IFERROR(INDEX('Population, millions'!$B$4:$Y$216,MATCH('Poverty millions of people'!$B160,'Population, millions'!$B$4:$B$216,0),MATCH('Poverty millions of people'!BB$5,'Population, millions'!$B$4:$Y$4,0)),"")</f>
        <v>3.6865800000000002</v>
      </c>
      <c r="BC160">
        <f>IFERROR(INDEX('Population, millions'!$B$4:$Y$216,MATCH('Poverty millions of people'!$B160,'Population, millions'!$B$4:$B$216,0),MATCH('Poverty millions of people'!BC$5,'Population, millions'!$B$4:$Y$4,0)),"")</f>
        <v>3.651545</v>
      </c>
    </row>
    <row r="161" spans="1:55">
      <c r="A161" t="str">
        <f>VLOOKUP(B161,entity!$C:$K,9,FALSE)</f>
        <v>QA</v>
      </c>
      <c r="B161" t="s">
        <v>342</v>
      </c>
      <c r="C161" t="s">
        <v>473</v>
      </c>
      <c r="D161" s="16" t="str">
        <f>IFERROR(IF('Poverty %'!D161="","",'Poverty %'!D161*'Poverty millions of people'!AG161),"")</f>
        <v/>
      </c>
      <c r="E161" s="16" t="str">
        <f>IFERROR(IF('Poverty %'!E161="","",'Poverty %'!E161*'Poverty millions of people'!AH161),"")</f>
        <v/>
      </c>
      <c r="F161" s="16" t="str">
        <f>IFERROR(IF('Poverty %'!F161="","",'Poverty %'!F161*'Poverty millions of people'!AI161),"")</f>
        <v/>
      </c>
      <c r="G161" s="16" t="str">
        <f>IFERROR(IF('Poverty %'!G161="","",'Poverty %'!G161*'Poverty millions of people'!AJ161),"")</f>
        <v/>
      </c>
      <c r="H161" s="16" t="str">
        <f>IFERROR(IF('Poverty %'!H161="","",'Poverty %'!H161*'Poverty millions of people'!AK161),"")</f>
        <v/>
      </c>
      <c r="I161" s="16" t="str">
        <f>IFERROR(IF('Poverty %'!I161="","",'Poverty %'!I161*'Poverty millions of people'!AL161),"")</f>
        <v/>
      </c>
      <c r="J161" s="16" t="str">
        <f>IFERROR(IF('Poverty %'!J161="","",'Poverty %'!J161*'Poverty millions of people'!AM161),"")</f>
        <v/>
      </c>
      <c r="K161" s="16" t="str">
        <f>IFERROR(IF('Poverty %'!K161="","",'Poverty %'!K161*'Poverty millions of people'!AN161),"")</f>
        <v/>
      </c>
      <c r="L161" s="16" t="str">
        <f>IFERROR(IF('Poverty %'!L161="","",'Poverty %'!L161*'Poverty millions of people'!AO161),"")</f>
        <v/>
      </c>
      <c r="M161" s="16" t="str">
        <f>IFERROR(IF('Poverty %'!M161="","",'Poverty %'!M161*'Poverty millions of people'!AP161),"")</f>
        <v/>
      </c>
      <c r="N161" s="16" t="str">
        <f>IFERROR(IF('Poverty %'!N161="","",'Poverty %'!N161*'Poverty millions of people'!AQ161),"")</f>
        <v/>
      </c>
      <c r="O161" s="16" t="str">
        <f>IFERROR(IF('Poverty %'!O161="","",'Poverty %'!O161*'Poverty millions of people'!AR161),"")</f>
        <v/>
      </c>
      <c r="P161" s="16" t="str">
        <f>IFERROR(IF('Poverty %'!P161="","",'Poverty %'!P161*'Poverty millions of people'!AS161),"")</f>
        <v/>
      </c>
      <c r="Q161" s="16" t="str">
        <f>IFERROR(IF('Poverty %'!Q161="","",'Poverty %'!Q161*'Poverty millions of people'!AT161),"")</f>
        <v/>
      </c>
      <c r="R161" s="16" t="str">
        <f>IFERROR(IF('Poverty %'!R161="","",'Poverty %'!R161*'Poverty millions of people'!AU161),"")</f>
        <v/>
      </c>
      <c r="S161" s="16" t="str">
        <f>IFERROR(IF('Poverty %'!S161="","",'Poverty %'!S161*'Poverty millions of people'!AV161),"")</f>
        <v/>
      </c>
      <c r="T161" s="16" t="str">
        <f>IFERROR(IF('Poverty %'!T161="","",'Poverty %'!T161*'Poverty millions of people'!AW161),"")</f>
        <v/>
      </c>
      <c r="U161" s="16" t="str">
        <f>IFERROR(IF('Poverty %'!U161="","",'Poverty %'!U161*'Poverty millions of people'!AX161),"")</f>
        <v/>
      </c>
      <c r="V161" s="16" t="str">
        <f>IFERROR(IF('Poverty %'!V161="","",'Poverty %'!V161*'Poverty millions of people'!AY161),"")</f>
        <v/>
      </c>
      <c r="W161" s="16" t="str">
        <f>IFERROR(IF('Poverty %'!W161="","",'Poverty %'!W161*'Poverty millions of people'!AZ161),"")</f>
        <v/>
      </c>
      <c r="X161" s="16" t="str">
        <f>IFERROR(IF('Poverty %'!X161="","",'Poverty %'!X161*'Poverty millions of people'!BA161),"")</f>
        <v/>
      </c>
      <c r="Y161" s="16" t="str">
        <f>IFERROR(IF('Poverty %'!Y161="","",'Poverty %'!Y161*'Poverty millions of people'!BB161),"")</f>
        <v/>
      </c>
      <c r="Z161" s="16" t="str">
        <f>IFERROR(IF('Poverty %'!Z161="","",'Poverty %'!Z161*'Poverty millions of people'!BC161),"")</f>
        <v/>
      </c>
      <c r="AA161" s="16" t="str">
        <f>IFERROR(IF('Poverty %'!AA161="","",'Poverty %'!AA161*'Poverty millions of people'!BD161),"")</f>
        <v/>
      </c>
      <c r="AC161" s="18" t="str">
        <f t="shared" si="4"/>
        <v>No data</v>
      </c>
      <c r="AD161" s="11" t="str">
        <f t="shared" si="5"/>
        <v/>
      </c>
      <c r="AG161">
        <f>IFERROR(INDEX('Population, millions'!$B$4:$Y$216,MATCH('Poverty millions of people'!$B161,'Population, millions'!$B$4:$B$216,0),MATCH('Poverty millions of people'!AG$5,'Population, millions'!$B$4:$Y$4,0)),"")</f>
        <v>0.47651700000000002</v>
      </c>
      <c r="AH161">
        <f>IFERROR(INDEX('Population, millions'!$B$4:$Y$216,MATCH('Poverty millions of people'!$B161,'Population, millions'!$B$4:$B$216,0),MATCH('Poverty millions of people'!AH$5,'Population, millions'!$B$4:$Y$4,0)),"")</f>
        <v>0.48512899999999998</v>
      </c>
      <c r="AI161">
        <f>IFERROR(INDEX('Population, millions'!$B$4:$Y$216,MATCH('Poverty millions of people'!$B161,'Population, millions'!$B$4:$B$216,0),MATCH('Poverty millions of people'!AI$5,'Population, millions'!$B$4:$Y$4,0)),"")</f>
        <v>0.48960599999999999</v>
      </c>
      <c r="AJ161">
        <f>IFERROR(INDEX('Population, millions'!$B$4:$Y$216,MATCH('Poverty millions of people'!$B161,'Population, millions'!$B$4:$B$216,0),MATCH('Poverty millions of people'!AJ$5,'Population, millions'!$B$4:$Y$4,0)),"")</f>
        <v>0.49199599999999999</v>
      </c>
      <c r="AK161">
        <f>IFERROR(INDEX('Population, millions'!$B$4:$Y$216,MATCH('Poverty millions of people'!$B161,'Population, millions'!$B$4:$B$216,0),MATCH('Poverty millions of people'!AK$5,'Population, millions'!$B$4:$Y$4,0)),"")</f>
        <v>0.49510599999999999</v>
      </c>
      <c r="AL161">
        <f>IFERROR(INDEX('Population, millions'!$B$4:$Y$216,MATCH('Poverty millions of people'!$B161,'Population, millions'!$B$4:$B$216,0),MATCH('Poverty millions of people'!AL$5,'Population, millions'!$B$4:$Y$4,0)),"")</f>
        <v>0.50115399999999999</v>
      </c>
      <c r="AM161">
        <f>IFERROR(INDEX('Population, millions'!$B$4:$Y$216,MATCH('Poverty millions of people'!$B161,'Population, millions'!$B$4:$B$216,0),MATCH('Poverty millions of people'!AM$5,'Population, millions'!$B$4:$Y$4,0)),"")</f>
        <v>0.51247600000000004</v>
      </c>
      <c r="AN161">
        <f>IFERROR(INDEX('Population, millions'!$B$4:$Y$216,MATCH('Poverty millions of people'!$B161,'Population, millions'!$B$4:$B$216,0),MATCH('Poverty millions of people'!AN$5,'Population, millions'!$B$4:$Y$4,0)),"")</f>
        <v>0.52949100000000004</v>
      </c>
      <c r="AO161">
        <f>IFERROR(INDEX('Population, millions'!$B$4:$Y$216,MATCH('Poverty millions of people'!$B161,'Population, millions'!$B$4:$B$216,0),MATCH('Poverty millions of people'!AO$5,'Population, millions'!$B$4:$Y$4,0)),"")</f>
        <v>0.55036700000000005</v>
      </c>
      <c r="AP161">
        <f>IFERROR(INDEX('Population, millions'!$B$4:$Y$216,MATCH('Poverty millions of people'!$B161,'Population, millions'!$B$4:$B$216,0),MATCH('Poverty millions of people'!AP$5,'Population, millions'!$B$4:$Y$4,0)),"")</f>
        <v>0.57215499999999997</v>
      </c>
      <c r="AQ161">
        <f>IFERROR(INDEX('Population, millions'!$B$4:$Y$216,MATCH('Poverty millions of people'!$B161,'Population, millions'!$B$4:$B$216,0),MATCH('Poverty millions of people'!AQ$5,'Population, millions'!$B$4:$Y$4,0)),"")</f>
        <v>0.59369300000000003</v>
      </c>
      <c r="AR161">
        <f>IFERROR(INDEX('Population, millions'!$B$4:$Y$216,MATCH('Poverty millions of people'!$B161,'Population, millions'!$B$4:$B$216,0),MATCH('Poverty millions of people'!AR$5,'Population, millions'!$B$4:$Y$4,0)),"")</f>
        <v>0.61180800000000002</v>
      </c>
      <c r="AS161">
        <f>IFERROR(INDEX('Population, millions'!$B$4:$Y$216,MATCH('Poverty millions of people'!$B161,'Population, millions'!$B$4:$B$216,0),MATCH('Poverty millions of people'!AS$5,'Population, millions'!$B$4:$Y$4,0)),"")</f>
        <v>0.629745</v>
      </c>
      <c r="AT161">
        <f>IFERROR(INDEX('Population, millions'!$B$4:$Y$216,MATCH('Poverty millions of people'!$B161,'Population, millions'!$B$4:$B$216,0),MATCH('Poverty millions of people'!AT$5,'Population, millions'!$B$4:$Y$4,0)),"")</f>
        <v>0.66023799999999999</v>
      </c>
      <c r="AU161">
        <f>IFERROR(INDEX('Population, millions'!$B$4:$Y$216,MATCH('Poverty millions of people'!$B161,'Population, millions'!$B$4:$B$216,0),MATCH('Poverty millions of people'!AU$5,'Population, millions'!$B$4:$Y$4,0)),"")</f>
        <v>0.720383</v>
      </c>
      <c r="AV161">
        <f>IFERROR(INDEX('Population, millions'!$B$4:$Y$216,MATCH('Poverty millions of people'!$B161,'Population, millions'!$B$4:$B$216,0),MATCH('Poverty millions of people'!AV$5,'Population, millions'!$B$4:$Y$4,0)),"")</f>
        <v>0.82115899999999997</v>
      </c>
      <c r="AW161">
        <f>IFERROR(INDEX('Population, millions'!$B$4:$Y$216,MATCH('Poverty millions of people'!$B161,'Population, millions'!$B$4:$B$216,0),MATCH('Poverty millions of people'!AW$5,'Population, millions'!$B$4:$Y$4,0)),"")</f>
        <v>0.96760199999999996</v>
      </c>
      <c r="AX161">
        <f>IFERROR(INDEX('Population, millions'!$B$4:$Y$216,MATCH('Poverty millions of people'!$B161,'Population, millions'!$B$4:$B$216,0),MATCH('Poverty millions of people'!AX$5,'Population, millions'!$B$4:$Y$4,0)),"")</f>
        <v>1.1524589999999999</v>
      </c>
      <c r="AY161">
        <f>IFERROR(INDEX('Population, millions'!$B$4:$Y$216,MATCH('Poverty millions of people'!$B161,'Population, millions'!$B$4:$B$216,0),MATCH('Poverty millions of people'!AY$5,'Population, millions'!$B$4:$Y$4,0)),"")</f>
        <v>1.3591139999999999</v>
      </c>
      <c r="AZ161">
        <f>IFERROR(INDEX('Population, millions'!$B$4:$Y$216,MATCH('Poverty millions of people'!$B161,'Population, millions'!$B$4:$B$216,0),MATCH('Poverty millions of people'!AZ$5,'Population, millions'!$B$4:$Y$4,0)),"")</f>
        <v>1.564082</v>
      </c>
      <c r="BA161">
        <f>IFERROR(INDEX('Population, millions'!$B$4:$Y$216,MATCH('Poverty millions of people'!$B161,'Population, millions'!$B$4:$B$216,0),MATCH('Poverty millions of people'!BA$5,'Population, millions'!$B$4:$Y$4,0)),"")</f>
        <v>1.7497130000000001</v>
      </c>
      <c r="BB161">
        <f>IFERROR(INDEX('Population, millions'!$B$4:$Y$216,MATCH('Poverty millions of people'!$B161,'Population, millions'!$B$4:$B$216,0),MATCH('Poverty millions of people'!BB$5,'Population, millions'!$B$4:$Y$4,0)),"")</f>
        <v>1.9109020000000001</v>
      </c>
      <c r="BC161">
        <f>IFERROR(INDEX('Population, millions'!$B$4:$Y$216,MATCH('Poverty millions of people'!$B161,'Population, millions'!$B$4:$B$216,0),MATCH('Poverty millions of people'!BC$5,'Population, millions'!$B$4:$Y$4,0)),"")</f>
        <v>2.0505140000000002</v>
      </c>
    </row>
    <row r="162" spans="1:55">
      <c r="A162" t="str">
        <f>VLOOKUP(B162,entity!$C:$K,9,FALSE)</f>
        <v>RO</v>
      </c>
      <c r="B162" t="s">
        <v>344</v>
      </c>
      <c r="C162" t="s">
        <v>473</v>
      </c>
      <c r="D162" s="16" t="str">
        <f>IFERROR(IF('Poverty %'!D162="","",'Poverty %'!D162*'Poverty millions of people'!AG162),"")</f>
        <v/>
      </c>
      <c r="E162" s="16" t="str">
        <f>IFERROR(IF('Poverty %'!E162="","",'Poverty %'!E162*'Poverty millions of people'!AH162),"")</f>
        <v/>
      </c>
      <c r="F162" s="16">
        <f>IFERROR(IF('Poverty %'!F162="","",'Poverty %'!F162*'Poverty millions of people'!AI162),"")</f>
        <v>9.1177136000000006E-2</v>
      </c>
      <c r="G162" s="16" t="str">
        <f>IFERROR(IF('Poverty %'!G162="","",'Poverty %'!G162*'Poverty millions of people'!AJ162),"")</f>
        <v/>
      </c>
      <c r="H162" s="16">
        <f>IFERROR(IF('Poverty %'!H162="","",'Poverty %'!H162*'Poverty millions of people'!AK162),"")</f>
        <v>1.1296914866999999</v>
      </c>
      <c r="I162" s="16" t="str">
        <f>IFERROR(IF('Poverty %'!I162="","",'Poverty %'!I162*'Poverty millions of people'!AL162),"")</f>
        <v/>
      </c>
      <c r="J162" s="16" t="str">
        <f>IFERROR(IF('Poverty %'!J162="","",'Poverty %'!J162*'Poverty millions of people'!AM162),"")</f>
        <v/>
      </c>
      <c r="K162" s="16" t="str">
        <f>IFERROR(IF('Poverty %'!K162="","",'Poverty %'!K162*'Poverty millions of people'!AN162),"")</f>
        <v/>
      </c>
      <c r="L162" s="16">
        <f>IFERROR(IF('Poverty %'!L162="","",'Poverty %'!L162*'Poverty millions of people'!AO162),"")</f>
        <v>0.38037411359999995</v>
      </c>
      <c r="M162" s="16">
        <f>IFERROR(IF('Poverty %'!M162="","",'Poverty %'!M162*'Poverty millions of people'!AP162),"")</f>
        <v>0.64944195599999999</v>
      </c>
      <c r="N162" s="16" t="str">
        <f>IFERROR(IF('Poverty %'!N162="","",'Poverty %'!N162*'Poverty millions of people'!AQ162),"")</f>
        <v/>
      </c>
      <c r="O162" s="16">
        <f>IFERROR(IF('Poverty %'!O162="","",'Poverty %'!O162*'Poverty millions of people'!AR162),"")</f>
        <v>0.54444646200000002</v>
      </c>
      <c r="P162" s="16">
        <f>IFERROR(IF('Poverty %'!P162="","",'Poverty %'!P162*'Poverty millions of people'!AS162),"")</f>
        <v>0.57151204479999995</v>
      </c>
      <c r="Q162" s="16">
        <f>IFERROR(IF('Poverty %'!Q162="","",'Poverty %'!Q162*'Poverty millions of people'!AT162),"")</f>
        <v>0.33871691820000005</v>
      </c>
      <c r="R162" s="16">
        <f>IFERROR(IF('Poverty %'!R162="","",'Poverty %'!R162*'Poverty millions of people'!AU162),"")</f>
        <v>0</v>
      </c>
      <c r="S162" s="16">
        <f>IFERROR(IF('Poverty %'!S162="","",'Poverty %'!S162*'Poverty millions of people'!AV162),"")</f>
        <v>0</v>
      </c>
      <c r="T162" s="16">
        <f>IFERROR(IF('Poverty %'!T162="","",'Poverty %'!T162*'Poverty millions of people'!AW162),"")</f>
        <v>0</v>
      </c>
      <c r="U162" s="16">
        <f>IFERROR(IF('Poverty %'!U162="","",'Poverty %'!U162*'Poverty millions of people'!AX162),"")</f>
        <v>0</v>
      </c>
      <c r="V162" s="16">
        <f>IFERROR(IF('Poverty %'!V162="","",'Poverty %'!V162*'Poverty millions of people'!AY162),"")</f>
        <v>0</v>
      </c>
      <c r="W162" s="16">
        <f>IFERROR(IF('Poverty %'!W162="","",'Poverty %'!W162*'Poverty millions of people'!AZ162),"")</f>
        <v>0</v>
      </c>
      <c r="X162" s="16">
        <f>IFERROR(IF('Poverty %'!X162="","",'Poverty %'!X162*'Poverty millions of people'!BA162),"")</f>
        <v>0</v>
      </c>
      <c r="Y162" s="16">
        <f>IFERROR(IF('Poverty %'!Y162="","",'Poverty %'!Y162*'Poverty millions of people'!BB162),"")</f>
        <v>0</v>
      </c>
      <c r="Z162" s="16">
        <f>IFERROR(IF('Poverty %'!Z162="","",'Poverty %'!Z162*'Poverty millions of people'!BC162),"")</f>
        <v>0</v>
      </c>
      <c r="AA162" s="16" t="str">
        <f>IFERROR(IF('Poverty %'!AA162="","",'Poverty %'!AA162*'Poverty millions of people'!BD162),"")</f>
        <v/>
      </c>
      <c r="AC162" s="18">
        <f t="shared" si="4"/>
        <v>0</v>
      </c>
      <c r="AD162" s="11">
        <f t="shared" si="5"/>
        <v>2004</v>
      </c>
      <c r="AG162">
        <f>IFERROR(INDEX('Population, millions'!$B$4:$Y$216,MATCH('Poverty millions of people'!$B162,'Population, millions'!$B$4:$B$216,0),MATCH('Poverty millions of people'!AG$5,'Population, millions'!$B$4:$Y$4,0)),"")</f>
        <v>23.201834999999999</v>
      </c>
      <c r="AH162">
        <f>IFERROR(INDEX('Population, millions'!$B$4:$Y$216,MATCH('Poverty millions of people'!$B162,'Population, millions'!$B$4:$B$216,0),MATCH('Poverty millions of people'!AH$5,'Population, millions'!$B$4:$Y$4,0)),"")</f>
        <v>23.001155000000001</v>
      </c>
      <c r="AI162">
        <f>IFERROR(INDEX('Population, millions'!$B$4:$Y$216,MATCH('Poverty millions of people'!$B162,'Population, millions'!$B$4:$B$216,0),MATCH('Poverty millions of people'!AI$5,'Population, millions'!$B$4:$Y$4,0)),"")</f>
        <v>22.794284000000001</v>
      </c>
      <c r="AJ162">
        <f>IFERROR(INDEX('Population, millions'!$B$4:$Y$216,MATCH('Poverty millions of people'!$B162,'Population, millions'!$B$4:$B$216,0),MATCH('Poverty millions of people'!AJ$5,'Population, millions'!$B$4:$Y$4,0)),"")</f>
        <v>22.763280000000002</v>
      </c>
      <c r="AK162">
        <f>IFERROR(INDEX('Population, millions'!$B$4:$Y$216,MATCH('Poverty millions of people'!$B162,'Population, millions'!$B$4:$B$216,0),MATCH('Poverty millions of people'!AK$5,'Population, millions'!$B$4:$Y$4,0)),"")</f>
        <v>22.730211000000001</v>
      </c>
      <c r="AL162">
        <f>IFERROR(INDEX('Population, millions'!$B$4:$Y$216,MATCH('Poverty millions of people'!$B162,'Population, millions'!$B$4:$B$216,0),MATCH('Poverty millions of people'!AL$5,'Population, millions'!$B$4:$Y$4,0)),"")</f>
        <v>22.684270000000001</v>
      </c>
      <c r="AM162">
        <f>IFERROR(INDEX('Population, millions'!$B$4:$Y$216,MATCH('Poverty millions of people'!$B162,'Population, millions'!$B$4:$B$216,0),MATCH('Poverty millions of people'!AM$5,'Population, millions'!$B$4:$Y$4,0)),"")</f>
        <v>22.619004</v>
      </c>
      <c r="AN162">
        <f>IFERROR(INDEX('Population, millions'!$B$4:$Y$216,MATCH('Poverty millions of people'!$B162,'Population, millions'!$B$4:$B$216,0),MATCH('Poverty millions of people'!AN$5,'Population, millions'!$B$4:$Y$4,0)),"")</f>
        <v>22.553978000000001</v>
      </c>
      <c r="AO162">
        <f>IFERROR(INDEX('Population, millions'!$B$4:$Y$216,MATCH('Poverty millions of people'!$B162,'Population, millions'!$B$4:$B$216,0),MATCH('Poverty millions of people'!AO$5,'Population, millions'!$B$4:$Y$4,0)),"")</f>
        <v>22.507344</v>
      </c>
      <c r="AP162">
        <f>IFERROR(INDEX('Population, millions'!$B$4:$Y$216,MATCH('Poverty millions of people'!$B162,'Population, millions'!$B$4:$B$216,0),MATCH('Poverty millions of people'!AP$5,'Population, millions'!$B$4:$Y$4,0)),"")</f>
        <v>22.47204</v>
      </c>
      <c r="AQ162">
        <f>IFERROR(INDEX('Population, millions'!$B$4:$Y$216,MATCH('Poverty millions of people'!$B162,'Population, millions'!$B$4:$B$216,0),MATCH('Poverty millions of people'!AQ$5,'Population, millions'!$B$4:$Y$4,0)),"")</f>
        <v>22.442971</v>
      </c>
      <c r="AR162">
        <f>IFERROR(INDEX('Population, millions'!$B$4:$Y$216,MATCH('Poverty millions of people'!$B162,'Population, millions'!$B$4:$B$216,0),MATCH('Poverty millions of people'!AR$5,'Population, millions'!$B$4:$Y$4,0)),"")</f>
        <v>22.131969999999999</v>
      </c>
      <c r="AS162">
        <f>IFERROR(INDEX('Population, millions'!$B$4:$Y$216,MATCH('Poverty millions of people'!$B162,'Population, millions'!$B$4:$B$216,0),MATCH('Poverty millions of people'!AS$5,'Population, millions'!$B$4:$Y$4,0)),"")</f>
        <v>21.730495999999999</v>
      </c>
      <c r="AT162">
        <f>IFERROR(INDEX('Population, millions'!$B$4:$Y$216,MATCH('Poverty millions of people'!$B162,'Population, millions'!$B$4:$B$216,0),MATCH('Poverty millions of people'!AT$5,'Population, millions'!$B$4:$Y$4,0)),"")</f>
        <v>21.574325999999999</v>
      </c>
      <c r="AU162">
        <f>IFERROR(INDEX('Population, millions'!$B$4:$Y$216,MATCH('Poverty millions of people'!$B162,'Population, millions'!$B$4:$B$216,0),MATCH('Poverty millions of people'!AU$5,'Population, millions'!$B$4:$Y$4,0)),"")</f>
        <v>21.451747999999998</v>
      </c>
      <c r="AV162">
        <f>IFERROR(INDEX('Population, millions'!$B$4:$Y$216,MATCH('Poverty millions of people'!$B162,'Population, millions'!$B$4:$B$216,0),MATCH('Poverty millions of people'!AV$5,'Population, millions'!$B$4:$Y$4,0)),"")</f>
        <v>21.319685</v>
      </c>
      <c r="AW162">
        <f>IFERROR(INDEX('Population, millions'!$B$4:$Y$216,MATCH('Poverty millions of people'!$B162,'Population, millions'!$B$4:$B$216,0),MATCH('Poverty millions of people'!AW$5,'Population, millions'!$B$4:$Y$4,0)),"")</f>
        <v>21.193760000000001</v>
      </c>
      <c r="AX162">
        <f>IFERROR(INDEX('Population, millions'!$B$4:$Y$216,MATCH('Poverty millions of people'!$B162,'Population, millions'!$B$4:$B$216,0),MATCH('Poverty millions of people'!AX$5,'Population, millions'!$B$4:$Y$4,0)),"")</f>
        <v>20.882981999999998</v>
      </c>
      <c r="AY162">
        <f>IFERROR(INDEX('Population, millions'!$B$4:$Y$216,MATCH('Poverty millions of people'!$B162,'Population, millions'!$B$4:$B$216,0),MATCH('Poverty millions of people'!AY$5,'Population, millions'!$B$4:$Y$4,0)),"")</f>
        <v>20.537875</v>
      </c>
      <c r="AZ162">
        <f>IFERROR(INDEX('Population, millions'!$B$4:$Y$216,MATCH('Poverty millions of people'!$B162,'Population, millions'!$B$4:$B$216,0),MATCH('Poverty millions of people'!AZ$5,'Population, millions'!$B$4:$Y$4,0)),"")</f>
        <v>20.367487000000001</v>
      </c>
      <c r="BA162">
        <f>IFERROR(INDEX('Population, millions'!$B$4:$Y$216,MATCH('Poverty millions of people'!$B162,'Population, millions'!$B$4:$B$216,0),MATCH('Poverty millions of people'!BA$5,'Population, millions'!$B$4:$Y$4,0)),"")</f>
        <v>20.246870999999999</v>
      </c>
      <c r="BB162">
        <f>IFERROR(INDEX('Population, millions'!$B$4:$Y$216,MATCH('Poverty millions of people'!$B162,'Population, millions'!$B$4:$B$216,0),MATCH('Poverty millions of people'!BB$5,'Population, millions'!$B$4:$Y$4,0)),"")</f>
        <v>20.147528000000001</v>
      </c>
      <c r="BC162">
        <f>IFERROR(INDEX('Population, millions'!$B$4:$Y$216,MATCH('Poverty millions of people'!$B162,'Population, millions'!$B$4:$B$216,0),MATCH('Poverty millions of people'!BC$5,'Population, millions'!$B$4:$Y$4,0)),"")</f>
        <v>20.076727000000002</v>
      </c>
    </row>
    <row r="163" spans="1:55">
      <c r="A163" t="str">
        <f>VLOOKUP(B163,entity!$C:$K,9,FALSE)</f>
        <v>RU</v>
      </c>
      <c r="B163" t="s">
        <v>346</v>
      </c>
      <c r="C163" t="s">
        <v>473</v>
      </c>
      <c r="D163" s="16" t="str">
        <f>IFERROR(IF('Poverty %'!D163="","",'Poverty %'!D163*'Poverty millions of people'!AG163),"")</f>
        <v/>
      </c>
      <c r="E163" s="16" t="str">
        <f>IFERROR(IF('Poverty %'!E163="","",'Poverty %'!E163*'Poverty millions of people'!AH163),"")</f>
        <v/>
      </c>
      <c r="F163" s="16" t="str">
        <f>IFERROR(IF('Poverty %'!F163="","",'Poverty %'!F163*'Poverty millions of people'!AI163),"")</f>
        <v/>
      </c>
      <c r="G163" s="16">
        <f>IFERROR(IF('Poverty %'!G163="","",'Poverty %'!G163*'Poverty millions of people'!AJ163),"")</f>
        <v>2.2278000000000002</v>
      </c>
      <c r="H163" s="16" t="str">
        <f>IFERROR(IF('Poverty %'!H163="","",'Poverty %'!H163*'Poverty millions of people'!AK163),"")</f>
        <v/>
      </c>
      <c r="I163" s="16" t="str">
        <f>IFERROR(IF('Poverty %'!I163="","",'Poverty %'!I163*'Poverty millions of people'!AL163),"")</f>
        <v/>
      </c>
      <c r="J163" s="16">
        <f>IFERROR(IF('Poverty %'!J163="","",'Poverty %'!J163*'Poverty millions of people'!AM163),"")</f>
        <v>4.1632995405999997</v>
      </c>
      <c r="K163" s="16" t="str">
        <f>IFERROR(IF('Poverty %'!K163="","",'Poverty %'!K163*'Poverty millions of people'!AN163),"")</f>
        <v/>
      </c>
      <c r="L163" s="16" t="str">
        <f>IFERROR(IF('Poverty %'!L163="","",'Poverty %'!L163*'Poverty millions of people'!AO163),"")</f>
        <v/>
      </c>
      <c r="M163" s="16">
        <f>IFERROR(IF('Poverty %'!M163="","",'Poverty %'!M163*'Poverty millions of people'!AP163),"")</f>
        <v>4.0042419344000004</v>
      </c>
      <c r="N163" s="16" t="str">
        <f>IFERROR(IF('Poverty %'!N163="","",'Poverty %'!N163*'Poverty millions of people'!AQ163),"")</f>
        <v/>
      </c>
      <c r="O163" s="16">
        <f>IFERROR(IF('Poverty %'!O163="","",'Poverty %'!O163*'Poverty millions of people'!AR163),"")</f>
        <v>1.2991906096999999</v>
      </c>
      <c r="P163" s="16">
        <f>IFERROR(IF('Poverty %'!P163="","",'Poverty %'!P163*'Poverty millions of people'!AS163),"")</f>
        <v>0.74158096829999998</v>
      </c>
      <c r="Q163" s="16">
        <f>IFERROR(IF('Poverty %'!Q163="","",'Poverty %'!Q163*'Poverty millions of people'!AT163),"")</f>
        <v>0.5497363784</v>
      </c>
      <c r="R163" s="16">
        <f>IFERROR(IF('Poverty %'!R163="","",'Poverty %'!R163*'Poverty millions of people'!AU163),"")</f>
        <v>1.0067484839999998</v>
      </c>
      <c r="S163" s="16">
        <f>IFERROR(IF('Poverty %'!S163="","",'Poverty %'!S163*'Poverty millions of people'!AV163),"")</f>
        <v>0.31485054700000004</v>
      </c>
      <c r="T163" s="16">
        <f>IFERROR(IF('Poverty %'!T163="","",'Poverty %'!T163*'Poverty millions of people'!AW163),"")</f>
        <v>0.24222834200000001</v>
      </c>
      <c r="U163" s="16">
        <f>IFERROR(IF('Poverty %'!U163="","",'Poverty %'!U163*'Poverty millions of people'!AX163),"")</f>
        <v>0.1279034127</v>
      </c>
      <c r="V163" s="16">
        <f>IFERROR(IF('Poverty %'!V163="","",'Poverty %'!V163*'Poverty millions of people'!AY163),"")</f>
        <v>0</v>
      </c>
      <c r="W163" s="16">
        <f>IFERROR(IF('Poverty %'!W163="","",'Poverty %'!W163*'Poverty millions of people'!AZ163),"")</f>
        <v>4.2572773199999997E-2</v>
      </c>
      <c r="X163" s="16" t="str">
        <f>IFERROR(IF('Poverty %'!X163="","",'Poverty %'!X163*'Poverty millions of people'!BA163),"")</f>
        <v/>
      </c>
      <c r="Y163" s="16" t="str">
        <f>IFERROR(IF('Poverty %'!Y163="","",'Poverty %'!Y163*'Poverty millions of people'!BB163),"")</f>
        <v/>
      </c>
      <c r="Z163" s="16" t="str">
        <f>IFERROR(IF('Poverty %'!Z163="","",'Poverty %'!Z163*'Poverty millions of people'!BC163),"")</f>
        <v/>
      </c>
      <c r="AA163" s="16" t="str">
        <f>IFERROR(IF('Poverty %'!AA163="","",'Poverty %'!AA163*'Poverty millions of people'!BD163),"")</f>
        <v/>
      </c>
      <c r="AC163" s="18">
        <f t="shared" si="4"/>
        <v>4.2572773199999997E-2</v>
      </c>
      <c r="AD163" s="11">
        <f t="shared" si="5"/>
        <v>2009</v>
      </c>
      <c r="AG163">
        <f>IFERROR(INDEX('Population, millions'!$B$4:$Y$216,MATCH('Poverty millions of people'!$B163,'Population, millions'!$B$4:$B$216,0),MATCH('Poverty millions of people'!AG$5,'Population, millions'!$B$4:$Y$4,0)),"")</f>
        <v>148.292</v>
      </c>
      <c r="AH163">
        <f>IFERROR(INDEX('Population, millions'!$B$4:$Y$216,MATCH('Poverty millions of people'!$B163,'Population, millions'!$B$4:$B$216,0),MATCH('Poverty millions of people'!AH$5,'Population, millions'!$B$4:$Y$4,0)),"")</f>
        <v>148.624</v>
      </c>
      <c r="AI163">
        <f>IFERROR(INDEX('Population, millions'!$B$4:$Y$216,MATCH('Poverty millions of people'!$B163,'Population, millions'!$B$4:$B$216,0),MATCH('Poverty millions of people'!AI$5,'Population, millions'!$B$4:$Y$4,0)),"")</f>
        <v>148.68899999999999</v>
      </c>
      <c r="AJ163">
        <f>IFERROR(INDEX('Population, millions'!$B$4:$Y$216,MATCH('Poverty millions of people'!$B163,'Population, millions'!$B$4:$B$216,0),MATCH('Poverty millions of people'!AJ$5,'Population, millions'!$B$4:$Y$4,0)),"")</f>
        <v>148.52000000000001</v>
      </c>
      <c r="AK163">
        <f>IFERROR(INDEX('Population, millions'!$B$4:$Y$216,MATCH('Poverty millions of people'!$B163,'Population, millions'!$B$4:$B$216,0),MATCH('Poverty millions of people'!AK$5,'Population, millions'!$B$4:$Y$4,0)),"")</f>
        <v>148.33600000000001</v>
      </c>
      <c r="AL163">
        <f>IFERROR(INDEX('Population, millions'!$B$4:$Y$216,MATCH('Poverty millions of people'!$B163,'Population, millions'!$B$4:$B$216,0),MATCH('Poverty millions of people'!AL$5,'Population, millions'!$B$4:$Y$4,0)),"")</f>
        <v>148.14099999999999</v>
      </c>
      <c r="AM163">
        <f>IFERROR(INDEX('Population, millions'!$B$4:$Y$216,MATCH('Poverty millions of people'!$B163,'Population, millions'!$B$4:$B$216,0),MATCH('Poverty millions of people'!AM$5,'Population, millions'!$B$4:$Y$4,0)),"")</f>
        <v>148.16012599999999</v>
      </c>
      <c r="AN163">
        <f>IFERROR(INDEX('Population, millions'!$B$4:$Y$216,MATCH('Poverty millions of people'!$B163,'Population, millions'!$B$4:$B$216,0),MATCH('Poverty millions of people'!AN$5,'Population, millions'!$B$4:$Y$4,0)),"")</f>
        <v>147.91537299999999</v>
      </c>
      <c r="AO163">
        <f>IFERROR(INDEX('Population, millions'!$B$4:$Y$216,MATCH('Poverty millions of people'!$B163,'Population, millions'!$B$4:$B$216,0),MATCH('Poverty millions of people'!AO$5,'Population, millions'!$B$4:$Y$4,0)),"")</f>
        <v>147.67078000000001</v>
      </c>
      <c r="AP163">
        <f>IFERROR(INDEX('Population, millions'!$B$4:$Y$216,MATCH('Poverty millions of people'!$B163,'Population, millions'!$B$4:$B$216,0),MATCH('Poverty millions of people'!AP$5,'Population, millions'!$B$4:$Y$4,0)),"")</f>
        <v>147.214777</v>
      </c>
      <c r="AQ163">
        <f>IFERROR(INDEX('Population, millions'!$B$4:$Y$216,MATCH('Poverty millions of people'!$B163,'Population, millions'!$B$4:$B$216,0),MATCH('Poverty millions of people'!AQ$5,'Population, millions'!$B$4:$Y$4,0)),"")</f>
        <v>146.59687</v>
      </c>
      <c r="AR163">
        <f>IFERROR(INDEX('Population, millions'!$B$4:$Y$216,MATCH('Poverty millions of people'!$B163,'Population, millions'!$B$4:$B$216,0),MATCH('Poverty millions of people'!AR$5,'Population, millions'!$B$4:$Y$4,0)),"")</f>
        <v>145.976473</v>
      </c>
      <c r="AS163">
        <f>IFERROR(INDEX('Population, millions'!$B$4:$Y$216,MATCH('Poverty millions of people'!$B163,'Population, millions'!$B$4:$B$216,0),MATCH('Poverty millions of people'!AS$5,'Population, millions'!$B$4:$Y$4,0)),"")</f>
        <v>145.40803299999999</v>
      </c>
      <c r="AT163">
        <f>IFERROR(INDEX('Population, millions'!$B$4:$Y$216,MATCH('Poverty millions of people'!$B163,'Population, millions'!$B$4:$B$216,0),MATCH('Poverty millions of people'!AT$5,'Population, millions'!$B$4:$Y$4,0)),"")</f>
        <v>144.66746800000001</v>
      </c>
      <c r="AU163">
        <f>IFERROR(INDEX('Population, millions'!$B$4:$Y$216,MATCH('Poverty millions of people'!$B163,'Population, millions'!$B$4:$B$216,0),MATCH('Poverty millions of people'!AU$5,'Population, millions'!$B$4:$Y$4,0)),"")</f>
        <v>143.821212</v>
      </c>
      <c r="AV163">
        <f>IFERROR(INDEX('Population, millions'!$B$4:$Y$216,MATCH('Poverty millions of people'!$B163,'Population, millions'!$B$4:$B$216,0),MATCH('Poverty millions of people'!AV$5,'Population, millions'!$B$4:$Y$4,0)),"")</f>
        <v>143.11388500000001</v>
      </c>
      <c r="AW163">
        <f>IFERROR(INDEX('Population, millions'!$B$4:$Y$216,MATCH('Poverty millions of people'!$B163,'Population, millions'!$B$4:$B$216,0),MATCH('Poverty millions of people'!AW$5,'Population, millions'!$B$4:$Y$4,0)),"")</f>
        <v>142.48725999999999</v>
      </c>
      <c r="AX163">
        <f>IFERROR(INDEX('Population, millions'!$B$4:$Y$216,MATCH('Poverty millions of people'!$B163,'Population, millions'!$B$4:$B$216,0),MATCH('Poverty millions of people'!AX$5,'Population, millions'!$B$4:$Y$4,0)),"")</f>
        <v>142.114903</v>
      </c>
      <c r="AY163">
        <f>IFERROR(INDEX('Population, millions'!$B$4:$Y$216,MATCH('Poverty millions of people'!$B163,'Population, millions'!$B$4:$B$216,0),MATCH('Poverty millions of people'!AY$5,'Population, millions'!$B$4:$Y$4,0)),"")</f>
        <v>141.95640900000001</v>
      </c>
      <c r="AZ163">
        <f>IFERROR(INDEX('Population, millions'!$B$4:$Y$216,MATCH('Poverty millions of people'!$B163,'Population, millions'!$B$4:$B$216,0),MATCH('Poverty millions of people'!AZ$5,'Population, millions'!$B$4:$Y$4,0)),"")</f>
        <v>141.909244</v>
      </c>
      <c r="BA163">
        <f>IFERROR(INDEX('Population, millions'!$B$4:$Y$216,MATCH('Poverty millions of people'!$B163,'Population, millions'!$B$4:$B$216,0),MATCH('Poverty millions of people'!BA$5,'Population, millions'!$B$4:$Y$4,0)),"")</f>
        <v>142.38552300000001</v>
      </c>
      <c r="BB163">
        <f>IFERROR(INDEX('Population, millions'!$B$4:$Y$216,MATCH('Poverty millions of people'!$B163,'Population, millions'!$B$4:$B$216,0),MATCH('Poverty millions of people'!BB$5,'Population, millions'!$B$4:$Y$4,0)),"")</f>
        <v>142.95645999999999</v>
      </c>
      <c r="BC163">
        <f>IFERROR(INDEX('Population, millions'!$B$4:$Y$216,MATCH('Poverty millions of people'!$B163,'Population, millions'!$B$4:$B$216,0),MATCH('Poverty millions of people'!BC$5,'Population, millions'!$B$4:$Y$4,0)),"")</f>
        <v>143.178</v>
      </c>
    </row>
    <row r="164" spans="1:55">
      <c r="A164" t="str">
        <f>VLOOKUP(B164,entity!$C:$K,9,FALSE)</f>
        <v>RW</v>
      </c>
      <c r="B164" t="s">
        <v>348</v>
      </c>
      <c r="C164" t="s">
        <v>477</v>
      </c>
      <c r="D164" s="16" t="str">
        <f>IFERROR(IF('Poverty %'!D164="","",'Poverty %'!D164*'Poverty millions of people'!AG164),"")</f>
        <v/>
      </c>
      <c r="E164" s="16" t="str">
        <f>IFERROR(IF('Poverty %'!E164="","",'Poverty %'!E164*'Poverty millions of people'!AH164),"")</f>
        <v/>
      </c>
      <c r="F164" s="16" t="str">
        <f>IFERROR(IF('Poverty %'!F164="","",'Poverty %'!F164*'Poverty millions of people'!AI164),"")</f>
        <v/>
      </c>
      <c r="G164" s="16" t="str">
        <f>IFERROR(IF('Poverty %'!G164="","",'Poverty %'!G164*'Poverty millions of people'!AJ164),"")</f>
        <v/>
      </c>
      <c r="H164" s="16" t="str">
        <f>IFERROR(IF('Poverty %'!H164="","",'Poverty %'!H164*'Poverty millions of people'!AK164),"")</f>
        <v/>
      </c>
      <c r="I164" s="16" t="str">
        <f>IFERROR(IF('Poverty %'!I164="","",'Poverty %'!I164*'Poverty millions of people'!AL164),"")</f>
        <v/>
      </c>
      <c r="J164" s="16" t="str">
        <f>IFERROR(IF('Poverty %'!J164="","",'Poverty %'!J164*'Poverty millions of people'!AM164),"")</f>
        <v/>
      </c>
      <c r="K164" s="16" t="str">
        <f>IFERROR(IF('Poverty %'!K164="","",'Poverty %'!K164*'Poverty millions of people'!AN164),"")</f>
        <v/>
      </c>
      <c r="L164" s="16" t="str">
        <f>IFERROR(IF('Poverty %'!L164="","",'Poverty %'!L164*'Poverty millions of people'!AO164),"")</f>
        <v/>
      </c>
      <c r="M164" s="16" t="str">
        <f>IFERROR(IF('Poverty %'!M164="","",'Poverty %'!M164*'Poverty millions of people'!AP164),"")</f>
        <v/>
      </c>
      <c r="N164" s="16">
        <f>IFERROR(IF('Poverty %'!N164="","",'Poverty %'!N164*'Poverty millions of people'!AQ164),"")</f>
        <v>6.6635694649000001</v>
      </c>
      <c r="O164" s="16" t="str">
        <f>IFERROR(IF('Poverty %'!O164="","",'Poverty %'!O164*'Poverty millions of people'!AR164),"")</f>
        <v/>
      </c>
      <c r="P164" s="16" t="str">
        <f>IFERROR(IF('Poverty %'!P164="","",'Poverty %'!P164*'Poverty millions of people'!AS164),"")</f>
        <v/>
      </c>
      <c r="Q164" s="16" t="str">
        <f>IFERROR(IF('Poverty %'!Q164="","",'Poverty %'!Q164*'Poverty millions of people'!AT164),"")</f>
        <v/>
      </c>
      <c r="R164" s="16" t="str">
        <f>IFERROR(IF('Poverty %'!R164="","",'Poverty %'!R164*'Poverty millions of people'!AU164),"")</f>
        <v/>
      </c>
      <c r="S164" s="16" t="str">
        <f>IFERROR(IF('Poverty %'!S164="","",'Poverty %'!S164*'Poverty millions of people'!AV164),"")</f>
        <v/>
      </c>
      <c r="T164" s="16">
        <f>IFERROR(IF('Poverty %'!T164="","",'Poverty %'!T164*'Poverty millions of people'!AW164),"")</f>
        <v>6.9529828361999995</v>
      </c>
      <c r="U164" s="16" t="str">
        <f>IFERROR(IF('Poverty %'!U164="","",'Poverty %'!U164*'Poverty millions of people'!AX164),"")</f>
        <v/>
      </c>
      <c r="V164" s="16" t="str">
        <f>IFERROR(IF('Poverty %'!V164="","",'Poverty %'!V164*'Poverty millions of people'!AY164),"")</f>
        <v/>
      </c>
      <c r="W164" s="16" t="str">
        <f>IFERROR(IF('Poverty %'!W164="","",'Poverty %'!W164*'Poverty millions of people'!AZ164),"")</f>
        <v/>
      </c>
      <c r="X164" s="16" t="str">
        <f>IFERROR(IF('Poverty %'!X164="","",'Poverty %'!X164*'Poverty millions of people'!BA164),"")</f>
        <v/>
      </c>
      <c r="Y164" s="16">
        <f>IFERROR(IF('Poverty %'!Y164="","",'Poverty %'!Y164*'Poverty millions of people'!BB164),"")</f>
        <v>7.0231473129999999</v>
      </c>
      <c r="Z164" s="16" t="str">
        <f>IFERROR(IF('Poverty %'!Z164="","",'Poverty %'!Z164*'Poverty millions of people'!BC164),"")</f>
        <v/>
      </c>
      <c r="AA164" s="16" t="str">
        <f>IFERROR(IF('Poverty %'!AA164="","",'Poverty %'!AA164*'Poverty millions of people'!BD164),"")</f>
        <v/>
      </c>
      <c r="AC164" s="18">
        <f t="shared" si="4"/>
        <v>7.0231473129999999</v>
      </c>
      <c r="AD164" s="11">
        <f t="shared" si="5"/>
        <v>2011</v>
      </c>
      <c r="AG164">
        <f>IFERROR(INDEX('Population, millions'!$B$4:$Y$216,MATCH('Poverty millions of people'!$B164,'Population, millions'!$B$4:$B$216,0),MATCH('Poverty millions of people'!AG$5,'Population, millions'!$B$4:$Y$4,0)),"")</f>
        <v>7.214696</v>
      </c>
      <c r="AH164">
        <f>IFERROR(INDEX('Population, millions'!$B$4:$Y$216,MATCH('Poverty millions of people'!$B164,'Population, millions'!$B$4:$B$216,0),MATCH('Poverty millions of people'!AH$5,'Population, millions'!$B$4:$Y$4,0)),"")</f>
        <v>6.9736640000000003</v>
      </c>
      <c r="AI164">
        <f>IFERROR(INDEX('Population, millions'!$B$4:$Y$216,MATCH('Poverty millions of people'!$B164,'Population, millions'!$B$4:$B$216,0),MATCH('Poverty millions of people'!AI$5,'Population, millions'!$B$4:$Y$4,0)),"")</f>
        <v>6.5450999999999997</v>
      </c>
      <c r="AJ164">
        <f>IFERROR(INDEX('Population, millions'!$B$4:$Y$216,MATCH('Poverty millions of people'!$B164,'Population, millions'!$B$4:$B$216,0),MATCH('Poverty millions of people'!AJ$5,'Population, millions'!$B$4:$Y$4,0)),"")</f>
        <v>6.066268</v>
      </c>
      <c r="AK164">
        <f>IFERROR(INDEX('Population, millions'!$B$4:$Y$216,MATCH('Poverty millions of people'!$B164,'Population, millions'!$B$4:$B$216,0),MATCH('Poverty millions of people'!AK$5,'Population, millions'!$B$4:$Y$4,0)),"")</f>
        <v>5.7284639999999998</v>
      </c>
      <c r="AL164">
        <f>IFERROR(INDEX('Population, millions'!$B$4:$Y$216,MATCH('Poverty millions of people'!$B164,'Population, millions'!$B$4:$B$216,0),MATCH('Poverty millions of people'!AL$5,'Population, millions'!$B$4:$Y$4,0)),"")</f>
        <v>5.6638380000000002</v>
      </c>
      <c r="AM164">
        <f>IFERROR(INDEX('Population, millions'!$B$4:$Y$216,MATCH('Poverty millions of people'!$B164,'Population, millions'!$B$4:$B$216,0),MATCH('Poverty millions of people'!AM$5,'Population, millions'!$B$4:$Y$4,0)),"")</f>
        <v>5.9295749999999998</v>
      </c>
      <c r="AN164">
        <f>IFERROR(INDEX('Population, millions'!$B$4:$Y$216,MATCH('Poverty millions of people'!$B164,'Population, millions'!$B$4:$B$216,0),MATCH('Poverty millions of people'!AN$5,'Population, millions'!$B$4:$Y$4,0)),"")</f>
        <v>6.4706279999999996</v>
      </c>
      <c r="AO164">
        <f>IFERROR(INDEX('Population, millions'!$B$4:$Y$216,MATCH('Poverty millions of people'!$B164,'Population, millions'!$B$4:$B$216,0),MATCH('Poverty millions of people'!AO$5,'Population, millions'!$B$4:$Y$4,0)),"")</f>
        <v>7.1696580000000001</v>
      </c>
      <c r="AP164">
        <f>IFERROR(INDEX('Population, millions'!$B$4:$Y$216,MATCH('Poverty millions of people'!$B164,'Population, millions'!$B$4:$B$216,0),MATCH('Poverty millions of people'!AP$5,'Population, millions'!$B$4:$Y$4,0)),"")</f>
        <v>7.8530150000000001</v>
      </c>
      <c r="AQ164">
        <f>IFERROR(INDEX('Population, millions'!$B$4:$Y$216,MATCH('Poverty millions of people'!$B164,'Population, millions'!$B$4:$B$216,0),MATCH('Poverty millions of people'!AQ$5,'Population, millions'!$B$4:$Y$4,0)),"")</f>
        <v>8.3955769999999994</v>
      </c>
      <c r="AR164">
        <f>IFERROR(INDEX('Population, millions'!$B$4:$Y$216,MATCH('Poverty millions of people'!$B164,'Population, millions'!$B$4:$B$216,0),MATCH('Poverty millions of people'!AR$5,'Population, millions'!$B$4:$Y$4,0)),"")</f>
        <v>8.7600029999999993</v>
      </c>
      <c r="AS164">
        <f>IFERROR(INDEX('Population, millions'!$B$4:$Y$216,MATCH('Poverty millions of people'!$B164,'Population, millions'!$B$4:$B$216,0),MATCH('Poverty millions of people'!AS$5,'Population, millions'!$B$4:$Y$4,0)),"")</f>
        <v>8.9875229999999995</v>
      </c>
      <c r="AT164">
        <f>IFERROR(INDEX('Population, millions'!$B$4:$Y$216,MATCH('Poverty millions of people'!$B164,'Population, millions'!$B$4:$B$216,0),MATCH('Poverty millions of people'!AT$5,'Population, millions'!$B$4:$Y$4,0)),"")</f>
        <v>9.1261670000000006</v>
      </c>
      <c r="AU164">
        <f>IFERROR(INDEX('Population, millions'!$B$4:$Y$216,MATCH('Poverty millions of people'!$B164,'Population, millions'!$B$4:$B$216,0),MATCH('Poverty millions of people'!AU$5,'Population, millions'!$B$4:$Y$4,0)),"")</f>
        <v>9.2543790000000001</v>
      </c>
      <c r="AV164">
        <f>IFERROR(INDEX('Population, millions'!$B$4:$Y$216,MATCH('Poverty millions of people'!$B164,'Population, millions'!$B$4:$B$216,0),MATCH('Poverty millions of people'!AV$5,'Population, millions'!$B$4:$Y$4,0)),"")</f>
        <v>9.4294569999999993</v>
      </c>
      <c r="AW164">
        <f>IFERROR(INDEX('Population, millions'!$B$4:$Y$216,MATCH('Poverty millions of people'!$B164,'Population, millions'!$B$4:$B$216,0),MATCH('Poverty millions of people'!AW$5,'Population, millions'!$B$4:$Y$4,0)),"")</f>
        <v>9.6609459999999991</v>
      </c>
      <c r="AX164">
        <f>IFERROR(INDEX('Population, millions'!$B$4:$Y$216,MATCH('Poverty millions of people'!$B164,'Population, millions'!$B$4:$B$216,0),MATCH('Poverty millions of people'!AX$5,'Population, millions'!$B$4:$Y$4,0)),"")</f>
        <v>9.9281430000000004</v>
      </c>
      <c r="AY164">
        <f>IFERROR(INDEX('Population, millions'!$B$4:$Y$216,MATCH('Poverty millions of people'!$B164,'Population, millions'!$B$4:$B$216,0),MATCH('Poverty millions of people'!AY$5,'Population, millions'!$B$4:$Y$4,0)),"")</f>
        <v>10.222961</v>
      </c>
      <c r="AZ164">
        <f>IFERROR(INDEX('Population, millions'!$B$4:$Y$216,MATCH('Poverty millions of people'!$B164,'Population, millions'!$B$4:$B$216,0),MATCH('Poverty millions of people'!AZ$5,'Population, millions'!$B$4:$Y$4,0)),"")</f>
        <v>10.529667999999999</v>
      </c>
      <c r="BA164">
        <f>IFERROR(INDEX('Population, millions'!$B$4:$Y$216,MATCH('Poverty millions of people'!$B164,'Population, millions'!$B$4:$B$216,0),MATCH('Poverty millions of people'!BA$5,'Population, millions'!$B$4:$Y$4,0)),"")</f>
        <v>10.836732</v>
      </c>
      <c r="BB164">
        <f>IFERROR(INDEX('Population, millions'!$B$4:$Y$216,MATCH('Poverty millions of people'!$B164,'Population, millions'!$B$4:$B$216,0),MATCH('Poverty millions of people'!BB$5,'Population, millions'!$B$4:$Y$4,0)),"")</f>
        <v>11.144315000000001</v>
      </c>
      <c r="BC164">
        <f>IFERROR(INDEX('Population, millions'!$B$4:$Y$216,MATCH('Poverty millions of people'!$B164,'Population, millions'!$B$4:$B$216,0),MATCH('Poverty millions of people'!BC$5,'Population, millions'!$B$4:$Y$4,0)),"")</f>
        <v>11.457801</v>
      </c>
    </row>
    <row r="165" spans="1:55">
      <c r="A165" t="str">
        <f>VLOOKUP(B165,entity!$C:$K,9,FALSE)</f>
        <v>WS</v>
      </c>
      <c r="B165" t="s">
        <v>439</v>
      </c>
      <c r="C165" t="s">
        <v>481</v>
      </c>
      <c r="D165" s="16" t="str">
        <f>IFERROR(IF('Poverty %'!D165="","",'Poverty %'!D165*'Poverty millions of people'!AG165),"")</f>
        <v/>
      </c>
      <c r="E165" s="16" t="str">
        <f>IFERROR(IF('Poverty %'!E165="","",'Poverty %'!E165*'Poverty millions of people'!AH165),"")</f>
        <v/>
      </c>
      <c r="F165" s="16" t="str">
        <f>IFERROR(IF('Poverty %'!F165="","",'Poverty %'!F165*'Poverty millions of people'!AI165),"")</f>
        <v/>
      </c>
      <c r="G165" s="16" t="str">
        <f>IFERROR(IF('Poverty %'!G165="","",'Poverty %'!G165*'Poverty millions of people'!AJ165),"")</f>
        <v/>
      </c>
      <c r="H165" s="16" t="str">
        <f>IFERROR(IF('Poverty %'!H165="","",'Poverty %'!H165*'Poverty millions of people'!AK165),"")</f>
        <v/>
      </c>
      <c r="I165" s="16" t="str">
        <f>IFERROR(IF('Poverty %'!I165="","",'Poverty %'!I165*'Poverty millions of people'!AL165),"")</f>
        <v/>
      </c>
      <c r="J165" s="16" t="str">
        <f>IFERROR(IF('Poverty %'!J165="","",'Poverty %'!J165*'Poverty millions of people'!AM165),"")</f>
        <v/>
      </c>
      <c r="K165" s="16" t="str">
        <f>IFERROR(IF('Poverty %'!K165="","",'Poverty %'!K165*'Poverty millions of people'!AN165),"")</f>
        <v/>
      </c>
      <c r="L165" s="16" t="str">
        <f>IFERROR(IF('Poverty %'!L165="","",'Poverty %'!L165*'Poverty millions of people'!AO165),"")</f>
        <v/>
      </c>
      <c r="M165" s="16" t="str">
        <f>IFERROR(IF('Poverty %'!M165="","",'Poverty %'!M165*'Poverty millions of people'!AP165),"")</f>
        <v/>
      </c>
      <c r="N165" s="16" t="str">
        <f>IFERROR(IF('Poverty %'!N165="","",'Poverty %'!N165*'Poverty millions of people'!AQ165),"")</f>
        <v/>
      </c>
      <c r="O165" s="16" t="str">
        <f>IFERROR(IF('Poverty %'!O165="","",'Poverty %'!O165*'Poverty millions of people'!AR165),"")</f>
        <v/>
      </c>
      <c r="P165" s="16" t="str">
        <f>IFERROR(IF('Poverty %'!P165="","",'Poverty %'!P165*'Poverty millions of people'!AS165),"")</f>
        <v/>
      </c>
      <c r="Q165" s="16" t="str">
        <f>IFERROR(IF('Poverty %'!Q165="","",'Poverty %'!Q165*'Poverty millions of people'!AT165),"")</f>
        <v/>
      </c>
      <c r="R165" s="16" t="str">
        <f>IFERROR(IF('Poverty %'!R165="","",'Poverty %'!R165*'Poverty millions of people'!AU165),"")</f>
        <v/>
      </c>
      <c r="S165" s="16" t="str">
        <f>IFERROR(IF('Poverty %'!S165="","",'Poverty %'!S165*'Poverty millions of people'!AV165),"")</f>
        <v/>
      </c>
      <c r="T165" s="16" t="str">
        <f>IFERROR(IF('Poverty %'!T165="","",'Poverty %'!T165*'Poverty millions of people'!AW165),"")</f>
        <v/>
      </c>
      <c r="U165" s="16" t="str">
        <f>IFERROR(IF('Poverty %'!U165="","",'Poverty %'!U165*'Poverty millions of people'!AX165),"")</f>
        <v/>
      </c>
      <c r="V165" s="16" t="str">
        <f>IFERROR(IF('Poverty %'!V165="","",'Poverty %'!V165*'Poverty millions of people'!AY165),"")</f>
        <v/>
      </c>
      <c r="W165" s="16" t="str">
        <f>IFERROR(IF('Poverty %'!W165="","",'Poverty %'!W165*'Poverty millions of people'!AZ165),"")</f>
        <v/>
      </c>
      <c r="X165" s="16" t="str">
        <f>IFERROR(IF('Poverty %'!X165="","",'Poverty %'!X165*'Poverty millions of people'!BA165),"")</f>
        <v/>
      </c>
      <c r="Y165" s="16" t="str">
        <f>IFERROR(IF('Poverty %'!Y165="","",'Poverty %'!Y165*'Poverty millions of people'!BB165),"")</f>
        <v/>
      </c>
      <c r="Z165" s="16" t="str">
        <f>IFERROR(IF('Poverty %'!Z165="","",'Poverty %'!Z165*'Poverty millions of people'!BC165),"")</f>
        <v/>
      </c>
      <c r="AA165" s="16" t="str">
        <f>IFERROR(IF('Poverty %'!AA165="","",'Poverty %'!AA165*'Poverty millions of people'!BD165),"")</f>
        <v/>
      </c>
      <c r="AC165" s="18" t="str">
        <f t="shared" si="4"/>
        <v>No data</v>
      </c>
      <c r="AD165" s="11" t="str">
        <f t="shared" si="5"/>
        <v/>
      </c>
      <c r="AG165">
        <f>IFERROR(INDEX('Population, millions'!$B$4:$Y$216,MATCH('Poverty millions of people'!$B165,'Population, millions'!$B$4:$B$216,0),MATCH('Poverty millions of people'!AG$5,'Population, millions'!$B$4:$Y$4,0)),"")</f>
        <v>0.16286500000000001</v>
      </c>
      <c r="AH165">
        <f>IFERROR(INDEX('Population, millions'!$B$4:$Y$216,MATCH('Poverty millions of people'!$B165,'Population, millions'!$B$4:$B$216,0),MATCH('Poverty millions of people'!AH$5,'Population, millions'!$B$4:$Y$4,0)),"")</f>
        <v>0.164073</v>
      </c>
      <c r="AI165">
        <f>IFERROR(INDEX('Population, millions'!$B$4:$Y$216,MATCH('Poverty millions of people'!$B165,'Population, millions'!$B$4:$B$216,0),MATCH('Poverty millions of people'!AI$5,'Population, millions'!$B$4:$Y$4,0)),"")</f>
        <v>0.16556799999999999</v>
      </c>
      <c r="AJ165">
        <f>IFERROR(INDEX('Population, millions'!$B$4:$Y$216,MATCH('Poverty millions of people'!$B165,'Population, millions'!$B$4:$B$216,0),MATCH('Poverty millions of people'!AJ$5,'Population, millions'!$B$4:$Y$4,0)),"")</f>
        <v>0.16720599999999999</v>
      </c>
      <c r="AK165">
        <f>IFERROR(INDEX('Population, millions'!$B$4:$Y$216,MATCH('Poverty millions of people'!$B165,'Population, millions'!$B$4:$B$216,0),MATCH('Poverty millions of people'!AK$5,'Population, millions'!$B$4:$Y$4,0)),"")</f>
        <v>0.16878599999999999</v>
      </c>
      <c r="AL165">
        <f>IFERROR(INDEX('Population, millions'!$B$4:$Y$216,MATCH('Poverty millions of people'!$B165,'Population, millions'!$B$4:$B$216,0),MATCH('Poverty millions of people'!AL$5,'Population, millions'!$B$4:$Y$4,0)),"")</f>
        <v>0.170158</v>
      </c>
      <c r="AM165">
        <f>IFERROR(INDEX('Population, millions'!$B$4:$Y$216,MATCH('Poverty millions of people'!$B165,'Population, millions'!$B$4:$B$216,0),MATCH('Poverty millions of people'!AM$5,'Population, millions'!$B$4:$Y$4,0)),"")</f>
        <v>0.17127600000000001</v>
      </c>
      <c r="AN165">
        <f>IFERROR(INDEX('Population, millions'!$B$4:$Y$216,MATCH('Poverty millions of people'!$B165,'Population, millions'!$B$4:$B$216,0),MATCH('Poverty millions of people'!AN$5,'Population, millions'!$B$4:$Y$4,0)),"")</f>
        <v>0.17219100000000001</v>
      </c>
      <c r="AO165">
        <f>IFERROR(INDEX('Population, millions'!$B$4:$Y$216,MATCH('Poverty millions of people'!$B165,'Population, millions'!$B$4:$B$216,0),MATCH('Poverty millions of people'!AO$5,'Population, millions'!$B$4:$Y$4,0)),"")</f>
        <v>0.17297899999999999</v>
      </c>
      <c r="AP165">
        <f>IFERROR(INDEX('Population, millions'!$B$4:$Y$216,MATCH('Poverty millions of people'!$B165,'Population, millions'!$B$4:$B$216,0),MATCH('Poverty millions of people'!AP$5,'Population, millions'!$B$4:$Y$4,0)),"")</f>
        <v>0.173758</v>
      </c>
      <c r="AQ165">
        <f>IFERROR(INDEX('Population, millions'!$B$4:$Y$216,MATCH('Poverty millions of people'!$B165,'Population, millions'!$B$4:$B$216,0),MATCH('Poverty millions of people'!AQ$5,'Population, millions'!$B$4:$Y$4,0)),"")</f>
        <v>0.17461399999999999</v>
      </c>
      <c r="AR165">
        <f>IFERROR(INDEX('Population, millions'!$B$4:$Y$216,MATCH('Poverty millions of people'!$B165,'Population, millions'!$B$4:$B$216,0),MATCH('Poverty millions of people'!AR$5,'Population, millions'!$B$4:$Y$4,0)),"")</f>
        <v>0.175567</v>
      </c>
      <c r="AS165">
        <f>IFERROR(INDEX('Population, millions'!$B$4:$Y$216,MATCH('Poverty millions of people'!$B165,'Population, millions'!$B$4:$B$216,0),MATCH('Poverty millions of people'!AS$5,'Population, millions'!$B$4:$Y$4,0)),"")</f>
        <v>0.176592</v>
      </c>
      <c r="AT165">
        <f>IFERROR(INDEX('Population, millions'!$B$4:$Y$216,MATCH('Poverty millions of people'!$B165,'Population, millions'!$B$4:$B$216,0),MATCH('Poverty millions of people'!AT$5,'Population, millions'!$B$4:$Y$4,0)),"")</f>
        <v>0.177677</v>
      </c>
      <c r="AU165">
        <f>IFERROR(INDEX('Population, millions'!$B$4:$Y$216,MATCH('Poverty millions of people'!$B165,'Population, millions'!$B$4:$B$216,0),MATCH('Poverty millions of people'!AU$5,'Population, millions'!$B$4:$Y$4,0)),"")</f>
        <v>0.17879400000000001</v>
      </c>
      <c r="AV165">
        <f>IFERROR(INDEX('Population, millions'!$B$4:$Y$216,MATCH('Poverty millions of people'!$B165,'Population, millions'!$B$4:$B$216,0),MATCH('Poverty millions of people'!AV$5,'Population, millions'!$B$4:$Y$4,0)),"")</f>
        <v>0.179928</v>
      </c>
      <c r="AW165">
        <f>IFERROR(INDEX('Population, millions'!$B$4:$Y$216,MATCH('Poverty millions of people'!$B165,'Population, millions'!$B$4:$B$216,0),MATCH('Poverty millions of people'!AW$5,'Population, millions'!$B$4:$Y$4,0)),"")</f>
        <v>0.18107300000000001</v>
      </c>
      <c r="AX165">
        <f>IFERROR(INDEX('Population, millions'!$B$4:$Y$216,MATCH('Poverty millions of people'!$B165,'Population, millions'!$B$4:$B$216,0),MATCH('Poverty millions of people'!AX$5,'Population, millions'!$B$4:$Y$4,0)),"")</f>
        <v>0.18224000000000001</v>
      </c>
      <c r="AY165">
        <f>IFERROR(INDEX('Population, millions'!$B$4:$Y$216,MATCH('Poverty millions of people'!$B165,'Population, millions'!$B$4:$B$216,0),MATCH('Poverty millions of people'!AY$5,'Population, millions'!$B$4:$Y$4,0)),"")</f>
        <v>0.183444</v>
      </c>
      <c r="AZ165">
        <f>IFERROR(INDEX('Population, millions'!$B$4:$Y$216,MATCH('Poverty millions of people'!$B165,'Population, millions'!$B$4:$B$216,0),MATCH('Poverty millions of people'!AZ$5,'Population, millions'!$B$4:$Y$4,0)),"")</f>
        <v>0.18470400000000001</v>
      </c>
      <c r="BA165">
        <f>IFERROR(INDEX('Population, millions'!$B$4:$Y$216,MATCH('Poverty millions of people'!$B165,'Population, millions'!$B$4:$B$216,0),MATCH('Poverty millions of people'!BA$5,'Population, millions'!$B$4:$Y$4,0)),"")</f>
        <v>0.186029</v>
      </c>
      <c r="BB165">
        <f>IFERROR(INDEX('Population, millions'!$B$4:$Y$216,MATCH('Poverty millions of people'!$B165,'Population, millions'!$B$4:$B$216,0),MATCH('Poverty millions of people'!BB$5,'Population, millions'!$B$4:$Y$4,0)),"")</f>
        <v>0.18742900000000001</v>
      </c>
      <c r="BC165">
        <f>IFERROR(INDEX('Population, millions'!$B$4:$Y$216,MATCH('Poverty millions of people'!$B165,'Population, millions'!$B$4:$B$216,0),MATCH('Poverty millions of people'!BC$5,'Population, millions'!$B$4:$Y$4,0)),"")</f>
        <v>0.188889</v>
      </c>
    </row>
    <row r="166" spans="1:55">
      <c r="A166" t="str">
        <f>VLOOKUP(B166,entity!$C:$K,9,FALSE)</f>
        <v>SM</v>
      </c>
      <c r="B166" t="s">
        <v>365</v>
      </c>
      <c r="C166" t="s">
        <v>473</v>
      </c>
      <c r="D166" s="16" t="str">
        <f>IFERROR(IF('Poverty %'!D166="","",'Poverty %'!D166*'Poverty millions of people'!AG166),"")</f>
        <v/>
      </c>
      <c r="E166" s="16" t="str">
        <f>IFERROR(IF('Poverty %'!E166="","",'Poverty %'!E166*'Poverty millions of people'!AH166),"")</f>
        <v/>
      </c>
      <c r="F166" s="16" t="str">
        <f>IFERROR(IF('Poverty %'!F166="","",'Poverty %'!F166*'Poverty millions of people'!AI166),"")</f>
        <v/>
      </c>
      <c r="G166" s="16" t="str">
        <f>IFERROR(IF('Poverty %'!G166="","",'Poverty %'!G166*'Poverty millions of people'!AJ166),"")</f>
        <v/>
      </c>
      <c r="H166" s="16" t="str">
        <f>IFERROR(IF('Poverty %'!H166="","",'Poverty %'!H166*'Poverty millions of people'!AK166),"")</f>
        <v/>
      </c>
      <c r="I166" s="16" t="str">
        <f>IFERROR(IF('Poverty %'!I166="","",'Poverty %'!I166*'Poverty millions of people'!AL166),"")</f>
        <v/>
      </c>
      <c r="J166" s="16" t="str">
        <f>IFERROR(IF('Poverty %'!J166="","",'Poverty %'!J166*'Poverty millions of people'!AM166),"")</f>
        <v/>
      </c>
      <c r="K166" s="16" t="str">
        <f>IFERROR(IF('Poverty %'!K166="","",'Poverty %'!K166*'Poverty millions of people'!AN166),"")</f>
        <v/>
      </c>
      <c r="L166" s="16" t="str">
        <f>IFERROR(IF('Poverty %'!L166="","",'Poverty %'!L166*'Poverty millions of people'!AO166),"")</f>
        <v/>
      </c>
      <c r="M166" s="16" t="str">
        <f>IFERROR(IF('Poverty %'!M166="","",'Poverty %'!M166*'Poverty millions of people'!AP166),"")</f>
        <v/>
      </c>
      <c r="N166" s="16" t="str">
        <f>IFERROR(IF('Poverty %'!N166="","",'Poverty %'!N166*'Poverty millions of people'!AQ166),"")</f>
        <v/>
      </c>
      <c r="O166" s="16" t="str">
        <f>IFERROR(IF('Poverty %'!O166="","",'Poverty %'!O166*'Poverty millions of people'!AR166),"")</f>
        <v/>
      </c>
      <c r="P166" s="16" t="str">
        <f>IFERROR(IF('Poverty %'!P166="","",'Poverty %'!P166*'Poverty millions of people'!AS166),"")</f>
        <v/>
      </c>
      <c r="Q166" s="16" t="str">
        <f>IFERROR(IF('Poverty %'!Q166="","",'Poverty %'!Q166*'Poverty millions of people'!AT166),"")</f>
        <v/>
      </c>
      <c r="R166" s="16" t="str">
        <f>IFERROR(IF('Poverty %'!R166="","",'Poverty %'!R166*'Poverty millions of people'!AU166),"")</f>
        <v/>
      </c>
      <c r="S166" s="16" t="str">
        <f>IFERROR(IF('Poverty %'!S166="","",'Poverty %'!S166*'Poverty millions of people'!AV166),"")</f>
        <v/>
      </c>
      <c r="T166" s="16" t="str">
        <f>IFERROR(IF('Poverty %'!T166="","",'Poverty %'!T166*'Poverty millions of people'!AW166),"")</f>
        <v/>
      </c>
      <c r="U166" s="16" t="str">
        <f>IFERROR(IF('Poverty %'!U166="","",'Poverty %'!U166*'Poverty millions of people'!AX166),"")</f>
        <v/>
      </c>
      <c r="V166" s="16" t="str">
        <f>IFERROR(IF('Poverty %'!V166="","",'Poverty %'!V166*'Poverty millions of people'!AY166),"")</f>
        <v/>
      </c>
      <c r="W166" s="16" t="str">
        <f>IFERROR(IF('Poverty %'!W166="","",'Poverty %'!W166*'Poverty millions of people'!AZ166),"")</f>
        <v/>
      </c>
      <c r="X166" s="16" t="str">
        <f>IFERROR(IF('Poverty %'!X166="","",'Poverty %'!X166*'Poverty millions of people'!BA166),"")</f>
        <v/>
      </c>
      <c r="Y166" s="16" t="str">
        <f>IFERROR(IF('Poverty %'!Y166="","",'Poverty %'!Y166*'Poverty millions of people'!BB166),"")</f>
        <v/>
      </c>
      <c r="Z166" s="16" t="str">
        <f>IFERROR(IF('Poverty %'!Z166="","",'Poverty %'!Z166*'Poverty millions of people'!BC166),"")</f>
        <v/>
      </c>
      <c r="AA166" s="16" t="str">
        <f>IFERROR(IF('Poverty %'!AA166="","",'Poverty %'!AA166*'Poverty millions of people'!BD166),"")</f>
        <v/>
      </c>
      <c r="AC166" s="18" t="str">
        <f t="shared" si="4"/>
        <v>No data</v>
      </c>
      <c r="AD166" s="11" t="str">
        <f t="shared" si="5"/>
        <v/>
      </c>
      <c r="AG166">
        <f>IFERROR(INDEX('Population, millions'!$B$4:$Y$216,MATCH('Poverty millions of people'!$B166,'Population, millions'!$B$4:$B$216,0),MATCH('Poverty millions of people'!AG$5,'Population, millions'!$B$4:$Y$4,0)),"")</f>
        <v>2.4135E-2</v>
      </c>
      <c r="AH166">
        <f>IFERROR(INDEX('Population, millions'!$B$4:$Y$216,MATCH('Poverty millions of people'!$B166,'Population, millions'!$B$4:$B$216,0),MATCH('Poverty millions of people'!AH$5,'Population, millions'!$B$4:$Y$4,0)),"")</f>
        <v>2.4441000000000001E-2</v>
      </c>
      <c r="AI166">
        <f>IFERROR(INDEX('Population, millions'!$B$4:$Y$216,MATCH('Poverty millions of people'!$B166,'Population, millions'!$B$4:$B$216,0),MATCH('Poverty millions of people'!AI$5,'Population, millions'!$B$4:$Y$4,0)),"")</f>
        <v>2.4766E-2</v>
      </c>
      <c r="AJ166">
        <f>IFERROR(INDEX('Population, millions'!$B$4:$Y$216,MATCH('Poverty millions of people'!$B166,'Population, millions'!$B$4:$B$216,0),MATCH('Poverty millions of people'!AJ$5,'Population, millions'!$B$4:$Y$4,0)),"")</f>
        <v>2.5093000000000001E-2</v>
      </c>
      <c r="AK166">
        <f>IFERROR(INDEX('Population, millions'!$B$4:$Y$216,MATCH('Poverty millions of people'!$B166,'Population, millions'!$B$4:$B$216,0),MATCH('Poverty millions of people'!AK$5,'Population, millions'!$B$4:$Y$4,0)),"")</f>
        <v>2.5402000000000001E-2</v>
      </c>
      <c r="AL166">
        <f>IFERROR(INDEX('Population, millions'!$B$4:$Y$216,MATCH('Poverty millions of people'!$B166,'Population, millions'!$B$4:$B$216,0),MATCH('Poverty millions of people'!AL$5,'Population, millions'!$B$4:$Y$4,0)),"")</f>
        <v>2.5680000000000001E-2</v>
      </c>
      <c r="AM166">
        <f>IFERROR(INDEX('Population, millions'!$B$4:$Y$216,MATCH('Poverty millions of people'!$B166,'Population, millions'!$B$4:$B$216,0),MATCH('Poverty millions of people'!AM$5,'Population, millions'!$B$4:$Y$4,0)),"")</f>
        <v>2.5914E-2</v>
      </c>
      <c r="AN166">
        <f>IFERROR(INDEX('Population, millions'!$B$4:$Y$216,MATCH('Poverty millions of people'!$B166,'Population, millions'!$B$4:$B$216,0),MATCH('Poverty millions of people'!AN$5,'Population, millions'!$B$4:$Y$4,0)),"")</f>
        <v>2.6113999999999998E-2</v>
      </c>
      <c r="AO166">
        <f>IFERROR(INDEX('Population, millions'!$B$4:$Y$216,MATCH('Poverty millions of people'!$B166,'Population, millions'!$B$4:$B$216,0),MATCH('Poverty millions of people'!AO$5,'Population, millions'!$B$4:$Y$4,0)),"")</f>
        <v>2.6321000000000001E-2</v>
      </c>
      <c r="AP166">
        <f>IFERROR(INDEX('Population, millions'!$B$4:$Y$216,MATCH('Poverty millions of people'!$B166,'Population, millions'!$B$4:$B$216,0),MATCH('Poverty millions of people'!AP$5,'Population, millions'!$B$4:$Y$4,0)),"")</f>
        <v>2.6594E-2</v>
      </c>
      <c r="AQ166">
        <f>IFERROR(INDEX('Population, millions'!$B$4:$Y$216,MATCH('Poverty millions of people'!$B166,'Population, millions'!$B$4:$B$216,0),MATCH('Poverty millions of people'!AQ$5,'Population, millions'!$B$4:$Y$4,0)),"")</f>
        <v>2.6969E-2</v>
      </c>
      <c r="AR166">
        <f>IFERROR(INDEX('Population, millions'!$B$4:$Y$216,MATCH('Poverty millions of people'!$B166,'Population, millions'!$B$4:$B$216,0),MATCH('Poverty millions of people'!AR$5,'Population, millions'!$B$4:$Y$4,0)),"")</f>
        <v>2.7466999999999998E-2</v>
      </c>
      <c r="AS166">
        <f>IFERROR(INDEX('Population, millions'!$B$4:$Y$216,MATCH('Poverty millions of people'!$B166,'Population, millions'!$B$4:$B$216,0),MATCH('Poverty millions of people'!AS$5,'Population, millions'!$B$4:$Y$4,0)),"")</f>
        <v>2.8063999999999999E-2</v>
      </c>
      <c r="AT166">
        <f>IFERROR(INDEX('Population, millions'!$B$4:$Y$216,MATCH('Poverty millions of people'!$B166,'Population, millions'!$B$4:$B$216,0),MATCH('Poverty millions of people'!AT$5,'Population, millions'!$B$4:$Y$4,0)),"")</f>
        <v>2.87E-2</v>
      </c>
      <c r="AU166">
        <f>IFERROR(INDEX('Population, millions'!$B$4:$Y$216,MATCH('Poverty millions of people'!$B166,'Population, millions'!$B$4:$B$216,0),MATCH('Poverty millions of people'!AU$5,'Population, millions'!$B$4:$Y$4,0)),"")</f>
        <v>2.929E-2</v>
      </c>
      <c r="AV166">
        <f>IFERROR(INDEX('Population, millions'!$B$4:$Y$216,MATCH('Poverty millions of people'!$B166,'Population, millions'!$B$4:$B$216,0),MATCH('Poverty millions of people'!AV$5,'Population, millions'!$B$4:$Y$4,0)),"")</f>
        <v>2.9774999999999999E-2</v>
      </c>
      <c r="AW166">
        <f>IFERROR(INDEX('Population, millions'!$B$4:$Y$216,MATCH('Poverty millions of people'!$B166,'Population, millions'!$B$4:$B$216,0),MATCH('Poverty millions of people'!AW$5,'Population, millions'!$B$4:$Y$4,0)),"")</f>
        <v>3.0130000000000001E-2</v>
      </c>
      <c r="AX166">
        <f>IFERROR(INDEX('Population, millions'!$B$4:$Y$216,MATCH('Poverty millions of people'!$B166,'Population, millions'!$B$4:$B$216,0),MATCH('Poverty millions of people'!AX$5,'Population, millions'!$B$4:$Y$4,0)),"")</f>
        <v>3.0377000000000001E-2</v>
      </c>
      <c r="AY166">
        <f>IFERROR(INDEX('Population, millions'!$B$4:$Y$216,MATCH('Poverty millions of people'!$B166,'Population, millions'!$B$4:$B$216,0),MATCH('Poverty millions of people'!AY$5,'Population, millions'!$B$4:$Y$4,0)),"")</f>
        <v>3.0549E-2</v>
      </c>
      <c r="AZ166">
        <f>IFERROR(INDEX('Population, millions'!$B$4:$Y$216,MATCH('Poverty millions of people'!$B166,'Population, millions'!$B$4:$B$216,0),MATCH('Poverty millions of people'!AZ$5,'Population, millions'!$B$4:$Y$4,0)),"")</f>
        <v>3.0698E-2</v>
      </c>
      <c r="BA166">
        <f>IFERROR(INDEX('Population, millions'!$B$4:$Y$216,MATCH('Poverty millions of people'!$B166,'Population, millions'!$B$4:$B$216,0),MATCH('Poverty millions of people'!BA$5,'Population, millions'!$B$4:$Y$4,0)),"")</f>
        <v>3.0861E-2</v>
      </c>
      <c r="BB166">
        <f>IFERROR(INDEX('Population, millions'!$B$4:$Y$216,MATCH('Poverty millions of people'!$B166,'Population, millions'!$B$4:$B$216,0),MATCH('Poverty millions of people'!BB$5,'Population, millions'!$B$4:$Y$4,0)),"")</f>
        <v>3.1047999999999999E-2</v>
      </c>
      <c r="BC166">
        <f>IFERROR(INDEX('Population, millions'!$B$4:$Y$216,MATCH('Poverty millions of people'!$B166,'Population, millions'!$B$4:$B$216,0),MATCH('Poverty millions of people'!BC$5,'Population, millions'!$B$4:$Y$4,0)),"")</f>
        <v>3.1247E-2</v>
      </c>
    </row>
    <row r="167" spans="1:55">
      <c r="A167" s="28" t="s">
        <v>1015</v>
      </c>
      <c r="B167" t="s">
        <v>457</v>
      </c>
      <c r="C167" t="s">
        <v>477</v>
      </c>
      <c r="D167" s="16" t="str">
        <f>IFERROR(IF('Poverty %'!D167="","",'Poverty %'!D167*'Poverty millions of people'!AG167),"")</f>
        <v/>
      </c>
      <c r="E167" s="16" t="str">
        <f>IFERROR(IF('Poverty %'!E167="","",'Poverty %'!E167*'Poverty millions of people'!AH167),"")</f>
        <v/>
      </c>
      <c r="F167" s="16" t="str">
        <f>IFERROR(IF('Poverty %'!F167="","",'Poverty %'!F167*'Poverty millions of people'!AI167),"")</f>
        <v/>
      </c>
      <c r="G167" s="16" t="str">
        <f>IFERROR(IF('Poverty %'!G167="","",'Poverty %'!G167*'Poverty millions of people'!AJ167),"")</f>
        <v/>
      </c>
      <c r="H167" s="16" t="str">
        <f>IFERROR(IF('Poverty %'!H167="","",'Poverty %'!H167*'Poverty millions of people'!AK167),"")</f>
        <v/>
      </c>
      <c r="I167" s="16" t="str">
        <f>IFERROR(IF('Poverty %'!I167="","",'Poverty %'!I167*'Poverty millions of people'!AL167),"")</f>
        <v/>
      </c>
      <c r="J167" s="16" t="str">
        <f>IFERROR(IF('Poverty %'!J167="","",'Poverty %'!J167*'Poverty millions of people'!AM167),"")</f>
        <v/>
      </c>
      <c r="K167" s="16" t="str">
        <f>IFERROR(IF('Poverty %'!K167="","",'Poverty %'!K167*'Poverty millions of people'!AN167),"")</f>
        <v/>
      </c>
      <c r="L167" s="16" t="str">
        <f>IFERROR(IF('Poverty %'!L167="","",'Poverty %'!L167*'Poverty millions of people'!AO167),"")</f>
        <v/>
      </c>
      <c r="M167" s="16" t="str">
        <f>IFERROR(IF('Poverty %'!M167="","",'Poverty %'!M167*'Poverty millions of people'!AP167),"")</f>
        <v/>
      </c>
      <c r="N167" s="16" t="str">
        <f>IFERROR(IF('Poverty %'!N167="","",'Poverty %'!N167*'Poverty millions of people'!AQ167),"")</f>
        <v/>
      </c>
      <c r="O167" s="16" t="str">
        <f>IFERROR(IF('Poverty %'!O167="","",'Poverty %'!O167*'Poverty millions of people'!AR167),"")</f>
        <v/>
      </c>
      <c r="P167" s="16" t="str">
        <f>IFERROR(IF('Poverty %'!P167="","",'Poverty %'!P167*'Poverty millions of people'!AS167),"")</f>
        <v/>
      </c>
      <c r="Q167" s="16" t="str">
        <f>IFERROR(IF('Poverty %'!Q167="","",'Poverty %'!Q167*'Poverty millions of people'!AT167),"")</f>
        <v/>
      </c>
      <c r="R167" s="16" t="str">
        <f>IFERROR(IF('Poverty %'!R167="","",'Poverty %'!R167*'Poverty millions of people'!AU167),"")</f>
        <v/>
      </c>
      <c r="S167" s="16" t="str">
        <f>IFERROR(IF('Poverty %'!S167="","",'Poverty %'!S167*'Poverty millions of people'!AV167),"")</f>
        <v/>
      </c>
      <c r="T167" s="16" t="str">
        <f>IFERROR(IF('Poverty %'!T167="","",'Poverty %'!T167*'Poverty millions of people'!AW167),"")</f>
        <v/>
      </c>
      <c r="U167" s="16" t="str">
        <f>IFERROR(IF('Poverty %'!U167="","",'Poverty %'!U167*'Poverty millions of people'!AX167),"")</f>
        <v/>
      </c>
      <c r="V167" s="16" t="str">
        <f>IFERROR(IF('Poverty %'!V167="","",'Poverty %'!V167*'Poverty millions of people'!AY167),"")</f>
        <v/>
      </c>
      <c r="W167" s="16" t="str">
        <f>IFERROR(IF('Poverty %'!W167="","",'Poverty %'!W167*'Poverty millions of people'!AZ167),"")</f>
        <v/>
      </c>
      <c r="X167" s="16" t="str">
        <f>IFERROR(IF('Poverty %'!X167="","",'Poverty %'!X167*'Poverty millions of people'!BA167),"")</f>
        <v/>
      </c>
      <c r="Y167" s="16" t="str">
        <f>IFERROR(IF('Poverty %'!Y167="","",'Poverty %'!Y167*'Poverty millions of people'!BB167),"")</f>
        <v/>
      </c>
      <c r="Z167" s="16" t="str">
        <f>IFERROR(IF('Poverty %'!Z167="","",'Poverty %'!Z167*'Poverty millions of people'!BC167),"")</f>
        <v/>
      </c>
      <c r="AA167" s="16" t="str">
        <f>IFERROR(IF('Poverty %'!AA167="","",'Poverty %'!AA167*'Poverty millions of people'!BD167),"")</f>
        <v/>
      </c>
      <c r="AC167" s="18" t="str">
        <f t="shared" si="4"/>
        <v>No data</v>
      </c>
      <c r="AD167" s="11" t="str">
        <f t="shared" si="5"/>
        <v/>
      </c>
      <c r="AG167" t="str">
        <f>IFERROR(INDEX('Population, millions'!$B$4:$Y$216,MATCH('Poverty millions of people'!$B167,'Population, millions'!$B$4:$B$216,0),MATCH('Poverty millions of people'!AG$5,'Population, millions'!$B$4:$Y$4,0)),"")</f>
        <v/>
      </c>
      <c r="AH167" t="str">
        <f>IFERROR(INDEX('Population, millions'!$B$4:$Y$216,MATCH('Poverty millions of people'!$B167,'Population, millions'!$B$4:$B$216,0),MATCH('Poverty millions of people'!AH$5,'Population, millions'!$B$4:$Y$4,0)),"")</f>
        <v/>
      </c>
      <c r="AI167" t="str">
        <f>IFERROR(INDEX('Population, millions'!$B$4:$Y$216,MATCH('Poverty millions of people'!$B167,'Population, millions'!$B$4:$B$216,0),MATCH('Poverty millions of people'!AI$5,'Population, millions'!$B$4:$Y$4,0)),"")</f>
        <v/>
      </c>
      <c r="AJ167" t="str">
        <f>IFERROR(INDEX('Population, millions'!$B$4:$Y$216,MATCH('Poverty millions of people'!$B167,'Population, millions'!$B$4:$B$216,0),MATCH('Poverty millions of people'!AJ$5,'Population, millions'!$B$4:$Y$4,0)),"")</f>
        <v/>
      </c>
      <c r="AK167" t="str">
        <f>IFERROR(INDEX('Population, millions'!$B$4:$Y$216,MATCH('Poverty millions of people'!$B167,'Population, millions'!$B$4:$B$216,0),MATCH('Poverty millions of people'!AK$5,'Population, millions'!$B$4:$Y$4,0)),"")</f>
        <v/>
      </c>
      <c r="AL167" t="str">
        <f>IFERROR(INDEX('Population, millions'!$B$4:$Y$216,MATCH('Poverty millions of people'!$B167,'Population, millions'!$B$4:$B$216,0),MATCH('Poverty millions of people'!AL$5,'Population, millions'!$B$4:$Y$4,0)),"")</f>
        <v/>
      </c>
      <c r="AM167" t="str">
        <f>IFERROR(INDEX('Population, millions'!$B$4:$Y$216,MATCH('Poverty millions of people'!$B167,'Population, millions'!$B$4:$B$216,0),MATCH('Poverty millions of people'!AM$5,'Population, millions'!$B$4:$Y$4,0)),"")</f>
        <v/>
      </c>
      <c r="AN167" t="str">
        <f>IFERROR(INDEX('Population, millions'!$B$4:$Y$216,MATCH('Poverty millions of people'!$B167,'Population, millions'!$B$4:$B$216,0),MATCH('Poverty millions of people'!AN$5,'Population, millions'!$B$4:$Y$4,0)),"")</f>
        <v/>
      </c>
      <c r="AO167" t="str">
        <f>IFERROR(INDEX('Population, millions'!$B$4:$Y$216,MATCH('Poverty millions of people'!$B167,'Population, millions'!$B$4:$B$216,0),MATCH('Poverty millions of people'!AO$5,'Population, millions'!$B$4:$Y$4,0)),"")</f>
        <v/>
      </c>
      <c r="AP167" t="str">
        <f>IFERROR(INDEX('Population, millions'!$B$4:$Y$216,MATCH('Poverty millions of people'!$B167,'Population, millions'!$B$4:$B$216,0),MATCH('Poverty millions of people'!AP$5,'Population, millions'!$B$4:$Y$4,0)),"")</f>
        <v/>
      </c>
      <c r="AQ167" t="str">
        <f>IFERROR(INDEX('Population, millions'!$B$4:$Y$216,MATCH('Poverty millions of people'!$B167,'Population, millions'!$B$4:$B$216,0),MATCH('Poverty millions of people'!AQ$5,'Population, millions'!$B$4:$Y$4,0)),"")</f>
        <v/>
      </c>
      <c r="AR167" t="str">
        <f>IFERROR(INDEX('Population, millions'!$B$4:$Y$216,MATCH('Poverty millions of people'!$B167,'Population, millions'!$B$4:$B$216,0),MATCH('Poverty millions of people'!AR$5,'Population, millions'!$B$4:$Y$4,0)),"")</f>
        <v/>
      </c>
      <c r="AS167" t="str">
        <f>IFERROR(INDEX('Population, millions'!$B$4:$Y$216,MATCH('Poverty millions of people'!$B167,'Population, millions'!$B$4:$B$216,0),MATCH('Poverty millions of people'!AS$5,'Population, millions'!$B$4:$Y$4,0)),"")</f>
        <v/>
      </c>
      <c r="AT167" t="str">
        <f>IFERROR(INDEX('Population, millions'!$B$4:$Y$216,MATCH('Poverty millions of people'!$B167,'Population, millions'!$B$4:$B$216,0),MATCH('Poverty millions of people'!AT$5,'Population, millions'!$B$4:$Y$4,0)),"")</f>
        <v/>
      </c>
      <c r="AU167" t="str">
        <f>IFERROR(INDEX('Population, millions'!$B$4:$Y$216,MATCH('Poverty millions of people'!$B167,'Population, millions'!$B$4:$B$216,0),MATCH('Poverty millions of people'!AU$5,'Population, millions'!$B$4:$Y$4,0)),"")</f>
        <v/>
      </c>
      <c r="AV167" t="str">
        <f>IFERROR(INDEX('Population, millions'!$B$4:$Y$216,MATCH('Poverty millions of people'!$B167,'Population, millions'!$B$4:$B$216,0),MATCH('Poverty millions of people'!AV$5,'Population, millions'!$B$4:$Y$4,0)),"")</f>
        <v/>
      </c>
      <c r="AW167" t="str">
        <f>IFERROR(INDEX('Population, millions'!$B$4:$Y$216,MATCH('Poverty millions of people'!$B167,'Population, millions'!$B$4:$B$216,0),MATCH('Poverty millions of people'!AW$5,'Population, millions'!$B$4:$Y$4,0)),"")</f>
        <v/>
      </c>
      <c r="AX167" t="str">
        <f>IFERROR(INDEX('Population, millions'!$B$4:$Y$216,MATCH('Poverty millions of people'!$B167,'Population, millions'!$B$4:$B$216,0),MATCH('Poverty millions of people'!AX$5,'Population, millions'!$B$4:$Y$4,0)),"")</f>
        <v/>
      </c>
      <c r="AY167" t="str">
        <f>IFERROR(INDEX('Population, millions'!$B$4:$Y$216,MATCH('Poverty millions of people'!$B167,'Population, millions'!$B$4:$B$216,0),MATCH('Poverty millions of people'!AY$5,'Population, millions'!$B$4:$Y$4,0)),"")</f>
        <v/>
      </c>
      <c r="AZ167" t="str">
        <f>IFERROR(INDEX('Population, millions'!$B$4:$Y$216,MATCH('Poverty millions of people'!$B167,'Population, millions'!$B$4:$B$216,0),MATCH('Poverty millions of people'!AZ$5,'Population, millions'!$B$4:$Y$4,0)),"")</f>
        <v/>
      </c>
      <c r="BA167" t="str">
        <f>IFERROR(INDEX('Population, millions'!$B$4:$Y$216,MATCH('Poverty millions of people'!$B167,'Population, millions'!$B$4:$B$216,0),MATCH('Poverty millions of people'!BA$5,'Population, millions'!$B$4:$Y$4,0)),"")</f>
        <v/>
      </c>
      <c r="BB167" t="str">
        <f>IFERROR(INDEX('Population, millions'!$B$4:$Y$216,MATCH('Poverty millions of people'!$B167,'Population, millions'!$B$4:$B$216,0),MATCH('Poverty millions of people'!BB$5,'Population, millions'!$B$4:$Y$4,0)),"")</f>
        <v/>
      </c>
      <c r="BC167" t="str">
        <f>IFERROR(INDEX('Population, millions'!$B$4:$Y$216,MATCH('Poverty millions of people'!$B167,'Population, millions'!$B$4:$B$216,0),MATCH('Poverty millions of people'!BC$5,'Population, millions'!$B$4:$Y$4,0)),"")</f>
        <v/>
      </c>
    </row>
    <row r="168" spans="1:55">
      <c r="A168" t="str">
        <f>VLOOKUP(B168,entity!$C:$K,9,FALSE)</f>
        <v>SA</v>
      </c>
      <c r="B168" t="s">
        <v>351</v>
      </c>
      <c r="C168" t="s">
        <v>473</v>
      </c>
      <c r="D168" s="16" t="str">
        <f>IFERROR(IF('Poverty %'!D168="","",'Poverty %'!D168*'Poverty millions of people'!AG168),"")</f>
        <v/>
      </c>
      <c r="E168" s="16" t="str">
        <f>IFERROR(IF('Poverty %'!E168="","",'Poverty %'!E168*'Poverty millions of people'!AH168),"")</f>
        <v/>
      </c>
      <c r="F168" s="16" t="str">
        <f>IFERROR(IF('Poverty %'!F168="","",'Poverty %'!F168*'Poverty millions of people'!AI168),"")</f>
        <v/>
      </c>
      <c r="G168" s="16" t="str">
        <f>IFERROR(IF('Poverty %'!G168="","",'Poverty %'!G168*'Poverty millions of people'!AJ168),"")</f>
        <v/>
      </c>
      <c r="H168" s="16" t="str">
        <f>IFERROR(IF('Poverty %'!H168="","",'Poverty %'!H168*'Poverty millions of people'!AK168),"")</f>
        <v/>
      </c>
      <c r="I168" s="16" t="str">
        <f>IFERROR(IF('Poverty %'!I168="","",'Poverty %'!I168*'Poverty millions of people'!AL168),"")</f>
        <v/>
      </c>
      <c r="J168" s="16" t="str">
        <f>IFERROR(IF('Poverty %'!J168="","",'Poverty %'!J168*'Poverty millions of people'!AM168),"")</f>
        <v/>
      </c>
      <c r="K168" s="16" t="str">
        <f>IFERROR(IF('Poverty %'!K168="","",'Poverty %'!K168*'Poverty millions of people'!AN168),"")</f>
        <v/>
      </c>
      <c r="L168" s="16" t="str">
        <f>IFERROR(IF('Poverty %'!L168="","",'Poverty %'!L168*'Poverty millions of people'!AO168),"")</f>
        <v/>
      </c>
      <c r="M168" s="16" t="str">
        <f>IFERROR(IF('Poverty %'!M168="","",'Poverty %'!M168*'Poverty millions of people'!AP168),"")</f>
        <v/>
      </c>
      <c r="N168" s="16" t="str">
        <f>IFERROR(IF('Poverty %'!N168="","",'Poverty %'!N168*'Poverty millions of people'!AQ168),"")</f>
        <v/>
      </c>
      <c r="O168" s="16" t="str">
        <f>IFERROR(IF('Poverty %'!O168="","",'Poverty %'!O168*'Poverty millions of people'!AR168),"")</f>
        <v/>
      </c>
      <c r="P168" s="16" t="str">
        <f>IFERROR(IF('Poverty %'!P168="","",'Poverty %'!P168*'Poverty millions of people'!AS168),"")</f>
        <v/>
      </c>
      <c r="Q168" s="16" t="str">
        <f>IFERROR(IF('Poverty %'!Q168="","",'Poverty %'!Q168*'Poverty millions of people'!AT168),"")</f>
        <v/>
      </c>
      <c r="R168" s="16" t="str">
        <f>IFERROR(IF('Poverty %'!R168="","",'Poverty %'!R168*'Poverty millions of people'!AU168),"")</f>
        <v/>
      </c>
      <c r="S168" s="16" t="str">
        <f>IFERROR(IF('Poverty %'!S168="","",'Poverty %'!S168*'Poverty millions of people'!AV168),"")</f>
        <v/>
      </c>
      <c r="T168" s="16" t="str">
        <f>IFERROR(IF('Poverty %'!T168="","",'Poverty %'!T168*'Poverty millions of people'!AW168),"")</f>
        <v/>
      </c>
      <c r="U168" s="16" t="str">
        <f>IFERROR(IF('Poverty %'!U168="","",'Poverty %'!U168*'Poverty millions of people'!AX168),"")</f>
        <v/>
      </c>
      <c r="V168" s="16" t="str">
        <f>IFERROR(IF('Poverty %'!V168="","",'Poverty %'!V168*'Poverty millions of people'!AY168),"")</f>
        <v/>
      </c>
      <c r="W168" s="16" t="str">
        <f>IFERROR(IF('Poverty %'!W168="","",'Poverty %'!W168*'Poverty millions of people'!AZ168),"")</f>
        <v/>
      </c>
      <c r="X168" s="16" t="str">
        <f>IFERROR(IF('Poverty %'!X168="","",'Poverty %'!X168*'Poverty millions of people'!BA168),"")</f>
        <v/>
      </c>
      <c r="Y168" s="16" t="str">
        <f>IFERROR(IF('Poverty %'!Y168="","",'Poverty %'!Y168*'Poverty millions of people'!BB168),"")</f>
        <v/>
      </c>
      <c r="Z168" s="16" t="str">
        <f>IFERROR(IF('Poverty %'!Z168="","",'Poverty %'!Z168*'Poverty millions of people'!BC168),"")</f>
        <v/>
      </c>
      <c r="AA168" s="16" t="str">
        <f>IFERROR(IF('Poverty %'!AA168="","",'Poverty %'!AA168*'Poverty millions of people'!BD168),"")</f>
        <v/>
      </c>
      <c r="AC168" s="18" t="str">
        <f t="shared" si="4"/>
        <v>No data</v>
      </c>
      <c r="AD168" s="11" t="str">
        <f t="shared" si="5"/>
        <v/>
      </c>
      <c r="AG168">
        <f>IFERROR(INDEX('Population, millions'!$B$4:$Y$216,MATCH('Poverty millions of people'!$B168,'Population, millions'!$B$4:$B$216,0),MATCH('Poverty millions of people'!AG$5,'Population, millions'!$B$4:$Y$4,0)),"")</f>
        <v>16.206078000000002</v>
      </c>
      <c r="AH168">
        <f>IFERROR(INDEX('Population, millions'!$B$4:$Y$216,MATCH('Poverty millions of people'!$B168,'Population, millions'!$B$4:$B$216,0),MATCH('Poverty millions of people'!AH$5,'Population, millions'!$B$4:$Y$4,0)),"")</f>
        <v>16.739895000000001</v>
      </c>
      <c r="AI168">
        <f>IFERROR(INDEX('Population, millions'!$B$4:$Y$216,MATCH('Poverty millions of people'!$B168,'Population, millions'!$B$4:$B$216,0),MATCH('Poverty millions of people'!AI$5,'Population, millions'!$B$4:$Y$4,0)),"")</f>
        <v>17.263612999999999</v>
      </c>
      <c r="AJ168">
        <f>IFERROR(INDEX('Population, millions'!$B$4:$Y$216,MATCH('Poverty millions of people'!$B168,'Population, millions'!$B$4:$B$216,0),MATCH('Poverty millions of people'!AJ$5,'Population, millions'!$B$4:$Y$4,0)),"")</f>
        <v>17.758095999999998</v>
      </c>
      <c r="AK168">
        <f>IFERROR(INDEX('Population, millions'!$B$4:$Y$216,MATCH('Poverty millions of people'!$B168,'Population, millions'!$B$4:$B$216,0),MATCH('Poverty millions of people'!AK$5,'Population, millions'!$B$4:$Y$4,0)),"")</f>
        <v>18.197011</v>
      </c>
      <c r="AL168">
        <f>IFERROR(INDEX('Population, millions'!$B$4:$Y$216,MATCH('Poverty millions of people'!$B168,'Population, millions'!$B$4:$B$216,0),MATCH('Poverty millions of people'!AL$5,'Population, millions'!$B$4:$Y$4,0)),"")</f>
        <v>18.567343000000001</v>
      </c>
      <c r="AM168">
        <f>IFERROR(INDEX('Population, millions'!$B$4:$Y$216,MATCH('Poverty millions of people'!$B168,'Population, millions'!$B$4:$B$216,0),MATCH('Poverty millions of people'!AM$5,'Population, millions'!$B$4:$Y$4,0)),"")</f>
        <v>18.84835</v>
      </c>
      <c r="AN168">
        <f>IFERROR(INDEX('Population, millions'!$B$4:$Y$216,MATCH('Poverty millions of people'!$B168,'Population, millions'!$B$4:$B$216,0),MATCH('Poverty millions of people'!AN$5,'Population, millions'!$B$4:$Y$4,0)),"")</f>
        <v>19.060849999999999</v>
      </c>
      <c r="AO168">
        <f>IFERROR(INDEX('Population, millions'!$B$4:$Y$216,MATCH('Poverty millions of people'!$B168,'Population, millions'!$B$4:$B$216,0),MATCH('Poverty millions of people'!AO$5,'Population, millions'!$B$4:$Y$4,0)),"")</f>
        <v>19.282965000000001</v>
      </c>
      <c r="AP168">
        <f>IFERROR(INDEX('Population, millions'!$B$4:$Y$216,MATCH('Poverty millions of people'!$B168,'Population, millions'!$B$4:$B$216,0),MATCH('Poverty millions of people'!AP$5,'Population, millions'!$B$4:$Y$4,0)),"")</f>
        <v>19.620691999999998</v>
      </c>
      <c r="AQ168">
        <f>IFERROR(INDEX('Population, millions'!$B$4:$Y$216,MATCH('Poverty millions of people'!$B168,'Population, millions'!$B$4:$B$216,0),MATCH('Poverty millions of people'!AQ$5,'Population, millions'!$B$4:$Y$4,0)),"")</f>
        <v>20.144583999999998</v>
      </c>
      <c r="AR168">
        <f>IFERROR(INDEX('Population, millions'!$B$4:$Y$216,MATCH('Poverty millions of people'!$B168,'Population, millions'!$B$4:$B$216,0),MATCH('Poverty millions of people'!AR$5,'Population, millions'!$B$4:$Y$4,0)),"")</f>
        <v>20.891594000000001</v>
      </c>
      <c r="AS168">
        <f>IFERROR(INDEX('Population, millions'!$B$4:$Y$216,MATCH('Poverty millions of people'!$B168,'Population, millions'!$B$4:$B$216,0),MATCH('Poverty millions of people'!AS$5,'Population, millions'!$B$4:$Y$4,0)),"")</f>
        <v>21.825216999999999</v>
      </c>
      <c r="AT168">
        <f>IFERROR(INDEX('Population, millions'!$B$4:$Y$216,MATCH('Poverty millions of people'!$B168,'Population, millions'!$B$4:$B$216,0),MATCH('Poverty millions of people'!AT$5,'Population, millions'!$B$4:$Y$4,0)),"")</f>
        <v>22.852333000000002</v>
      </c>
      <c r="AU168">
        <f>IFERROR(INDEX('Population, millions'!$B$4:$Y$216,MATCH('Poverty millions of people'!$B168,'Population, millions'!$B$4:$B$216,0),MATCH('Poverty millions of people'!AU$5,'Population, millions'!$B$4:$Y$4,0)),"")</f>
        <v>23.839231000000002</v>
      </c>
      <c r="AV168">
        <f>IFERROR(INDEX('Population, millions'!$B$4:$Y$216,MATCH('Poverty millions of people'!$B168,'Population, millions'!$B$4:$B$216,0),MATCH('Poverty millions of people'!AV$5,'Population, millions'!$B$4:$Y$4,0)),"")</f>
        <v>24.690066999999999</v>
      </c>
      <c r="AW168">
        <f>IFERROR(INDEX('Population, millions'!$B$4:$Y$216,MATCH('Poverty millions of people'!$B168,'Population, millions'!$B$4:$B$216,0),MATCH('Poverty millions of people'!AW$5,'Population, millions'!$B$4:$Y$4,0)),"")</f>
        <v>25.371936000000002</v>
      </c>
      <c r="AX168">
        <f>IFERROR(INDEX('Population, millions'!$B$4:$Y$216,MATCH('Poverty millions of people'!$B168,'Population, millions'!$B$4:$B$216,0),MATCH('Poverty millions of people'!AX$5,'Population, millions'!$B$4:$Y$4,0)),"")</f>
        <v>25.915624000000001</v>
      </c>
      <c r="AY168">
        <f>IFERROR(INDEX('Population, millions'!$B$4:$Y$216,MATCH('Poverty millions of people'!$B168,'Population, millions'!$B$4:$B$216,0),MATCH('Poverty millions of people'!AY$5,'Population, millions'!$B$4:$Y$4,0)),"")</f>
        <v>26.366358000000002</v>
      </c>
      <c r="AZ168">
        <f>IFERROR(INDEX('Population, millions'!$B$4:$Y$216,MATCH('Poverty millions of people'!$B168,'Population, millions'!$B$4:$B$216,0),MATCH('Poverty millions of people'!AZ$5,'Population, millions'!$B$4:$Y$4,0)),"")</f>
        <v>26.796375000000001</v>
      </c>
      <c r="BA168">
        <f>IFERROR(INDEX('Population, millions'!$B$4:$Y$216,MATCH('Poverty millions of people'!$B168,'Population, millions'!$B$4:$B$216,0),MATCH('Poverty millions of people'!BA$5,'Population, millions'!$B$4:$Y$4,0)),"")</f>
        <v>27.258386999999999</v>
      </c>
      <c r="BB168">
        <f>IFERROR(INDEX('Population, millions'!$B$4:$Y$216,MATCH('Poverty millions of people'!$B168,'Population, millions'!$B$4:$B$216,0),MATCH('Poverty millions of people'!BB$5,'Population, millions'!$B$4:$Y$4,0)),"")</f>
        <v>27.761728000000002</v>
      </c>
      <c r="BC168">
        <f>IFERROR(INDEX('Population, millions'!$B$4:$Y$216,MATCH('Poverty millions of people'!$B168,'Population, millions'!$B$4:$B$216,0),MATCH('Poverty millions of people'!BC$5,'Population, millions'!$B$4:$Y$4,0)),"")</f>
        <v>28.287855</v>
      </c>
    </row>
    <row r="169" spans="1:55">
      <c r="A169" t="str">
        <f>VLOOKUP(B169,entity!$C:$K,9,FALSE)</f>
        <v>SN</v>
      </c>
      <c r="B169" t="s">
        <v>355</v>
      </c>
      <c r="C169" t="s">
        <v>477</v>
      </c>
      <c r="D169" s="16" t="str">
        <f>IFERROR(IF('Poverty %'!D169="","",'Poverty %'!D169*'Poverty millions of people'!AG169),"")</f>
        <v/>
      </c>
      <c r="E169" s="16">
        <f>IFERROR(IF('Poverty %'!E169="","",'Poverty %'!E169*'Poverty millions of people'!AH169),"")</f>
        <v>5.0922661025999991</v>
      </c>
      <c r="F169" s="16" t="str">
        <f>IFERROR(IF('Poverty %'!F169="","",'Poverty %'!F169*'Poverty millions of people'!AI169),"")</f>
        <v/>
      </c>
      <c r="G169" s="16" t="str">
        <f>IFERROR(IF('Poverty %'!G169="","",'Poverty %'!G169*'Poverty millions of people'!AJ169),"")</f>
        <v/>
      </c>
      <c r="H169" s="16">
        <f>IFERROR(IF('Poverty %'!H169="","",'Poverty %'!H169*'Poverty millions of people'!AK169),"")</f>
        <v>4.5336872334000002</v>
      </c>
      <c r="I169" s="16" t="str">
        <f>IFERROR(IF('Poverty %'!I169="","",'Poverty %'!I169*'Poverty millions of people'!AL169),"")</f>
        <v/>
      </c>
      <c r="J169" s="16" t="str">
        <f>IFERROR(IF('Poverty %'!J169="","",'Poverty %'!J169*'Poverty millions of people'!AM169),"")</f>
        <v/>
      </c>
      <c r="K169" s="16" t="str">
        <f>IFERROR(IF('Poverty %'!K169="","",'Poverty %'!K169*'Poverty millions of people'!AN169),"")</f>
        <v/>
      </c>
      <c r="L169" s="16" t="str">
        <f>IFERROR(IF('Poverty %'!L169="","",'Poverty %'!L169*'Poverty millions of people'!AO169),"")</f>
        <v/>
      </c>
      <c r="M169" s="16" t="str">
        <f>IFERROR(IF('Poverty %'!M169="","",'Poverty %'!M169*'Poverty millions of people'!AP169),"")</f>
        <v/>
      </c>
      <c r="N169" s="16" t="str">
        <f>IFERROR(IF('Poverty %'!N169="","",'Poverty %'!N169*'Poverty millions of people'!AQ169),"")</f>
        <v/>
      </c>
      <c r="O169" s="16">
        <f>IFERROR(IF('Poverty %'!O169="","",'Poverty %'!O169*'Poverty millions of people'!AR169),"")</f>
        <v>4.4655667734</v>
      </c>
      <c r="P169" s="16" t="str">
        <f>IFERROR(IF('Poverty %'!P169="","",'Poverty %'!P169*'Poverty millions of people'!AS169),"")</f>
        <v/>
      </c>
      <c r="Q169" s="16" t="str">
        <f>IFERROR(IF('Poverty %'!Q169="","",'Poverty %'!Q169*'Poverty millions of people'!AT169),"")</f>
        <v/>
      </c>
      <c r="R169" s="16" t="str">
        <f>IFERROR(IF('Poverty %'!R169="","",'Poverty %'!R169*'Poverty millions of people'!AU169),"")</f>
        <v/>
      </c>
      <c r="S169" s="16">
        <f>IFERROR(IF('Poverty %'!S169="","",'Poverty %'!S169*'Poverty millions of people'!AV169),"")</f>
        <v>3.7757267100000003</v>
      </c>
      <c r="T169" s="16" t="str">
        <f>IFERROR(IF('Poverty %'!T169="","",'Poverty %'!T169*'Poverty millions of people'!AW169),"")</f>
        <v/>
      </c>
      <c r="U169" s="16" t="str">
        <f>IFERROR(IF('Poverty %'!U169="","",'Poverty %'!U169*'Poverty millions of people'!AX169),"")</f>
        <v/>
      </c>
      <c r="V169" s="16" t="str">
        <f>IFERROR(IF('Poverty %'!V169="","",'Poverty %'!V169*'Poverty millions of people'!AY169),"")</f>
        <v/>
      </c>
      <c r="W169" s="16" t="str">
        <f>IFERROR(IF('Poverty %'!W169="","",'Poverty %'!W169*'Poverty millions of people'!AZ169),"")</f>
        <v/>
      </c>
      <c r="X169" s="16" t="str">
        <f>IFERROR(IF('Poverty %'!X169="","",'Poverty %'!X169*'Poverty millions of people'!BA169),"")</f>
        <v/>
      </c>
      <c r="Y169" s="16">
        <f>IFERROR(IF('Poverty %'!Y169="","",'Poverty %'!Y169*'Poverty millions of people'!BB169),"")</f>
        <v>4.5404490221999998</v>
      </c>
      <c r="Z169" s="16" t="str">
        <f>IFERROR(IF('Poverty %'!Z169="","",'Poverty %'!Z169*'Poverty millions of people'!BC169),"")</f>
        <v/>
      </c>
      <c r="AA169" s="16" t="str">
        <f>IFERROR(IF('Poverty %'!AA169="","",'Poverty %'!AA169*'Poverty millions of people'!BD169),"")</f>
        <v/>
      </c>
      <c r="AC169" s="18">
        <f t="shared" si="4"/>
        <v>4.5404490221999998</v>
      </c>
      <c r="AD169" s="11">
        <f t="shared" si="5"/>
        <v>2011</v>
      </c>
      <c r="AG169">
        <f>IFERROR(INDEX('Population, millions'!$B$4:$Y$216,MATCH('Poverty millions of people'!$B169,'Population, millions'!$B$4:$B$216,0),MATCH('Poverty millions of people'!AG$5,'Population, millions'!$B$4:$Y$4,0)),"")</f>
        <v>7.5141099999999996</v>
      </c>
      <c r="AH169">
        <f>IFERROR(INDEX('Population, millions'!$B$4:$Y$216,MATCH('Poverty millions of people'!$B169,'Population, millions'!$B$4:$B$216,0),MATCH('Poverty millions of people'!AH$5,'Population, millions'!$B$4:$Y$4,0)),"")</f>
        <v>7.749606</v>
      </c>
      <c r="AI169">
        <f>IFERROR(INDEX('Population, millions'!$B$4:$Y$216,MATCH('Poverty millions of people'!$B169,'Population, millions'!$B$4:$B$216,0),MATCH('Poverty millions of people'!AI$5,'Population, millions'!$B$4:$Y$4,0)),"")</f>
        <v>7.9909679999999996</v>
      </c>
      <c r="AJ169">
        <f>IFERROR(INDEX('Population, millions'!$B$4:$Y$216,MATCH('Poverty millions of people'!$B169,'Population, millions'!$B$4:$B$216,0),MATCH('Poverty millions of people'!AJ$5,'Population, millions'!$B$4:$Y$4,0)),"")</f>
        <v>8.2345860000000002</v>
      </c>
      <c r="AK169">
        <f>IFERROR(INDEX('Population, millions'!$B$4:$Y$216,MATCH('Poverty millions of people'!$B169,'Population, millions'!$B$4:$B$216,0),MATCH('Poverty millions of people'!AK$5,'Population, millions'!$B$4:$Y$4,0)),"")</f>
        <v>8.4757660000000001</v>
      </c>
      <c r="AL169">
        <f>IFERROR(INDEX('Population, millions'!$B$4:$Y$216,MATCH('Poverty millions of people'!$B169,'Population, millions'!$B$4:$B$216,0),MATCH('Poverty millions of people'!AL$5,'Population, millions'!$B$4:$Y$4,0)),"")</f>
        <v>8.7115279999999995</v>
      </c>
      <c r="AM169">
        <f>IFERROR(INDEX('Population, millions'!$B$4:$Y$216,MATCH('Poverty millions of people'!$B169,'Population, millions'!$B$4:$B$216,0),MATCH('Poverty millions of people'!AM$5,'Population, millions'!$B$4:$Y$4,0)),"")</f>
        <v>8.9402980000000003</v>
      </c>
      <c r="AN169">
        <f>IFERROR(INDEX('Population, millions'!$B$4:$Y$216,MATCH('Poverty millions of people'!$B169,'Population, millions'!$B$4:$B$216,0),MATCH('Poverty millions of people'!AN$5,'Population, millions'!$B$4:$Y$4,0)),"")</f>
        <v>9.1640499999999996</v>
      </c>
      <c r="AO169">
        <f>IFERROR(INDEX('Population, millions'!$B$4:$Y$216,MATCH('Poverty millions of people'!$B169,'Population, millions'!$B$4:$B$216,0),MATCH('Poverty millions of people'!AO$5,'Population, millions'!$B$4:$Y$4,0)),"")</f>
        <v>9.3877830000000007</v>
      </c>
      <c r="AP169">
        <f>IFERROR(INDEX('Population, millions'!$B$4:$Y$216,MATCH('Poverty millions of people'!$B169,'Population, millions'!$B$4:$B$216,0),MATCH('Poverty millions of people'!AP$5,'Population, millions'!$B$4:$Y$4,0)),"")</f>
        <v>9.6185639999999992</v>
      </c>
      <c r="AQ169">
        <f>IFERROR(INDEX('Population, millions'!$B$4:$Y$216,MATCH('Poverty millions of people'!$B169,'Population, millions'!$B$4:$B$216,0),MATCH('Poverty millions of people'!AQ$5,'Population, millions'!$B$4:$Y$4,0)),"")</f>
        <v>9.8616790000000005</v>
      </c>
      <c r="AR169">
        <f>IFERROR(INDEX('Population, millions'!$B$4:$Y$216,MATCH('Poverty millions of people'!$B169,'Population, millions'!$B$4:$B$216,0),MATCH('Poverty millions of people'!AR$5,'Population, millions'!$B$4:$Y$4,0)),"")</f>
        <v>10.119118</v>
      </c>
      <c r="AS169">
        <f>IFERROR(INDEX('Population, millions'!$B$4:$Y$216,MATCH('Poverty millions of people'!$B169,'Population, millions'!$B$4:$B$216,0),MATCH('Poverty millions of people'!AS$5,'Population, millions'!$B$4:$Y$4,0)),"")</f>
        <v>10.39005</v>
      </c>
      <c r="AT169">
        <f>IFERROR(INDEX('Population, millions'!$B$4:$Y$216,MATCH('Poverty millions of people'!$B169,'Population, millions'!$B$4:$B$216,0),MATCH('Poverty millions of people'!AT$5,'Population, millions'!$B$4:$Y$4,0)),"")</f>
        <v>10.673534999999999</v>
      </c>
      <c r="AU169">
        <f>IFERROR(INDEX('Population, millions'!$B$4:$Y$216,MATCH('Poverty millions of people'!$B169,'Population, millions'!$B$4:$B$216,0),MATCH('Poverty millions of people'!AU$5,'Population, millions'!$B$4:$Y$4,0)),"")</f>
        <v>10.967568</v>
      </c>
      <c r="AV169">
        <f>IFERROR(INDEX('Population, millions'!$B$4:$Y$216,MATCH('Poverty millions of people'!$B169,'Population, millions'!$B$4:$B$216,0),MATCH('Poverty millions of people'!AV$5,'Population, millions'!$B$4:$Y$4,0)),"")</f>
        <v>11.270826</v>
      </c>
      <c r="AW169">
        <f>IFERROR(INDEX('Population, millions'!$B$4:$Y$216,MATCH('Poverty millions of people'!$B169,'Population, millions'!$B$4:$B$216,0),MATCH('Poverty millions of people'!AW$5,'Population, millions'!$B$4:$Y$4,0)),"")</f>
        <v>11.582924999999999</v>
      </c>
      <c r="AX169">
        <f>IFERROR(INDEX('Population, millions'!$B$4:$Y$216,MATCH('Poverty millions of people'!$B169,'Population, millions'!$B$4:$B$216,0),MATCH('Poverty millions of people'!AX$5,'Population, millions'!$B$4:$Y$4,0)),"")</f>
        <v>11.904973999999999</v>
      </c>
      <c r="AY169">
        <f>IFERROR(INDEX('Population, millions'!$B$4:$Y$216,MATCH('Poverty millions of people'!$B169,'Population, millions'!$B$4:$B$216,0),MATCH('Poverty millions of people'!AY$5,'Population, millions'!$B$4:$Y$4,0)),"")</f>
        <v>12.238791000000001</v>
      </c>
      <c r="AZ169">
        <f>IFERROR(INDEX('Population, millions'!$B$4:$Y$216,MATCH('Poverty millions of people'!$B169,'Population, millions'!$B$4:$B$216,0),MATCH('Poverty millions of people'!AZ$5,'Population, millions'!$B$4:$Y$4,0)),"")</f>
        <v>12.586827</v>
      </c>
      <c r="BA169">
        <f>IFERROR(INDEX('Population, millions'!$B$4:$Y$216,MATCH('Poverty millions of people'!$B169,'Population, millions'!$B$4:$B$216,0),MATCH('Poverty millions of people'!BA$5,'Population, millions'!$B$4:$Y$4,0)),"")</f>
        <v>12.950564</v>
      </c>
      <c r="BB169">
        <f>IFERROR(INDEX('Population, millions'!$B$4:$Y$216,MATCH('Poverty millions of people'!$B169,'Population, millions'!$B$4:$B$216,0),MATCH('Poverty millions of people'!BB$5,'Population, millions'!$B$4:$Y$4,0)),"")</f>
        <v>13.330736999999999</v>
      </c>
      <c r="BC169">
        <f>IFERROR(INDEX('Population, millions'!$B$4:$Y$216,MATCH('Poverty millions of people'!$B169,'Population, millions'!$B$4:$B$216,0),MATCH('Poverty millions of people'!BC$5,'Population, millions'!$B$4:$Y$4,0)),"")</f>
        <v>13.726020999999999</v>
      </c>
    </row>
    <row r="170" spans="1:55">
      <c r="A170" t="str">
        <f>VLOOKUP(B170,entity!$C:$K,9,FALSE)</f>
        <v>RS</v>
      </c>
      <c r="B170" t="s">
        <v>369</v>
      </c>
      <c r="C170" t="s">
        <v>475</v>
      </c>
      <c r="D170" s="16" t="str">
        <f>IFERROR(IF('Poverty %'!D170="","",'Poverty %'!D170*'Poverty millions of people'!AG170),"")</f>
        <v/>
      </c>
      <c r="E170" s="16" t="str">
        <f>IFERROR(IF('Poverty %'!E170="","",'Poverty %'!E170*'Poverty millions of people'!AH170),"")</f>
        <v/>
      </c>
      <c r="F170" s="16" t="str">
        <f>IFERROR(IF('Poverty %'!F170="","",'Poverty %'!F170*'Poverty millions of people'!AI170),"")</f>
        <v/>
      </c>
      <c r="G170" s="16" t="str">
        <f>IFERROR(IF('Poverty %'!G170="","",'Poverty %'!G170*'Poverty millions of people'!AJ170),"")</f>
        <v/>
      </c>
      <c r="H170" s="16" t="str">
        <f>IFERROR(IF('Poverty %'!H170="","",'Poverty %'!H170*'Poverty millions of people'!AK170),"")</f>
        <v/>
      </c>
      <c r="I170" s="16" t="str">
        <f>IFERROR(IF('Poverty %'!I170="","",'Poverty %'!I170*'Poverty millions of people'!AL170),"")</f>
        <v/>
      </c>
      <c r="J170" s="16" t="str">
        <f>IFERROR(IF('Poverty %'!J170="","",'Poverty %'!J170*'Poverty millions of people'!AM170),"")</f>
        <v/>
      </c>
      <c r="K170" s="16" t="str">
        <f>IFERROR(IF('Poverty %'!K170="","",'Poverty %'!K170*'Poverty millions of people'!AN170),"")</f>
        <v/>
      </c>
      <c r="L170" s="16" t="str">
        <f>IFERROR(IF('Poverty %'!L170="","",'Poverty %'!L170*'Poverty millions of people'!AO170),"")</f>
        <v/>
      </c>
      <c r="M170" s="16" t="str">
        <f>IFERROR(IF('Poverty %'!M170="","",'Poverty %'!M170*'Poverty millions of people'!AP170),"")</f>
        <v/>
      </c>
      <c r="N170" s="16" t="str">
        <f>IFERROR(IF('Poverty %'!N170="","",'Poverty %'!N170*'Poverty millions of people'!AQ170),"")</f>
        <v/>
      </c>
      <c r="O170" s="16" t="str">
        <f>IFERROR(IF('Poverty %'!O170="","",'Poverty %'!O170*'Poverty millions of people'!AR170),"")</f>
        <v/>
      </c>
      <c r="P170" s="16">
        <f>IFERROR(IF('Poverty %'!P170="","",'Poverty %'!P170*'Poverty millions of people'!AS170),"")</f>
        <v>1.9500080599999997E-2</v>
      </c>
      <c r="Q170" s="16">
        <f>IFERROR(IF('Poverty %'!Q170="","",'Poverty %'!Q170*'Poverty millions of people'!AT170),"")</f>
        <v>2.3189832100000002E-2</v>
      </c>
      <c r="R170" s="16">
        <f>IFERROR(IF('Poverty %'!R170="","",'Poverty %'!R170*'Poverty millions of people'!AU170),"")</f>
        <v>3.0598943699999995E-2</v>
      </c>
      <c r="S170" s="16">
        <f>IFERROR(IF('Poverty %'!S170="","",'Poverty %'!S170*'Poverty millions of people'!AV170),"")</f>
        <v>4.3900537100000005E-2</v>
      </c>
      <c r="T170" s="16">
        <f>IFERROR(IF('Poverty %'!T170="","",'Poverty %'!T170*'Poverty millions of people'!AW170),"")</f>
        <v>1.8528922499999999E-2</v>
      </c>
      <c r="U170" s="16">
        <f>IFERROR(IF('Poverty %'!U170="","",'Poverty %'!U170*'Poverty millions of people'!AX170),"")</f>
        <v>8.8578948000000001E-3</v>
      </c>
      <c r="V170" s="16">
        <f>IFERROR(IF('Poverty %'!V170="","",'Poverty %'!V170*'Poverty millions of people'!AY170),"")</f>
        <v>2.9400884000000001E-3</v>
      </c>
      <c r="W170" s="16">
        <f>IFERROR(IF('Poverty %'!W170="","",'Poverty %'!W170*'Poverty millions of people'!AZ170),"")</f>
        <v>5.1245649000000006E-3</v>
      </c>
      <c r="X170" s="16">
        <f>IFERROR(IF('Poverty %'!X170="","",'Poverty %'!X170*'Poverty millions of people'!BA170),"")</f>
        <v>3.645718E-3</v>
      </c>
      <c r="Y170" s="16" t="str">
        <f>IFERROR(IF('Poverty %'!Y170="","",'Poverty %'!Y170*'Poverty millions of people'!BB170),"")</f>
        <v/>
      </c>
      <c r="Z170" s="16" t="str">
        <f>IFERROR(IF('Poverty %'!Z170="","",'Poverty %'!Z170*'Poverty millions of people'!BC170),"")</f>
        <v/>
      </c>
      <c r="AA170" s="16" t="str">
        <f>IFERROR(IF('Poverty %'!AA170="","",'Poverty %'!AA170*'Poverty millions of people'!BD170),"")</f>
        <v/>
      </c>
      <c r="AC170" s="18">
        <f t="shared" si="4"/>
        <v>5.1245649000000006E-3</v>
      </c>
      <c r="AD170" s="11">
        <f t="shared" si="5"/>
        <v>2009</v>
      </c>
      <c r="AG170">
        <f>IFERROR(INDEX('Population, millions'!$B$4:$Y$216,MATCH('Poverty millions of people'!$B170,'Population, millions'!$B$4:$B$216,0),MATCH('Poverty millions of people'!AG$5,'Population, millions'!$B$4:$Y$4,0)),"")</f>
        <v>7.5860000000000003</v>
      </c>
      <c r="AH170">
        <f>IFERROR(INDEX('Population, millions'!$B$4:$Y$216,MATCH('Poverty millions of people'!$B170,'Population, millions'!$B$4:$B$216,0),MATCH('Poverty millions of people'!AH$5,'Population, millions'!$B$4:$Y$4,0)),"")</f>
        <v>7.5956359999999998</v>
      </c>
      <c r="AI170">
        <f>IFERROR(INDEX('Population, millions'!$B$4:$Y$216,MATCH('Poverty millions of people'!$B170,'Population, millions'!$B$4:$B$216,0),MATCH('Poverty millions of people'!AI$5,'Population, millions'!$B$4:$Y$4,0)),"")</f>
        <v>7.6464239999999997</v>
      </c>
      <c r="AJ170">
        <f>IFERROR(INDEX('Population, millions'!$B$4:$Y$216,MATCH('Poverty millions of people'!$B170,'Population, millions'!$B$4:$B$216,0),MATCH('Poverty millions of people'!AJ$5,'Population, millions'!$B$4:$Y$4,0)),"")</f>
        <v>7.6993070000000001</v>
      </c>
      <c r="AK170">
        <f>IFERROR(INDEX('Population, millions'!$B$4:$Y$216,MATCH('Poverty millions of people'!$B170,'Population, millions'!$B$4:$B$216,0),MATCH('Poverty millions of people'!AK$5,'Population, millions'!$B$4:$Y$4,0)),"")</f>
        <v>7.7346389999999996</v>
      </c>
      <c r="AL170">
        <f>IFERROR(INDEX('Population, millions'!$B$4:$Y$216,MATCH('Poverty millions of people'!$B170,'Population, millions'!$B$4:$B$216,0),MATCH('Poverty millions of people'!AL$5,'Population, millions'!$B$4:$Y$4,0)),"")</f>
        <v>7.7389869999999998</v>
      </c>
      <c r="AM170">
        <f>IFERROR(INDEX('Population, millions'!$B$4:$Y$216,MATCH('Poverty millions of people'!$B170,'Population, millions'!$B$4:$B$216,0),MATCH('Poverty millions of people'!AM$5,'Population, millions'!$B$4:$Y$4,0)),"")</f>
        <v>7.7088780000000003</v>
      </c>
      <c r="AN170">
        <f>IFERROR(INDEX('Population, millions'!$B$4:$Y$216,MATCH('Poverty millions of people'!$B170,'Population, millions'!$B$4:$B$216,0),MATCH('Poverty millions of people'!AN$5,'Population, millions'!$B$4:$Y$4,0)),"")</f>
        <v>7.6496310000000003</v>
      </c>
      <c r="AO170">
        <f>IFERROR(INDEX('Population, millions'!$B$4:$Y$216,MATCH('Poverty millions of people'!$B170,'Population, millions'!$B$4:$B$216,0),MATCH('Poverty millions of people'!AO$5,'Population, millions'!$B$4:$Y$4,0)),"")</f>
        <v>7.5677450000000004</v>
      </c>
      <c r="AP170">
        <f>IFERROR(INDEX('Population, millions'!$B$4:$Y$216,MATCH('Poverty millions of people'!$B170,'Population, millions'!$B$4:$B$216,0),MATCH('Poverty millions of people'!AP$5,'Population, millions'!$B$4:$Y$4,0)),"")</f>
        <v>7.5404010000000001</v>
      </c>
      <c r="AQ170">
        <f>IFERROR(INDEX('Population, millions'!$B$4:$Y$216,MATCH('Poverty millions of people'!$B170,'Population, millions'!$B$4:$B$216,0),MATCH('Poverty millions of people'!AQ$5,'Population, millions'!$B$4:$Y$4,0)),"")</f>
        <v>7.5163460000000004</v>
      </c>
      <c r="AR170">
        <f>IFERROR(INDEX('Population, millions'!$B$4:$Y$216,MATCH('Poverty millions of people'!$B170,'Population, millions'!$B$4:$B$216,0),MATCH('Poverty millions of people'!AR$5,'Population, millions'!$B$4:$Y$4,0)),"")</f>
        <v>7.5034330000000002</v>
      </c>
      <c r="AS170">
        <f>IFERROR(INDEX('Population, millions'!$B$4:$Y$216,MATCH('Poverty millions of people'!$B170,'Population, millions'!$B$4:$B$216,0),MATCH('Poverty millions of people'!AS$5,'Population, millions'!$B$4:$Y$4,0)),"")</f>
        <v>7.5000309999999999</v>
      </c>
      <c r="AT170">
        <f>IFERROR(INDEX('Population, millions'!$B$4:$Y$216,MATCH('Poverty millions of people'!$B170,'Population, millions'!$B$4:$B$216,0),MATCH('Poverty millions of people'!AT$5,'Population, millions'!$B$4:$Y$4,0)),"")</f>
        <v>7.4805910000000004</v>
      </c>
      <c r="AU170">
        <f>IFERROR(INDEX('Population, millions'!$B$4:$Y$216,MATCH('Poverty millions of people'!$B170,'Population, millions'!$B$4:$B$216,0),MATCH('Poverty millions of people'!AU$5,'Population, millions'!$B$4:$Y$4,0)),"")</f>
        <v>7.4631569999999998</v>
      </c>
      <c r="AV170">
        <f>IFERROR(INDEX('Population, millions'!$B$4:$Y$216,MATCH('Poverty millions of people'!$B170,'Population, millions'!$B$4:$B$216,0),MATCH('Poverty millions of people'!AV$5,'Population, millions'!$B$4:$Y$4,0)),"")</f>
        <v>7.4407690000000004</v>
      </c>
      <c r="AW170">
        <f>IFERROR(INDEX('Population, millions'!$B$4:$Y$216,MATCH('Poverty millions of people'!$B170,'Population, millions'!$B$4:$B$216,0),MATCH('Poverty millions of people'!AW$5,'Population, millions'!$B$4:$Y$4,0)),"")</f>
        <v>7.4115690000000001</v>
      </c>
      <c r="AX170">
        <f>IFERROR(INDEX('Population, millions'!$B$4:$Y$216,MATCH('Poverty millions of people'!$B170,'Population, millions'!$B$4:$B$216,0),MATCH('Poverty millions of people'!AX$5,'Population, millions'!$B$4:$Y$4,0)),"")</f>
        <v>7.3815790000000003</v>
      </c>
      <c r="AY170">
        <f>IFERROR(INDEX('Population, millions'!$B$4:$Y$216,MATCH('Poverty millions of people'!$B170,'Population, millions'!$B$4:$B$216,0),MATCH('Poverty millions of people'!AY$5,'Population, millions'!$B$4:$Y$4,0)),"")</f>
        <v>7.3502210000000003</v>
      </c>
      <c r="AZ170">
        <f>IFERROR(INDEX('Population, millions'!$B$4:$Y$216,MATCH('Poverty millions of people'!$B170,'Population, millions'!$B$4:$B$216,0),MATCH('Poverty millions of people'!AZ$5,'Population, millions'!$B$4:$Y$4,0)),"")</f>
        <v>7.3208070000000003</v>
      </c>
      <c r="BA170">
        <f>IFERROR(INDEX('Population, millions'!$B$4:$Y$216,MATCH('Poverty millions of people'!$B170,'Population, millions'!$B$4:$B$216,0),MATCH('Poverty millions of people'!BA$5,'Population, millions'!$B$4:$Y$4,0)),"")</f>
        <v>7.291436</v>
      </c>
      <c r="BB170">
        <f>IFERROR(INDEX('Population, millions'!$B$4:$Y$216,MATCH('Poverty millions of people'!$B170,'Population, millions'!$B$4:$B$216,0),MATCH('Poverty millions of people'!BB$5,'Population, millions'!$B$4:$Y$4,0)),"")</f>
        <v>7.2340989999999996</v>
      </c>
      <c r="BC170">
        <f>IFERROR(INDEX('Population, millions'!$B$4:$Y$216,MATCH('Poverty millions of people'!$B170,'Population, millions'!$B$4:$B$216,0),MATCH('Poverty millions of people'!BC$5,'Population, millions'!$B$4:$Y$4,0)),"")</f>
        <v>7.1990769999999999</v>
      </c>
    </row>
    <row r="171" spans="1:55">
      <c r="A171" t="str">
        <f>VLOOKUP(B171,entity!$C:$K,9,FALSE)</f>
        <v>SC</v>
      </c>
      <c r="B171" t="s">
        <v>389</v>
      </c>
      <c r="C171" t="s">
        <v>477</v>
      </c>
      <c r="D171" s="16" t="str">
        <f>IFERROR(IF('Poverty %'!D171="","",'Poverty %'!D171*'Poverty millions of people'!AG171),"")</f>
        <v/>
      </c>
      <c r="E171" s="16" t="str">
        <f>IFERROR(IF('Poverty %'!E171="","",'Poverty %'!E171*'Poverty millions of people'!AH171),"")</f>
        <v/>
      </c>
      <c r="F171" s="16" t="str">
        <f>IFERROR(IF('Poverty %'!F171="","",'Poverty %'!F171*'Poverty millions of people'!AI171),"")</f>
        <v/>
      </c>
      <c r="G171" s="16" t="str">
        <f>IFERROR(IF('Poverty %'!G171="","",'Poverty %'!G171*'Poverty millions of people'!AJ171),"")</f>
        <v/>
      </c>
      <c r="H171" s="16" t="str">
        <f>IFERROR(IF('Poverty %'!H171="","",'Poverty %'!H171*'Poverty millions of people'!AK171),"")</f>
        <v/>
      </c>
      <c r="I171" s="16" t="str">
        <f>IFERROR(IF('Poverty %'!I171="","",'Poverty %'!I171*'Poverty millions of people'!AL171),"")</f>
        <v/>
      </c>
      <c r="J171" s="16" t="str">
        <f>IFERROR(IF('Poverty %'!J171="","",'Poverty %'!J171*'Poverty millions of people'!AM171),"")</f>
        <v/>
      </c>
      <c r="K171" s="16" t="str">
        <f>IFERROR(IF('Poverty %'!K171="","",'Poverty %'!K171*'Poverty millions of people'!AN171),"")</f>
        <v/>
      </c>
      <c r="L171" s="16" t="str">
        <f>IFERROR(IF('Poverty %'!L171="","",'Poverty %'!L171*'Poverty millions of people'!AO171),"")</f>
        <v/>
      </c>
      <c r="M171" s="16" t="str">
        <f>IFERROR(IF('Poverty %'!M171="","",'Poverty %'!M171*'Poverty millions of people'!AP171),"")</f>
        <v/>
      </c>
      <c r="N171" s="16">
        <f>IFERROR(IF('Poverty %'!N171="","",'Poverty %'!N171*'Poverty millions of people'!AQ171),"")</f>
        <v>0</v>
      </c>
      <c r="O171" s="16" t="str">
        <f>IFERROR(IF('Poverty %'!O171="","",'Poverty %'!O171*'Poverty millions of people'!AR171),"")</f>
        <v/>
      </c>
      <c r="P171" s="16" t="str">
        <f>IFERROR(IF('Poverty %'!P171="","",'Poverty %'!P171*'Poverty millions of people'!AS171),"")</f>
        <v/>
      </c>
      <c r="Q171" s="16" t="str">
        <f>IFERROR(IF('Poverty %'!Q171="","",'Poverty %'!Q171*'Poverty millions of people'!AT171),"")</f>
        <v/>
      </c>
      <c r="R171" s="16" t="str">
        <f>IFERROR(IF('Poverty %'!R171="","",'Poverty %'!R171*'Poverty millions of people'!AU171),"")</f>
        <v/>
      </c>
      <c r="S171" s="16" t="str">
        <f>IFERROR(IF('Poverty %'!S171="","",'Poverty %'!S171*'Poverty millions of people'!AV171),"")</f>
        <v/>
      </c>
      <c r="T171" s="16" t="str">
        <f>IFERROR(IF('Poverty %'!T171="","",'Poverty %'!T171*'Poverty millions of people'!AW171),"")</f>
        <v/>
      </c>
      <c r="U171" s="16">
        <f>IFERROR(IF('Poverty %'!U171="","",'Poverty %'!U171*'Poverty millions of people'!AX171),"")</f>
        <v>2.1258249999999999E-4</v>
      </c>
      <c r="V171" s="16" t="str">
        <f>IFERROR(IF('Poverty %'!V171="","",'Poverty %'!V171*'Poverty millions of people'!AY171),"")</f>
        <v/>
      </c>
      <c r="W171" s="16" t="str">
        <f>IFERROR(IF('Poverty %'!W171="","",'Poverty %'!W171*'Poverty millions of people'!AZ171),"")</f>
        <v/>
      </c>
      <c r="X171" s="16" t="str">
        <f>IFERROR(IF('Poverty %'!X171="","",'Poverty %'!X171*'Poverty millions of people'!BA171),"")</f>
        <v/>
      </c>
      <c r="Y171" s="16" t="str">
        <f>IFERROR(IF('Poverty %'!Y171="","",'Poverty %'!Y171*'Poverty millions of people'!BB171),"")</f>
        <v/>
      </c>
      <c r="Z171" s="16" t="str">
        <f>IFERROR(IF('Poverty %'!Z171="","",'Poverty %'!Z171*'Poverty millions of people'!BC171),"")</f>
        <v/>
      </c>
      <c r="AA171" s="16" t="str">
        <f>IFERROR(IF('Poverty %'!AA171="","",'Poverty %'!AA171*'Poverty millions of people'!BD171),"")</f>
        <v/>
      </c>
      <c r="AC171" s="18">
        <f t="shared" si="4"/>
        <v>2.1258249999999999E-4</v>
      </c>
      <c r="AD171" s="11">
        <f t="shared" si="5"/>
        <v>2007</v>
      </c>
      <c r="AG171">
        <f>IFERROR(INDEX('Population, millions'!$B$4:$Y$216,MATCH('Poverty millions of people'!$B171,'Population, millions'!$B$4:$B$216,0),MATCH('Poverty millions of people'!AG$5,'Population, millions'!$B$4:$Y$4,0)),"")</f>
        <v>7.0000000000000007E-2</v>
      </c>
      <c r="AH171">
        <f>IFERROR(INDEX('Population, millions'!$B$4:$Y$216,MATCH('Poverty millions of people'!$B171,'Population, millions'!$B$4:$B$216,0),MATCH('Poverty millions of people'!AH$5,'Population, millions'!$B$4:$Y$4,0)),"")</f>
        <v>7.0754999999999998E-2</v>
      </c>
      <c r="AI171">
        <f>IFERROR(INDEX('Population, millions'!$B$4:$Y$216,MATCH('Poverty millions of people'!$B171,'Population, millions'!$B$4:$B$216,0),MATCH('Poverty millions of people'!AI$5,'Population, millions'!$B$4:$Y$4,0)),"")</f>
        <v>7.1656999999999998E-2</v>
      </c>
      <c r="AJ171">
        <f>IFERROR(INDEX('Population, millions'!$B$4:$Y$216,MATCH('Poverty millions of people'!$B171,'Population, millions'!$B$4:$B$216,0),MATCH('Poverty millions of people'!AJ$5,'Population, millions'!$B$4:$Y$4,0)),"")</f>
        <v>7.2710999999999998E-2</v>
      </c>
      <c r="AK171">
        <f>IFERROR(INDEX('Population, millions'!$B$4:$Y$216,MATCH('Poverty millions of people'!$B171,'Population, millions'!$B$4:$B$216,0),MATCH('Poverty millions of people'!AK$5,'Population, millions'!$B$4:$Y$4,0)),"")</f>
        <v>7.3925000000000005E-2</v>
      </c>
      <c r="AL171">
        <f>IFERROR(INDEX('Population, millions'!$B$4:$Y$216,MATCH('Poverty millions of people'!$B171,'Population, millions'!$B$4:$B$216,0),MATCH('Poverty millions of people'!AL$5,'Population, millions'!$B$4:$Y$4,0)),"")</f>
        <v>7.5303999999999996E-2</v>
      </c>
      <c r="AM171">
        <f>IFERROR(INDEX('Population, millions'!$B$4:$Y$216,MATCH('Poverty millions of people'!$B171,'Population, millions'!$B$4:$B$216,0),MATCH('Poverty millions of people'!AM$5,'Population, millions'!$B$4:$Y$4,0)),"")</f>
        <v>7.6416999999999999E-2</v>
      </c>
      <c r="AN171">
        <f>IFERROR(INDEX('Population, millions'!$B$4:$Y$216,MATCH('Poverty millions of people'!$B171,'Population, millions'!$B$4:$B$216,0),MATCH('Poverty millions of people'!AN$5,'Population, millions'!$B$4:$Y$4,0)),"")</f>
        <v>7.7318999999999999E-2</v>
      </c>
      <c r="AO171">
        <f>IFERROR(INDEX('Population, millions'!$B$4:$Y$216,MATCH('Poverty millions of people'!$B171,'Population, millions'!$B$4:$B$216,0),MATCH('Poverty millions of people'!AO$5,'Population, millions'!$B$4:$Y$4,0)),"")</f>
        <v>7.8845999999999999E-2</v>
      </c>
      <c r="AP171">
        <f>IFERROR(INDEX('Population, millions'!$B$4:$Y$216,MATCH('Poverty millions of people'!$B171,'Population, millions'!$B$4:$B$216,0),MATCH('Poverty millions of people'!AP$5,'Population, millions'!$B$4:$Y$4,0)),"")</f>
        <v>8.0409999999999995E-2</v>
      </c>
      <c r="AQ171">
        <f>IFERROR(INDEX('Population, millions'!$B$4:$Y$216,MATCH('Poverty millions of people'!$B171,'Population, millions'!$B$4:$B$216,0),MATCH('Poverty millions of people'!AQ$5,'Population, millions'!$B$4:$Y$4,0)),"")</f>
        <v>8.1130999999999995E-2</v>
      </c>
      <c r="AR171">
        <f>IFERROR(INDEX('Population, millions'!$B$4:$Y$216,MATCH('Poverty millions of people'!$B171,'Population, millions'!$B$4:$B$216,0),MATCH('Poverty millions of people'!AR$5,'Population, millions'!$B$4:$Y$4,0)),"")</f>
        <v>8.1201999999999996E-2</v>
      </c>
      <c r="AS171">
        <f>IFERROR(INDEX('Population, millions'!$B$4:$Y$216,MATCH('Poverty millions of people'!$B171,'Population, millions'!$B$4:$B$216,0),MATCH('Poverty millions of people'!AS$5,'Population, millions'!$B$4:$Y$4,0)),"")</f>
        <v>8.3699999999999997E-2</v>
      </c>
      <c r="AT171">
        <f>IFERROR(INDEX('Population, millions'!$B$4:$Y$216,MATCH('Poverty millions of people'!$B171,'Population, millions'!$B$4:$B$216,0),MATCH('Poverty millions of people'!AT$5,'Population, millions'!$B$4:$Y$4,0)),"")</f>
        <v>8.2799999999999999E-2</v>
      </c>
      <c r="AU171">
        <f>IFERROR(INDEX('Population, millions'!$B$4:$Y$216,MATCH('Poverty millions of people'!$B171,'Population, millions'!$B$4:$B$216,0),MATCH('Poverty millions of people'!AU$5,'Population, millions'!$B$4:$Y$4,0)),"")</f>
        <v>8.2500000000000004E-2</v>
      </c>
      <c r="AV171">
        <f>IFERROR(INDEX('Population, millions'!$B$4:$Y$216,MATCH('Poverty millions of people'!$B171,'Population, millions'!$B$4:$B$216,0),MATCH('Poverty millions of people'!AV$5,'Population, millions'!$B$4:$Y$4,0)),"")</f>
        <v>8.2900000000000001E-2</v>
      </c>
      <c r="AW171">
        <f>IFERROR(INDEX('Population, millions'!$B$4:$Y$216,MATCH('Poverty millions of people'!$B171,'Population, millions'!$B$4:$B$216,0),MATCH('Poverty millions of people'!AW$5,'Population, millions'!$B$4:$Y$4,0)),"")</f>
        <v>8.4599999999999995E-2</v>
      </c>
      <c r="AX171">
        <f>IFERROR(INDEX('Population, millions'!$B$4:$Y$216,MATCH('Poverty millions of people'!$B171,'Population, millions'!$B$4:$B$216,0),MATCH('Poverty millions of people'!AX$5,'Population, millions'!$B$4:$Y$4,0)),"")</f>
        <v>8.5032999999999997E-2</v>
      </c>
      <c r="AY171">
        <f>IFERROR(INDEX('Population, millions'!$B$4:$Y$216,MATCH('Poverty millions of people'!$B171,'Population, millions'!$B$4:$B$216,0),MATCH('Poverty millions of people'!AY$5,'Population, millions'!$B$4:$Y$4,0)),"")</f>
        <v>8.6956000000000006E-2</v>
      </c>
      <c r="AZ171">
        <f>IFERROR(INDEX('Population, millions'!$B$4:$Y$216,MATCH('Poverty millions of people'!$B171,'Population, millions'!$B$4:$B$216,0),MATCH('Poverty millions of people'!AZ$5,'Population, millions'!$B$4:$Y$4,0)),"")</f>
        <v>8.7298000000000001E-2</v>
      </c>
      <c r="BA171">
        <f>IFERROR(INDEX('Population, millions'!$B$4:$Y$216,MATCH('Poverty millions of people'!$B171,'Population, millions'!$B$4:$B$216,0),MATCH('Poverty millions of people'!BA$5,'Population, millions'!$B$4:$Y$4,0)),"")</f>
        <v>8.9770000000000003E-2</v>
      </c>
      <c r="BB171">
        <f>IFERROR(INDEX('Population, millions'!$B$4:$Y$216,MATCH('Poverty millions of people'!$B171,'Population, millions'!$B$4:$B$216,0),MATCH('Poverty millions of people'!BB$5,'Population, millions'!$B$4:$Y$4,0)),"")</f>
        <v>8.7441000000000005E-2</v>
      </c>
      <c r="BC171">
        <f>IFERROR(INDEX('Population, millions'!$B$4:$Y$216,MATCH('Poverty millions of people'!$B171,'Population, millions'!$B$4:$B$216,0),MATCH('Poverty millions of people'!BC$5,'Population, millions'!$B$4:$Y$4,0)),"")</f>
        <v>8.8303000000000006E-2</v>
      </c>
    </row>
    <row r="172" spans="1:55">
      <c r="A172" t="str">
        <f>VLOOKUP(B172,entity!$C:$K,9,FALSE)</f>
        <v>SL</v>
      </c>
      <c r="B172" t="s">
        <v>361</v>
      </c>
      <c r="C172" t="s">
        <v>477</v>
      </c>
      <c r="D172" s="16">
        <f>IFERROR(IF('Poverty %'!D172="","",'Poverty %'!D172*'Poverty millions of people'!AG172),"")</f>
        <v>2.5408231230000005</v>
      </c>
      <c r="E172" s="16" t="str">
        <f>IFERROR(IF('Poverty %'!E172="","",'Poverty %'!E172*'Poverty millions of people'!AH172),"")</f>
        <v/>
      </c>
      <c r="F172" s="16" t="str">
        <f>IFERROR(IF('Poverty %'!F172="","",'Poverty %'!F172*'Poverty millions of people'!AI172),"")</f>
        <v/>
      </c>
      <c r="G172" s="16" t="str">
        <f>IFERROR(IF('Poverty %'!G172="","",'Poverty %'!G172*'Poverty millions of people'!AJ172),"")</f>
        <v/>
      </c>
      <c r="H172" s="16" t="str">
        <f>IFERROR(IF('Poverty %'!H172="","",'Poverty %'!H172*'Poverty millions of people'!AK172),"")</f>
        <v/>
      </c>
      <c r="I172" s="16" t="str">
        <f>IFERROR(IF('Poverty %'!I172="","",'Poverty %'!I172*'Poverty millions of people'!AL172),"")</f>
        <v/>
      </c>
      <c r="J172" s="16" t="str">
        <f>IFERROR(IF('Poverty %'!J172="","",'Poverty %'!J172*'Poverty millions of people'!AM172),"")</f>
        <v/>
      </c>
      <c r="K172" s="16" t="str">
        <f>IFERROR(IF('Poverty %'!K172="","",'Poverty %'!K172*'Poverty millions of people'!AN172),"")</f>
        <v/>
      </c>
      <c r="L172" s="16" t="str">
        <f>IFERROR(IF('Poverty %'!L172="","",'Poverty %'!L172*'Poverty millions of people'!AO172),"")</f>
        <v/>
      </c>
      <c r="M172" s="16" t="str">
        <f>IFERROR(IF('Poverty %'!M172="","",'Poverty %'!M172*'Poverty millions of people'!AP172),"")</f>
        <v/>
      </c>
      <c r="N172" s="16" t="str">
        <f>IFERROR(IF('Poverty %'!N172="","",'Poverty %'!N172*'Poverty millions of people'!AQ172),"")</f>
        <v/>
      </c>
      <c r="O172" s="16" t="str">
        <f>IFERROR(IF('Poverty %'!O172="","",'Poverty %'!O172*'Poverty millions of people'!AR172),"")</f>
        <v/>
      </c>
      <c r="P172" s="16" t="str">
        <f>IFERROR(IF('Poverty %'!P172="","",'Poverty %'!P172*'Poverty millions of people'!AS172),"")</f>
        <v/>
      </c>
      <c r="Q172" s="16">
        <f>IFERROR(IF('Poverty %'!Q172="","",'Poverty %'!Q172*'Poverty millions of people'!AT172),"")</f>
        <v>2.8012663271999996</v>
      </c>
      <c r="R172" s="16" t="str">
        <f>IFERROR(IF('Poverty %'!R172="","",'Poverty %'!R172*'Poverty millions of people'!AU172),"")</f>
        <v/>
      </c>
      <c r="S172" s="16" t="str">
        <f>IFERROR(IF('Poverty %'!S172="","",'Poverty %'!S172*'Poverty millions of people'!AV172),"")</f>
        <v/>
      </c>
      <c r="T172" s="16" t="str">
        <f>IFERROR(IF('Poverty %'!T172="","",'Poverty %'!T172*'Poverty millions of people'!AW172),"")</f>
        <v/>
      </c>
      <c r="U172" s="16" t="str">
        <f>IFERROR(IF('Poverty %'!U172="","",'Poverty %'!U172*'Poverty millions of people'!AX172),"")</f>
        <v/>
      </c>
      <c r="V172" s="16" t="str">
        <f>IFERROR(IF('Poverty %'!V172="","",'Poverty %'!V172*'Poverty millions of people'!AY172),"")</f>
        <v/>
      </c>
      <c r="W172" s="16" t="str">
        <f>IFERROR(IF('Poverty %'!W172="","",'Poverty %'!W172*'Poverty millions of people'!AZ172),"")</f>
        <v/>
      </c>
      <c r="X172" s="16" t="str">
        <f>IFERROR(IF('Poverty %'!X172="","",'Poverty %'!X172*'Poverty millions of people'!BA172),"")</f>
        <v/>
      </c>
      <c r="Y172" s="16">
        <f>IFERROR(IF('Poverty %'!Y172="","",'Poverty %'!Y172*'Poverty millions of people'!BB172),"")</f>
        <v>3.3216275532999999</v>
      </c>
      <c r="Z172" s="16" t="str">
        <f>IFERROR(IF('Poverty %'!Z172="","",'Poverty %'!Z172*'Poverty millions of people'!BC172),"")</f>
        <v/>
      </c>
      <c r="AA172" s="16" t="str">
        <f>IFERROR(IF('Poverty %'!AA172="","",'Poverty %'!AA172*'Poverty millions of people'!BD172),"")</f>
        <v/>
      </c>
      <c r="AC172" s="18">
        <f t="shared" si="4"/>
        <v>3.3216275532999999</v>
      </c>
      <c r="AD172" s="11">
        <f t="shared" si="5"/>
        <v>2011</v>
      </c>
      <c r="AG172">
        <f>IFERROR(INDEX('Population, millions'!$B$4:$Y$216,MATCH('Poverty millions of people'!$B172,'Population, millions'!$B$4:$B$216,0),MATCH('Poverty millions of people'!AG$5,'Population, millions'!$B$4:$Y$4,0)),"")</f>
        <v>4.0426780000000004</v>
      </c>
      <c r="AH172">
        <f>IFERROR(INDEX('Population, millions'!$B$4:$Y$216,MATCH('Poverty millions of people'!$B172,'Population, millions'!$B$4:$B$216,0),MATCH('Poverty millions of people'!AH$5,'Population, millions'!$B$4:$Y$4,0)),"")</f>
        <v>4.0532570000000003</v>
      </c>
      <c r="AI172">
        <f>IFERROR(INDEX('Population, millions'!$B$4:$Y$216,MATCH('Poverty millions of people'!$B172,'Population, millions'!$B$4:$B$216,0),MATCH('Poverty millions of people'!AI$5,'Population, millions'!$B$4:$Y$4,0)),"")</f>
        <v>4.0317299999999996</v>
      </c>
      <c r="AJ172">
        <f>IFERROR(INDEX('Population, millions'!$B$4:$Y$216,MATCH('Poverty millions of people'!$B172,'Population, millions'!$B$4:$B$216,0),MATCH('Poverty millions of people'!AJ$5,'Population, millions'!$B$4:$Y$4,0)),"")</f>
        <v>3.9914339999999999</v>
      </c>
      <c r="AK172">
        <f>IFERROR(INDEX('Population, millions'!$B$4:$Y$216,MATCH('Poverty millions of people'!$B172,'Population, millions'!$B$4:$B$216,0),MATCH('Poverty millions of people'!AK$5,'Population, millions'!$B$4:$Y$4,0)),"")</f>
        <v>3.9515440000000002</v>
      </c>
      <c r="AL172">
        <f>IFERROR(INDEX('Population, millions'!$B$4:$Y$216,MATCH('Poverty millions of people'!$B172,'Population, millions'!$B$4:$B$216,0),MATCH('Poverty millions of people'!AL$5,'Population, millions'!$B$4:$Y$4,0)),"")</f>
        <v>3.9271050000000001</v>
      </c>
      <c r="AM172">
        <f>IFERROR(INDEX('Population, millions'!$B$4:$Y$216,MATCH('Poverty millions of people'!$B172,'Population, millions'!$B$4:$B$216,0),MATCH('Poverty millions of people'!AM$5,'Population, millions'!$B$4:$Y$4,0)),"")</f>
        <v>3.919708</v>
      </c>
      <c r="AN172">
        <f>IFERROR(INDEX('Population, millions'!$B$4:$Y$216,MATCH('Poverty millions of people'!$B172,'Population, millions'!$B$4:$B$216,0),MATCH('Poverty millions of people'!AN$5,'Population, millions'!$B$4:$Y$4,0)),"")</f>
        <v>3.9283130000000002</v>
      </c>
      <c r="AO172">
        <f>IFERROR(INDEX('Population, millions'!$B$4:$Y$216,MATCH('Poverty millions of people'!$B172,'Population, millions'!$B$4:$B$216,0),MATCH('Poverty millions of people'!AO$5,'Population, millions'!$B$4:$Y$4,0)),"")</f>
        <v>3.9618690000000001</v>
      </c>
      <c r="AP172">
        <f>IFERROR(INDEX('Population, millions'!$B$4:$Y$216,MATCH('Poverty millions of people'!$B172,'Population, millions'!$B$4:$B$216,0),MATCH('Poverty millions of people'!AP$5,'Population, millions'!$B$4:$Y$4,0)),"")</f>
        <v>4.030443</v>
      </c>
      <c r="AQ172">
        <f>IFERROR(INDEX('Population, millions'!$B$4:$Y$216,MATCH('Poverty millions of people'!$B172,'Population, millions'!$B$4:$B$216,0),MATCH('Poverty millions of people'!AQ$5,'Population, millions'!$B$4:$Y$4,0)),"")</f>
        <v>4.1397570000000004</v>
      </c>
      <c r="AR172">
        <f>IFERROR(INDEX('Population, millions'!$B$4:$Y$216,MATCH('Poverty millions of people'!$B172,'Population, millions'!$B$4:$B$216,0),MATCH('Poverty millions of people'!AR$5,'Population, millions'!$B$4:$Y$4,0)),"")</f>
        <v>4.2956669999999999</v>
      </c>
      <c r="AS172">
        <f>IFERROR(INDEX('Population, millions'!$B$4:$Y$216,MATCH('Poverty millions of people'!$B172,'Population, millions'!$B$4:$B$216,0),MATCH('Poverty millions of people'!AS$5,'Population, millions'!$B$4:$Y$4,0)),"")</f>
        <v>4.4930469999999998</v>
      </c>
      <c r="AT172">
        <f>IFERROR(INDEX('Population, millions'!$B$4:$Y$216,MATCH('Poverty millions of people'!$B172,'Population, millions'!$B$4:$B$216,0),MATCH('Poverty millions of people'!AT$5,'Population, millions'!$B$4:$Y$4,0)),"")</f>
        <v>4.7127629999999998</v>
      </c>
      <c r="AU172">
        <f>IFERROR(INDEX('Population, millions'!$B$4:$Y$216,MATCH('Poverty millions of people'!$B172,'Population, millions'!$B$4:$B$216,0),MATCH('Poverty millions of people'!AU$5,'Population, millions'!$B$4:$Y$4,0)),"")</f>
        <v>4.9281750000000004</v>
      </c>
      <c r="AV172">
        <f>IFERROR(INDEX('Population, millions'!$B$4:$Y$216,MATCH('Poverty millions of people'!$B172,'Population, millions'!$B$4:$B$216,0),MATCH('Poverty millions of people'!AV$5,'Population, millions'!$B$4:$Y$4,0)),"")</f>
        <v>5.1198949999999996</v>
      </c>
      <c r="AW172">
        <f>IFERROR(INDEX('Population, millions'!$B$4:$Y$216,MATCH('Poverty millions of people'!$B172,'Population, millions'!$B$4:$B$216,0),MATCH('Poverty millions of people'!AW$5,'Population, millions'!$B$4:$Y$4,0)),"")</f>
        <v>5.2809090000000003</v>
      </c>
      <c r="AX172">
        <f>IFERROR(INDEX('Population, millions'!$B$4:$Y$216,MATCH('Poverty millions of people'!$B172,'Population, millions'!$B$4:$B$216,0),MATCH('Poverty millions of people'!AX$5,'Population, millions'!$B$4:$Y$4,0)),"")</f>
        <v>5.4160149999999998</v>
      </c>
      <c r="AY172">
        <f>IFERROR(INDEX('Population, millions'!$B$4:$Y$216,MATCH('Poverty millions of people'!$B172,'Population, millions'!$B$4:$B$216,0),MATCH('Poverty millions of people'!AY$5,'Population, millions'!$B$4:$Y$4,0)),"")</f>
        <v>5.5321389999999999</v>
      </c>
      <c r="AZ172">
        <f>IFERROR(INDEX('Population, millions'!$B$4:$Y$216,MATCH('Poverty millions of people'!$B172,'Population, millions'!$B$4:$B$216,0),MATCH('Poverty millions of people'!AZ$5,'Population, millions'!$B$4:$Y$4,0)),"")</f>
        <v>5.6411819999999997</v>
      </c>
      <c r="BA172">
        <f>IFERROR(INDEX('Population, millions'!$B$4:$Y$216,MATCH('Poverty millions of people'!$B172,'Population, millions'!$B$4:$B$216,0),MATCH('Poverty millions of people'!BA$5,'Population, millions'!$B$4:$Y$4,0)),"")</f>
        <v>5.751976</v>
      </c>
      <c r="BB172">
        <f>IFERROR(INDEX('Population, millions'!$B$4:$Y$216,MATCH('Poverty millions of people'!$B172,'Population, millions'!$B$4:$B$216,0),MATCH('Poverty millions of people'!BB$5,'Population, millions'!$B$4:$Y$4,0)),"")</f>
        <v>5.8654909999999996</v>
      </c>
      <c r="BC172">
        <f>IFERROR(INDEX('Population, millions'!$B$4:$Y$216,MATCH('Poverty millions of people'!$B172,'Population, millions'!$B$4:$B$216,0),MATCH('Poverty millions of people'!BC$5,'Population, millions'!$B$4:$Y$4,0)),"")</f>
        <v>5.9787270000000001</v>
      </c>
    </row>
    <row r="173" spans="1:55">
      <c r="A173" t="str">
        <f>VLOOKUP(B173,entity!$C:$K,9,FALSE)</f>
        <v>SG</v>
      </c>
      <c r="B173" t="s">
        <v>357</v>
      </c>
      <c r="C173" t="s">
        <v>473</v>
      </c>
      <c r="D173" s="16" t="str">
        <f>IFERROR(IF('Poverty %'!D173="","",'Poverty %'!D173*'Poverty millions of people'!AG173),"")</f>
        <v/>
      </c>
      <c r="E173" s="16" t="str">
        <f>IFERROR(IF('Poverty %'!E173="","",'Poverty %'!E173*'Poverty millions of people'!AH173),"")</f>
        <v/>
      </c>
      <c r="F173" s="16" t="str">
        <f>IFERROR(IF('Poverty %'!F173="","",'Poverty %'!F173*'Poverty millions of people'!AI173),"")</f>
        <v/>
      </c>
      <c r="G173" s="16" t="str">
        <f>IFERROR(IF('Poverty %'!G173="","",'Poverty %'!G173*'Poverty millions of people'!AJ173),"")</f>
        <v/>
      </c>
      <c r="H173" s="16" t="str">
        <f>IFERROR(IF('Poverty %'!H173="","",'Poverty %'!H173*'Poverty millions of people'!AK173),"")</f>
        <v/>
      </c>
      <c r="I173" s="16" t="str">
        <f>IFERROR(IF('Poverty %'!I173="","",'Poverty %'!I173*'Poverty millions of people'!AL173),"")</f>
        <v/>
      </c>
      <c r="J173" s="16" t="str">
        <f>IFERROR(IF('Poverty %'!J173="","",'Poverty %'!J173*'Poverty millions of people'!AM173),"")</f>
        <v/>
      </c>
      <c r="K173" s="16" t="str">
        <f>IFERROR(IF('Poverty %'!K173="","",'Poverty %'!K173*'Poverty millions of people'!AN173),"")</f>
        <v/>
      </c>
      <c r="L173" s="16" t="str">
        <f>IFERROR(IF('Poverty %'!L173="","",'Poverty %'!L173*'Poverty millions of people'!AO173),"")</f>
        <v/>
      </c>
      <c r="M173" s="16" t="str">
        <f>IFERROR(IF('Poverty %'!M173="","",'Poverty %'!M173*'Poverty millions of people'!AP173),"")</f>
        <v/>
      </c>
      <c r="N173" s="16" t="str">
        <f>IFERROR(IF('Poverty %'!N173="","",'Poverty %'!N173*'Poverty millions of people'!AQ173),"")</f>
        <v/>
      </c>
      <c r="O173" s="16" t="str">
        <f>IFERROR(IF('Poverty %'!O173="","",'Poverty %'!O173*'Poverty millions of people'!AR173),"")</f>
        <v/>
      </c>
      <c r="P173" s="16" t="str">
        <f>IFERROR(IF('Poverty %'!P173="","",'Poverty %'!P173*'Poverty millions of people'!AS173),"")</f>
        <v/>
      </c>
      <c r="Q173" s="16" t="str">
        <f>IFERROR(IF('Poverty %'!Q173="","",'Poverty %'!Q173*'Poverty millions of people'!AT173),"")</f>
        <v/>
      </c>
      <c r="R173" s="16" t="str">
        <f>IFERROR(IF('Poverty %'!R173="","",'Poverty %'!R173*'Poverty millions of people'!AU173),"")</f>
        <v/>
      </c>
      <c r="S173" s="16" t="str">
        <f>IFERROR(IF('Poverty %'!S173="","",'Poverty %'!S173*'Poverty millions of people'!AV173),"")</f>
        <v/>
      </c>
      <c r="T173" s="16" t="str">
        <f>IFERROR(IF('Poverty %'!T173="","",'Poverty %'!T173*'Poverty millions of people'!AW173),"")</f>
        <v/>
      </c>
      <c r="U173" s="16" t="str">
        <f>IFERROR(IF('Poverty %'!U173="","",'Poverty %'!U173*'Poverty millions of people'!AX173),"")</f>
        <v/>
      </c>
      <c r="V173" s="16" t="str">
        <f>IFERROR(IF('Poverty %'!V173="","",'Poverty %'!V173*'Poverty millions of people'!AY173),"")</f>
        <v/>
      </c>
      <c r="W173" s="16" t="str">
        <f>IFERROR(IF('Poverty %'!W173="","",'Poverty %'!W173*'Poverty millions of people'!AZ173),"")</f>
        <v/>
      </c>
      <c r="X173" s="16" t="str">
        <f>IFERROR(IF('Poverty %'!X173="","",'Poverty %'!X173*'Poverty millions of people'!BA173),"")</f>
        <v/>
      </c>
      <c r="Y173" s="16" t="str">
        <f>IFERROR(IF('Poverty %'!Y173="","",'Poverty %'!Y173*'Poverty millions of people'!BB173),"")</f>
        <v/>
      </c>
      <c r="Z173" s="16" t="str">
        <f>IFERROR(IF('Poverty %'!Z173="","",'Poverty %'!Z173*'Poverty millions of people'!BC173),"")</f>
        <v/>
      </c>
      <c r="AA173" s="16" t="str">
        <f>IFERROR(IF('Poverty %'!AA173="","",'Poverty %'!AA173*'Poverty millions of people'!BD173),"")</f>
        <v/>
      </c>
      <c r="AC173" s="18" t="str">
        <f t="shared" si="4"/>
        <v>No data</v>
      </c>
      <c r="AD173" s="11" t="str">
        <f t="shared" si="5"/>
        <v/>
      </c>
      <c r="AG173">
        <f>IFERROR(INDEX('Population, millions'!$B$4:$Y$216,MATCH('Poverty millions of people'!$B173,'Population, millions'!$B$4:$B$216,0),MATCH('Poverty millions of people'!AG$5,'Population, millions'!$B$4:$Y$4,0)),"")</f>
        <v>3.0470999999999999</v>
      </c>
      <c r="AH173">
        <f>IFERROR(INDEX('Population, millions'!$B$4:$Y$216,MATCH('Poverty millions of people'!$B173,'Population, millions'!$B$4:$B$216,0),MATCH('Poverty millions of people'!AH$5,'Population, millions'!$B$4:$Y$4,0)),"")</f>
        <v>3.1351</v>
      </c>
      <c r="AI173">
        <f>IFERROR(INDEX('Population, millions'!$B$4:$Y$216,MATCH('Poverty millions of people'!$B173,'Population, millions'!$B$4:$B$216,0),MATCH('Poverty millions of people'!AI$5,'Population, millions'!$B$4:$Y$4,0)),"")</f>
        <v>3.2307000000000001</v>
      </c>
      <c r="AJ173">
        <f>IFERROR(INDEX('Population, millions'!$B$4:$Y$216,MATCH('Poverty millions of people'!$B173,'Population, millions'!$B$4:$B$216,0),MATCH('Poverty millions of people'!AJ$5,'Population, millions'!$B$4:$Y$4,0)),"")</f>
        <v>3.3134999999999999</v>
      </c>
      <c r="AK173">
        <f>IFERROR(INDEX('Population, millions'!$B$4:$Y$216,MATCH('Poverty millions of people'!$B173,'Population, millions'!$B$4:$B$216,0),MATCH('Poverty millions of people'!AK$5,'Population, millions'!$B$4:$Y$4,0)),"")</f>
        <v>3.419</v>
      </c>
      <c r="AL173">
        <f>IFERROR(INDEX('Population, millions'!$B$4:$Y$216,MATCH('Poverty millions of people'!$B173,'Population, millions'!$B$4:$B$216,0),MATCH('Poverty millions of people'!AL$5,'Population, millions'!$B$4:$Y$4,0)),"")</f>
        <v>3.5245000000000002</v>
      </c>
      <c r="AM173">
        <f>IFERROR(INDEX('Population, millions'!$B$4:$Y$216,MATCH('Poverty millions of people'!$B173,'Population, millions'!$B$4:$B$216,0),MATCH('Poverty millions of people'!AM$5,'Population, millions'!$B$4:$Y$4,0)),"")</f>
        <v>3.6707000000000001</v>
      </c>
      <c r="AN173">
        <f>IFERROR(INDEX('Population, millions'!$B$4:$Y$216,MATCH('Poverty millions of people'!$B173,'Population, millions'!$B$4:$B$216,0),MATCH('Poverty millions of people'!AN$5,'Population, millions'!$B$4:$Y$4,0)),"")</f>
        <v>3.7959999999999998</v>
      </c>
      <c r="AO173">
        <f>IFERROR(INDEX('Population, millions'!$B$4:$Y$216,MATCH('Poverty millions of people'!$B173,'Population, millions'!$B$4:$B$216,0),MATCH('Poverty millions of people'!AO$5,'Population, millions'!$B$4:$Y$4,0)),"")</f>
        <v>3.9272</v>
      </c>
      <c r="AP173">
        <f>IFERROR(INDEX('Population, millions'!$B$4:$Y$216,MATCH('Poverty millions of people'!$B173,'Population, millions'!$B$4:$B$216,0),MATCH('Poverty millions of people'!AP$5,'Population, millions'!$B$4:$Y$4,0)),"")</f>
        <v>3.9586999999999999</v>
      </c>
      <c r="AQ173">
        <f>IFERROR(INDEX('Population, millions'!$B$4:$Y$216,MATCH('Poverty millions of people'!$B173,'Population, millions'!$B$4:$B$216,0),MATCH('Poverty millions of people'!AQ$5,'Population, millions'!$B$4:$Y$4,0)),"")</f>
        <v>4.0278999999999998</v>
      </c>
      <c r="AR173">
        <f>IFERROR(INDEX('Population, millions'!$B$4:$Y$216,MATCH('Poverty millions of people'!$B173,'Population, millions'!$B$4:$B$216,0),MATCH('Poverty millions of people'!AR$5,'Population, millions'!$B$4:$Y$4,0)),"")</f>
        <v>4.1379999999999999</v>
      </c>
      <c r="AS173">
        <f>IFERROR(INDEX('Population, millions'!$B$4:$Y$216,MATCH('Poverty millions of people'!$B173,'Population, millions'!$B$4:$B$216,0),MATCH('Poverty millions of people'!AS$5,'Population, millions'!$B$4:$Y$4,0)),"")</f>
        <v>4.1760000000000002</v>
      </c>
      <c r="AT173">
        <f>IFERROR(INDEX('Population, millions'!$B$4:$Y$216,MATCH('Poverty millions of people'!$B173,'Population, millions'!$B$4:$B$216,0),MATCH('Poverty millions of people'!AT$5,'Population, millions'!$B$4:$Y$4,0)),"")</f>
        <v>4.1147999999999998</v>
      </c>
      <c r="AU173">
        <f>IFERROR(INDEX('Population, millions'!$B$4:$Y$216,MATCH('Poverty millions of people'!$B173,'Population, millions'!$B$4:$B$216,0),MATCH('Poverty millions of people'!AU$5,'Population, millions'!$B$4:$Y$4,0)),"")</f>
        <v>4.1666999999999996</v>
      </c>
      <c r="AV173">
        <f>IFERROR(INDEX('Population, millions'!$B$4:$Y$216,MATCH('Poverty millions of people'!$B173,'Population, millions'!$B$4:$B$216,0),MATCH('Poverty millions of people'!AV$5,'Population, millions'!$B$4:$Y$4,0)),"")</f>
        <v>4.2657999999999996</v>
      </c>
      <c r="AW173">
        <f>IFERROR(INDEX('Population, millions'!$B$4:$Y$216,MATCH('Poverty millions of people'!$B173,'Population, millions'!$B$4:$B$216,0),MATCH('Poverty millions of people'!AW$5,'Population, millions'!$B$4:$Y$4,0)),"")</f>
        <v>4.4013999999999998</v>
      </c>
      <c r="AX173">
        <f>IFERROR(INDEX('Population, millions'!$B$4:$Y$216,MATCH('Poverty millions of people'!$B173,'Population, millions'!$B$4:$B$216,0),MATCH('Poverty millions of people'!AX$5,'Population, millions'!$B$4:$Y$4,0)),"")</f>
        <v>4.5885999999999996</v>
      </c>
      <c r="AY173">
        <f>IFERROR(INDEX('Population, millions'!$B$4:$Y$216,MATCH('Poverty millions of people'!$B173,'Population, millions'!$B$4:$B$216,0),MATCH('Poverty millions of people'!AY$5,'Population, millions'!$B$4:$Y$4,0)),"")</f>
        <v>4.8394000000000004</v>
      </c>
      <c r="AZ173">
        <f>IFERROR(INDEX('Population, millions'!$B$4:$Y$216,MATCH('Poverty millions of people'!$B173,'Population, millions'!$B$4:$B$216,0),MATCH('Poverty millions of people'!AZ$5,'Population, millions'!$B$4:$Y$4,0)),"")</f>
        <v>4.9875999999999996</v>
      </c>
      <c r="BA173">
        <f>IFERROR(INDEX('Population, millions'!$B$4:$Y$216,MATCH('Poverty millions of people'!$B173,'Population, millions'!$B$4:$B$216,0),MATCH('Poverty millions of people'!BA$5,'Population, millions'!$B$4:$Y$4,0)),"")</f>
        <v>5.0766999999999998</v>
      </c>
      <c r="BB173">
        <f>IFERROR(INDEX('Population, millions'!$B$4:$Y$216,MATCH('Poverty millions of people'!$B173,'Population, millions'!$B$4:$B$216,0),MATCH('Poverty millions of people'!BB$5,'Population, millions'!$B$4:$Y$4,0)),"")</f>
        <v>5.1837</v>
      </c>
      <c r="BC173">
        <f>IFERROR(INDEX('Population, millions'!$B$4:$Y$216,MATCH('Poverty millions of people'!$B173,'Population, millions'!$B$4:$B$216,0),MATCH('Poverty millions of people'!BC$5,'Population, millions'!$B$4:$Y$4,0)),"")</f>
        <v>5.3124000000000002</v>
      </c>
    </row>
    <row r="174" spans="1:55">
      <c r="A174" t="str">
        <f>VLOOKUP(B174,entity!$C:$K,9,FALSE)</f>
        <v>SX</v>
      </c>
      <c r="B174" t="s">
        <v>387</v>
      </c>
      <c r="C174" t="s">
        <v>473</v>
      </c>
      <c r="D174" s="16" t="str">
        <f>IFERROR(IF('Poverty %'!D174="","",'Poverty %'!D174*'Poverty millions of people'!AG174),"")</f>
        <v/>
      </c>
      <c r="E174" s="16" t="str">
        <f>IFERROR(IF('Poverty %'!E174="","",'Poverty %'!E174*'Poverty millions of people'!AH174),"")</f>
        <v/>
      </c>
      <c r="F174" s="16" t="str">
        <f>IFERROR(IF('Poverty %'!F174="","",'Poverty %'!F174*'Poverty millions of people'!AI174),"")</f>
        <v/>
      </c>
      <c r="G174" s="16" t="str">
        <f>IFERROR(IF('Poverty %'!G174="","",'Poverty %'!G174*'Poverty millions of people'!AJ174),"")</f>
        <v/>
      </c>
      <c r="H174" s="16" t="str">
        <f>IFERROR(IF('Poverty %'!H174="","",'Poverty %'!H174*'Poverty millions of people'!AK174),"")</f>
        <v/>
      </c>
      <c r="I174" s="16" t="str">
        <f>IFERROR(IF('Poverty %'!I174="","",'Poverty %'!I174*'Poverty millions of people'!AL174),"")</f>
        <v/>
      </c>
      <c r="J174" s="16" t="str">
        <f>IFERROR(IF('Poverty %'!J174="","",'Poverty %'!J174*'Poverty millions of people'!AM174),"")</f>
        <v/>
      </c>
      <c r="K174" s="16" t="str">
        <f>IFERROR(IF('Poverty %'!K174="","",'Poverty %'!K174*'Poverty millions of people'!AN174),"")</f>
        <v/>
      </c>
      <c r="L174" s="16" t="str">
        <f>IFERROR(IF('Poverty %'!L174="","",'Poverty %'!L174*'Poverty millions of people'!AO174),"")</f>
        <v/>
      </c>
      <c r="M174" s="16" t="str">
        <f>IFERROR(IF('Poverty %'!M174="","",'Poverty %'!M174*'Poverty millions of people'!AP174),"")</f>
        <v/>
      </c>
      <c r="N174" s="16" t="str">
        <f>IFERROR(IF('Poverty %'!N174="","",'Poverty %'!N174*'Poverty millions of people'!AQ174),"")</f>
        <v/>
      </c>
      <c r="O174" s="16" t="str">
        <f>IFERROR(IF('Poverty %'!O174="","",'Poverty %'!O174*'Poverty millions of people'!AR174),"")</f>
        <v/>
      </c>
      <c r="P174" s="16" t="str">
        <f>IFERROR(IF('Poverty %'!P174="","",'Poverty %'!P174*'Poverty millions of people'!AS174),"")</f>
        <v/>
      </c>
      <c r="Q174" s="16" t="str">
        <f>IFERROR(IF('Poverty %'!Q174="","",'Poverty %'!Q174*'Poverty millions of people'!AT174),"")</f>
        <v/>
      </c>
      <c r="R174" s="16" t="str">
        <f>IFERROR(IF('Poverty %'!R174="","",'Poverty %'!R174*'Poverty millions of people'!AU174),"")</f>
        <v/>
      </c>
      <c r="S174" s="16" t="str">
        <f>IFERROR(IF('Poverty %'!S174="","",'Poverty %'!S174*'Poverty millions of people'!AV174),"")</f>
        <v/>
      </c>
      <c r="T174" s="16" t="str">
        <f>IFERROR(IF('Poverty %'!T174="","",'Poverty %'!T174*'Poverty millions of people'!AW174),"")</f>
        <v/>
      </c>
      <c r="U174" s="16" t="str">
        <f>IFERROR(IF('Poverty %'!U174="","",'Poverty %'!U174*'Poverty millions of people'!AX174),"")</f>
        <v/>
      </c>
      <c r="V174" s="16" t="str">
        <f>IFERROR(IF('Poverty %'!V174="","",'Poverty %'!V174*'Poverty millions of people'!AY174),"")</f>
        <v/>
      </c>
      <c r="W174" s="16" t="str">
        <f>IFERROR(IF('Poverty %'!W174="","",'Poverty %'!W174*'Poverty millions of people'!AZ174),"")</f>
        <v/>
      </c>
      <c r="X174" s="16" t="str">
        <f>IFERROR(IF('Poverty %'!X174="","",'Poverty %'!X174*'Poverty millions of people'!BA174),"")</f>
        <v/>
      </c>
      <c r="Y174" s="16" t="str">
        <f>IFERROR(IF('Poverty %'!Y174="","",'Poverty %'!Y174*'Poverty millions of people'!BB174),"")</f>
        <v/>
      </c>
      <c r="Z174" s="16" t="str">
        <f>IFERROR(IF('Poverty %'!Z174="","",'Poverty %'!Z174*'Poverty millions of people'!BC174),"")</f>
        <v/>
      </c>
      <c r="AA174" s="16" t="str">
        <f>IFERROR(IF('Poverty %'!AA174="","",'Poverty %'!AA174*'Poverty millions of people'!BD174),"")</f>
        <v/>
      </c>
      <c r="AC174" s="18" t="str">
        <f t="shared" si="4"/>
        <v>No data</v>
      </c>
      <c r="AD174" s="11" t="str">
        <f t="shared" si="5"/>
        <v/>
      </c>
      <c r="AG174">
        <f>IFERROR(INDEX('Population, millions'!$B$4:$Y$216,MATCH('Poverty millions of people'!$B174,'Population, millions'!$B$4:$B$216,0),MATCH('Poverty millions of people'!AG$5,'Population, millions'!$B$4:$Y$4,0)),"")</f>
        <v>0</v>
      </c>
      <c r="AH174">
        <f>IFERROR(INDEX('Population, millions'!$B$4:$Y$216,MATCH('Poverty millions of people'!$B174,'Population, millions'!$B$4:$B$216,0),MATCH('Poverty millions of people'!AH$5,'Population, millions'!$B$4:$Y$4,0)),"")</f>
        <v>0</v>
      </c>
      <c r="AI174">
        <f>IFERROR(INDEX('Population, millions'!$B$4:$Y$216,MATCH('Poverty millions of people'!$B174,'Population, millions'!$B$4:$B$216,0),MATCH('Poverty millions of people'!AI$5,'Population, millions'!$B$4:$Y$4,0)),"")</f>
        <v>0</v>
      </c>
      <c r="AJ174">
        <f>IFERROR(INDEX('Population, millions'!$B$4:$Y$216,MATCH('Poverty millions of people'!$B174,'Population, millions'!$B$4:$B$216,0),MATCH('Poverty millions of people'!AJ$5,'Population, millions'!$B$4:$Y$4,0)),"")</f>
        <v>0</v>
      </c>
      <c r="AK174">
        <f>IFERROR(INDEX('Population, millions'!$B$4:$Y$216,MATCH('Poverty millions of people'!$B174,'Population, millions'!$B$4:$B$216,0),MATCH('Poverty millions of people'!AK$5,'Population, millions'!$B$4:$Y$4,0)),"")</f>
        <v>0</v>
      </c>
      <c r="AL174">
        <f>IFERROR(INDEX('Population, millions'!$B$4:$Y$216,MATCH('Poverty millions of people'!$B174,'Population, millions'!$B$4:$B$216,0),MATCH('Poverty millions of people'!AL$5,'Population, millions'!$B$4:$Y$4,0)),"")</f>
        <v>0</v>
      </c>
      <c r="AM174">
        <f>IFERROR(INDEX('Population, millions'!$B$4:$Y$216,MATCH('Poverty millions of people'!$B174,'Population, millions'!$B$4:$B$216,0),MATCH('Poverty millions of people'!AM$5,'Population, millions'!$B$4:$Y$4,0)),"")</f>
        <v>0</v>
      </c>
      <c r="AN174">
        <f>IFERROR(INDEX('Population, millions'!$B$4:$Y$216,MATCH('Poverty millions of people'!$B174,'Population, millions'!$B$4:$B$216,0),MATCH('Poverty millions of people'!AN$5,'Population, millions'!$B$4:$Y$4,0)),"")</f>
        <v>0</v>
      </c>
      <c r="AO174">
        <f>IFERROR(INDEX('Population, millions'!$B$4:$Y$216,MATCH('Poverty millions of people'!$B174,'Population, millions'!$B$4:$B$216,0),MATCH('Poverty millions of people'!AO$5,'Population, millions'!$B$4:$Y$4,0)),"")</f>
        <v>3.124E-2</v>
      </c>
      <c r="AP174">
        <f>IFERROR(INDEX('Population, millions'!$B$4:$Y$216,MATCH('Poverty millions of people'!$B174,'Population, millions'!$B$4:$B$216,0),MATCH('Poverty millions of people'!AP$5,'Population, millions'!$B$4:$Y$4,0)),"")</f>
        <v>3.1084000000000001E-2</v>
      </c>
      <c r="AQ174">
        <f>IFERROR(INDEX('Population, millions'!$B$4:$Y$216,MATCH('Poverty millions of people'!$B174,'Population, millions'!$B$4:$B$216,0),MATCH('Poverty millions of people'!AQ$5,'Population, millions'!$B$4:$Y$4,0)),"")</f>
        <v>3.0519000000000001E-2</v>
      </c>
      <c r="AR174">
        <f>IFERROR(INDEX('Population, millions'!$B$4:$Y$216,MATCH('Poverty millions of people'!$B174,'Population, millions'!$B$4:$B$216,0),MATCH('Poverty millions of people'!AR$5,'Population, millions'!$B$4:$Y$4,0)),"")</f>
        <v>3.1189000000000001E-2</v>
      </c>
      <c r="AS174">
        <f>IFERROR(INDEX('Population, millions'!$B$4:$Y$216,MATCH('Poverty millions of people'!$B174,'Population, millions'!$B$4:$B$216,0),MATCH('Poverty millions of people'!AS$5,'Population, millions'!$B$4:$Y$4,0)),"")</f>
        <v>3.2565999999999998E-2</v>
      </c>
      <c r="AT174">
        <f>IFERROR(INDEX('Population, millions'!$B$4:$Y$216,MATCH('Poverty millions of people'!$B174,'Population, millions'!$B$4:$B$216,0),MATCH('Poverty millions of people'!AT$5,'Population, millions'!$B$4:$Y$4,0)),"")</f>
        <v>3.3791000000000002E-2</v>
      </c>
      <c r="AU174">
        <f>IFERROR(INDEX('Population, millions'!$B$4:$Y$216,MATCH('Poverty millions of people'!$B174,'Population, millions'!$B$4:$B$216,0),MATCH('Poverty millions of people'!AU$5,'Population, millions'!$B$4:$Y$4,0)),"")</f>
        <v>3.5318000000000002E-2</v>
      </c>
      <c r="AV174">
        <f>IFERROR(INDEX('Population, millions'!$B$4:$Y$216,MATCH('Poverty millions of people'!$B174,'Population, millions'!$B$4:$B$216,0),MATCH('Poverty millions of people'!AV$5,'Population, millions'!$B$4:$Y$4,0)),"")</f>
        <v>3.6935999999999997E-2</v>
      </c>
      <c r="AW174">
        <f>IFERROR(INDEX('Population, millions'!$B$4:$Y$216,MATCH('Poverty millions of people'!$B174,'Population, millions'!$B$4:$B$216,0),MATCH('Poverty millions of people'!AW$5,'Population, millions'!$B$4:$Y$4,0)),"")</f>
        <v>3.8272E-2</v>
      </c>
      <c r="AX174">
        <f>IFERROR(INDEX('Population, millions'!$B$4:$Y$216,MATCH('Poverty millions of people'!$B174,'Population, millions'!$B$4:$B$216,0),MATCH('Poverty millions of people'!AX$5,'Population, millions'!$B$4:$Y$4,0)),"")</f>
        <v>3.9463999999999999E-2</v>
      </c>
      <c r="AY174">
        <f>IFERROR(INDEX('Population, millions'!$B$4:$Y$216,MATCH('Poverty millions of people'!$B174,'Population, millions'!$B$4:$B$216,0),MATCH('Poverty millions of people'!AY$5,'Population, millions'!$B$4:$Y$4,0)),"")</f>
        <v>4.0459000000000002E-2</v>
      </c>
      <c r="AZ174">
        <f>IFERROR(INDEX('Population, millions'!$B$4:$Y$216,MATCH('Poverty millions of people'!$B174,'Population, millions'!$B$4:$B$216,0),MATCH('Poverty millions of people'!AZ$5,'Population, millions'!$B$4:$Y$4,0)),"")</f>
        <v>3.9133000000000001E-2</v>
      </c>
      <c r="BA174">
        <f>IFERROR(INDEX('Population, millions'!$B$4:$Y$216,MATCH('Poverty millions of people'!$B174,'Population, millions'!$B$4:$B$216,0),MATCH('Poverty millions of people'!BA$5,'Population, millions'!$B$4:$Y$4,0)),"")</f>
        <v>3.7850000000000002E-2</v>
      </c>
      <c r="BB174">
        <f>IFERROR(INDEX('Population, millions'!$B$4:$Y$216,MATCH('Poverty millions of people'!$B174,'Population, millions'!$B$4:$B$216,0),MATCH('Poverty millions of people'!BB$5,'Population, millions'!$B$4:$Y$4,0)),"")</f>
        <v>3.8485999999999999E-2</v>
      </c>
      <c r="BC174">
        <f>IFERROR(INDEX('Population, millions'!$B$4:$Y$216,MATCH('Poverty millions of people'!$B174,'Population, millions'!$B$4:$B$216,0),MATCH('Poverty millions of people'!BC$5,'Population, millions'!$B$4:$Y$4,0)),"")</f>
        <v>3.9087999999999998E-2</v>
      </c>
    </row>
    <row r="175" spans="1:55">
      <c r="A175" s="28" t="s">
        <v>1000</v>
      </c>
      <c r="B175" t="s">
        <v>379</v>
      </c>
      <c r="C175" t="s">
        <v>473</v>
      </c>
      <c r="D175" s="16" t="str">
        <f>IFERROR(IF('Poverty %'!D175="","",'Poverty %'!D175*'Poverty millions of people'!AG175),"")</f>
        <v/>
      </c>
      <c r="E175" s="16" t="str">
        <f>IFERROR(IF('Poverty %'!E175="","",'Poverty %'!E175*'Poverty millions of people'!AH175),"")</f>
        <v/>
      </c>
      <c r="F175" s="16" t="str">
        <f>IFERROR(IF('Poverty %'!F175="","",'Poverty %'!F175*'Poverty millions of people'!AI175),"")</f>
        <v/>
      </c>
      <c r="G175" s="16" t="str">
        <f>IFERROR(IF('Poverty %'!G175="","",'Poverty %'!G175*'Poverty millions of people'!AJ175),"")</f>
        <v/>
      </c>
      <c r="H175" s="16" t="str">
        <f>IFERROR(IF('Poverty %'!H175="","",'Poverty %'!H175*'Poverty millions of people'!AK175),"")</f>
        <v/>
      </c>
      <c r="I175" s="16" t="str">
        <f>IFERROR(IF('Poverty %'!I175="","",'Poverty %'!I175*'Poverty millions of people'!AL175),"")</f>
        <v/>
      </c>
      <c r="J175" s="16" t="str">
        <f>IFERROR(IF('Poverty %'!J175="","",'Poverty %'!J175*'Poverty millions of people'!AM175),"")</f>
        <v/>
      </c>
      <c r="K175" s="16" t="str">
        <f>IFERROR(IF('Poverty %'!K175="","",'Poverty %'!K175*'Poverty millions of people'!AN175),"")</f>
        <v/>
      </c>
      <c r="L175" s="16" t="str">
        <f>IFERROR(IF('Poverty %'!L175="","",'Poverty %'!L175*'Poverty millions of people'!AO175),"")</f>
        <v/>
      </c>
      <c r="M175" s="16" t="str">
        <f>IFERROR(IF('Poverty %'!M175="","",'Poverty %'!M175*'Poverty millions of people'!AP175),"")</f>
        <v/>
      </c>
      <c r="N175" s="16" t="str">
        <f>IFERROR(IF('Poverty %'!N175="","",'Poverty %'!N175*'Poverty millions of people'!AQ175),"")</f>
        <v/>
      </c>
      <c r="O175" s="16" t="str">
        <f>IFERROR(IF('Poverty %'!O175="","",'Poverty %'!O175*'Poverty millions of people'!AR175),"")</f>
        <v/>
      </c>
      <c r="P175" s="16" t="str">
        <f>IFERROR(IF('Poverty %'!P175="","",'Poverty %'!P175*'Poverty millions of people'!AS175),"")</f>
        <v/>
      </c>
      <c r="Q175" s="16" t="str">
        <f>IFERROR(IF('Poverty %'!Q175="","",'Poverty %'!Q175*'Poverty millions of people'!AT175),"")</f>
        <v/>
      </c>
      <c r="R175" s="16" t="str">
        <f>IFERROR(IF('Poverty %'!R175="","",'Poverty %'!R175*'Poverty millions of people'!AU175),"")</f>
        <v/>
      </c>
      <c r="S175" s="16" t="str">
        <f>IFERROR(IF('Poverty %'!S175="","",'Poverty %'!S175*'Poverty millions of people'!AV175),"")</f>
        <v/>
      </c>
      <c r="T175" s="16" t="str">
        <f>IFERROR(IF('Poverty %'!T175="","",'Poverty %'!T175*'Poverty millions of people'!AW175),"")</f>
        <v/>
      </c>
      <c r="U175" s="16" t="str">
        <f>IFERROR(IF('Poverty %'!U175="","",'Poverty %'!U175*'Poverty millions of people'!AX175),"")</f>
        <v/>
      </c>
      <c r="V175" s="16" t="str">
        <f>IFERROR(IF('Poverty %'!V175="","",'Poverty %'!V175*'Poverty millions of people'!AY175),"")</f>
        <v/>
      </c>
      <c r="W175" s="16" t="str">
        <f>IFERROR(IF('Poverty %'!W175="","",'Poverty %'!W175*'Poverty millions of people'!AZ175),"")</f>
        <v/>
      </c>
      <c r="X175" s="16" t="str">
        <f>IFERROR(IF('Poverty %'!X175="","",'Poverty %'!X175*'Poverty millions of people'!BA175),"")</f>
        <v/>
      </c>
      <c r="Y175" s="16" t="str">
        <f>IFERROR(IF('Poverty %'!Y175="","",'Poverty %'!Y175*'Poverty millions of people'!BB175),"")</f>
        <v/>
      </c>
      <c r="Z175" s="16" t="str">
        <f>IFERROR(IF('Poverty %'!Z175="","",'Poverty %'!Z175*'Poverty millions of people'!BC175),"")</f>
        <v/>
      </c>
      <c r="AA175" s="16" t="str">
        <f>IFERROR(IF('Poverty %'!AA175="","",'Poverty %'!AA175*'Poverty millions of people'!BD175),"")</f>
        <v/>
      </c>
      <c r="AC175" s="18" t="str">
        <f t="shared" si="4"/>
        <v>No data</v>
      </c>
      <c r="AD175" s="11" t="str">
        <f t="shared" si="5"/>
        <v/>
      </c>
      <c r="AG175" t="str">
        <f>IFERROR(INDEX('Population, millions'!$B$4:$Y$216,MATCH('Poverty millions of people'!$B175,'Population, millions'!$B$4:$B$216,0),MATCH('Poverty millions of people'!AG$5,'Population, millions'!$B$4:$Y$4,0)),"")</f>
        <v/>
      </c>
      <c r="AH175" t="str">
        <f>IFERROR(INDEX('Population, millions'!$B$4:$Y$216,MATCH('Poverty millions of people'!$B175,'Population, millions'!$B$4:$B$216,0),MATCH('Poverty millions of people'!AH$5,'Population, millions'!$B$4:$Y$4,0)),"")</f>
        <v/>
      </c>
      <c r="AI175" t="str">
        <f>IFERROR(INDEX('Population, millions'!$B$4:$Y$216,MATCH('Poverty millions of people'!$B175,'Population, millions'!$B$4:$B$216,0),MATCH('Poverty millions of people'!AI$5,'Population, millions'!$B$4:$Y$4,0)),"")</f>
        <v/>
      </c>
      <c r="AJ175" t="str">
        <f>IFERROR(INDEX('Population, millions'!$B$4:$Y$216,MATCH('Poverty millions of people'!$B175,'Population, millions'!$B$4:$B$216,0),MATCH('Poverty millions of people'!AJ$5,'Population, millions'!$B$4:$Y$4,0)),"")</f>
        <v/>
      </c>
      <c r="AK175" t="str">
        <f>IFERROR(INDEX('Population, millions'!$B$4:$Y$216,MATCH('Poverty millions of people'!$B175,'Population, millions'!$B$4:$B$216,0),MATCH('Poverty millions of people'!AK$5,'Population, millions'!$B$4:$Y$4,0)),"")</f>
        <v/>
      </c>
      <c r="AL175" t="str">
        <f>IFERROR(INDEX('Population, millions'!$B$4:$Y$216,MATCH('Poverty millions of people'!$B175,'Population, millions'!$B$4:$B$216,0),MATCH('Poverty millions of people'!AL$5,'Population, millions'!$B$4:$Y$4,0)),"")</f>
        <v/>
      </c>
      <c r="AM175" t="str">
        <f>IFERROR(INDEX('Population, millions'!$B$4:$Y$216,MATCH('Poverty millions of people'!$B175,'Population, millions'!$B$4:$B$216,0),MATCH('Poverty millions of people'!AM$5,'Population, millions'!$B$4:$Y$4,0)),"")</f>
        <v/>
      </c>
      <c r="AN175" t="str">
        <f>IFERROR(INDEX('Population, millions'!$B$4:$Y$216,MATCH('Poverty millions of people'!$B175,'Population, millions'!$B$4:$B$216,0),MATCH('Poverty millions of people'!AN$5,'Population, millions'!$B$4:$Y$4,0)),"")</f>
        <v/>
      </c>
      <c r="AO175" t="str">
        <f>IFERROR(INDEX('Population, millions'!$B$4:$Y$216,MATCH('Poverty millions of people'!$B175,'Population, millions'!$B$4:$B$216,0),MATCH('Poverty millions of people'!AO$5,'Population, millions'!$B$4:$Y$4,0)),"")</f>
        <v/>
      </c>
      <c r="AP175" t="str">
        <f>IFERROR(INDEX('Population, millions'!$B$4:$Y$216,MATCH('Poverty millions of people'!$B175,'Population, millions'!$B$4:$B$216,0),MATCH('Poverty millions of people'!AP$5,'Population, millions'!$B$4:$Y$4,0)),"")</f>
        <v/>
      </c>
      <c r="AQ175" t="str">
        <f>IFERROR(INDEX('Population, millions'!$B$4:$Y$216,MATCH('Poverty millions of people'!$B175,'Population, millions'!$B$4:$B$216,0),MATCH('Poverty millions of people'!AQ$5,'Population, millions'!$B$4:$Y$4,0)),"")</f>
        <v/>
      </c>
      <c r="AR175" t="str">
        <f>IFERROR(INDEX('Population, millions'!$B$4:$Y$216,MATCH('Poverty millions of people'!$B175,'Population, millions'!$B$4:$B$216,0),MATCH('Poverty millions of people'!AR$5,'Population, millions'!$B$4:$Y$4,0)),"")</f>
        <v/>
      </c>
      <c r="AS175" t="str">
        <f>IFERROR(INDEX('Population, millions'!$B$4:$Y$216,MATCH('Poverty millions of people'!$B175,'Population, millions'!$B$4:$B$216,0),MATCH('Poverty millions of people'!AS$5,'Population, millions'!$B$4:$Y$4,0)),"")</f>
        <v/>
      </c>
      <c r="AT175" t="str">
        <f>IFERROR(INDEX('Population, millions'!$B$4:$Y$216,MATCH('Poverty millions of people'!$B175,'Population, millions'!$B$4:$B$216,0),MATCH('Poverty millions of people'!AT$5,'Population, millions'!$B$4:$Y$4,0)),"")</f>
        <v/>
      </c>
      <c r="AU175" t="str">
        <f>IFERROR(INDEX('Population, millions'!$B$4:$Y$216,MATCH('Poverty millions of people'!$B175,'Population, millions'!$B$4:$B$216,0),MATCH('Poverty millions of people'!AU$5,'Population, millions'!$B$4:$Y$4,0)),"")</f>
        <v/>
      </c>
      <c r="AV175" t="str">
        <f>IFERROR(INDEX('Population, millions'!$B$4:$Y$216,MATCH('Poverty millions of people'!$B175,'Population, millions'!$B$4:$B$216,0),MATCH('Poverty millions of people'!AV$5,'Population, millions'!$B$4:$Y$4,0)),"")</f>
        <v/>
      </c>
      <c r="AW175" t="str">
        <f>IFERROR(INDEX('Population, millions'!$B$4:$Y$216,MATCH('Poverty millions of people'!$B175,'Population, millions'!$B$4:$B$216,0),MATCH('Poverty millions of people'!AW$5,'Population, millions'!$B$4:$Y$4,0)),"")</f>
        <v/>
      </c>
      <c r="AX175" t="str">
        <f>IFERROR(INDEX('Population, millions'!$B$4:$Y$216,MATCH('Poverty millions of people'!$B175,'Population, millions'!$B$4:$B$216,0),MATCH('Poverty millions of people'!AX$5,'Population, millions'!$B$4:$Y$4,0)),"")</f>
        <v/>
      </c>
      <c r="AY175" t="str">
        <f>IFERROR(INDEX('Population, millions'!$B$4:$Y$216,MATCH('Poverty millions of people'!$B175,'Population, millions'!$B$4:$B$216,0),MATCH('Poverty millions of people'!AY$5,'Population, millions'!$B$4:$Y$4,0)),"")</f>
        <v/>
      </c>
      <c r="AZ175" t="str">
        <f>IFERROR(INDEX('Population, millions'!$B$4:$Y$216,MATCH('Poverty millions of people'!$B175,'Population, millions'!$B$4:$B$216,0),MATCH('Poverty millions of people'!AZ$5,'Population, millions'!$B$4:$Y$4,0)),"")</f>
        <v/>
      </c>
      <c r="BA175" t="str">
        <f>IFERROR(INDEX('Population, millions'!$B$4:$Y$216,MATCH('Poverty millions of people'!$B175,'Population, millions'!$B$4:$B$216,0),MATCH('Poverty millions of people'!BA$5,'Population, millions'!$B$4:$Y$4,0)),"")</f>
        <v/>
      </c>
      <c r="BB175" t="str">
        <f>IFERROR(INDEX('Population, millions'!$B$4:$Y$216,MATCH('Poverty millions of people'!$B175,'Population, millions'!$B$4:$B$216,0),MATCH('Poverty millions of people'!BB$5,'Population, millions'!$B$4:$Y$4,0)),"")</f>
        <v/>
      </c>
      <c r="BC175" t="str">
        <f>IFERROR(INDEX('Population, millions'!$B$4:$Y$216,MATCH('Poverty millions of people'!$B175,'Population, millions'!$B$4:$B$216,0),MATCH('Poverty millions of people'!BC$5,'Population, millions'!$B$4:$Y$4,0)),"")</f>
        <v/>
      </c>
    </row>
    <row r="176" spans="1:55">
      <c r="A176" t="str">
        <f>VLOOKUP(B176,entity!$C:$K,9,FALSE)</f>
        <v>SI</v>
      </c>
      <c r="B176" t="s">
        <v>381</v>
      </c>
      <c r="C176" t="s">
        <v>473</v>
      </c>
      <c r="D176" s="16" t="str">
        <f>IFERROR(IF('Poverty %'!D176="","",'Poverty %'!D176*'Poverty millions of people'!AG176),"")</f>
        <v/>
      </c>
      <c r="E176" s="16" t="str">
        <f>IFERROR(IF('Poverty %'!E176="","",'Poverty %'!E176*'Poverty millions of people'!AH176),"")</f>
        <v/>
      </c>
      <c r="F176" s="16" t="str">
        <f>IFERROR(IF('Poverty %'!F176="","",'Poverty %'!F176*'Poverty millions of people'!AI176),"")</f>
        <v/>
      </c>
      <c r="G176" s="16">
        <f>IFERROR(IF('Poverty %'!G176="","",'Poverty %'!G176*'Poverty millions of people'!AJ176),"")</f>
        <v>5.9752379999999993E-4</v>
      </c>
      <c r="H176" s="16" t="str">
        <f>IFERROR(IF('Poverty %'!H176="","",'Poverty %'!H176*'Poverty millions of people'!AK176),"")</f>
        <v/>
      </c>
      <c r="I176" s="16" t="str">
        <f>IFERROR(IF('Poverty %'!I176="","",'Poverty %'!I176*'Poverty millions of people'!AL176),"")</f>
        <v/>
      </c>
      <c r="J176" s="16" t="str">
        <f>IFERROR(IF('Poverty %'!J176="","",'Poverty %'!J176*'Poverty millions of people'!AM176),"")</f>
        <v/>
      </c>
      <c r="K176" s="16" t="str">
        <f>IFERROR(IF('Poverty %'!K176="","",'Poverty %'!K176*'Poverty millions of people'!AN176),"")</f>
        <v/>
      </c>
      <c r="L176" s="16">
        <f>IFERROR(IF('Poverty %'!L176="","",'Poverty %'!L176*'Poverty millions of people'!AO176),"")</f>
        <v>3.9632580000000005E-4</v>
      </c>
      <c r="M176" s="16" t="str">
        <f>IFERROR(IF('Poverty %'!M176="","",'Poverty %'!M176*'Poverty millions of people'!AP176),"")</f>
        <v/>
      </c>
      <c r="N176" s="16" t="str">
        <f>IFERROR(IF('Poverty %'!N176="","",'Poverty %'!N176*'Poverty millions of people'!AQ176),"")</f>
        <v/>
      </c>
      <c r="O176" s="16" t="str">
        <f>IFERROR(IF('Poverty %'!O176="","",'Poverty %'!O176*'Poverty millions of people'!AR176),"")</f>
        <v/>
      </c>
      <c r="P176" s="16">
        <f>IFERROR(IF('Poverty %'!P176="","",'Poverty %'!P176*'Poverty millions of people'!AS176),"")</f>
        <v>9.97265E-4</v>
      </c>
      <c r="Q176" s="16">
        <f>IFERROR(IF('Poverty %'!Q176="","",'Poverty %'!Q176*'Poverty millions of people'!AT176),"")</f>
        <v>0</v>
      </c>
      <c r="R176" s="16">
        <f>IFERROR(IF('Poverty %'!R176="","",'Poverty %'!R176*'Poverty millions of people'!AU176),"")</f>
        <v>1.1982071999999998E-3</v>
      </c>
      <c r="S176" s="16">
        <f>IFERROR(IF('Poverty %'!S176="","",'Poverty %'!S176*'Poverty millions of people'!AV176),"")</f>
        <v>1.6003792000000001E-3</v>
      </c>
      <c r="T176" s="16">
        <f>IFERROR(IF('Poverty %'!T176="","",'Poverty %'!T176*'Poverty millions of people'!AW176),"")</f>
        <v>1.0034339999999999E-3</v>
      </c>
      <c r="U176" s="16" t="str">
        <f>IFERROR(IF('Poverty %'!U176="","",'Poverty %'!U176*'Poverty millions of people'!AX176),"")</f>
        <v/>
      </c>
      <c r="V176" s="16">
        <f>IFERROR(IF('Poverty %'!V176="","",'Poverty %'!V176*'Poverty millions of people'!AY176),"")</f>
        <v>2.0213160000000002E-4</v>
      </c>
      <c r="W176" s="16" t="str">
        <f>IFERROR(IF('Poverty %'!W176="","",'Poverty %'!W176*'Poverty millions of people'!AZ176),"")</f>
        <v/>
      </c>
      <c r="X176" s="16">
        <f>IFERROR(IF('Poverty %'!X176="","",'Poverty %'!X176*'Poverty millions of people'!BA176),"")</f>
        <v>2.048583E-4</v>
      </c>
      <c r="Y176" s="16">
        <f>IFERROR(IF('Poverty %'!Y176="","",'Poverty %'!Y176*'Poverty millions of people'!BB176),"")</f>
        <v>0</v>
      </c>
      <c r="Z176" s="16" t="str">
        <f>IFERROR(IF('Poverty %'!Z176="","",'Poverty %'!Z176*'Poverty millions of people'!BC176),"")</f>
        <v/>
      </c>
      <c r="AA176" s="16" t="str">
        <f>IFERROR(IF('Poverty %'!AA176="","",'Poverty %'!AA176*'Poverty millions of people'!BD176),"")</f>
        <v/>
      </c>
      <c r="AC176" s="18">
        <f t="shared" si="4"/>
        <v>0</v>
      </c>
      <c r="AD176" s="11">
        <f t="shared" si="5"/>
        <v>2003</v>
      </c>
      <c r="AG176">
        <f>IFERROR(INDEX('Population, millions'!$B$4:$Y$216,MATCH('Poverty millions of people'!$B176,'Population, millions'!$B$4:$B$216,0),MATCH('Poverty millions of people'!AG$5,'Population, millions'!$B$4:$Y$4,0)),"")</f>
        <v>1.9981610000000001</v>
      </c>
      <c r="AH176">
        <f>IFERROR(INDEX('Population, millions'!$B$4:$Y$216,MATCH('Poverty millions of people'!$B176,'Population, millions'!$B$4:$B$216,0),MATCH('Poverty millions of people'!AH$5,'Population, millions'!$B$4:$Y$4,0)),"")</f>
        <v>1.9994289999999999</v>
      </c>
      <c r="AI176">
        <f>IFERROR(INDEX('Population, millions'!$B$4:$Y$216,MATCH('Poverty millions of people'!$B176,'Population, millions'!$B$4:$B$216,0),MATCH('Poverty millions of people'!AI$5,'Population, millions'!$B$4:$Y$4,0)),"")</f>
        <v>1.9964980000000001</v>
      </c>
      <c r="AJ176">
        <f>IFERROR(INDEX('Population, millions'!$B$4:$Y$216,MATCH('Poverty millions of people'!$B176,'Population, millions'!$B$4:$B$216,0),MATCH('Poverty millions of people'!AJ$5,'Population, millions'!$B$4:$Y$4,0)),"")</f>
        <v>1.991746</v>
      </c>
      <c r="AK176">
        <f>IFERROR(INDEX('Population, millions'!$B$4:$Y$216,MATCH('Poverty millions of people'!$B176,'Population, millions'!$B$4:$B$216,0),MATCH('Poverty millions of people'!AK$5,'Population, millions'!$B$4:$Y$4,0)),"")</f>
        <v>1.9894430000000001</v>
      </c>
      <c r="AL176">
        <f>IFERROR(INDEX('Population, millions'!$B$4:$Y$216,MATCH('Poverty millions of people'!$B176,'Population, millions'!$B$4:$B$216,0),MATCH('Poverty millions of people'!AL$5,'Population, millions'!$B$4:$Y$4,0)),"")</f>
        <v>1.9898720000000001</v>
      </c>
      <c r="AM176">
        <f>IFERROR(INDEX('Population, millions'!$B$4:$Y$216,MATCH('Poverty millions of people'!$B176,'Population, millions'!$B$4:$B$216,0),MATCH('Poverty millions of people'!AM$5,'Population, millions'!$B$4:$Y$4,0)),"")</f>
        <v>1.9886280000000001</v>
      </c>
      <c r="AN176">
        <f>IFERROR(INDEX('Population, millions'!$B$4:$Y$216,MATCH('Poverty millions of people'!$B176,'Population, millions'!$B$4:$B$216,0),MATCH('Poverty millions of people'!AN$5,'Population, millions'!$B$4:$Y$4,0)),"")</f>
        <v>1.9859560000000001</v>
      </c>
      <c r="AO176">
        <f>IFERROR(INDEX('Population, millions'!$B$4:$Y$216,MATCH('Poverty millions of people'!$B176,'Population, millions'!$B$4:$B$216,0),MATCH('Poverty millions of people'!AO$5,'Population, millions'!$B$4:$Y$4,0)),"")</f>
        <v>1.9816290000000001</v>
      </c>
      <c r="AP176">
        <f>IFERROR(INDEX('Population, millions'!$B$4:$Y$216,MATCH('Poverty millions of people'!$B176,'Population, millions'!$B$4:$B$216,0),MATCH('Poverty millions of people'!AP$5,'Population, millions'!$B$4:$Y$4,0)),"")</f>
        <v>1.9830449999999999</v>
      </c>
      <c r="AQ176">
        <f>IFERROR(INDEX('Population, millions'!$B$4:$Y$216,MATCH('Poverty millions of people'!$B176,'Population, millions'!$B$4:$B$216,0),MATCH('Poverty millions of people'!AQ$5,'Population, millions'!$B$4:$Y$4,0)),"")</f>
        <v>1.9889250000000001</v>
      </c>
      <c r="AR176">
        <f>IFERROR(INDEX('Population, millions'!$B$4:$Y$216,MATCH('Poverty millions of people'!$B176,'Population, millions'!$B$4:$B$216,0),MATCH('Poverty millions of people'!AR$5,'Population, millions'!$B$4:$Y$4,0)),"")</f>
        <v>1.9920599999999999</v>
      </c>
      <c r="AS176">
        <f>IFERROR(INDEX('Population, millions'!$B$4:$Y$216,MATCH('Poverty millions of people'!$B176,'Population, millions'!$B$4:$B$216,0),MATCH('Poverty millions of people'!AS$5,'Population, millions'!$B$4:$Y$4,0)),"")</f>
        <v>1.9945299999999999</v>
      </c>
      <c r="AT176">
        <f>IFERROR(INDEX('Population, millions'!$B$4:$Y$216,MATCH('Poverty millions of people'!$B176,'Population, millions'!$B$4:$B$216,0),MATCH('Poverty millions of people'!AT$5,'Population, millions'!$B$4:$Y$4,0)),"")</f>
        <v>1.995733</v>
      </c>
      <c r="AU176">
        <f>IFERROR(INDEX('Population, millions'!$B$4:$Y$216,MATCH('Poverty millions of people'!$B176,'Population, millions'!$B$4:$B$216,0),MATCH('Poverty millions of people'!AU$5,'Population, millions'!$B$4:$Y$4,0)),"")</f>
        <v>1.997012</v>
      </c>
      <c r="AV176">
        <f>IFERROR(INDEX('Population, millions'!$B$4:$Y$216,MATCH('Poverty millions of people'!$B176,'Population, millions'!$B$4:$B$216,0),MATCH('Poverty millions of people'!AV$5,'Population, millions'!$B$4:$Y$4,0)),"")</f>
        <v>2.0004740000000001</v>
      </c>
      <c r="AW176">
        <f>IFERROR(INDEX('Population, millions'!$B$4:$Y$216,MATCH('Poverty millions of people'!$B176,'Population, millions'!$B$4:$B$216,0),MATCH('Poverty millions of people'!AW$5,'Population, millions'!$B$4:$Y$4,0)),"")</f>
        <v>2.0068679999999999</v>
      </c>
      <c r="AX176">
        <f>IFERROR(INDEX('Population, millions'!$B$4:$Y$216,MATCH('Poverty millions of people'!$B176,'Population, millions'!$B$4:$B$216,0),MATCH('Poverty millions of people'!AX$5,'Population, millions'!$B$4:$Y$4,0)),"")</f>
        <v>2.018122</v>
      </c>
      <c r="AY176">
        <f>IFERROR(INDEX('Population, millions'!$B$4:$Y$216,MATCH('Poverty millions of people'!$B176,'Population, millions'!$B$4:$B$216,0),MATCH('Poverty millions of people'!AY$5,'Population, millions'!$B$4:$Y$4,0)),"")</f>
        <v>2.0213160000000001</v>
      </c>
      <c r="AZ176">
        <f>IFERROR(INDEX('Population, millions'!$B$4:$Y$216,MATCH('Poverty millions of people'!$B176,'Population, millions'!$B$4:$B$216,0),MATCH('Poverty millions of people'!AZ$5,'Population, millions'!$B$4:$Y$4,0)),"")</f>
        <v>2.039669</v>
      </c>
      <c r="BA176">
        <f>IFERROR(INDEX('Population, millions'!$B$4:$Y$216,MATCH('Poverty millions of people'!$B176,'Population, millions'!$B$4:$B$216,0),MATCH('Poverty millions of people'!BA$5,'Population, millions'!$B$4:$Y$4,0)),"")</f>
        <v>2.0485829999999998</v>
      </c>
      <c r="BB176">
        <f>IFERROR(INDEX('Population, millions'!$B$4:$Y$216,MATCH('Poverty millions of people'!$B176,'Population, millions'!$B$4:$B$216,0),MATCH('Poverty millions of people'!BB$5,'Population, millions'!$B$4:$Y$4,0)),"")</f>
        <v>2.0528430000000002</v>
      </c>
      <c r="BC176">
        <f>IFERROR(INDEX('Population, millions'!$B$4:$Y$216,MATCH('Poverty millions of people'!$B176,'Population, millions'!$B$4:$B$216,0),MATCH('Poverty millions of people'!BC$5,'Population, millions'!$B$4:$Y$4,0)),"")</f>
        <v>2.057159</v>
      </c>
    </row>
    <row r="177" spans="1:55">
      <c r="A177" t="str">
        <f>VLOOKUP(B177,entity!$C:$K,9,FALSE)</f>
        <v>SB</v>
      </c>
      <c r="B177" t="s">
        <v>359</v>
      </c>
      <c r="C177" t="s">
        <v>481</v>
      </c>
      <c r="D177" s="16" t="str">
        <f>IFERROR(IF('Poverty %'!D177="","",'Poverty %'!D177*'Poverty millions of people'!AG177),"")</f>
        <v/>
      </c>
      <c r="E177" s="16" t="str">
        <f>IFERROR(IF('Poverty %'!E177="","",'Poverty %'!E177*'Poverty millions of people'!AH177),"")</f>
        <v/>
      </c>
      <c r="F177" s="16" t="str">
        <f>IFERROR(IF('Poverty %'!F177="","",'Poverty %'!F177*'Poverty millions of people'!AI177),"")</f>
        <v/>
      </c>
      <c r="G177" s="16" t="str">
        <f>IFERROR(IF('Poverty %'!G177="","",'Poverty %'!G177*'Poverty millions of people'!AJ177),"")</f>
        <v/>
      </c>
      <c r="H177" s="16" t="str">
        <f>IFERROR(IF('Poverty %'!H177="","",'Poverty %'!H177*'Poverty millions of people'!AK177),"")</f>
        <v/>
      </c>
      <c r="I177" s="16" t="str">
        <f>IFERROR(IF('Poverty %'!I177="","",'Poverty %'!I177*'Poverty millions of people'!AL177),"")</f>
        <v/>
      </c>
      <c r="J177" s="16" t="str">
        <f>IFERROR(IF('Poverty %'!J177="","",'Poverty %'!J177*'Poverty millions of people'!AM177),"")</f>
        <v/>
      </c>
      <c r="K177" s="16" t="str">
        <f>IFERROR(IF('Poverty %'!K177="","",'Poverty %'!K177*'Poverty millions of people'!AN177),"")</f>
        <v/>
      </c>
      <c r="L177" s="16" t="str">
        <f>IFERROR(IF('Poverty %'!L177="","",'Poverty %'!L177*'Poverty millions of people'!AO177),"")</f>
        <v/>
      </c>
      <c r="M177" s="16" t="str">
        <f>IFERROR(IF('Poverty %'!M177="","",'Poverty %'!M177*'Poverty millions of people'!AP177),"")</f>
        <v/>
      </c>
      <c r="N177" s="16" t="str">
        <f>IFERROR(IF('Poverty %'!N177="","",'Poverty %'!N177*'Poverty millions of people'!AQ177),"")</f>
        <v/>
      </c>
      <c r="O177" s="16" t="str">
        <f>IFERROR(IF('Poverty %'!O177="","",'Poverty %'!O177*'Poverty millions of people'!AR177),"")</f>
        <v/>
      </c>
      <c r="P177" s="16" t="str">
        <f>IFERROR(IF('Poverty %'!P177="","",'Poverty %'!P177*'Poverty millions of people'!AS177),"")</f>
        <v/>
      </c>
      <c r="Q177" s="16" t="str">
        <f>IFERROR(IF('Poverty %'!Q177="","",'Poverty %'!Q177*'Poverty millions of people'!AT177),"")</f>
        <v/>
      </c>
      <c r="R177" s="16" t="str">
        <f>IFERROR(IF('Poverty %'!R177="","",'Poverty %'!R177*'Poverty millions of people'!AU177),"")</f>
        <v/>
      </c>
      <c r="S177" s="16" t="str">
        <f>IFERROR(IF('Poverty %'!S177="","",'Poverty %'!S177*'Poverty millions of people'!AV177),"")</f>
        <v/>
      </c>
      <c r="T177" s="16" t="str">
        <f>IFERROR(IF('Poverty %'!T177="","",'Poverty %'!T177*'Poverty millions of people'!AW177),"")</f>
        <v/>
      </c>
      <c r="U177" s="16" t="str">
        <f>IFERROR(IF('Poverty %'!U177="","",'Poverty %'!U177*'Poverty millions of people'!AX177),"")</f>
        <v/>
      </c>
      <c r="V177" s="16" t="str">
        <f>IFERROR(IF('Poverty %'!V177="","",'Poverty %'!V177*'Poverty millions of people'!AY177),"")</f>
        <v/>
      </c>
      <c r="W177" s="16" t="str">
        <f>IFERROR(IF('Poverty %'!W177="","",'Poverty %'!W177*'Poverty millions of people'!AZ177),"")</f>
        <v/>
      </c>
      <c r="X177" s="16" t="str">
        <f>IFERROR(IF('Poverty %'!X177="","",'Poverty %'!X177*'Poverty millions of people'!BA177),"")</f>
        <v/>
      </c>
      <c r="Y177" s="16" t="str">
        <f>IFERROR(IF('Poverty %'!Y177="","",'Poverty %'!Y177*'Poverty millions of people'!BB177),"")</f>
        <v/>
      </c>
      <c r="Z177" s="16" t="str">
        <f>IFERROR(IF('Poverty %'!Z177="","",'Poverty %'!Z177*'Poverty millions of people'!BC177),"")</f>
        <v/>
      </c>
      <c r="AA177" s="16" t="str">
        <f>IFERROR(IF('Poverty %'!AA177="","",'Poverty %'!AA177*'Poverty millions of people'!BD177),"")</f>
        <v/>
      </c>
      <c r="AC177" s="18" t="str">
        <f t="shared" si="4"/>
        <v>No data</v>
      </c>
      <c r="AD177" s="11" t="str">
        <f t="shared" si="5"/>
        <v/>
      </c>
      <c r="AG177">
        <f>IFERROR(INDEX('Population, millions'!$B$4:$Y$216,MATCH('Poverty millions of people'!$B177,'Population, millions'!$B$4:$B$216,0),MATCH('Poverty millions of people'!AG$5,'Population, millions'!$B$4:$Y$4,0)),"")</f>
        <v>0.31184899999999999</v>
      </c>
      <c r="AH177">
        <f>IFERROR(INDEX('Population, millions'!$B$4:$Y$216,MATCH('Poverty millions of people'!$B177,'Population, millions'!$B$4:$B$216,0),MATCH('Poverty millions of people'!AH$5,'Population, millions'!$B$4:$Y$4,0)),"")</f>
        <v>0.32076399999999999</v>
      </c>
      <c r="AI177">
        <f>IFERROR(INDEX('Population, millions'!$B$4:$Y$216,MATCH('Poverty millions of people'!$B177,'Population, millions'!$B$4:$B$216,0),MATCH('Poverty millions of people'!AI$5,'Population, millions'!$B$4:$Y$4,0)),"")</f>
        <v>0.329984</v>
      </c>
      <c r="AJ177">
        <f>IFERROR(INDEX('Population, millions'!$B$4:$Y$216,MATCH('Poverty millions of people'!$B177,'Population, millions'!$B$4:$B$216,0),MATCH('Poverty millions of people'!AJ$5,'Population, millions'!$B$4:$Y$4,0)),"")</f>
        <v>0.33949000000000001</v>
      </c>
      <c r="AK177">
        <f>IFERROR(INDEX('Population, millions'!$B$4:$Y$216,MATCH('Poverty millions of people'!$B177,'Population, millions'!$B$4:$B$216,0),MATCH('Poverty millions of people'!AK$5,'Population, millions'!$B$4:$Y$4,0)),"")</f>
        <v>0.34925</v>
      </c>
      <c r="AL177">
        <f>IFERROR(INDEX('Population, millions'!$B$4:$Y$216,MATCH('Poverty millions of people'!$B177,'Population, millions'!$B$4:$B$216,0),MATCH('Poverty millions of people'!AL$5,'Population, millions'!$B$4:$Y$4,0)),"")</f>
        <v>0.359236</v>
      </c>
      <c r="AM177">
        <f>IFERROR(INDEX('Population, millions'!$B$4:$Y$216,MATCH('Poverty millions of people'!$B177,'Population, millions'!$B$4:$B$216,0),MATCH('Poverty millions of people'!AM$5,'Population, millions'!$B$4:$Y$4,0)),"")</f>
        <v>0.36943900000000002</v>
      </c>
      <c r="AN177">
        <f>IFERROR(INDEX('Population, millions'!$B$4:$Y$216,MATCH('Poverty millions of people'!$B177,'Population, millions'!$B$4:$B$216,0),MATCH('Poverty millions of people'!AN$5,'Population, millions'!$B$4:$Y$4,0)),"")</f>
        <v>0.379861</v>
      </c>
      <c r="AO177">
        <f>IFERROR(INDEX('Population, millions'!$B$4:$Y$216,MATCH('Poverty millions of people'!$B177,'Population, millions'!$B$4:$B$216,0),MATCH('Poverty millions of people'!AO$5,'Population, millions'!$B$4:$Y$4,0)),"")</f>
        <v>0.39049299999999998</v>
      </c>
      <c r="AP177">
        <f>IFERROR(INDEX('Population, millions'!$B$4:$Y$216,MATCH('Poverty millions of people'!$B177,'Population, millions'!$B$4:$B$216,0),MATCH('Poverty millions of people'!AP$5,'Population, millions'!$B$4:$Y$4,0)),"")</f>
        <v>0.40132299999999999</v>
      </c>
      <c r="AQ177">
        <f>IFERROR(INDEX('Population, millions'!$B$4:$Y$216,MATCH('Poverty millions of people'!$B177,'Population, millions'!$B$4:$B$216,0),MATCH('Poverty millions of people'!AQ$5,'Population, millions'!$B$4:$Y$4,0)),"")</f>
        <v>0.41233599999999998</v>
      </c>
      <c r="AR177">
        <f>IFERROR(INDEX('Population, millions'!$B$4:$Y$216,MATCH('Poverty millions of people'!$B177,'Population, millions'!$B$4:$B$216,0),MATCH('Poverty millions of people'!AR$5,'Population, millions'!$B$4:$Y$4,0)),"")</f>
        <v>0.42352899999999999</v>
      </c>
      <c r="AS177">
        <f>IFERROR(INDEX('Population, millions'!$B$4:$Y$216,MATCH('Poverty millions of people'!$B177,'Population, millions'!$B$4:$B$216,0),MATCH('Poverty millions of people'!AS$5,'Population, millions'!$B$4:$Y$4,0)),"")</f>
        <v>0.43487999999999999</v>
      </c>
      <c r="AT177">
        <f>IFERROR(INDEX('Population, millions'!$B$4:$Y$216,MATCH('Poverty millions of people'!$B177,'Population, millions'!$B$4:$B$216,0),MATCH('Poverty millions of people'!AT$5,'Population, millions'!$B$4:$Y$4,0)),"")</f>
        <v>0.44633499999999998</v>
      </c>
      <c r="AU177">
        <f>IFERROR(INDEX('Population, millions'!$B$4:$Y$216,MATCH('Poverty millions of people'!$B177,'Population, millions'!$B$4:$B$216,0),MATCH('Poverty millions of people'!AU$5,'Population, millions'!$B$4:$Y$4,0)),"")</f>
        <v>0.45782699999999998</v>
      </c>
      <c r="AV177">
        <f>IFERROR(INDEX('Population, millions'!$B$4:$Y$216,MATCH('Poverty millions of people'!$B177,'Population, millions'!$B$4:$B$216,0),MATCH('Poverty millions of people'!AV$5,'Population, millions'!$B$4:$Y$4,0)),"")</f>
        <v>0.469306</v>
      </c>
      <c r="AW177">
        <f>IFERROR(INDEX('Population, millions'!$B$4:$Y$216,MATCH('Poverty millions of people'!$B177,'Population, millions'!$B$4:$B$216,0),MATCH('Poverty millions of people'!AW$5,'Population, millions'!$B$4:$Y$4,0)),"")</f>
        <v>0.48074499999999998</v>
      </c>
      <c r="AX177">
        <f>IFERROR(INDEX('Population, millions'!$B$4:$Y$216,MATCH('Poverty millions of people'!$B177,'Population, millions'!$B$4:$B$216,0),MATCH('Poverty millions of people'!AX$5,'Population, millions'!$B$4:$Y$4,0)),"")</f>
        <v>0.49214799999999997</v>
      </c>
      <c r="AY177">
        <f>IFERROR(INDEX('Population, millions'!$B$4:$Y$216,MATCH('Poverty millions of people'!$B177,'Population, millions'!$B$4:$B$216,0),MATCH('Poverty millions of people'!AY$5,'Population, millions'!$B$4:$Y$4,0)),"")</f>
        <v>0.50354100000000002</v>
      </c>
      <c r="AZ177">
        <f>IFERROR(INDEX('Population, millions'!$B$4:$Y$216,MATCH('Poverty millions of people'!$B177,'Population, millions'!$B$4:$B$216,0),MATCH('Poverty millions of people'!AZ$5,'Population, millions'!$B$4:$Y$4,0)),"")</f>
        <v>0.51496399999999998</v>
      </c>
      <c r="BA177">
        <f>IFERROR(INDEX('Population, millions'!$B$4:$Y$216,MATCH('Poverty millions of people'!$B177,'Population, millions'!$B$4:$B$216,0),MATCH('Poverty millions of people'!BA$5,'Population, millions'!$B$4:$Y$4,0)),"")</f>
        <v>0.526447</v>
      </c>
      <c r="BB177">
        <f>IFERROR(INDEX('Population, millions'!$B$4:$Y$216,MATCH('Poverty millions of people'!$B177,'Population, millions'!$B$4:$B$216,0),MATCH('Poverty millions of people'!BB$5,'Population, millions'!$B$4:$Y$4,0)),"")</f>
        <v>0.53799699999999995</v>
      </c>
      <c r="BC177">
        <f>IFERROR(INDEX('Population, millions'!$B$4:$Y$216,MATCH('Poverty millions of people'!$B177,'Population, millions'!$B$4:$B$216,0),MATCH('Poverty millions of people'!BC$5,'Population, millions'!$B$4:$Y$4,0)),"")</f>
        <v>0.54959800000000003</v>
      </c>
    </row>
    <row r="178" spans="1:55">
      <c r="A178" t="str">
        <f>VLOOKUP(B178,entity!$C:$K,9,FALSE)</f>
        <v>SO</v>
      </c>
      <c r="B178" t="s">
        <v>367</v>
      </c>
      <c r="C178" t="s">
        <v>477</v>
      </c>
      <c r="D178" s="16" t="str">
        <f>IFERROR(IF('Poverty %'!D178="","",'Poverty %'!D178*'Poverty millions of people'!AG178),"")</f>
        <v/>
      </c>
      <c r="E178" s="16" t="str">
        <f>IFERROR(IF('Poverty %'!E178="","",'Poverty %'!E178*'Poverty millions of people'!AH178),"")</f>
        <v/>
      </c>
      <c r="F178" s="16" t="str">
        <f>IFERROR(IF('Poverty %'!F178="","",'Poverty %'!F178*'Poverty millions of people'!AI178),"")</f>
        <v/>
      </c>
      <c r="G178" s="16" t="str">
        <f>IFERROR(IF('Poverty %'!G178="","",'Poverty %'!G178*'Poverty millions of people'!AJ178),"")</f>
        <v/>
      </c>
      <c r="H178" s="16" t="str">
        <f>IFERROR(IF('Poverty %'!H178="","",'Poverty %'!H178*'Poverty millions of people'!AK178),"")</f>
        <v/>
      </c>
      <c r="I178" s="16" t="str">
        <f>IFERROR(IF('Poverty %'!I178="","",'Poverty %'!I178*'Poverty millions of people'!AL178),"")</f>
        <v/>
      </c>
      <c r="J178" s="16" t="str">
        <f>IFERROR(IF('Poverty %'!J178="","",'Poverty %'!J178*'Poverty millions of people'!AM178),"")</f>
        <v/>
      </c>
      <c r="K178" s="16" t="str">
        <f>IFERROR(IF('Poverty %'!K178="","",'Poverty %'!K178*'Poverty millions of people'!AN178),"")</f>
        <v/>
      </c>
      <c r="L178" s="16" t="str">
        <f>IFERROR(IF('Poverty %'!L178="","",'Poverty %'!L178*'Poverty millions of people'!AO178),"")</f>
        <v/>
      </c>
      <c r="M178" s="16" t="str">
        <f>IFERROR(IF('Poverty %'!M178="","",'Poverty %'!M178*'Poverty millions of people'!AP178),"")</f>
        <v/>
      </c>
      <c r="N178" s="16" t="str">
        <f>IFERROR(IF('Poverty %'!N178="","",'Poverty %'!N178*'Poverty millions of people'!AQ178),"")</f>
        <v/>
      </c>
      <c r="O178" s="16" t="str">
        <f>IFERROR(IF('Poverty %'!O178="","",'Poverty %'!O178*'Poverty millions of people'!AR178),"")</f>
        <v/>
      </c>
      <c r="P178" s="16" t="str">
        <f>IFERROR(IF('Poverty %'!P178="","",'Poverty %'!P178*'Poverty millions of people'!AS178),"")</f>
        <v/>
      </c>
      <c r="Q178" s="16" t="str">
        <f>IFERROR(IF('Poverty %'!Q178="","",'Poverty %'!Q178*'Poverty millions of people'!AT178),"")</f>
        <v/>
      </c>
      <c r="R178" s="16" t="str">
        <f>IFERROR(IF('Poverty %'!R178="","",'Poverty %'!R178*'Poverty millions of people'!AU178),"")</f>
        <v/>
      </c>
      <c r="S178" s="16" t="str">
        <f>IFERROR(IF('Poverty %'!S178="","",'Poverty %'!S178*'Poverty millions of people'!AV178),"")</f>
        <v/>
      </c>
      <c r="T178" s="16" t="str">
        <f>IFERROR(IF('Poverty %'!T178="","",'Poverty %'!T178*'Poverty millions of people'!AW178),"")</f>
        <v/>
      </c>
      <c r="U178" s="16" t="str">
        <f>IFERROR(IF('Poverty %'!U178="","",'Poverty %'!U178*'Poverty millions of people'!AX178),"")</f>
        <v/>
      </c>
      <c r="V178" s="16" t="str">
        <f>IFERROR(IF('Poverty %'!V178="","",'Poverty %'!V178*'Poverty millions of people'!AY178),"")</f>
        <v/>
      </c>
      <c r="W178" s="16" t="str">
        <f>IFERROR(IF('Poverty %'!W178="","",'Poverty %'!W178*'Poverty millions of people'!AZ178),"")</f>
        <v/>
      </c>
      <c r="X178" s="16" t="str">
        <f>IFERROR(IF('Poverty %'!X178="","",'Poverty %'!X178*'Poverty millions of people'!BA178),"")</f>
        <v/>
      </c>
      <c r="Y178" s="16" t="str">
        <f>IFERROR(IF('Poverty %'!Y178="","",'Poverty %'!Y178*'Poverty millions of people'!BB178),"")</f>
        <v/>
      </c>
      <c r="Z178" s="16" t="str">
        <f>IFERROR(IF('Poverty %'!Z178="","",'Poverty %'!Z178*'Poverty millions of people'!BC178),"")</f>
        <v/>
      </c>
      <c r="AA178" s="16" t="str">
        <f>IFERROR(IF('Poverty %'!AA178="","",'Poverty %'!AA178*'Poverty millions of people'!BD178),"")</f>
        <v/>
      </c>
      <c r="AC178" s="18" t="str">
        <f t="shared" si="4"/>
        <v>No data</v>
      </c>
      <c r="AD178" s="11" t="str">
        <f t="shared" si="5"/>
        <v/>
      </c>
      <c r="AG178">
        <f>IFERROR(INDEX('Population, millions'!$B$4:$Y$216,MATCH('Poverty millions of people'!$B178,'Population, millions'!$B$4:$B$216,0),MATCH('Poverty millions of people'!AG$5,'Population, millions'!$B$4:$Y$4,0)),"")</f>
        <v>6.3216150000000004</v>
      </c>
      <c r="AH178">
        <f>IFERROR(INDEX('Population, millions'!$B$4:$Y$216,MATCH('Poverty millions of people'!$B178,'Population, millions'!$B$4:$B$216,0),MATCH('Poverty millions of people'!AH$5,'Population, millions'!$B$4:$Y$4,0)),"")</f>
        <v>6.3195309999999996</v>
      </c>
      <c r="AI178">
        <f>IFERROR(INDEX('Population, millions'!$B$4:$Y$216,MATCH('Poverty millions of people'!$B178,'Population, millions'!$B$4:$B$216,0),MATCH('Poverty millions of people'!AI$5,'Population, millions'!$B$4:$Y$4,0)),"")</f>
        <v>6.2940170000000002</v>
      </c>
      <c r="AJ178">
        <f>IFERROR(INDEX('Population, millions'!$B$4:$Y$216,MATCH('Poverty millions of people'!$B178,'Population, millions'!$B$4:$B$216,0),MATCH('Poverty millions of people'!AJ$5,'Population, millions'!$B$4:$Y$4,0)),"")</f>
        <v>6.2692439999999996</v>
      </c>
      <c r="AK178">
        <f>IFERROR(INDEX('Population, millions'!$B$4:$Y$216,MATCH('Poverty millions of people'!$B178,'Population, millions'!$B$4:$B$216,0),MATCH('Poverty millions of people'!AK$5,'Population, millions'!$B$4:$Y$4,0)),"")</f>
        <v>6.2789109999999999</v>
      </c>
      <c r="AL178">
        <f>IFERROR(INDEX('Population, millions'!$B$4:$Y$216,MATCH('Poverty millions of people'!$B178,'Population, millions'!$B$4:$B$216,0),MATCH('Poverty millions of people'!AL$5,'Population, millions'!$B$4:$Y$4,0)),"")</f>
        <v>6.3464400000000003</v>
      </c>
      <c r="AM178">
        <f>IFERROR(INDEX('Population, millions'!$B$4:$Y$216,MATCH('Poverty millions of people'!$B178,'Population, millions'!$B$4:$B$216,0),MATCH('Poverty millions of people'!AM$5,'Population, millions'!$B$4:$Y$4,0)),"")</f>
        <v>6.4810350000000003</v>
      </c>
      <c r="AN178">
        <f>IFERROR(INDEX('Population, millions'!$B$4:$Y$216,MATCH('Poverty millions of people'!$B178,'Population, millions'!$B$4:$B$216,0),MATCH('Poverty millions of people'!AN$5,'Population, millions'!$B$4:$Y$4,0)),"")</f>
        <v>6.673254</v>
      </c>
      <c r="AO178">
        <f>IFERROR(INDEX('Population, millions'!$B$4:$Y$216,MATCH('Poverty millions of people'!$B178,'Population, millions'!$B$4:$B$216,0),MATCH('Poverty millions of people'!AO$5,'Population, millions'!$B$4:$Y$4,0)),"")</f>
        <v>6.9049779999999998</v>
      </c>
      <c r="AP178">
        <f>IFERROR(INDEX('Population, millions'!$B$4:$Y$216,MATCH('Poverty millions of people'!$B178,'Population, millions'!$B$4:$B$216,0),MATCH('Poverty millions of people'!AP$5,'Population, millions'!$B$4:$Y$4,0)),"")</f>
        <v>7.149044</v>
      </c>
      <c r="AQ178">
        <f>IFERROR(INDEX('Population, millions'!$B$4:$Y$216,MATCH('Poverty millions of people'!$B178,'Population, millions'!$B$4:$B$216,0),MATCH('Poverty millions of people'!AQ$5,'Population, millions'!$B$4:$Y$4,0)),"")</f>
        <v>7.3854160000000002</v>
      </c>
      <c r="AR178">
        <f>IFERROR(INDEX('Population, millions'!$B$4:$Y$216,MATCH('Poverty millions of people'!$B178,'Population, millions'!$B$4:$B$216,0),MATCH('Poverty millions of people'!AR$5,'Population, millions'!$B$4:$Y$4,0)),"")</f>
        <v>7.6092649999999997</v>
      </c>
      <c r="AS178">
        <f>IFERROR(INDEX('Population, millions'!$B$4:$Y$216,MATCH('Poverty millions of people'!$B178,'Population, millions'!$B$4:$B$216,0),MATCH('Poverty millions of people'!AS$5,'Population, millions'!$B$4:$Y$4,0)),"")</f>
        <v>7.8259239999999997</v>
      </c>
      <c r="AT178">
        <f>IFERROR(INDEX('Population, millions'!$B$4:$Y$216,MATCH('Poverty millions of people'!$B178,'Population, millions'!$B$4:$B$216,0),MATCH('Poverty millions of people'!AT$5,'Population, millions'!$B$4:$Y$4,0)),"")</f>
        <v>8.037706</v>
      </c>
      <c r="AU178">
        <f>IFERROR(INDEX('Population, millions'!$B$4:$Y$216,MATCH('Poverty millions of people'!$B178,'Population, millions'!$B$4:$B$216,0),MATCH('Poverty millions of people'!AU$5,'Population, millions'!$B$4:$Y$4,0)),"")</f>
        <v>8.2499649999999995</v>
      </c>
      <c r="AV178">
        <f>IFERROR(INDEX('Population, millions'!$B$4:$Y$216,MATCH('Poverty millions of people'!$B178,'Population, millions'!$B$4:$B$216,0),MATCH('Poverty millions of people'!AV$5,'Population, millions'!$B$4:$Y$4,0)),"")</f>
        <v>8.4669380000000007</v>
      </c>
      <c r="AW178">
        <f>IFERROR(INDEX('Population, millions'!$B$4:$Y$216,MATCH('Poverty millions of people'!$B178,'Population, millions'!$B$4:$B$216,0),MATCH('Poverty millions of people'!AW$5,'Population, millions'!$B$4:$Y$4,0)),"")</f>
        <v>8.6876709999999999</v>
      </c>
      <c r="AX178">
        <f>IFERROR(INDEX('Population, millions'!$B$4:$Y$216,MATCH('Poverty millions of people'!$B178,'Population, millions'!$B$4:$B$216,0),MATCH('Poverty millions of people'!AX$5,'Population, millions'!$B$4:$Y$4,0)),"")</f>
        <v>8.9108509999999992</v>
      </c>
      <c r="AY178">
        <f>IFERROR(INDEX('Population, millions'!$B$4:$Y$216,MATCH('Poverty millions of people'!$B178,'Population, millions'!$B$4:$B$216,0),MATCH('Poverty millions of people'!AY$5,'Population, millions'!$B$4:$Y$4,0)),"")</f>
        <v>9.1402590000000004</v>
      </c>
      <c r="AZ178">
        <f>IFERROR(INDEX('Population, millions'!$B$4:$Y$216,MATCH('Poverty millions of people'!$B178,'Population, millions'!$B$4:$B$216,0),MATCH('Poverty millions of people'!AZ$5,'Population, millions'!$B$4:$Y$4,0)),"")</f>
        <v>9.3808539999999994</v>
      </c>
      <c r="BA178">
        <f>IFERROR(INDEX('Population, millions'!$B$4:$Y$216,MATCH('Poverty millions of people'!$B178,'Population, millions'!$B$4:$B$216,0),MATCH('Poverty millions of people'!BA$5,'Population, millions'!$B$4:$Y$4,0)),"")</f>
        <v>9.6361729999999994</v>
      </c>
      <c r="BB178">
        <f>IFERROR(INDEX('Population, millions'!$B$4:$Y$216,MATCH('Poverty millions of people'!$B178,'Population, millions'!$B$4:$B$216,0),MATCH('Poverty millions of people'!BB$5,'Population, millions'!$B$4:$Y$4,0)),"")</f>
        <v>9.9079029999999992</v>
      </c>
      <c r="BC178">
        <f>IFERROR(INDEX('Population, millions'!$B$4:$Y$216,MATCH('Poverty millions of people'!$B178,'Population, millions'!$B$4:$B$216,0),MATCH('Poverty millions of people'!BC$5,'Population, millions'!$B$4:$Y$4,0)),"")</f>
        <v>10.195133999999999</v>
      </c>
    </row>
    <row r="179" spans="1:55">
      <c r="A179" t="str">
        <f>VLOOKUP(B179,entity!$C:$K,9,FALSE)</f>
        <v>ZA</v>
      </c>
      <c r="B179" t="s">
        <v>442</v>
      </c>
      <c r="C179" t="s">
        <v>477</v>
      </c>
      <c r="D179" s="16" t="str">
        <f>IFERROR(IF('Poverty %'!D179="","",'Poverty %'!D179*'Poverty millions of people'!AG179),"")</f>
        <v/>
      </c>
      <c r="E179" s="16" t="str">
        <f>IFERROR(IF('Poverty %'!E179="","",'Poverty %'!E179*'Poverty millions of people'!AH179),"")</f>
        <v/>
      </c>
      <c r="F179" s="16" t="str">
        <f>IFERROR(IF('Poverty %'!F179="","",'Poverty %'!F179*'Poverty millions of people'!AI179),"")</f>
        <v/>
      </c>
      <c r="G179" s="16">
        <f>IFERROR(IF('Poverty %'!G179="","",'Poverty %'!G179*'Poverty millions of people'!AJ179),"")</f>
        <v>9.1061324280000004</v>
      </c>
      <c r="H179" s="16" t="str">
        <f>IFERROR(IF('Poverty %'!H179="","",'Poverty %'!H179*'Poverty millions of people'!AK179),"")</f>
        <v/>
      </c>
      <c r="I179" s="16">
        <f>IFERROR(IF('Poverty %'!I179="","",'Poverty %'!I179*'Poverty millions of people'!AL179),"")</f>
        <v>8.3834159999999986</v>
      </c>
      <c r="J179" s="16" t="str">
        <f>IFERROR(IF('Poverty %'!J179="","",'Poverty %'!J179*'Poverty millions of people'!AM179),"")</f>
        <v/>
      </c>
      <c r="K179" s="16" t="str">
        <f>IFERROR(IF('Poverty %'!K179="","",'Poverty %'!K179*'Poverty millions of people'!AN179),"")</f>
        <v/>
      </c>
      <c r="L179" s="16" t="str">
        <f>IFERROR(IF('Poverty %'!L179="","",'Poverty %'!L179*'Poverty millions of people'!AO179),"")</f>
        <v/>
      </c>
      <c r="M179" s="16" t="str">
        <f>IFERROR(IF('Poverty %'!M179="","",'Poverty %'!M179*'Poverty millions of people'!AP179),"")</f>
        <v/>
      </c>
      <c r="N179" s="16">
        <f>IFERROR(IF('Poverty %'!N179="","",'Poverty %'!N179*'Poverty millions of people'!AQ179),"")</f>
        <v>11.528</v>
      </c>
      <c r="O179" s="16" t="str">
        <f>IFERROR(IF('Poverty %'!O179="","",'Poverty %'!O179*'Poverty millions of people'!AR179),"")</f>
        <v/>
      </c>
      <c r="P179" s="16" t="str">
        <f>IFERROR(IF('Poverty %'!P179="","",'Poverty %'!P179*'Poverty millions of people'!AS179),"")</f>
        <v/>
      </c>
      <c r="Q179" s="16" t="str">
        <f>IFERROR(IF('Poverty %'!Q179="","",'Poverty %'!Q179*'Poverty millions of people'!AT179),"")</f>
        <v/>
      </c>
      <c r="R179" s="16" t="str">
        <f>IFERROR(IF('Poverty %'!R179="","",'Poverty %'!R179*'Poverty millions of people'!AU179),"")</f>
        <v/>
      </c>
      <c r="S179" s="16" t="str">
        <f>IFERROR(IF('Poverty %'!S179="","",'Poverty %'!S179*'Poverty millions of people'!AV179),"")</f>
        <v/>
      </c>
      <c r="T179" s="16">
        <f>IFERROR(IF('Poverty %'!T179="","",'Poverty %'!T179*'Poverty millions of people'!AW179),"")</f>
        <v>8.0707027016000001</v>
      </c>
      <c r="U179" s="16" t="str">
        <f>IFERROR(IF('Poverty %'!U179="","",'Poverty %'!U179*'Poverty millions of people'!AX179),"")</f>
        <v/>
      </c>
      <c r="V179" s="16" t="str">
        <f>IFERROR(IF('Poverty %'!V179="","",'Poverty %'!V179*'Poverty millions of people'!AY179),"")</f>
        <v/>
      </c>
      <c r="W179" s="16">
        <f>IFERROR(IF('Poverty %'!W179="","",'Poverty %'!W179*'Poverty millions of people'!AZ179),"")</f>
        <v>6.8654835531999998</v>
      </c>
      <c r="X179" s="16" t="str">
        <f>IFERROR(IF('Poverty %'!X179="","",'Poverty %'!X179*'Poverty millions of people'!BA179),"")</f>
        <v/>
      </c>
      <c r="Y179" s="16">
        <f>IFERROR(IF('Poverty %'!Y179="","",'Poverty %'!Y179*'Poverty millions of people'!BB179),"")</f>
        <v>4.8587982258000002</v>
      </c>
      <c r="Z179" s="16" t="str">
        <f>IFERROR(IF('Poverty %'!Z179="","",'Poverty %'!Z179*'Poverty millions of people'!BC179),"")</f>
        <v/>
      </c>
      <c r="AA179" s="16" t="str">
        <f>IFERROR(IF('Poverty %'!AA179="","",'Poverty %'!AA179*'Poverty millions of people'!BD179),"")</f>
        <v/>
      </c>
      <c r="AC179" s="18">
        <f t="shared" si="4"/>
        <v>4.8587982258000002</v>
      </c>
      <c r="AD179" s="11">
        <f t="shared" si="5"/>
        <v>2011</v>
      </c>
      <c r="AG179">
        <f>IFERROR(INDEX('Population, millions'!$B$4:$Y$216,MATCH('Poverty millions of people'!$B179,'Population, millions'!$B$4:$B$216,0),MATCH('Poverty millions of people'!AG$5,'Population, millions'!$B$4:$Y$4,0)),"")</f>
        <v>35.200000000000003</v>
      </c>
      <c r="AH179">
        <f>IFERROR(INDEX('Population, millions'!$B$4:$Y$216,MATCH('Poverty millions of people'!$B179,'Population, millions'!$B$4:$B$216,0),MATCH('Poverty millions of people'!AH$5,'Population, millions'!$B$4:$Y$4,0)),"")</f>
        <v>35.933107999999997</v>
      </c>
      <c r="AI179">
        <f>IFERROR(INDEX('Population, millions'!$B$4:$Y$216,MATCH('Poverty millions of people'!$B179,'Population, millions'!$B$4:$B$216,0),MATCH('Poverty millions of people'!AI$5,'Population, millions'!$B$4:$Y$4,0)),"")</f>
        <v>36.690739000000001</v>
      </c>
      <c r="AJ179">
        <f>IFERROR(INDEX('Population, millions'!$B$4:$Y$216,MATCH('Poverty millions of people'!$B179,'Population, millions'!$B$4:$B$216,0),MATCH('Poverty millions of people'!AJ$5,'Population, millions'!$B$4:$Y$4,0)),"")</f>
        <v>37.473796</v>
      </c>
      <c r="AK179">
        <f>IFERROR(INDEX('Population, millions'!$B$4:$Y$216,MATCH('Poverty millions of people'!$B179,'Population, millions'!$B$4:$B$216,0),MATCH('Poverty millions of people'!AK$5,'Population, millions'!$B$4:$Y$4,0)),"")</f>
        <v>38.283223</v>
      </c>
      <c r="AL179">
        <f>IFERROR(INDEX('Population, millions'!$B$4:$Y$216,MATCH('Poverty millions of people'!$B179,'Population, millions'!$B$4:$B$216,0),MATCH('Poverty millions of people'!AL$5,'Population, millions'!$B$4:$Y$4,0)),"")</f>
        <v>39.119999999999997</v>
      </c>
      <c r="AM179">
        <f>IFERROR(INDEX('Population, millions'!$B$4:$Y$216,MATCH('Poverty millions of people'!$B179,'Population, millions'!$B$4:$B$216,0),MATCH('Poverty millions of people'!AM$5,'Population, millions'!$B$4:$Y$4,0)),"")</f>
        <v>40.000247000000002</v>
      </c>
      <c r="AN179">
        <f>IFERROR(INDEX('Population, millions'!$B$4:$Y$216,MATCH('Poverty millions of people'!$B179,'Population, millions'!$B$4:$B$216,0),MATCH('Poverty millions of people'!AN$5,'Population, millions'!$B$4:$Y$4,0)),"")</f>
        <v>40.926062999999999</v>
      </c>
      <c r="AO179">
        <f>IFERROR(INDEX('Population, millions'!$B$4:$Y$216,MATCH('Poverty millions of people'!$B179,'Population, millions'!$B$4:$B$216,0),MATCH('Poverty millions of people'!AO$5,'Population, millions'!$B$4:$Y$4,0)),"")</f>
        <v>41.899683000000003</v>
      </c>
      <c r="AP179">
        <f>IFERROR(INDEX('Population, millions'!$B$4:$Y$216,MATCH('Poverty millions of people'!$B179,'Population, millions'!$B$4:$B$216,0),MATCH('Poverty millions of people'!AP$5,'Population, millions'!$B$4:$Y$4,0)),"")</f>
        <v>42.923484999999999</v>
      </c>
      <c r="AQ179">
        <f>IFERROR(INDEX('Population, millions'!$B$4:$Y$216,MATCH('Poverty millions of people'!$B179,'Population, millions'!$B$4:$B$216,0),MATCH('Poverty millions of people'!AQ$5,'Population, millions'!$B$4:$Y$4,0)),"")</f>
        <v>44</v>
      </c>
      <c r="AR179">
        <f>IFERROR(INDEX('Population, millions'!$B$4:$Y$216,MATCH('Poverty millions of people'!$B179,'Population, millions'!$B$4:$B$216,0),MATCH('Poverty millions of people'!AR$5,'Population, millions'!$B$4:$Y$4,0)),"")</f>
        <v>44.909737999999997</v>
      </c>
      <c r="AS179">
        <f>IFERROR(INDEX('Population, millions'!$B$4:$Y$216,MATCH('Poverty millions of people'!$B179,'Population, millions'!$B$4:$B$216,0),MATCH('Poverty millions of people'!AS$5,'Population, millions'!$B$4:$Y$4,0)),"")</f>
        <v>45.808736000000003</v>
      </c>
      <c r="AT179">
        <f>IFERROR(INDEX('Population, millions'!$B$4:$Y$216,MATCH('Poverty millions of people'!$B179,'Population, millions'!$B$4:$B$216,0),MATCH('Poverty millions of people'!AT$5,'Population, millions'!$B$4:$Y$4,0)),"")</f>
        <v>46.409242999999996</v>
      </c>
      <c r="AU179">
        <f>IFERROR(INDEX('Population, millions'!$B$4:$Y$216,MATCH('Poverty millions of people'!$B179,'Population, millions'!$B$4:$B$216,0),MATCH('Poverty millions of people'!AU$5,'Population, millions'!$B$4:$Y$4,0)),"")</f>
        <v>47.019452000000001</v>
      </c>
      <c r="AV179">
        <f>IFERROR(INDEX('Population, millions'!$B$4:$Y$216,MATCH('Poverty millions of people'!$B179,'Population, millions'!$B$4:$B$216,0),MATCH('Poverty millions of people'!AV$5,'Population, millions'!$B$4:$Y$4,0)),"")</f>
        <v>47.639555999999999</v>
      </c>
      <c r="AW179">
        <f>IFERROR(INDEX('Population, millions'!$B$4:$Y$216,MATCH('Poverty millions of people'!$B179,'Population, millions'!$B$4:$B$216,0),MATCH('Poverty millions of people'!AW$5,'Population, millions'!$B$4:$Y$4,0)),"")</f>
        <v>48.269753000000001</v>
      </c>
      <c r="AX179">
        <f>IFERROR(INDEX('Population, millions'!$B$4:$Y$216,MATCH('Poverty millions of people'!$B179,'Population, millions'!$B$4:$B$216,0),MATCH('Poverty millions of people'!AX$5,'Population, millions'!$B$4:$Y$4,0)),"")</f>
        <v>48.910248000000003</v>
      </c>
      <c r="AY179">
        <f>IFERROR(INDEX('Population, millions'!$B$4:$Y$216,MATCH('Poverty millions of people'!$B179,'Population, millions'!$B$4:$B$216,0),MATCH('Poverty millions of people'!AY$5,'Population, millions'!$B$4:$Y$4,0)),"")</f>
        <v>49.561256</v>
      </c>
      <c r="AZ179">
        <f>IFERROR(INDEX('Population, millions'!$B$4:$Y$216,MATCH('Poverty millions of people'!$B179,'Population, millions'!$B$4:$B$216,0),MATCH('Poverty millions of people'!AZ$5,'Population, millions'!$B$4:$Y$4,0)),"")</f>
        <v>50.222996000000002</v>
      </c>
      <c r="BA179">
        <f>IFERROR(INDEX('Population, millions'!$B$4:$Y$216,MATCH('Poverty millions of people'!$B179,'Population, millions'!$B$4:$B$216,0),MATCH('Poverty millions of people'!BA$5,'Population, millions'!$B$4:$Y$4,0)),"")</f>
        <v>50.895698000000003</v>
      </c>
      <c r="BB179">
        <f>IFERROR(INDEX('Population, millions'!$B$4:$Y$216,MATCH('Poverty millions of people'!$B179,'Population, millions'!$B$4:$B$216,0),MATCH('Poverty millions of people'!BB$5,'Population, millions'!$B$4:$Y$4,0)),"")</f>
        <v>51.579599000000002</v>
      </c>
      <c r="BC179">
        <f>IFERROR(INDEX('Population, millions'!$B$4:$Y$216,MATCH('Poverty millions of people'!$B179,'Population, millions'!$B$4:$B$216,0),MATCH('Poverty millions of people'!BC$5,'Population, millions'!$B$4:$Y$4,0)),"")</f>
        <v>52.274945000000002</v>
      </c>
    </row>
    <row r="180" spans="1:55">
      <c r="A180" t="str">
        <f>VLOOKUP(B180,entity!$C:$K,9,FALSE)</f>
        <v>SS</v>
      </c>
      <c r="B180" t="s">
        <v>372</v>
      </c>
      <c r="C180" t="s">
        <v>477</v>
      </c>
      <c r="D180" s="16" t="str">
        <f>IFERROR(IF('Poverty %'!D180="","",'Poverty %'!D180*'Poverty millions of people'!AG180),"")</f>
        <v/>
      </c>
      <c r="E180" s="16" t="str">
        <f>IFERROR(IF('Poverty %'!E180="","",'Poverty %'!E180*'Poverty millions of people'!AH180),"")</f>
        <v/>
      </c>
      <c r="F180" s="16" t="str">
        <f>IFERROR(IF('Poverty %'!F180="","",'Poverty %'!F180*'Poverty millions of people'!AI180),"")</f>
        <v/>
      </c>
      <c r="G180" s="16" t="str">
        <f>IFERROR(IF('Poverty %'!G180="","",'Poverty %'!G180*'Poverty millions of people'!AJ180),"")</f>
        <v/>
      </c>
      <c r="H180" s="16" t="str">
        <f>IFERROR(IF('Poverty %'!H180="","",'Poverty %'!H180*'Poverty millions of people'!AK180),"")</f>
        <v/>
      </c>
      <c r="I180" s="16" t="str">
        <f>IFERROR(IF('Poverty %'!I180="","",'Poverty %'!I180*'Poverty millions of people'!AL180),"")</f>
        <v/>
      </c>
      <c r="J180" s="16" t="str">
        <f>IFERROR(IF('Poverty %'!J180="","",'Poverty %'!J180*'Poverty millions of people'!AM180),"")</f>
        <v/>
      </c>
      <c r="K180" s="16" t="str">
        <f>IFERROR(IF('Poverty %'!K180="","",'Poverty %'!K180*'Poverty millions of people'!AN180),"")</f>
        <v/>
      </c>
      <c r="L180" s="16" t="str">
        <f>IFERROR(IF('Poverty %'!L180="","",'Poverty %'!L180*'Poverty millions of people'!AO180),"")</f>
        <v/>
      </c>
      <c r="M180" s="16" t="str">
        <f>IFERROR(IF('Poverty %'!M180="","",'Poverty %'!M180*'Poverty millions of people'!AP180),"")</f>
        <v/>
      </c>
      <c r="N180" s="16" t="str">
        <f>IFERROR(IF('Poverty %'!N180="","",'Poverty %'!N180*'Poverty millions of people'!AQ180),"")</f>
        <v/>
      </c>
      <c r="O180" s="16" t="str">
        <f>IFERROR(IF('Poverty %'!O180="","",'Poverty %'!O180*'Poverty millions of people'!AR180),"")</f>
        <v/>
      </c>
      <c r="P180" s="16" t="str">
        <f>IFERROR(IF('Poverty %'!P180="","",'Poverty %'!P180*'Poverty millions of people'!AS180),"")</f>
        <v/>
      </c>
      <c r="Q180" s="16" t="str">
        <f>IFERROR(IF('Poverty %'!Q180="","",'Poverty %'!Q180*'Poverty millions of people'!AT180),"")</f>
        <v/>
      </c>
      <c r="R180" s="16" t="str">
        <f>IFERROR(IF('Poverty %'!R180="","",'Poverty %'!R180*'Poverty millions of people'!AU180),"")</f>
        <v/>
      </c>
      <c r="S180" s="16" t="str">
        <f>IFERROR(IF('Poverty %'!S180="","",'Poverty %'!S180*'Poverty millions of people'!AV180),"")</f>
        <v/>
      </c>
      <c r="T180" s="16" t="str">
        <f>IFERROR(IF('Poverty %'!T180="","",'Poverty %'!T180*'Poverty millions of people'!AW180),"")</f>
        <v/>
      </c>
      <c r="U180" s="16" t="str">
        <f>IFERROR(IF('Poverty %'!U180="","",'Poverty %'!U180*'Poverty millions of people'!AX180),"")</f>
        <v/>
      </c>
      <c r="V180" s="16" t="str">
        <f>IFERROR(IF('Poverty %'!V180="","",'Poverty %'!V180*'Poverty millions of people'!AY180),"")</f>
        <v/>
      </c>
      <c r="W180" s="16" t="str">
        <f>IFERROR(IF('Poverty %'!W180="","",'Poverty %'!W180*'Poverty millions of people'!AZ180),"")</f>
        <v/>
      </c>
      <c r="X180" s="16" t="str">
        <f>IFERROR(IF('Poverty %'!X180="","",'Poverty %'!X180*'Poverty millions of people'!BA180),"")</f>
        <v/>
      </c>
      <c r="Y180" s="16" t="str">
        <f>IFERROR(IF('Poverty %'!Y180="","",'Poverty %'!Y180*'Poverty millions of people'!BB180),"")</f>
        <v/>
      </c>
      <c r="Z180" s="16" t="str">
        <f>IFERROR(IF('Poverty %'!Z180="","",'Poverty %'!Z180*'Poverty millions of people'!BC180),"")</f>
        <v/>
      </c>
      <c r="AA180" s="16" t="str">
        <f>IFERROR(IF('Poverty %'!AA180="","",'Poverty %'!AA180*'Poverty millions of people'!BD180),"")</f>
        <v/>
      </c>
      <c r="AC180" s="18" t="str">
        <f t="shared" si="4"/>
        <v>No data</v>
      </c>
      <c r="AD180" s="11" t="str">
        <f t="shared" si="5"/>
        <v/>
      </c>
      <c r="AG180">
        <f>IFERROR(INDEX('Population, millions'!$B$4:$Y$216,MATCH('Poverty millions of people'!$B180,'Population, millions'!$B$4:$B$216,0),MATCH('Poverty millions of people'!AG$5,'Population, millions'!$B$4:$Y$4,0)),"")</f>
        <v>5.7642160000000002</v>
      </c>
      <c r="AH180">
        <f>IFERROR(INDEX('Population, millions'!$B$4:$Y$216,MATCH('Poverty millions of people'!$B180,'Population, millions'!$B$4:$B$216,0),MATCH('Poverty millions of people'!AH$5,'Population, millions'!$B$4:$Y$4,0)),"")</f>
        <v>5.6983829999999998</v>
      </c>
      <c r="AI180">
        <f>IFERROR(INDEX('Population, millions'!$B$4:$Y$216,MATCH('Poverty millions of people'!$B180,'Population, millions'!$B$4:$B$216,0),MATCH('Poverty millions of people'!AI$5,'Population, millions'!$B$4:$Y$4,0)),"")</f>
        <v>5.588959</v>
      </c>
      <c r="AJ180">
        <f>IFERROR(INDEX('Population, millions'!$B$4:$Y$216,MATCH('Poverty millions of people'!$B180,'Population, millions'!$B$4:$B$216,0),MATCH('Poverty millions of people'!AJ$5,'Population, millions'!$B$4:$Y$4,0)),"")</f>
        <v>5.4754240000000003</v>
      </c>
      <c r="AK180">
        <f>IFERROR(INDEX('Population, millions'!$B$4:$Y$216,MATCH('Poverty millions of people'!$B180,'Population, millions'!$B$4:$B$216,0),MATCH('Poverty millions of people'!AK$5,'Population, millions'!$B$4:$Y$4,0)),"")</f>
        <v>5.4113179999999996</v>
      </c>
      <c r="AL180">
        <f>IFERROR(INDEX('Population, millions'!$B$4:$Y$216,MATCH('Poverty millions of people'!$B180,'Population, millions'!$B$4:$B$216,0),MATCH('Poverty millions of people'!AL$5,'Population, millions'!$B$4:$Y$4,0)),"")</f>
        <v>5.434266</v>
      </c>
      <c r="AM180">
        <f>IFERROR(INDEX('Population, millions'!$B$4:$Y$216,MATCH('Poverty millions of people'!$B180,'Population, millions'!$B$4:$B$216,0),MATCH('Poverty millions of people'!AM$5,'Population, millions'!$B$4:$Y$4,0)),"")</f>
        <v>5.5611199999999998</v>
      </c>
      <c r="AN180">
        <f>IFERROR(INDEX('Population, millions'!$B$4:$Y$216,MATCH('Poverty millions of people'!$B180,'Population, millions'!$B$4:$B$216,0),MATCH('Poverty millions of people'!AN$5,'Population, millions'!$B$4:$Y$4,0)),"")</f>
        <v>5.7792779999999997</v>
      </c>
      <c r="AO180">
        <f>IFERROR(INDEX('Population, millions'!$B$4:$Y$216,MATCH('Poverty millions of people'!$B180,'Population, millions'!$B$4:$B$216,0),MATCH('Poverty millions of people'!AO$5,'Population, millions'!$B$4:$Y$4,0)),"")</f>
        <v>6.0606</v>
      </c>
      <c r="AP180">
        <f>IFERROR(INDEX('Population, millions'!$B$4:$Y$216,MATCH('Poverty millions of people'!$B180,'Population, millions'!$B$4:$B$216,0),MATCH('Poverty millions of people'!AP$5,'Population, millions'!$B$4:$Y$4,0)),"")</f>
        <v>6.3622009999999998</v>
      </c>
      <c r="AQ180">
        <f>IFERROR(INDEX('Population, millions'!$B$4:$Y$216,MATCH('Poverty millions of people'!$B180,'Population, millions'!$B$4:$B$216,0),MATCH('Poverty millions of people'!AQ$5,'Population, millions'!$B$4:$Y$4,0)),"")</f>
        <v>6.652984</v>
      </c>
      <c r="AR180">
        <f>IFERROR(INDEX('Population, millions'!$B$4:$Y$216,MATCH('Poverty millions of people'!$B180,'Population, millions'!$B$4:$B$216,0),MATCH('Poverty millions of people'!AR$5,'Population, millions'!$B$4:$Y$4,0)),"")</f>
        <v>6.924455</v>
      </c>
      <c r="AS180">
        <f>IFERROR(INDEX('Population, millions'!$B$4:$Y$216,MATCH('Poverty millions of people'!$B180,'Population, millions'!$B$4:$B$216,0),MATCH('Poverty millions of people'!AS$5,'Population, millions'!$B$4:$Y$4,0)),"")</f>
        <v>7.18682</v>
      </c>
      <c r="AT180">
        <f>IFERROR(INDEX('Population, millions'!$B$4:$Y$216,MATCH('Poverty millions of people'!$B180,'Population, millions'!$B$4:$B$216,0),MATCH('Poverty millions of people'!AT$5,'Population, millions'!$B$4:$Y$4,0)),"")</f>
        <v>7.4499050000000002</v>
      </c>
      <c r="AU180">
        <f>IFERROR(INDEX('Population, millions'!$B$4:$Y$216,MATCH('Poverty millions of people'!$B180,'Population, millions'!$B$4:$B$216,0),MATCH('Poverty millions of people'!AU$5,'Population, millions'!$B$4:$Y$4,0)),"")</f>
        <v>7.7301799999999998</v>
      </c>
      <c r="AV180">
        <f>IFERROR(INDEX('Population, millions'!$B$4:$Y$216,MATCH('Poverty millions of people'!$B180,'Population, millions'!$B$4:$B$216,0),MATCH('Poverty millions of people'!AV$5,'Population, millions'!$B$4:$Y$4,0)),"")</f>
        <v>8.0393509999999999</v>
      </c>
      <c r="AW180">
        <f>IFERROR(INDEX('Population, millions'!$B$4:$Y$216,MATCH('Poverty millions of people'!$B180,'Population, millions'!$B$4:$B$216,0),MATCH('Poverty millions of people'!AW$5,'Population, millions'!$B$4:$Y$4,0)),"")</f>
        <v>8.3768930000000008</v>
      </c>
      <c r="AX180">
        <f>IFERROR(INDEX('Population, millions'!$B$4:$Y$216,MATCH('Poverty millions of people'!$B180,'Population, millions'!$B$4:$B$216,0),MATCH('Poverty millions of people'!AX$5,'Population, millions'!$B$4:$Y$4,0)),"")</f>
        <v>8.7367360000000005</v>
      </c>
      <c r="AY180">
        <f>IFERROR(INDEX('Population, millions'!$B$4:$Y$216,MATCH('Poverty millions of people'!$B180,'Population, millions'!$B$4:$B$216,0),MATCH('Poverty millions of people'!AY$5,'Population, millions'!$B$4:$Y$4,0)),"")</f>
        <v>9.1183859999999992</v>
      </c>
      <c r="AZ180">
        <f>IFERROR(INDEX('Population, millions'!$B$4:$Y$216,MATCH('Poverty millions of people'!$B180,'Population, millions'!$B$4:$B$216,0),MATCH('Poverty millions of people'!AZ$5,'Population, millions'!$B$4:$Y$4,0)),"")</f>
        <v>9.5205710000000003</v>
      </c>
      <c r="BA180">
        <f>IFERROR(INDEX('Population, millions'!$B$4:$Y$216,MATCH('Poverty millions of people'!$B180,'Population, millions'!$B$4:$B$216,0),MATCH('Poverty millions of people'!BA$5,'Population, millions'!$B$4:$Y$4,0)),"")</f>
        <v>9.9409290000000006</v>
      </c>
      <c r="BB180">
        <f>IFERROR(INDEX('Population, millions'!$B$4:$Y$216,MATCH('Poverty millions of people'!$B180,'Population, millions'!$B$4:$B$216,0),MATCH('Poverty millions of people'!BB$5,'Population, millions'!$B$4:$Y$4,0)),"")</f>
        <v>10.38111</v>
      </c>
      <c r="BC180">
        <f>IFERROR(INDEX('Population, millions'!$B$4:$Y$216,MATCH('Poverty millions of people'!$B180,'Population, millions'!$B$4:$B$216,0),MATCH('Poverty millions of people'!BC$5,'Population, millions'!$B$4:$Y$4,0)),"")</f>
        <v>10.837527</v>
      </c>
    </row>
    <row r="181" spans="1:55">
      <c r="A181" t="str">
        <f>VLOOKUP(B181,entity!$C:$K,9,FALSE)</f>
        <v>ES</v>
      </c>
      <c r="B181" t="s">
        <v>125</v>
      </c>
      <c r="C181" t="s">
        <v>473</v>
      </c>
      <c r="D181" s="16">
        <f>IFERROR(IF('Poverty %'!D181="","",'Poverty %'!D181*'Poverty millions of people'!AG181),"")</f>
        <v>0.13209147900000001</v>
      </c>
      <c r="E181" s="16" t="str">
        <f>IFERROR(IF('Poverty %'!E181="","",'Poverty %'!E181*'Poverty millions of people'!AH181),"")</f>
        <v/>
      </c>
      <c r="F181" s="16" t="str">
        <f>IFERROR(IF('Poverty %'!F181="","",'Poverty %'!F181*'Poverty millions of people'!AI181),"")</f>
        <v/>
      </c>
      <c r="G181" s="16" t="str">
        <f>IFERROR(IF('Poverty %'!G181="","",'Poverty %'!G181*'Poverty millions of people'!AJ181),"")</f>
        <v/>
      </c>
      <c r="H181" s="16" t="str">
        <f>IFERROR(IF('Poverty %'!H181="","",'Poverty %'!H181*'Poverty millions of people'!AK181),"")</f>
        <v/>
      </c>
      <c r="I181" s="16">
        <f>IFERROR(IF('Poverty %'!I181="","",'Poverty %'!I181*'Poverty millions of people'!AL181),"")</f>
        <v>0.65776318389999999</v>
      </c>
      <c r="J181" s="16" t="str">
        <f>IFERROR(IF('Poverty %'!J181="","",'Poverty %'!J181*'Poverty millions of people'!AM181),"")</f>
        <v/>
      </c>
      <c r="K181" s="16" t="str">
        <f>IFERROR(IF('Poverty %'!K181="","",'Poverty %'!K181*'Poverty millions of people'!AN181),"")</f>
        <v/>
      </c>
      <c r="L181" s="16" t="str">
        <f>IFERROR(IF('Poverty %'!L181="","",'Poverty %'!L181*'Poverty millions of people'!AO181),"")</f>
        <v/>
      </c>
      <c r="M181" s="16" t="str">
        <f>IFERROR(IF('Poverty %'!M181="","",'Poverty %'!M181*'Poverty millions of people'!AP181),"")</f>
        <v/>
      </c>
      <c r="N181" s="16">
        <f>IFERROR(IF('Poverty %'!N181="","",'Poverty %'!N181*'Poverty millions of people'!AQ181),"")</f>
        <v>0.13286861280000001</v>
      </c>
      <c r="O181" s="16" t="str">
        <f>IFERROR(IF('Poverty %'!O181="","",'Poverty %'!O181*'Poverty millions of people'!AR181),"")</f>
        <v/>
      </c>
      <c r="P181" s="16" t="str">
        <f>IFERROR(IF('Poverty %'!P181="","",'Poverty %'!P181*'Poverty millions of people'!AS181),"")</f>
        <v/>
      </c>
      <c r="Q181" s="16" t="str">
        <f>IFERROR(IF('Poverty %'!Q181="","",'Poverty %'!Q181*'Poverty millions of people'!AT181),"")</f>
        <v/>
      </c>
      <c r="R181" s="16">
        <f>IFERROR(IF('Poverty %'!R181="","",'Poverty %'!R181*'Poverty millions of people'!AU181),"")</f>
        <v>0.57515339300000001</v>
      </c>
      <c r="S181" s="16" t="str">
        <f>IFERROR(IF('Poverty %'!S181="","",'Poverty %'!S181*'Poverty millions of people'!AV181),"")</f>
        <v/>
      </c>
      <c r="T181" s="16" t="str">
        <f>IFERROR(IF('Poverty %'!T181="","",'Poverty %'!T181*'Poverty millions of people'!AW181),"")</f>
        <v/>
      </c>
      <c r="U181" s="16">
        <f>IFERROR(IF('Poverty %'!U181="","",'Poverty %'!U181*'Poverty millions of people'!AX181),"")</f>
        <v>0.45226802999999999</v>
      </c>
      <c r="V181" s="16" t="str">
        <f>IFERROR(IF('Poverty %'!V181="","",'Poverty %'!V181*'Poverty millions of people'!AY181),"")</f>
        <v/>
      </c>
      <c r="W181" s="16" t="str">
        <f>IFERROR(IF('Poverty %'!W181="","",'Poverty %'!W181*'Poverty millions of people'!AZ181),"")</f>
        <v/>
      </c>
      <c r="X181" s="16">
        <f>IFERROR(IF('Poverty %'!X181="","",'Poverty %'!X181*'Poverty millions of people'!BA181),"")</f>
        <v>1.0898993898</v>
      </c>
      <c r="Y181" s="16" t="str">
        <f>IFERROR(IF('Poverty %'!Y181="","",'Poverty %'!Y181*'Poverty millions of people'!BB181),"")</f>
        <v/>
      </c>
      <c r="Z181" s="16" t="str">
        <f>IFERROR(IF('Poverty %'!Z181="","",'Poverty %'!Z181*'Poverty millions of people'!BC181),"")</f>
        <v/>
      </c>
      <c r="AA181" s="16" t="str">
        <f>IFERROR(IF('Poverty %'!AA181="","",'Poverty %'!AA181*'Poverty millions of people'!BD181),"")</f>
        <v/>
      </c>
      <c r="AC181" s="18">
        <f t="shared" si="4"/>
        <v>0.45226802999999999</v>
      </c>
      <c r="AD181" s="11">
        <f t="shared" si="5"/>
        <v>2007</v>
      </c>
      <c r="AG181">
        <f>IFERROR(INDEX('Population, millions'!$B$4:$Y$216,MATCH('Poverty millions of people'!$B181,'Population, millions'!$B$4:$B$216,0),MATCH('Poverty millions of people'!AG$5,'Population, millions'!$B$4:$Y$4,0)),"")</f>
        <v>38.850434999999997</v>
      </c>
      <c r="AH181">
        <f>IFERROR(INDEX('Population, millions'!$B$4:$Y$216,MATCH('Poverty millions of people'!$B181,'Population, millions'!$B$4:$B$216,0),MATCH('Poverty millions of people'!AH$5,'Population, millions'!$B$4:$Y$4,0)),"")</f>
        <v>38.939048999999997</v>
      </c>
      <c r="AI181">
        <f>IFERROR(INDEX('Population, millions'!$B$4:$Y$216,MATCH('Poverty millions of people'!$B181,'Population, millions'!$B$4:$B$216,0),MATCH('Poverty millions of people'!AI$5,'Population, millions'!$B$4:$Y$4,0)),"")</f>
        <v>39.067745000000002</v>
      </c>
      <c r="AJ181">
        <f>IFERROR(INDEX('Population, millions'!$B$4:$Y$216,MATCH('Poverty millions of people'!$B181,'Population, millions'!$B$4:$B$216,0),MATCH('Poverty millions of people'!AJ$5,'Population, millions'!$B$4:$Y$4,0)),"")</f>
        <v>39.189399999999999</v>
      </c>
      <c r="AK181">
        <f>IFERROR(INDEX('Population, millions'!$B$4:$Y$216,MATCH('Poverty millions of people'!$B181,'Population, millions'!$B$4:$B$216,0),MATCH('Poverty millions of people'!AK$5,'Population, millions'!$B$4:$Y$4,0)),"")</f>
        <v>39.294967</v>
      </c>
      <c r="AL181">
        <f>IFERROR(INDEX('Population, millions'!$B$4:$Y$216,MATCH('Poverty millions of people'!$B181,'Population, millions'!$B$4:$B$216,0),MATCH('Poverty millions of people'!AL$5,'Population, millions'!$B$4:$Y$4,0)),"")</f>
        <v>39.387017</v>
      </c>
      <c r="AM181">
        <f>IFERROR(INDEX('Population, millions'!$B$4:$Y$216,MATCH('Poverty millions of people'!$B181,'Population, millions'!$B$4:$B$216,0),MATCH('Poverty millions of people'!AM$5,'Population, millions'!$B$4:$Y$4,0)),"")</f>
        <v>39.478186000000001</v>
      </c>
      <c r="AN181">
        <f>IFERROR(INDEX('Population, millions'!$B$4:$Y$216,MATCH('Poverty millions of people'!$B181,'Population, millions'!$B$4:$B$216,0),MATCH('Poverty millions of people'!AN$5,'Population, millions'!$B$4:$Y$4,0)),"")</f>
        <v>39.582413000000003</v>
      </c>
      <c r="AO181">
        <f>IFERROR(INDEX('Population, millions'!$B$4:$Y$216,MATCH('Poverty millions of people'!$B181,'Population, millions'!$B$4:$B$216,0),MATCH('Poverty millions of people'!AO$5,'Population, millions'!$B$4:$Y$4,0)),"")</f>
        <v>39.721108000000001</v>
      </c>
      <c r="AP181">
        <f>IFERROR(INDEX('Population, millions'!$B$4:$Y$216,MATCH('Poverty millions of people'!$B181,'Population, millions'!$B$4:$B$216,0),MATCH('Poverty millions of people'!AP$5,'Population, millions'!$B$4:$Y$4,0)),"")</f>
        <v>39.926268</v>
      </c>
      <c r="AQ181">
        <f>IFERROR(INDEX('Population, millions'!$B$4:$Y$216,MATCH('Poverty millions of people'!$B181,'Population, millions'!$B$4:$B$216,0),MATCH('Poverty millions of people'!AQ$5,'Population, millions'!$B$4:$Y$4,0)),"")</f>
        <v>40.263216</v>
      </c>
      <c r="AR181">
        <f>IFERROR(INDEX('Population, millions'!$B$4:$Y$216,MATCH('Poverty millions of people'!$B181,'Population, millions'!$B$4:$B$216,0),MATCH('Poverty millions of people'!AR$5,'Population, millions'!$B$4:$Y$4,0)),"")</f>
        <v>40.756000999999998</v>
      </c>
      <c r="AS181">
        <f>IFERROR(INDEX('Population, millions'!$B$4:$Y$216,MATCH('Poverty millions of people'!$B181,'Population, millions'!$B$4:$B$216,0),MATCH('Poverty millions of people'!AS$5,'Population, millions'!$B$4:$Y$4,0)),"")</f>
        <v>41.431558000000003</v>
      </c>
      <c r="AT181">
        <f>IFERROR(INDEX('Population, millions'!$B$4:$Y$216,MATCH('Poverty millions of people'!$B181,'Population, millions'!$B$4:$B$216,0),MATCH('Poverty millions of people'!AT$5,'Population, millions'!$B$4:$Y$4,0)),"")</f>
        <v>42.187645000000003</v>
      </c>
      <c r="AU181">
        <f>IFERROR(INDEX('Population, millions'!$B$4:$Y$216,MATCH('Poverty millions of people'!$B181,'Population, millions'!$B$4:$B$216,0),MATCH('Poverty millions of people'!AU$5,'Population, millions'!$B$4:$Y$4,0)),"")</f>
        <v>42.921894999999999</v>
      </c>
      <c r="AV181">
        <f>IFERROR(INDEX('Population, millions'!$B$4:$Y$216,MATCH('Poverty millions of people'!$B181,'Population, millions'!$B$4:$B$216,0),MATCH('Poverty millions of people'!AV$5,'Population, millions'!$B$4:$Y$4,0)),"")</f>
        <v>43.653154999999998</v>
      </c>
      <c r="AW181">
        <f>IFERROR(INDEX('Population, millions'!$B$4:$Y$216,MATCH('Poverty millions of people'!$B181,'Population, millions'!$B$4:$B$216,0),MATCH('Poverty millions of people'!AW$5,'Population, millions'!$B$4:$Y$4,0)),"")</f>
        <v>44.397319000000003</v>
      </c>
      <c r="AX181">
        <f>IFERROR(INDEX('Population, millions'!$B$4:$Y$216,MATCH('Poverty millions of people'!$B181,'Population, millions'!$B$4:$B$216,0),MATCH('Poverty millions of people'!AX$5,'Population, millions'!$B$4:$Y$4,0)),"")</f>
        <v>45.226802999999997</v>
      </c>
      <c r="AY181">
        <f>IFERROR(INDEX('Population, millions'!$B$4:$Y$216,MATCH('Poverty millions of people'!$B181,'Population, millions'!$B$4:$B$216,0),MATCH('Poverty millions of people'!AY$5,'Population, millions'!$B$4:$Y$4,0)),"")</f>
        <v>45.954106000000003</v>
      </c>
      <c r="AZ181">
        <f>IFERROR(INDEX('Population, millions'!$B$4:$Y$216,MATCH('Poverty millions of people'!$B181,'Population, millions'!$B$4:$B$216,0),MATCH('Poverty millions of people'!AZ$5,'Population, millions'!$B$4:$Y$4,0)),"")</f>
        <v>46.362946000000001</v>
      </c>
      <c r="BA181">
        <f>IFERROR(INDEX('Population, millions'!$B$4:$Y$216,MATCH('Poverty millions of people'!$B181,'Population, millions'!$B$4:$B$216,0),MATCH('Poverty millions of people'!BA$5,'Population, millions'!$B$4:$Y$4,0)),"")</f>
        <v>46.576897000000002</v>
      </c>
      <c r="BB181">
        <f>IFERROR(INDEX('Population, millions'!$B$4:$Y$216,MATCH('Poverty millions of people'!$B181,'Population, millions'!$B$4:$B$216,0),MATCH('Poverty millions of people'!BB$5,'Population, millions'!$B$4:$Y$4,0)),"")</f>
        <v>46.742697</v>
      </c>
      <c r="BC181">
        <f>IFERROR(INDEX('Population, millions'!$B$4:$Y$216,MATCH('Poverty millions of people'!$B181,'Population, millions'!$B$4:$B$216,0),MATCH('Poverty millions of people'!BC$5,'Population, millions'!$B$4:$Y$4,0)),"")</f>
        <v>46.761263999999997</v>
      </c>
    </row>
    <row r="182" spans="1:55">
      <c r="A182" t="str">
        <f>VLOOKUP(B182,entity!$C:$K,9,FALSE)</f>
        <v>LK</v>
      </c>
      <c r="B182" t="s">
        <v>235</v>
      </c>
      <c r="C182" t="s">
        <v>474</v>
      </c>
      <c r="D182" s="16" t="str">
        <f>IFERROR(IF('Poverty %'!D182="","",'Poverty %'!D182*'Poverty millions of people'!AG182),"")</f>
        <v/>
      </c>
      <c r="E182" s="16">
        <f>IFERROR(IF('Poverty %'!E182="","",'Poverty %'!E182*'Poverty millions of people'!AH182),"")</f>
        <v>2.5917767</v>
      </c>
      <c r="F182" s="16" t="str">
        <f>IFERROR(IF('Poverty %'!F182="","",'Poverty %'!F182*'Poverty millions of people'!AI182),"")</f>
        <v/>
      </c>
      <c r="G182" s="16" t="str">
        <f>IFERROR(IF('Poverty %'!G182="","",'Poverty %'!G182*'Poverty millions of people'!AJ182),"")</f>
        <v/>
      </c>
      <c r="H182" s="16" t="str">
        <f>IFERROR(IF('Poverty %'!H182="","",'Poverty %'!H182*'Poverty millions of people'!AK182),"")</f>
        <v/>
      </c>
      <c r="I182" s="16" t="str">
        <f>IFERROR(IF('Poverty %'!I182="","",'Poverty %'!I182*'Poverty millions of people'!AL182),"")</f>
        <v/>
      </c>
      <c r="J182" s="16">
        <f>IFERROR(IF('Poverty %'!J182="","",'Poverty %'!J182*'Poverty millions of people'!AM182),"")</f>
        <v>2.9924352000000001</v>
      </c>
      <c r="K182" s="16" t="str">
        <f>IFERROR(IF('Poverty %'!K182="","",'Poverty %'!K182*'Poverty millions of people'!AN182),"")</f>
        <v/>
      </c>
      <c r="L182" s="16" t="str">
        <f>IFERROR(IF('Poverty %'!L182="","",'Poverty %'!L182*'Poverty millions of people'!AO182),"")</f>
        <v/>
      </c>
      <c r="M182" s="16" t="str">
        <f>IFERROR(IF('Poverty %'!M182="","",'Poverty %'!M182*'Poverty millions of people'!AP182),"")</f>
        <v/>
      </c>
      <c r="N182" s="16" t="str">
        <f>IFERROR(IF('Poverty %'!N182="","",'Poverty %'!N182*'Poverty millions of people'!AQ182),"")</f>
        <v/>
      </c>
      <c r="O182" s="16" t="str">
        <f>IFERROR(IF('Poverty %'!O182="","",'Poverty %'!O182*'Poverty millions of people'!AR182),"")</f>
        <v/>
      </c>
      <c r="P182" s="16">
        <f>IFERROR(IF('Poverty %'!P182="","",'Poverty %'!P182*'Poverty millions of people'!AS182),"")</f>
        <v>2.6394794999999998</v>
      </c>
      <c r="Q182" s="16" t="str">
        <f>IFERROR(IF('Poverty %'!Q182="","",'Poverty %'!Q182*'Poverty millions of people'!AT182),"")</f>
        <v/>
      </c>
      <c r="R182" s="16" t="str">
        <f>IFERROR(IF('Poverty %'!R182="","",'Poverty %'!R182*'Poverty millions of people'!AU182),"")</f>
        <v/>
      </c>
      <c r="S182" s="16" t="str">
        <f>IFERROR(IF('Poverty %'!S182="","",'Poverty %'!S182*'Poverty millions of people'!AV182),"")</f>
        <v/>
      </c>
      <c r="T182" s="16" t="str">
        <f>IFERROR(IF('Poverty %'!T182="","",'Poverty %'!T182*'Poverty millions of people'!AW182),"")</f>
        <v/>
      </c>
      <c r="U182" s="16">
        <f>IFERROR(IF('Poverty %'!U182="","",'Poverty %'!U182*'Poverty millions of people'!AX182),"")</f>
        <v>1.4107456000000003</v>
      </c>
      <c r="V182" s="16" t="str">
        <f>IFERROR(IF('Poverty %'!V182="","",'Poverty %'!V182*'Poverty millions of people'!AY182),"")</f>
        <v/>
      </c>
      <c r="W182" s="16" t="str">
        <f>IFERROR(IF('Poverty %'!W182="","",'Poverty %'!W182*'Poverty millions of people'!AZ182),"")</f>
        <v/>
      </c>
      <c r="X182" s="16">
        <f>IFERROR(IF('Poverty %'!X182="","",'Poverty %'!X182*'Poverty millions of people'!BA182),"")</f>
        <v>0.84883830000000005</v>
      </c>
      <c r="Y182" s="16" t="str">
        <f>IFERROR(IF('Poverty %'!Y182="","",'Poverty %'!Y182*'Poverty millions of people'!BB182),"")</f>
        <v/>
      </c>
      <c r="Z182" s="16" t="str">
        <f>IFERROR(IF('Poverty %'!Z182="","",'Poverty %'!Z182*'Poverty millions of people'!BC182),"")</f>
        <v/>
      </c>
      <c r="AA182" s="16" t="str">
        <f>IFERROR(IF('Poverty %'!AA182="","",'Poverty %'!AA182*'Poverty millions of people'!BD182),"")</f>
        <v/>
      </c>
      <c r="AC182" s="18">
        <f t="shared" si="4"/>
        <v>1.4107456000000003</v>
      </c>
      <c r="AD182" s="11">
        <f t="shared" si="5"/>
        <v>2007</v>
      </c>
      <c r="AG182">
        <f>IFERROR(INDEX('Population, millions'!$B$4:$Y$216,MATCH('Poverty millions of people'!$B182,'Population, millions'!$B$4:$B$216,0),MATCH('Poverty millions of people'!AG$5,'Population, millions'!$B$4:$Y$4,0)),"")</f>
        <v>17.015000000000001</v>
      </c>
      <c r="AH182">
        <f>IFERROR(INDEX('Population, millions'!$B$4:$Y$216,MATCH('Poverty millions of people'!$B182,'Population, millions'!$B$4:$B$216,0),MATCH('Poverty millions of people'!AH$5,'Population, millions'!$B$4:$Y$4,0)),"")</f>
        <v>17.266999999999999</v>
      </c>
      <c r="AI182">
        <f>IFERROR(INDEX('Population, millions'!$B$4:$Y$216,MATCH('Poverty millions of people'!$B182,'Population, millions'!$B$4:$B$216,0),MATCH('Poverty millions of people'!AI$5,'Population, millions'!$B$4:$Y$4,0)),"")</f>
        <v>17.425999999999998</v>
      </c>
      <c r="AJ182">
        <f>IFERROR(INDEX('Population, millions'!$B$4:$Y$216,MATCH('Poverty millions of people'!$B182,'Population, millions'!$B$4:$B$216,0),MATCH('Poverty millions of people'!AJ$5,'Population, millions'!$B$4:$Y$4,0)),"")</f>
        <v>17.646000000000001</v>
      </c>
      <c r="AK182">
        <f>IFERROR(INDEX('Population, millions'!$B$4:$Y$216,MATCH('Poverty millions of people'!$B182,'Population, millions'!$B$4:$B$216,0),MATCH('Poverty millions of people'!AK$5,'Population, millions'!$B$4:$Y$4,0)),"")</f>
        <v>17.890999999999998</v>
      </c>
      <c r="AL182">
        <f>IFERROR(INDEX('Population, millions'!$B$4:$Y$216,MATCH('Poverty millions of people'!$B182,'Population, millions'!$B$4:$B$216,0),MATCH('Poverty millions of people'!AL$5,'Population, millions'!$B$4:$Y$4,0)),"")</f>
        <v>18.135999999999999</v>
      </c>
      <c r="AM182">
        <f>IFERROR(INDEX('Population, millions'!$B$4:$Y$216,MATCH('Poverty millions of people'!$B182,'Population, millions'!$B$4:$B$216,0),MATCH('Poverty millions of people'!AM$5,'Population, millions'!$B$4:$Y$4,0)),"")</f>
        <v>18.335999999999999</v>
      </c>
      <c r="AN182">
        <f>IFERROR(INDEX('Population, millions'!$B$4:$Y$216,MATCH('Poverty millions of people'!$B182,'Population, millions'!$B$4:$B$216,0),MATCH('Poverty millions of people'!AN$5,'Population, millions'!$B$4:$Y$4,0)),"")</f>
        <v>18.568000000000001</v>
      </c>
      <c r="AO182">
        <f>IFERROR(INDEX('Population, millions'!$B$4:$Y$216,MATCH('Poverty millions of people'!$B182,'Population, millions'!$B$4:$B$216,0),MATCH('Poverty millions of people'!AO$5,'Population, millions'!$B$4:$Y$4,0)),"")</f>
        <v>18.783999999999999</v>
      </c>
      <c r="AP182">
        <f>IFERROR(INDEX('Population, millions'!$B$4:$Y$216,MATCH('Poverty millions of people'!$B182,'Population, millions'!$B$4:$B$216,0),MATCH('Poverty millions of people'!AP$5,'Population, millions'!$B$4:$Y$4,0)),"")</f>
        <v>19.056000000000001</v>
      </c>
      <c r="AQ182">
        <f>IFERROR(INDEX('Population, millions'!$B$4:$Y$216,MATCH('Poverty millions of people'!$B182,'Population, millions'!$B$4:$B$216,0),MATCH('Poverty millions of people'!AQ$5,'Population, millions'!$B$4:$Y$4,0)),"")</f>
        <v>19.102</v>
      </c>
      <c r="AR182">
        <f>IFERROR(INDEX('Population, millions'!$B$4:$Y$216,MATCH('Poverty millions of people'!$B182,'Population, millions'!$B$4:$B$216,0),MATCH('Poverty millions of people'!AR$5,'Population, millions'!$B$4:$Y$4,0)),"")</f>
        <v>18.797000000000001</v>
      </c>
      <c r="AS182">
        <f>IFERROR(INDEX('Population, millions'!$B$4:$Y$216,MATCH('Poverty millions of people'!$B182,'Population, millions'!$B$4:$B$216,0),MATCH('Poverty millions of people'!AS$5,'Population, millions'!$B$4:$Y$4,0)),"")</f>
        <v>18.920999999999999</v>
      </c>
      <c r="AT182">
        <f>IFERROR(INDEX('Population, millions'!$B$4:$Y$216,MATCH('Poverty millions of people'!$B182,'Population, millions'!$B$4:$B$216,0),MATCH('Poverty millions of people'!AT$5,'Population, millions'!$B$4:$Y$4,0)),"")</f>
        <v>19.172999999999998</v>
      </c>
      <c r="AU182">
        <f>IFERROR(INDEX('Population, millions'!$B$4:$Y$216,MATCH('Poverty millions of people'!$B182,'Population, millions'!$B$4:$B$216,0),MATCH('Poverty millions of people'!AU$5,'Population, millions'!$B$4:$Y$4,0)),"")</f>
        <v>19.434999999999999</v>
      </c>
      <c r="AV182">
        <f>IFERROR(INDEX('Population, millions'!$B$4:$Y$216,MATCH('Poverty millions of people'!$B182,'Population, millions'!$B$4:$B$216,0),MATCH('Poverty millions of people'!AV$5,'Population, millions'!$B$4:$Y$4,0)),"")</f>
        <v>19.643999999999998</v>
      </c>
      <c r="AW182">
        <f>IFERROR(INDEX('Population, millions'!$B$4:$Y$216,MATCH('Poverty millions of people'!$B182,'Population, millions'!$B$4:$B$216,0),MATCH('Poverty millions of people'!AW$5,'Population, millions'!$B$4:$Y$4,0)),"")</f>
        <v>19.858000000000001</v>
      </c>
      <c r="AX182">
        <f>IFERROR(INDEX('Population, millions'!$B$4:$Y$216,MATCH('Poverty millions of people'!$B182,'Population, millions'!$B$4:$B$216,0),MATCH('Poverty millions of people'!AX$5,'Population, millions'!$B$4:$Y$4,0)),"")</f>
        <v>20.039000000000001</v>
      </c>
      <c r="AY182">
        <f>IFERROR(INDEX('Population, millions'!$B$4:$Y$216,MATCH('Poverty millions of people'!$B182,'Population, millions'!$B$4:$B$216,0),MATCH('Poverty millions of people'!AY$5,'Population, millions'!$B$4:$Y$4,0)),"")</f>
        <v>20.216999999999999</v>
      </c>
      <c r="AZ182">
        <f>IFERROR(INDEX('Population, millions'!$B$4:$Y$216,MATCH('Poverty millions of people'!$B182,'Population, millions'!$B$4:$B$216,0),MATCH('Poverty millions of people'!AZ$5,'Population, millions'!$B$4:$Y$4,0)),"")</f>
        <v>20.45</v>
      </c>
      <c r="BA182">
        <f>IFERROR(INDEX('Population, millions'!$B$4:$Y$216,MATCH('Poverty millions of people'!$B182,'Population, millions'!$B$4:$B$216,0),MATCH('Poverty millions of people'!BA$5,'Population, millions'!$B$4:$Y$4,0)),"")</f>
        <v>20.652999999999999</v>
      </c>
      <c r="BB182">
        <f>IFERROR(INDEX('Population, millions'!$B$4:$Y$216,MATCH('Poverty millions of people'!$B182,'Population, millions'!$B$4:$B$216,0),MATCH('Poverty millions of people'!BB$5,'Population, millions'!$B$4:$Y$4,0)),"")</f>
        <v>20.869</v>
      </c>
      <c r="BC182">
        <f>IFERROR(INDEX('Population, millions'!$B$4:$Y$216,MATCH('Poverty millions of people'!$B182,'Population, millions'!$B$4:$B$216,0),MATCH('Poverty millions of people'!BC$5,'Population, millions'!$B$4:$Y$4,0)),"")</f>
        <v>20.327999999999999</v>
      </c>
    </row>
    <row r="183" spans="1:55">
      <c r="A183" s="28" t="s">
        <v>809</v>
      </c>
      <c r="B183" t="s">
        <v>458</v>
      </c>
      <c r="C183" t="s">
        <v>478</v>
      </c>
      <c r="D183" s="16" t="str">
        <f>IFERROR(IF('Poverty %'!D183="","",'Poverty %'!D183*'Poverty millions of people'!AG183),"")</f>
        <v/>
      </c>
      <c r="E183" s="16" t="str">
        <f>IFERROR(IF('Poverty %'!E183="","",'Poverty %'!E183*'Poverty millions of people'!AH183),"")</f>
        <v/>
      </c>
      <c r="F183" s="16" t="str">
        <f>IFERROR(IF('Poverty %'!F183="","",'Poverty %'!F183*'Poverty millions of people'!AI183),"")</f>
        <v/>
      </c>
      <c r="G183" s="16" t="str">
        <f>IFERROR(IF('Poverty %'!G183="","",'Poverty %'!G183*'Poverty millions of people'!AJ183),"")</f>
        <v/>
      </c>
      <c r="H183" s="16" t="str">
        <f>IFERROR(IF('Poverty %'!H183="","",'Poverty %'!H183*'Poverty millions of people'!AK183),"")</f>
        <v/>
      </c>
      <c r="I183" s="16" t="str">
        <f>IFERROR(IF('Poverty %'!I183="","",'Poverty %'!I183*'Poverty millions of people'!AL183),"")</f>
        <v/>
      </c>
      <c r="J183" s="16" t="str">
        <f>IFERROR(IF('Poverty %'!J183="","",'Poverty %'!J183*'Poverty millions of people'!AM183),"")</f>
        <v/>
      </c>
      <c r="K183" s="16" t="str">
        <f>IFERROR(IF('Poverty %'!K183="","",'Poverty %'!K183*'Poverty millions of people'!AN183),"")</f>
        <v/>
      </c>
      <c r="L183" s="16" t="str">
        <f>IFERROR(IF('Poverty %'!L183="","",'Poverty %'!L183*'Poverty millions of people'!AO183),"")</f>
        <v/>
      </c>
      <c r="M183" s="16" t="str">
        <f>IFERROR(IF('Poverty %'!M183="","",'Poverty %'!M183*'Poverty millions of people'!AP183),"")</f>
        <v/>
      </c>
      <c r="N183" s="16" t="str">
        <f>IFERROR(IF('Poverty %'!N183="","",'Poverty %'!N183*'Poverty millions of people'!AQ183),"")</f>
        <v/>
      </c>
      <c r="O183" s="16" t="str">
        <f>IFERROR(IF('Poverty %'!O183="","",'Poverty %'!O183*'Poverty millions of people'!AR183),"")</f>
        <v/>
      </c>
      <c r="P183" s="16" t="str">
        <f>IFERROR(IF('Poverty %'!P183="","",'Poverty %'!P183*'Poverty millions of people'!AS183),"")</f>
        <v/>
      </c>
      <c r="Q183" s="16" t="str">
        <f>IFERROR(IF('Poverty %'!Q183="","",'Poverty %'!Q183*'Poverty millions of people'!AT183),"")</f>
        <v/>
      </c>
      <c r="R183" s="16" t="str">
        <f>IFERROR(IF('Poverty %'!R183="","",'Poverty %'!R183*'Poverty millions of people'!AU183),"")</f>
        <v/>
      </c>
      <c r="S183" s="16" t="str">
        <f>IFERROR(IF('Poverty %'!S183="","",'Poverty %'!S183*'Poverty millions of people'!AV183),"")</f>
        <v/>
      </c>
      <c r="T183" s="16" t="str">
        <f>IFERROR(IF('Poverty %'!T183="","",'Poverty %'!T183*'Poverty millions of people'!AW183),"")</f>
        <v/>
      </c>
      <c r="U183" s="16" t="str">
        <f>IFERROR(IF('Poverty %'!U183="","",'Poverty %'!U183*'Poverty millions of people'!AX183),"")</f>
        <v/>
      </c>
      <c r="V183" s="16" t="str">
        <f>IFERROR(IF('Poverty %'!V183="","",'Poverty %'!V183*'Poverty millions of people'!AY183),"")</f>
        <v/>
      </c>
      <c r="W183" s="16" t="str">
        <f>IFERROR(IF('Poverty %'!W183="","",'Poverty %'!W183*'Poverty millions of people'!AZ183),"")</f>
        <v/>
      </c>
      <c r="X183" s="16" t="str">
        <f>IFERROR(IF('Poverty %'!X183="","",'Poverty %'!X183*'Poverty millions of people'!BA183),"")</f>
        <v/>
      </c>
      <c r="Y183" s="16" t="str">
        <f>IFERROR(IF('Poverty %'!Y183="","",'Poverty %'!Y183*'Poverty millions of people'!BB183),"")</f>
        <v/>
      </c>
      <c r="Z183" s="16" t="str">
        <f>IFERROR(IF('Poverty %'!Z183="","",'Poverty %'!Z183*'Poverty millions of people'!BC183),"")</f>
        <v/>
      </c>
      <c r="AA183" s="16" t="str">
        <f>IFERROR(IF('Poverty %'!AA183="","",'Poverty %'!AA183*'Poverty millions of people'!BD183),"")</f>
        <v/>
      </c>
      <c r="AC183" s="18" t="str">
        <f t="shared" si="4"/>
        <v>No data</v>
      </c>
      <c r="AD183" s="11" t="str">
        <f t="shared" si="5"/>
        <v/>
      </c>
      <c r="AG183" t="str">
        <f>IFERROR(INDEX('Population, millions'!$B$4:$Y$216,MATCH('Poverty millions of people'!$B183,'Population, millions'!$B$4:$B$216,0),MATCH('Poverty millions of people'!AG$5,'Population, millions'!$B$4:$Y$4,0)),"")</f>
        <v/>
      </c>
      <c r="AH183" t="str">
        <f>IFERROR(INDEX('Population, millions'!$B$4:$Y$216,MATCH('Poverty millions of people'!$B183,'Population, millions'!$B$4:$B$216,0),MATCH('Poverty millions of people'!AH$5,'Population, millions'!$B$4:$Y$4,0)),"")</f>
        <v/>
      </c>
      <c r="AI183" t="str">
        <f>IFERROR(INDEX('Population, millions'!$B$4:$Y$216,MATCH('Poverty millions of people'!$B183,'Population, millions'!$B$4:$B$216,0),MATCH('Poverty millions of people'!AI$5,'Population, millions'!$B$4:$Y$4,0)),"")</f>
        <v/>
      </c>
      <c r="AJ183" t="str">
        <f>IFERROR(INDEX('Population, millions'!$B$4:$Y$216,MATCH('Poverty millions of people'!$B183,'Population, millions'!$B$4:$B$216,0),MATCH('Poverty millions of people'!AJ$5,'Population, millions'!$B$4:$Y$4,0)),"")</f>
        <v/>
      </c>
      <c r="AK183" t="str">
        <f>IFERROR(INDEX('Population, millions'!$B$4:$Y$216,MATCH('Poverty millions of people'!$B183,'Population, millions'!$B$4:$B$216,0),MATCH('Poverty millions of people'!AK$5,'Population, millions'!$B$4:$Y$4,0)),"")</f>
        <v/>
      </c>
      <c r="AL183" t="str">
        <f>IFERROR(INDEX('Population, millions'!$B$4:$Y$216,MATCH('Poverty millions of people'!$B183,'Population, millions'!$B$4:$B$216,0),MATCH('Poverty millions of people'!AL$5,'Population, millions'!$B$4:$Y$4,0)),"")</f>
        <v/>
      </c>
      <c r="AM183" t="str">
        <f>IFERROR(INDEX('Population, millions'!$B$4:$Y$216,MATCH('Poverty millions of people'!$B183,'Population, millions'!$B$4:$B$216,0),MATCH('Poverty millions of people'!AM$5,'Population, millions'!$B$4:$Y$4,0)),"")</f>
        <v/>
      </c>
      <c r="AN183" t="str">
        <f>IFERROR(INDEX('Population, millions'!$B$4:$Y$216,MATCH('Poverty millions of people'!$B183,'Population, millions'!$B$4:$B$216,0),MATCH('Poverty millions of people'!AN$5,'Population, millions'!$B$4:$Y$4,0)),"")</f>
        <v/>
      </c>
      <c r="AO183" t="str">
        <f>IFERROR(INDEX('Population, millions'!$B$4:$Y$216,MATCH('Poverty millions of people'!$B183,'Population, millions'!$B$4:$B$216,0),MATCH('Poverty millions of people'!AO$5,'Population, millions'!$B$4:$Y$4,0)),"")</f>
        <v/>
      </c>
      <c r="AP183" t="str">
        <f>IFERROR(INDEX('Population, millions'!$B$4:$Y$216,MATCH('Poverty millions of people'!$B183,'Population, millions'!$B$4:$B$216,0),MATCH('Poverty millions of people'!AP$5,'Population, millions'!$B$4:$Y$4,0)),"")</f>
        <v/>
      </c>
      <c r="AQ183" t="str">
        <f>IFERROR(INDEX('Population, millions'!$B$4:$Y$216,MATCH('Poverty millions of people'!$B183,'Population, millions'!$B$4:$B$216,0),MATCH('Poverty millions of people'!AQ$5,'Population, millions'!$B$4:$Y$4,0)),"")</f>
        <v/>
      </c>
      <c r="AR183" t="str">
        <f>IFERROR(INDEX('Population, millions'!$B$4:$Y$216,MATCH('Poverty millions of people'!$B183,'Population, millions'!$B$4:$B$216,0),MATCH('Poverty millions of people'!AR$5,'Population, millions'!$B$4:$Y$4,0)),"")</f>
        <v/>
      </c>
      <c r="AS183" t="str">
        <f>IFERROR(INDEX('Population, millions'!$B$4:$Y$216,MATCH('Poverty millions of people'!$B183,'Population, millions'!$B$4:$B$216,0),MATCH('Poverty millions of people'!AS$5,'Population, millions'!$B$4:$Y$4,0)),"")</f>
        <v/>
      </c>
      <c r="AT183" t="str">
        <f>IFERROR(INDEX('Population, millions'!$B$4:$Y$216,MATCH('Poverty millions of people'!$B183,'Population, millions'!$B$4:$B$216,0),MATCH('Poverty millions of people'!AT$5,'Population, millions'!$B$4:$Y$4,0)),"")</f>
        <v/>
      </c>
      <c r="AU183" t="str">
        <f>IFERROR(INDEX('Population, millions'!$B$4:$Y$216,MATCH('Poverty millions of people'!$B183,'Population, millions'!$B$4:$B$216,0),MATCH('Poverty millions of people'!AU$5,'Population, millions'!$B$4:$Y$4,0)),"")</f>
        <v/>
      </c>
      <c r="AV183" t="str">
        <f>IFERROR(INDEX('Population, millions'!$B$4:$Y$216,MATCH('Poverty millions of people'!$B183,'Population, millions'!$B$4:$B$216,0),MATCH('Poverty millions of people'!AV$5,'Population, millions'!$B$4:$Y$4,0)),"")</f>
        <v/>
      </c>
      <c r="AW183" t="str">
        <f>IFERROR(INDEX('Population, millions'!$B$4:$Y$216,MATCH('Poverty millions of people'!$B183,'Population, millions'!$B$4:$B$216,0),MATCH('Poverty millions of people'!AW$5,'Population, millions'!$B$4:$Y$4,0)),"")</f>
        <v/>
      </c>
      <c r="AX183" t="str">
        <f>IFERROR(INDEX('Population, millions'!$B$4:$Y$216,MATCH('Poverty millions of people'!$B183,'Population, millions'!$B$4:$B$216,0),MATCH('Poverty millions of people'!AX$5,'Population, millions'!$B$4:$Y$4,0)),"")</f>
        <v/>
      </c>
      <c r="AY183" t="str">
        <f>IFERROR(INDEX('Population, millions'!$B$4:$Y$216,MATCH('Poverty millions of people'!$B183,'Population, millions'!$B$4:$B$216,0),MATCH('Poverty millions of people'!AY$5,'Population, millions'!$B$4:$Y$4,0)),"")</f>
        <v/>
      </c>
      <c r="AZ183" t="str">
        <f>IFERROR(INDEX('Population, millions'!$B$4:$Y$216,MATCH('Poverty millions of people'!$B183,'Population, millions'!$B$4:$B$216,0),MATCH('Poverty millions of people'!AZ$5,'Population, millions'!$B$4:$Y$4,0)),"")</f>
        <v/>
      </c>
      <c r="BA183" t="str">
        <f>IFERROR(INDEX('Population, millions'!$B$4:$Y$216,MATCH('Poverty millions of people'!$B183,'Population, millions'!$B$4:$B$216,0),MATCH('Poverty millions of people'!BA$5,'Population, millions'!$B$4:$Y$4,0)),"")</f>
        <v/>
      </c>
      <c r="BB183" t="str">
        <f>IFERROR(INDEX('Population, millions'!$B$4:$Y$216,MATCH('Poverty millions of people'!$B183,'Population, millions'!$B$4:$B$216,0),MATCH('Poverty millions of people'!BB$5,'Population, millions'!$B$4:$Y$4,0)),"")</f>
        <v/>
      </c>
      <c r="BC183" t="str">
        <f>IFERROR(INDEX('Population, millions'!$B$4:$Y$216,MATCH('Poverty millions of people'!$B183,'Population, millions'!$B$4:$B$216,0),MATCH('Poverty millions of people'!BC$5,'Population, millions'!$B$4:$Y$4,0)),"")</f>
        <v/>
      </c>
    </row>
    <row r="184" spans="1:55">
      <c r="A184" s="28" t="s">
        <v>828</v>
      </c>
      <c r="B184" t="s">
        <v>228</v>
      </c>
      <c r="C184" t="s">
        <v>478</v>
      </c>
      <c r="D184" s="16" t="str">
        <f>IFERROR(IF('Poverty %'!D184="","",'Poverty %'!D184*'Poverty millions of people'!AG184),"")</f>
        <v/>
      </c>
      <c r="E184" s="16" t="str">
        <f>IFERROR(IF('Poverty %'!E184="","",'Poverty %'!E184*'Poverty millions of people'!AH184),"")</f>
        <v/>
      </c>
      <c r="F184" s="16" t="str">
        <f>IFERROR(IF('Poverty %'!F184="","",'Poverty %'!F184*'Poverty millions of people'!AI184),"")</f>
        <v/>
      </c>
      <c r="G184" s="16" t="str">
        <f>IFERROR(IF('Poverty %'!G184="","",'Poverty %'!G184*'Poverty millions of people'!AJ184),"")</f>
        <v/>
      </c>
      <c r="H184" s="16" t="str">
        <f>IFERROR(IF('Poverty %'!H184="","",'Poverty %'!H184*'Poverty millions of people'!AK184),"")</f>
        <v/>
      </c>
      <c r="I184" s="16" t="str">
        <f>IFERROR(IF('Poverty %'!I184="","",'Poverty %'!I184*'Poverty millions of people'!AL184),"")</f>
        <v/>
      </c>
      <c r="J184" s="16" t="str">
        <f>IFERROR(IF('Poverty %'!J184="","",'Poverty %'!J184*'Poverty millions of people'!AM184),"")</f>
        <v/>
      </c>
      <c r="K184" s="16" t="str">
        <f>IFERROR(IF('Poverty %'!K184="","",'Poverty %'!K184*'Poverty millions of people'!AN184),"")</f>
        <v/>
      </c>
      <c r="L184" s="16" t="str">
        <f>IFERROR(IF('Poverty %'!L184="","",'Poverty %'!L184*'Poverty millions of people'!AO184),"")</f>
        <v/>
      </c>
      <c r="M184" s="16" t="str">
        <f>IFERROR(IF('Poverty %'!M184="","",'Poverty %'!M184*'Poverty millions of people'!AP184),"")</f>
        <v/>
      </c>
      <c r="N184" s="16" t="str">
        <f>IFERROR(IF('Poverty %'!N184="","",'Poverty %'!N184*'Poverty millions of people'!AQ184),"")</f>
        <v/>
      </c>
      <c r="O184" s="16" t="str">
        <f>IFERROR(IF('Poverty %'!O184="","",'Poverty %'!O184*'Poverty millions of people'!AR184),"")</f>
        <v/>
      </c>
      <c r="P184" s="16" t="str">
        <f>IFERROR(IF('Poverty %'!P184="","",'Poverty %'!P184*'Poverty millions of people'!AS184),"")</f>
        <v/>
      </c>
      <c r="Q184" s="16" t="str">
        <f>IFERROR(IF('Poverty %'!Q184="","",'Poverty %'!Q184*'Poverty millions of people'!AT184),"")</f>
        <v/>
      </c>
      <c r="R184" s="16" t="str">
        <f>IFERROR(IF('Poverty %'!R184="","",'Poverty %'!R184*'Poverty millions of people'!AU184),"")</f>
        <v/>
      </c>
      <c r="S184" s="16" t="str">
        <f>IFERROR(IF('Poverty %'!S184="","",'Poverty %'!S184*'Poverty millions of people'!AV184),"")</f>
        <v/>
      </c>
      <c r="T184" s="16" t="str">
        <f>IFERROR(IF('Poverty %'!T184="","",'Poverty %'!T184*'Poverty millions of people'!AW184),"")</f>
        <v/>
      </c>
      <c r="U184" s="16" t="str">
        <f>IFERROR(IF('Poverty %'!U184="","",'Poverty %'!U184*'Poverty millions of people'!AX184),"")</f>
        <v/>
      </c>
      <c r="V184" s="16" t="str">
        <f>IFERROR(IF('Poverty %'!V184="","",'Poverty %'!V184*'Poverty millions of people'!AY184),"")</f>
        <v/>
      </c>
      <c r="W184" s="16" t="str">
        <f>IFERROR(IF('Poverty %'!W184="","",'Poverty %'!W184*'Poverty millions of people'!AZ184),"")</f>
        <v/>
      </c>
      <c r="X184" s="16" t="str">
        <f>IFERROR(IF('Poverty %'!X184="","",'Poverty %'!X184*'Poverty millions of people'!BA184),"")</f>
        <v/>
      </c>
      <c r="Y184" s="16" t="str">
        <f>IFERROR(IF('Poverty %'!Y184="","",'Poverty %'!Y184*'Poverty millions of people'!BB184),"")</f>
        <v/>
      </c>
      <c r="Z184" s="16" t="str">
        <f>IFERROR(IF('Poverty %'!Z184="","",'Poverty %'!Z184*'Poverty millions of people'!BC184),"")</f>
        <v/>
      </c>
      <c r="AA184" s="16" t="str">
        <f>IFERROR(IF('Poverty %'!AA184="","",'Poverty %'!AA184*'Poverty millions of people'!BD184),"")</f>
        <v/>
      </c>
      <c r="AC184" s="18" t="str">
        <f t="shared" si="4"/>
        <v>No data</v>
      </c>
      <c r="AD184" s="11" t="str">
        <f t="shared" si="5"/>
        <v/>
      </c>
      <c r="AG184" t="str">
        <f>IFERROR(INDEX('Population, millions'!$B$4:$Y$216,MATCH('Poverty millions of people'!$B184,'Population, millions'!$B$4:$B$216,0),MATCH('Poverty millions of people'!AG$5,'Population, millions'!$B$4:$Y$4,0)),"")</f>
        <v/>
      </c>
      <c r="AH184" t="str">
        <f>IFERROR(INDEX('Population, millions'!$B$4:$Y$216,MATCH('Poverty millions of people'!$B184,'Population, millions'!$B$4:$B$216,0),MATCH('Poverty millions of people'!AH$5,'Population, millions'!$B$4:$Y$4,0)),"")</f>
        <v/>
      </c>
      <c r="AI184" t="str">
        <f>IFERROR(INDEX('Population, millions'!$B$4:$Y$216,MATCH('Poverty millions of people'!$B184,'Population, millions'!$B$4:$B$216,0),MATCH('Poverty millions of people'!AI$5,'Population, millions'!$B$4:$Y$4,0)),"")</f>
        <v/>
      </c>
      <c r="AJ184" t="str">
        <f>IFERROR(INDEX('Population, millions'!$B$4:$Y$216,MATCH('Poverty millions of people'!$B184,'Population, millions'!$B$4:$B$216,0),MATCH('Poverty millions of people'!AJ$5,'Population, millions'!$B$4:$Y$4,0)),"")</f>
        <v/>
      </c>
      <c r="AK184" t="str">
        <f>IFERROR(INDEX('Population, millions'!$B$4:$Y$216,MATCH('Poverty millions of people'!$B184,'Population, millions'!$B$4:$B$216,0),MATCH('Poverty millions of people'!AK$5,'Population, millions'!$B$4:$Y$4,0)),"")</f>
        <v/>
      </c>
      <c r="AL184" t="str">
        <f>IFERROR(INDEX('Population, millions'!$B$4:$Y$216,MATCH('Poverty millions of people'!$B184,'Population, millions'!$B$4:$B$216,0),MATCH('Poverty millions of people'!AL$5,'Population, millions'!$B$4:$Y$4,0)),"")</f>
        <v/>
      </c>
      <c r="AM184" t="str">
        <f>IFERROR(INDEX('Population, millions'!$B$4:$Y$216,MATCH('Poverty millions of people'!$B184,'Population, millions'!$B$4:$B$216,0),MATCH('Poverty millions of people'!AM$5,'Population, millions'!$B$4:$Y$4,0)),"")</f>
        <v/>
      </c>
      <c r="AN184" t="str">
        <f>IFERROR(INDEX('Population, millions'!$B$4:$Y$216,MATCH('Poverty millions of people'!$B184,'Population, millions'!$B$4:$B$216,0),MATCH('Poverty millions of people'!AN$5,'Population, millions'!$B$4:$Y$4,0)),"")</f>
        <v/>
      </c>
      <c r="AO184" t="str">
        <f>IFERROR(INDEX('Population, millions'!$B$4:$Y$216,MATCH('Poverty millions of people'!$B184,'Population, millions'!$B$4:$B$216,0),MATCH('Poverty millions of people'!AO$5,'Population, millions'!$B$4:$Y$4,0)),"")</f>
        <v/>
      </c>
      <c r="AP184" t="str">
        <f>IFERROR(INDEX('Population, millions'!$B$4:$Y$216,MATCH('Poverty millions of people'!$B184,'Population, millions'!$B$4:$B$216,0),MATCH('Poverty millions of people'!AP$5,'Population, millions'!$B$4:$Y$4,0)),"")</f>
        <v/>
      </c>
      <c r="AQ184" t="str">
        <f>IFERROR(INDEX('Population, millions'!$B$4:$Y$216,MATCH('Poverty millions of people'!$B184,'Population, millions'!$B$4:$B$216,0),MATCH('Poverty millions of people'!AQ$5,'Population, millions'!$B$4:$Y$4,0)),"")</f>
        <v/>
      </c>
      <c r="AR184" t="str">
        <f>IFERROR(INDEX('Population, millions'!$B$4:$Y$216,MATCH('Poverty millions of people'!$B184,'Population, millions'!$B$4:$B$216,0),MATCH('Poverty millions of people'!AR$5,'Population, millions'!$B$4:$Y$4,0)),"")</f>
        <v/>
      </c>
      <c r="AS184" t="str">
        <f>IFERROR(INDEX('Population, millions'!$B$4:$Y$216,MATCH('Poverty millions of people'!$B184,'Population, millions'!$B$4:$B$216,0),MATCH('Poverty millions of people'!AS$5,'Population, millions'!$B$4:$Y$4,0)),"")</f>
        <v/>
      </c>
      <c r="AT184" t="str">
        <f>IFERROR(INDEX('Population, millions'!$B$4:$Y$216,MATCH('Poverty millions of people'!$B184,'Population, millions'!$B$4:$B$216,0),MATCH('Poverty millions of people'!AT$5,'Population, millions'!$B$4:$Y$4,0)),"")</f>
        <v/>
      </c>
      <c r="AU184" t="str">
        <f>IFERROR(INDEX('Population, millions'!$B$4:$Y$216,MATCH('Poverty millions of people'!$B184,'Population, millions'!$B$4:$B$216,0),MATCH('Poverty millions of people'!AU$5,'Population, millions'!$B$4:$Y$4,0)),"")</f>
        <v/>
      </c>
      <c r="AV184" t="str">
        <f>IFERROR(INDEX('Population, millions'!$B$4:$Y$216,MATCH('Poverty millions of people'!$B184,'Population, millions'!$B$4:$B$216,0),MATCH('Poverty millions of people'!AV$5,'Population, millions'!$B$4:$Y$4,0)),"")</f>
        <v/>
      </c>
      <c r="AW184" t="str">
        <f>IFERROR(INDEX('Population, millions'!$B$4:$Y$216,MATCH('Poverty millions of people'!$B184,'Population, millions'!$B$4:$B$216,0),MATCH('Poverty millions of people'!AW$5,'Population, millions'!$B$4:$Y$4,0)),"")</f>
        <v/>
      </c>
      <c r="AX184" t="str">
        <f>IFERROR(INDEX('Population, millions'!$B$4:$Y$216,MATCH('Poverty millions of people'!$B184,'Population, millions'!$B$4:$B$216,0),MATCH('Poverty millions of people'!AX$5,'Population, millions'!$B$4:$Y$4,0)),"")</f>
        <v/>
      </c>
      <c r="AY184" t="str">
        <f>IFERROR(INDEX('Population, millions'!$B$4:$Y$216,MATCH('Poverty millions of people'!$B184,'Population, millions'!$B$4:$B$216,0),MATCH('Poverty millions of people'!AY$5,'Population, millions'!$B$4:$Y$4,0)),"")</f>
        <v/>
      </c>
      <c r="AZ184" t="str">
        <f>IFERROR(INDEX('Population, millions'!$B$4:$Y$216,MATCH('Poverty millions of people'!$B184,'Population, millions'!$B$4:$B$216,0),MATCH('Poverty millions of people'!AZ$5,'Population, millions'!$B$4:$Y$4,0)),"")</f>
        <v/>
      </c>
      <c r="BA184" t="str">
        <f>IFERROR(INDEX('Population, millions'!$B$4:$Y$216,MATCH('Poverty millions of people'!$B184,'Population, millions'!$B$4:$B$216,0),MATCH('Poverty millions of people'!BA$5,'Population, millions'!$B$4:$Y$4,0)),"")</f>
        <v/>
      </c>
      <c r="BB184" t="str">
        <f>IFERROR(INDEX('Population, millions'!$B$4:$Y$216,MATCH('Poverty millions of people'!$B184,'Population, millions'!$B$4:$B$216,0),MATCH('Poverty millions of people'!BB$5,'Population, millions'!$B$4:$Y$4,0)),"")</f>
        <v/>
      </c>
      <c r="BC184" t="str">
        <f>IFERROR(INDEX('Population, millions'!$B$4:$Y$216,MATCH('Poverty millions of people'!$B184,'Population, millions'!$B$4:$B$216,0),MATCH('Poverty millions of people'!BC$5,'Population, millions'!$B$4:$Y$4,0)),"")</f>
        <v/>
      </c>
    </row>
    <row r="185" spans="1:55">
      <c r="A185" s="28" t="s">
        <v>855</v>
      </c>
      <c r="B185" t="s">
        <v>249</v>
      </c>
      <c r="C185" t="s">
        <v>473</v>
      </c>
      <c r="D185" s="16" t="str">
        <f>IFERROR(IF('Poverty %'!D185="","",'Poverty %'!D185*'Poverty millions of people'!AG185),"")</f>
        <v/>
      </c>
      <c r="E185" s="16" t="str">
        <f>IFERROR(IF('Poverty %'!E185="","",'Poverty %'!E185*'Poverty millions of people'!AH185),"")</f>
        <v/>
      </c>
      <c r="F185" s="16" t="str">
        <f>IFERROR(IF('Poverty %'!F185="","",'Poverty %'!F185*'Poverty millions of people'!AI185),"")</f>
        <v/>
      </c>
      <c r="G185" s="16" t="str">
        <f>IFERROR(IF('Poverty %'!G185="","",'Poverty %'!G185*'Poverty millions of people'!AJ185),"")</f>
        <v/>
      </c>
      <c r="H185" s="16" t="str">
        <f>IFERROR(IF('Poverty %'!H185="","",'Poverty %'!H185*'Poverty millions of people'!AK185),"")</f>
        <v/>
      </c>
      <c r="I185" s="16" t="str">
        <f>IFERROR(IF('Poverty %'!I185="","",'Poverty %'!I185*'Poverty millions of people'!AL185),"")</f>
        <v/>
      </c>
      <c r="J185" s="16" t="str">
        <f>IFERROR(IF('Poverty %'!J185="","",'Poverty %'!J185*'Poverty millions of people'!AM185),"")</f>
        <v/>
      </c>
      <c r="K185" s="16" t="str">
        <f>IFERROR(IF('Poverty %'!K185="","",'Poverty %'!K185*'Poverty millions of people'!AN185),"")</f>
        <v/>
      </c>
      <c r="L185" s="16" t="str">
        <f>IFERROR(IF('Poverty %'!L185="","",'Poverty %'!L185*'Poverty millions of people'!AO185),"")</f>
        <v/>
      </c>
      <c r="M185" s="16" t="str">
        <f>IFERROR(IF('Poverty %'!M185="","",'Poverty %'!M185*'Poverty millions of people'!AP185),"")</f>
        <v/>
      </c>
      <c r="N185" s="16" t="str">
        <f>IFERROR(IF('Poverty %'!N185="","",'Poverty %'!N185*'Poverty millions of people'!AQ185),"")</f>
        <v/>
      </c>
      <c r="O185" s="16" t="str">
        <f>IFERROR(IF('Poverty %'!O185="","",'Poverty %'!O185*'Poverty millions of people'!AR185),"")</f>
        <v/>
      </c>
      <c r="P185" s="16" t="str">
        <f>IFERROR(IF('Poverty %'!P185="","",'Poverty %'!P185*'Poverty millions of people'!AS185),"")</f>
        <v/>
      </c>
      <c r="Q185" s="16" t="str">
        <f>IFERROR(IF('Poverty %'!Q185="","",'Poverty %'!Q185*'Poverty millions of people'!AT185),"")</f>
        <v/>
      </c>
      <c r="R185" s="16" t="str">
        <f>IFERROR(IF('Poverty %'!R185="","",'Poverty %'!R185*'Poverty millions of people'!AU185),"")</f>
        <v/>
      </c>
      <c r="S185" s="16" t="str">
        <f>IFERROR(IF('Poverty %'!S185="","",'Poverty %'!S185*'Poverty millions of people'!AV185),"")</f>
        <v/>
      </c>
      <c r="T185" s="16" t="str">
        <f>IFERROR(IF('Poverty %'!T185="","",'Poverty %'!T185*'Poverty millions of people'!AW185),"")</f>
        <v/>
      </c>
      <c r="U185" s="16" t="str">
        <f>IFERROR(IF('Poverty %'!U185="","",'Poverty %'!U185*'Poverty millions of people'!AX185),"")</f>
        <v/>
      </c>
      <c r="V185" s="16" t="str">
        <f>IFERROR(IF('Poverty %'!V185="","",'Poverty %'!V185*'Poverty millions of people'!AY185),"")</f>
        <v/>
      </c>
      <c r="W185" s="16" t="str">
        <f>IFERROR(IF('Poverty %'!W185="","",'Poverty %'!W185*'Poverty millions of people'!AZ185),"")</f>
        <v/>
      </c>
      <c r="X185" s="16" t="str">
        <f>IFERROR(IF('Poverty %'!X185="","",'Poverty %'!X185*'Poverty millions of people'!BA185),"")</f>
        <v/>
      </c>
      <c r="Y185" s="16" t="str">
        <f>IFERROR(IF('Poverty %'!Y185="","",'Poverty %'!Y185*'Poverty millions of people'!BB185),"")</f>
        <v/>
      </c>
      <c r="Z185" s="16" t="str">
        <f>IFERROR(IF('Poverty %'!Z185="","",'Poverty %'!Z185*'Poverty millions of people'!BC185),"")</f>
        <v/>
      </c>
      <c r="AA185" s="16" t="str">
        <f>IFERROR(IF('Poverty %'!AA185="","",'Poverty %'!AA185*'Poverty millions of people'!BD185),"")</f>
        <v/>
      </c>
      <c r="AC185" s="18" t="str">
        <f t="shared" si="4"/>
        <v>No data</v>
      </c>
      <c r="AD185" s="11" t="str">
        <f t="shared" si="5"/>
        <v/>
      </c>
      <c r="AG185" t="str">
        <f>IFERROR(INDEX('Population, millions'!$B$4:$Y$216,MATCH('Poverty millions of people'!$B185,'Population, millions'!$B$4:$B$216,0),MATCH('Poverty millions of people'!AG$5,'Population, millions'!$B$4:$Y$4,0)),"")</f>
        <v/>
      </c>
      <c r="AH185" t="str">
        <f>IFERROR(INDEX('Population, millions'!$B$4:$Y$216,MATCH('Poverty millions of people'!$B185,'Population, millions'!$B$4:$B$216,0),MATCH('Poverty millions of people'!AH$5,'Population, millions'!$B$4:$Y$4,0)),"")</f>
        <v/>
      </c>
      <c r="AI185" t="str">
        <f>IFERROR(INDEX('Population, millions'!$B$4:$Y$216,MATCH('Poverty millions of people'!$B185,'Population, millions'!$B$4:$B$216,0),MATCH('Poverty millions of people'!AI$5,'Population, millions'!$B$4:$Y$4,0)),"")</f>
        <v/>
      </c>
      <c r="AJ185" t="str">
        <f>IFERROR(INDEX('Population, millions'!$B$4:$Y$216,MATCH('Poverty millions of people'!$B185,'Population, millions'!$B$4:$B$216,0),MATCH('Poverty millions of people'!AJ$5,'Population, millions'!$B$4:$Y$4,0)),"")</f>
        <v/>
      </c>
      <c r="AK185" t="str">
        <f>IFERROR(INDEX('Population, millions'!$B$4:$Y$216,MATCH('Poverty millions of people'!$B185,'Population, millions'!$B$4:$B$216,0),MATCH('Poverty millions of people'!AK$5,'Population, millions'!$B$4:$Y$4,0)),"")</f>
        <v/>
      </c>
      <c r="AL185" t="str">
        <f>IFERROR(INDEX('Population, millions'!$B$4:$Y$216,MATCH('Poverty millions of people'!$B185,'Population, millions'!$B$4:$B$216,0),MATCH('Poverty millions of people'!AL$5,'Population, millions'!$B$4:$Y$4,0)),"")</f>
        <v/>
      </c>
      <c r="AM185" t="str">
        <f>IFERROR(INDEX('Population, millions'!$B$4:$Y$216,MATCH('Poverty millions of people'!$B185,'Population, millions'!$B$4:$B$216,0),MATCH('Poverty millions of people'!AM$5,'Population, millions'!$B$4:$Y$4,0)),"")</f>
        <v/>
      </c>
      <c r="AN185" t="str">
        <f>IFERROR(INDEX('Population, millions'!$B$4:$Y$216,MATCH('Poverty millions of people'!$B185,'Population, millions'!$B$4:$B$216,0),MATCH('Poverty millions of people'!AN$5,'Population, millions'!$B$4:$Y$4,0)),"")</f>
        <v/>
      </c>
      <c r="AO185" t="str">
        <f>IFERROR(INDEX('Population, millions'!$B$4:$Y$216,MATCH('Poverty millions of people'!$B185,'Population, millions'!$B$4:$B$216,0),MATCH('Poverty millions of people'!AO$5,'Population, millions'!$B$4:$Y$4,0)),"")</f>
        <v/>
      </c>
      <c r="AP185" t="str">
        <f>IFERROR(INDEX('Population, millions'!$B$4:$Y$216,MATCH('Poverty millions of people'!$B185,'Population, millions'!$B$4:$B$216,0),MATCH('Poverty millions of people'!AP$5,'Population, millions'!$B$4:$Y$4,0)),"")</f>
        <v/>
      </c>
      <c r="AQ185" t="str">
        <f>IFERROR(INDEX('Population, millions'!$B$4:$Y$216,MATCH('Poverty millions of people'!$B185,'Population, millions'!$B$4:$B$216,0),MATCH('Poverty millions of people'!AQ$5,'Population, millions'!$B$4:$Y$4,0)),"")</f>
        <v/>
      </c>
      <c r="AR185" t="str">
        <f>IFERROR(INDEX('Population, millions'!$B$4:$Y$216,MATCH('Poverty millions of people'!$B185,'Population, millions'!$B$4:$B$216,0),MATCH('Poverty millions of people'!AR$5,'Population, millions'!$B$4:$Y$4,0)),"")</f>
        <v/>
      </c>
      <c r="AS185" t="str">
        <f>IFERROR(INDEX('Population, millions'!$B$4:$Y$216,MATCH('Poverty millions of people'!$B185,'Population, millions'!$B$4:$B$216,0),MATCH('Poverty millions of people'!AS$5,'Population, millions'!$B$4:$Y$4,0)),"")</f>
        <v/>
      </c>
      <c r="AT185" t="str">
        <f>IFERROR(INDEX('Population, millions'!$B$4:$Y$216,MATCH('Poverty millions of people'!$B185,'Population, millions'!$B$4:$B$216,0),MATCH('Poverty millions of people'!AT$5,'Population, millions'!$B$4:$Y$4,0)),"")</f>
        <v/>
      </c>
      <c r="AU185" t="str">
        <f>IFERROR(INDEX('Population, millions'!$B$4:$Y$216,MATCH('Poverty millions of people'!$B185,'Population, millions'!$B$4:$B$216,0),MATCH('Poverty millions of people'!AU$5,'Population, millions'!$B$4:$Y$4,0)),"")</f>
        <v/>
      </c>
      <c r="AV185" t="str">
        <f>IFERROR(INDEX('Population, millions'!$B$4:$Y$216,MATCH('Poverty millions of people'!$B185,'Population, millions'!$B$4:$B$216,0),MATCH('Poverty millions of people'!AV$5,'Population, millions'!$B$4:$Y$4,0)),"")</f>
        <v/>
      </c>
      <c r="AW185" t="str">
        <f>IFERROR(INDEX('Population, millions'!$B$4:$Y$216,MATCH('Poverty millions of people'!$B185,'Population, millions'!$B$4:$B$216,0),MATCH('Poverty millions of people'!AW$5,'Population, millions'!$B$4:$Y$4,0)),"")</f>
        <v/>
      </c>
      <c r="AX185" t="str">
        <f>IFERROR(INDEX('Population, millions'!$B$4:$Y$216,MATCH('Poverty millions of people'!$B185,'Population, millions'!$B$4:$B$216,0),MATCH('Poverty millions of people'!AX$5,'Population, millions'!$B$4:$Y$4,0)),"")</f>
        <v/>
      </c>
      <c r="AY185" t="str">
        <f>IFERROR(INDEX('Population, millions'!$B$4:$Y$216,MATCH('Poverty millions of people'!$B185,'Population, millions'!$B$4:$B$216,0),MATCH('Poverty millions of people'!AY$5,'Population, millions'!$B$4:$Y$4,0)),"")</f>
        <v/>
      </c>
      <c r="AZ185" t="str">
        <f>IFERROR(INDEX('Population, millions'!$B$4:$Y$216,MATCH('Poverty millions of people'!$B185,'Population, millions'!$B$4:$B$216,0),MATCH('Poverty millions of people'!AZ$5,'Population, millions'!$B$4:$Y$4,0)),"")</f>
        <v/>
      </c>
      <c r="BA185" t="str">
        <f>IFERROR(INDEX('Population, millions'!$B$4:$Y$216,MATCH('Poverty millions of people'!$B185,'Population, millions'!$B$4:$B$216,0),MATCH('Poverty millions of people'!BA$5,'Population, millions'!$B$4:$Y$4,0)),"")</f>
        <v/>
      </c>
      <c r="BB185" t="str">
        <f>IFERROR(INDEX('Population, millions'!$B$4:$Y$216,MATCH('Poverty millions of people'!$B185,'Population, millions'!$B$4:$B$216,0),MATCH('Poverty millions of people'!BB$5,'Population, millions'!$B$4:$Y$4,0)),"")</f>
        <v/>
      </c>
      <c r="BC185" t="str">
        <f>IFERROR(INDEX('Population, millions'!$B$4:$Y$216,MATCH('Poverty millions of people'!$B185,'Population, millions'!$B$4:$B$216,0),MATCH('Poverty millions of people'!BC$5,'Population, millions'!$B$4:$Y$4,0)),"")</f>
        <v/>
      </c>
    </row>
    <row r="186" spans="1:55">
      <c r="A186" s="28" t="s">
        <v>1081</v>
      </c>
      <c r="B186" t="s">
        <v>459</v>
      </c>
      <c r="C186" t="s">
        <v>478</v>
      </c>
      <c r="D186" s="16" t="str">
        <f>IFERROR(IF('Poverty %'!D186="","",'Poverty %'!D186*'Poverty millions of people'!AG186),"")</f>
        <v/>
      </c>
      <c r="E186" s="16" t="str">
        <f>IFERROR(IF('Poverty %'!E186="","",'Poverty %'!E186*'Poverty millions of people'!AH186),"")</f>
        <v/>
      </c>
      <c r="F186" s="16" t="str">
        <f>IFERROR(IF('Poverty %'!F186="","",'Poverty %'!F186*'Poverty millions of people'!AI186),"")</f>
        <v/>
      </c>
      <c r="G186" s="16" t="str">
        <f>IFERROR(IF('Poverty %'!G186="","",'Poverty %'!G186*'Poverty millions of people'!AJ186),"")</f>
        <v/>
      </c>
      <c r="H186" s="16" t="str">
        <f>IFERROR(IF('Poverty %'!H186="","",'Poverty %'!H186*'Poverty millions of people'!AK186),"")</f>
        <v/>
      </c>
      <c r="I186" s="16" t="str">
        <f>IFERROR(IF('Poverty %'!I186="","",'Poverty %'!I186*'Poverty millions of people'!AL186),"")</f>
        <v/>
      </c>
      <c r="J186" s="16" t="str">
        <f>IFERROR(IF('Poverty %'!J186="","",'Poverty %'!J186*'Poverty millions of people'!AM186),"")</f>
        <v/>
      </c>
      <c r="K186" s="16" t="str">
        <f>IFERROR(IF('Poverty %'!K186="","",'Poverty %'!K186*'Poverty millions of people'!AN186),"")</f>
        <v/>
      </c>
      <c r="L186" s="16" t="str">
        <f>IFERROR(IF('Poverty %'!L186="","",'Poverty %'!L186*'Poverty millions of people'!AO186),"")</f>
        <v/>
      </c>
      <c r="M186" s="16" t="str">
        <f>IFERROR(IF('Poverty %'!M186="","",'Poverty %'!M186*'Poverty millions of people'!AP186),"")</f>
        <v/>
      </c>
      <c r="N186" s="16" t="str">
        <f>IFERROR(IF('Poverty %'!N186="","",'Poverty %'!N186*'Poverty millions of people'!AQ186),"")</f>
        <v/>
      </c>
      <c r="O186" s="16" t="str">
        <f>IFERROR(IF('Poverty %'!O186="","",'Poverty %'!O186*'Poverty millions of people'!AR186),"")</f>
        <v/>
      </c>
      <c r="P186" s="16" t="str">
        <f>IFERROR(IF('Poverty %'!P186="","",'Poverty %'!P186*'Poverty millions of people'!AS186),"")</f>
        <v/>
      </c>
      <c r="Q186" s="16" t="str">
        <f>IFERROR(IF('Poverty %'!Q186="","",'Poverty %'!Q186*'Poverty millions of people'!AT186),"")</f>
        <v/>
      </c>
      <c r="R186" s="16" t="str">
        <f>IFERROR(IF('Poverty %'!R186="","",'Poverty %'!R186*'Poverty millions of people'!AU186),"")</f>
        <v/>
      </c>
      <c r="S186" s="16" t="str">
        <f>IFERROR(IF('Poverty %'!S186="","",'Poverty %'!S186*'Poverty millions of people'!AV186),"")</f>
        <v/>
      </c>
      <c r="T186" s="16" t="str">
        <f>IFERROR(IF('Poverty %'!T186="","",'Poverty %'!T186*'Poverty millions of people'!AW186),"")</f>
        <v/>
      </c>
      <c r="U186" s="16" t="str">
        <f>IFERROR(IF('Poverty %'!U186="","",'Poverty %'!U186*'Poverty millions of people'!AX186),"")</f>
        <v/>
      </c>
      <c r="V186" s="16" t="str">
        <f>IFERROR(IF('Poverty %'!V186="","",'Poverty %'!V186*'Poverty millions of people'!AY186),"")</f>
        <v/>
      </c>
      <c r="W186" s="16" t="str">
        <f>IFERROR(IF('Poverty %'!W186="","",'Poverty %'!W186*'Poverty millions of people'!AZ186),"")</f>
        <v/>
      </c>
      <c r="X186" s="16" t="str">
        <f>IFERROR(IF('Poverty %'!X186="","",'Poverty %'!X186*'Poverty millions of people'!BA186),"")</f>
        <v/>
      </c>
      <c r="Y186" s="16" t="str">
        <f>IFERROR(IF('Poverty %'!Y186="","",'Poverty %'!Y186*'Poverty millions of people'!BB186),"")</f>
        <v/>
      </c>
      <c r="Z186" s="16" t="str">
        <f>IFERROR(IF('Poverty %'!Z186="","",'Poverty %'!Z186*'Poverty millions of people'!BC186),"")</f>
        <v/>
      </c>
      <c r="AA186" s="16" t="str">
        <f>IFERROR(IF('Poverty %'!AA186="","",'Poverty %'!AA186*'Poverty millions of people'!BD186),"")</f>
        <v/>
      </c>
      <c r="AC186" s="18" t="str">
        <f t="shared" si="4"/>
        <v>No data</v>
      </c>
      <c r="AD186" s="11" t="str">
        <f t="shared" si="5"/>
        <v/>
      </c>
      <c r="AG186" t="str">
        <f>IFERROR(INDEX('Population, millions'!$B$4:$Y$216,MATCH('Poverty millions of people'!$B186,'Population, millions'!$B$4:$B$216,0),MATCH('Poverty millions of people'!AG$5,'Population, millions'!$B$4:$Y$4,0)),"")</f>
        <v/>
      </c>
      <c r="AH186" t="str">
        <f>IFERROR(INDEX('Population, millions'!$B$4:$Y$216,MATCH('Poverty millions of people'!$B186,'Population, millions'!$B$4:$B$216,0),MATCH('Poverty millions of people'!AH$5,'Population, millions'!$B$4:$Y$4,0)),"")</f>
        <v/>
      </c>
      <c r="AI186" t="str">
        <f>IFERROR(INDEX('Population, millions'!$B$4:$Y$216,MATCH('Poverty millions of people'!$B186,'Population, millions'!$B$4:$B$216,0),MATCH('Poverty millions of people'!AI$5,'Population, millions'!$B$4:$Y$4,0)),"")</f>
        <v/>
      </c>
      <c r="AJ186" t="str">
        <f>IFERROR(INDEX('Population, millions'!$B$4:$Y$216,MATCH('Poverty millions of people'!$B186,'Population, millions'!$B$4:$B$216,0),MATCH('Poverty millions of people'!AJ$5,'Population, millions'!$B$4:$Y$4,0)),"")</f>
        <v/>
      </c>
      <c r="AK186" t="str">
        <f>IFERROR(INDEX('Population, millions'!$B$4:$Y$216,MATCH('Poverty millions of people'!$B186,'Population, millions'!$B$4:$B$216,0),MATCH('Poverty millions of people'!AK$5,'Population, millions'!$B$4:$Y$4,0)),"")</f>
        <v/>
      </c>
      <c r="AL186" t="str">
        <f>IFERROR(INDEX('Population, millions'!$B$4:$Y$216,MATCH('Poverty millions of people'!$B186,'Population, millions'!$B$4:$B$216,0),MATCH('Poverty millions of people'!AL$5,'Population, millions'!$B$4:$Y$4,0)),"")</f>
        <v/>
      </c>
      <c r="AM186" t="str">
        <f>IFERROR(INDEX('Population, millions'!$B$4:$Y$216,MATCH('Poverty millions of people'!$B186,'Population, millions'!$B$4:$B$216,0),MATCH('Poverty millions of people'!AM$5,'Population, millions'!$B$4:$Y$4,0)),"")</f>
        <v/>
      </c>
      <c r="AN186" t="str">
        <f>IFERROR(INDEX('Population, millions'!$B$4:$Y$216,MATCH('Poverty millions of people'!$B186,'Population, millions'!$B$4:$B$216,0),MATCH('Poverty millions of people'!AN$5,'Population, millions'!$B$4:$Y$4,0)),"")</f>
        <v/>
      </c>
      <c r="AO186" t="str">
        <f>IFERROR(INDEX('Population, millions'!$B$4:$Y$216,MATCH('Poverty millions of people'!$B186,'Population, millions'!$B$4:$B$216,0),MATCH('Poverty millions of people'!AO$5,'Population, millions'!$B$4:$Y$4,0)),"")</f>
        <v/>
      </c>
      <c r="AP186" t="str">
        <f>IFERROR(INDEX('Population, millions'!$B$4:$Y$216,MATCH('Poverty millions of people'!$B186,'Population, millions'!$B$4:$B$216,0),MATCH('Poverty millions of people'!AP$5,'Population, millions'!$B$4:$Y$4,0)),"")</f>
        <v/>
      </c>
      <c r="AQ186" t="str">
        <f>IFERROR(INDEX('Population, millions'!$B$4:$Y$216,MATCH('Poverty millions of people'!$B186,'Population, millions'!$B$4:$B$216,0),MATCH('Poverty millions of people'!AQ$5,'Population, millions'!$B$4:$Y$4,0)),"")</f>
        <v/>
      </c>
      <c r="AR186" t="str">
        <f>IFERROR(INDEX('Population, millions'!$B$4:$Y$216,MATCH('Poverty millions of people'!$B186,'Population, millions'!$B$4:$B$216,0),MATCH('Poverty millions of people'!AR$5,'Population, millions'!$B$4:$Y$4,0)),"")</f>
        <v/>
      </c>
      <c r="AS186" t="str">
        <f>IFERROR(INDEX('Population, millions'!$B$4:$Y$216,MATCH('Poverty millions of people'!$B186,'Population, millions'!$B$4:$B$216,0),MATCH('Poverty millions of people'!AS$5,'Population, millions'!$B$4:$Y$4,0)),"")</f>
        <v/>
      </c>
      <c r="AT186" t="str">
        <f>IFERROR(INDEX('Population, millions'!$B$4:$Y$216,MATCH('Poverty millions of people'!$B186,'Population, millions'!$B$4:$B$216,0),MATCH('Poverty millions of people'!AT$5,'Population, millions'!$B$4:$Y$4,0)),"")</f>
        <v/>
      </c>
      <c r="AU186" t="str">
        <f>IFERROR(INDEX('Population, millions'!$B$4:$Y$216,MATCH('Poverty millions of people'!$B186,'Population, millions'!$B$4:$B$216,0),MATCH('Poverty millions of people'!AU$5,'Population, millions'!$B$4:$Y$4,0)),"")</f>
        <v/>
      </c>
      <c r="AV186" t="str">
        <f>IFERROR(INDEX('Population, millions'!$B$4:$Y$216,MATCH('Poverty millions of people'!$B186,'Population, millions'!$B$4:$B$216,0),MATCH('Poverty millions of people'!AV$5,'Population, millions'!$B$4:$Y$4,0)),"")</f>
        <v/>
      </c>
      <c r="AW186" t="str">
        <f>IFERROR(INDEX('Population, millions'!$B$4:$Y$216,MATCH('Poverty millions of people'!$B186,'Population, millions'!$B$4:$B$216,0),MATCH('Poverty millions of people'!AW$5,'Population, millions'!$B$4:$Y$4,0)),"")</f>
        <v/>
      </c>
      <c r="AX186" t="str">
        <f>IFERROR(INDEX('Population, millions'!$B$4:$Y$216,MATCH('Poverty millions of people'!$B186,'Population, millions'!$B$4:$B$216,0),MATCH('Poverty millions of people'!AX$5,'Population, millions'!$B$4:$Y$4,0)),"")</f>
        <v/>
      </c>
      <c r="AY186" t="str">
        <f>IFERROR(INDEX('Population, millions'!$B$4:$Y$216,MATCH('Poverty millions of people'!$B186,'Population, millions'!$B$4:$B$216,0),MATCH('Poverty millions of people'!AY$5,'Population, millions'!$B$4:$Y$4,0)),"")</f>
        <v/>
      </c>
      <c r="AZ186" t="str">
        <f>IFERROR(INDEX('Population, millions'!$B$4:$Y$216,MATCH('Poverty millions of people'!$B186,'Population, millions'!$B$4:$B$216,0),MATCH('Poverty millions of people'!AZ$5,'Population, millions'!$B$4:$Y$4,0)),"")</f>
        <v/>
      </c>
      <c r="BA186" t="str">
        <f>IFERROR(INDEX('Population, millions'!$B$4:$Y$216,MATCH('Poverty millions of people'!$B186,'Population, millions'!$B$4:$B$216,0),MATCH('Poverty millions of people'!BA$5,'Population, millions'!$B$4:$Y$4,0)),"")</f>
        <v/>
      </c>
      <c r="BB186" t="str">
        <f>IFERROR(INDEX('Population, millions'!$B$4:$Y$216,MATCH('Poverty millions of people'!$B186,'Population, millions'!$B$4:$B$216,0),MATCH('Poverty millions of people'!BB$5,'Population, millions'!$B$4:$Y$4,0)),"")</f>
        <v/>
      </c>
      <c r="BC186" t="str">
        <f>IFERROR(INDEX('Population, millions'!$B$4:$Y$216,MATCH('Poverty millions of people'!$B186,'Population, millions'!$B$4:$B$216,0),MATCH('Poverty millions of people'!BC$5,'Population, millions'!$B$4:$Y$4,0)),"")</f>
        <v/>
      </c>
    </row>
    <row r="187" spans="1:55">
      <c r="A187" t="str">
        <f>VLOOKUP(B187,entity!$C:$K,9,FALSE)</f>
        <v>SD</v>
      </c>
      <c r="B187" t="s">
        <v>353</v>
      </c>
      <c r="C187" t="s">
        <v>477</v>
      </c>
      <c r="D187" s="16" t="str">
        <f>IFERROR(IF('Poverty %'!D187="","",'Poverty %'!D187*'Poverty millions of people'!AG187),"")</f>
        <v/>
      </c>
      <c r="E187" s="16" t="str">
        <f>IFERROR(IF('Poverty %'!E187="","",'Poverty %'!E187*'Poverty millions of people'!AH187),"")</f>
        <v/>
      </c>
      <c r="F187" s="16" t="str">
        <f>IFERROR(IF('Poverty %'!F187="","",'Poverty %'!F187*'Poverty millions of people'!AI187),"")</f>
        <v/>
      </c>
      <c r="G187" s="16" t="str">
        <f>IFERROR(IF('Poverty %'!G187="","",'Poverty %'!G187*'Poverty millions of people'!AJ187),"")</f>
        <v/>
      </c>
      <c r="H187" s="16" t="str">
        <f>IFERROR(IF('Poverty %'!H187="","",'Poverty %'!H187*'Poverty millions of people'!AK187),"")</f>
        <v/>
      </c>
      <c r="I187" s="16" t="str">
        <f>IFERROR(IF('Poverty %'!I187="","",'Poverty %'!I187*'Poverty millions of people'!AL187),"")</f>
        <v/>
      </c>
      <c r="J187" s="16" t="str">
        <f>IFERROR(IF('Poverty %'!J187="","",'Poverty %'!J187*'Poverty millions of people'!AM187),"")</f>
        <v/>
      </c>
      <c r="K187" s="16" t="str">
        <f>IFERROR(IF('Poverty %'!K187="","",'Poverty %'!K187*'Poverty millions of people'!AN187),"")</f>
        <v/>
      </c>
      <c r="L187" s="16" t="str">
        <f>IFERROR(IF('Poverty %'!L187="","",'Poverty %'!L187*'Poverty millions of people'!AO187),"")</f>
        <v/>
      </c>
      <c r="M187" s="16" t="str">
        <f>IFERROR(IF('Poverty %'!M187="","",'Poverty %'!M187*'Poverty millions of people'!AP187),"")</f>
        <v/>
      </c>
      <c r="N187" s="16" t="str">
        <f>IFERROR(IF('Poverty %'!N187="","",'Poverty %'!N187*'Poverty millions of people'!AQ187),"")</f>
        <v/>
      </c>
      <c r="O187" s="16" t="str">
        <f>IFERROR(IF('Poverty %'!O187="","",'Poverty %'!O187*'Poverty millions of people'!AR187),"")</f>
        <v/>
      </c>
      <c r="P187" s="16" t="str">
        <f>IFERROR(IF('Poverty %'!P187="","",'Poverty %'!P187*'Poverty millions of people'!AS187),"")</f>
        <v/>
      </c>
      <c r="Q187" s="16" t="str">
        <f>IFERROR(IF('Poverty %'!Q187="","",'Poverty %'!Q187*'Poverty millions of people'!AT187),"")</f>
        <v/>
      </c>
      <c r="R187" s="16" t="str">
        <f>IFERROR(IF('Poverty %'!R187="","",'Poverty %'!R187*'Poverty millions of people'!AU187),"")</f>
        <v/>
      </c>
      <c r="S187" s="16" t="str">
        <f>IFERROR(IF('Poverty %'!S187="","",'Poverty %'!S187*'Poverty millions of people'!AV187),"")</f>
        <v/>
      </c>
      <c r="T187" s="16" t="str">
        <f>IFERROR(IF('Poverty %'!T187="","",'Poverty %'!T187*'Poverty millions of people'!AW187),"")</f>
        <v/>
      </c>
      <c r="U187" s="16" t="str">
        <f>IFERROR(IF('Poverty %'!U187="","",'Poverty %'!U187*'Poverty millions of people'!AX187),"")</f>
        <v/>
      </c>
      <c r="V187" s="16" t="str">
        <f>IFERROR(IF('Poverty %'!V187="","",'Poverty %'!V187*'Poverty millions of people'!AY187),"")</f>
        <v/>
      </c>
      <c r="W187" s="16">
        <f>IFERROR(IF('Poverty %'!W187="","",'Poverty %'!W187*'Poverty millions of people'!AZ187),"")</f>
        <v>6.9009292440000003</v>
      </c>
      <c r="X187" s="16" t="str">
        <f>IFERROR(IF('Poverty %'!X187="","",'Poverty %'!X187*'Poverty millions of people'!BA187),"")</f>
        <v/>
      </c>
      <c r="Y187" s="16" t="str">
        <f>IFERROR(IF('Poverty %'!Y187="","",'Poverty %'!Y187*'Poverty millions of people'!BB187),"")</f>
        <v/>
      </c>
      <c r="Z187" s="16" t="str">
        <f>IFERROR(IF('Poverty %'!Z187="","",'Poverty %'!Z187*'Poverty millions of people'!BC187),"")</f>
        <v/>
      </c>
      <c r="AA187" s="16" t="str">
        <f>IFERROR(IF('Poverty %'!AA187="","",'Poverty %'!AA187*'Poverty millions of people'!BD187),"")</f>
        <v/>
      </c>
      <c r="AC187" s="18">
        <f t="shared" si="4"/>
        <v>6.9009292440000003</v>
      </c>
      <c r="AD187" s="11">
        <f t="shared" si="5"/>
        <v>2009</v>
      </c>
      <c r="AG187">
        <f>IFERROR(INDEX('Population, millions'!$B$4:$Y$216,MATCH('Poverty millions of people'!$B187,'Population, millions'!$B$4:$B$216,0),MATCH('Poverty millions of people'!AG$5,'Population, millions'!$B$4:$Y$4,0)),"")</f>
        <v>20.008804000000001</v>
      </c>
      <c r="AH187">
        <f>IFERROR(INDEX('Population, millions'!$B$4:$Y$216,MATCH('Poverty millions of people'!$B187,'Population, millions'!$B$4:$B$216,0),MATCH('Poverty millions of people'!AH$5,'Population, millions'!$B$4:$Y$4,0)),"")</f>
        <v>20.840824999999999</v>
      </c>
      <c r="AI187">
        <f>IFERROR(INDEX('Population, millions'!$B$4:$Y$216,MATCH('Poverty millions of people'!$B187,'Population, millions'!$B$4:$B$216,0),MATCH('Poverty millions of people'!AI$5,'Population, millions'!$B$4:$Y$4,0)),"")</f>
        <v>21.771781000000001</v>
      </c>
      <c r="AJ187">
        <f>IFERROR(INDEX('Population, millions'!$B$4:$Y$216,MATCH('Poverty millions of people'!$B187,'Population, millions'!$B$4:$B$216,0),MATCH('Poverty millions of people'!AJ$5,'Population, millions'!$B$4:$Y$4,0)),"")</f>
        <v>22.74549</v>
      </c>
      <c r="AK187">
        <f>IFERROR(INDEX('Population, millions'!$B$4:$Y$216,MATCH('Poverty millions of people'!$B187,'Population, millions'!$B$4:$B$216,0),MATCH('Poverty millions of people'!AK$5,'Population, millions'!$B$4:$Y$4,0)),"")</f>
        <v>23.683211</v>
      </c>
      <c r="AL187">
        <f>IFERROR(INDEX('Population, millions'!$B$4:$Y$216,MATCH('Poverty millions of people'!$B187,'Population, millions'!$B$4:$B$216,0),MATCH('Poverty millions of people'!AL$5,'Population, millions'!$B$4:$Y$4,0)),"")</f>
        <v>24.529722</v>
      </c>
      <c r="AM187">
        <f>IFERROR(INDEX('Population, millions'!$B$4:$Y$216,MATCH('Poverty millions of people'!$B187,'Population, millions'!$B$4:$B$216,0),MATCH('Poverty millions of people'!AM$5,'Population, millions'!$B$4:$Y$4,0)),"")</f>
        <v>25.263020999999998</v>
      </c>
      <c r="AN187">
        <f>IFERROR(INDEX('Population, millions'!$B$4:$Y$216,MATCH('Poverty millions of people'!$B187,'Population, millions'!$B$4:$B$216,0),MATCH('Poverty millions of people'!AN$5,'Population, millions'!$B$4:$Y$4,0)),"")</f>
        <v>25.903704000000001</v>
      </c>
      <c r="AO187">
        <f>IFERROR(INDEX('Population, millions'!$B$4:$Y$216,MATCH('Poverty millions of people'!$B187,'Population, millions'!$B$4:$B$216,0),MATCH('Poverty millions of people'!AO$5,'Population, millions'!$B$4:$Y$4,0)),"")</f>
        <v>26.491253</v>
      </c>
      <c r="AP187">
        <f>IFERROR(INDEX('Population, millions'!$B$4:$Y$216,MATCH('Poverty millions of people'!$B187,'Population, millions'!$B$4:$B$216,0),MATCH('Poverty millions of people'!AP$5,'Population, millions'!$B$4:$Y$4,0)),"")</f>
        <v>27.085464999999999</v>
      </c>
      <c r="AQ187">
        <f>IFERROR(INDEX('Population, millions'!$B$4:$Y$216,MATCH('Poverty millions of people'!$B187,'Population, millions'!$B$4:$B$216,0),MATCH('Poverty millions of people'!AQ$5,'Population, millions'!$B$4:$Y$4,0)),"")</f>
        <v>27.729797999999999</v>
      </c>
      <c r="AR187">
        <f>IFERROR(INDEX('Population, millions'!$B$4:$Y$216,MATCH('Poverty millions of people'!$B187,'Population, millions'!$B$4:$B$216,0),MATCH('Poverty millions of people'!AR$5,'Population, millions'!$B$4:$Y$4,0)),"")</f>
        <v>28.434809999999999</v>
      </c>
      <c r="AS187">
        <f>IFERROR(INDEX('Population, millions'!$B$4:$Y$216,MATCH('Poverty millions of people'!$B187,'Population, millions'!$B$4:$B$216,0),MATCH('Poverty millions of people'!AS$5,'Population, millions'!$B$4:$Y$4,0)),"")</f>
        <v>29.186426999999998</v>
      </c>
      <c r="AT187">
        <f>IFERROR(INDEX('Population, millions'!$B$4:$Y$216,MATCH('Poverty millions of people'!$B187,'Population, millions'!$B$4:$B$216,0),MATCH('Poverty millions of people'!AT$5,'Population, millions'!$B$4:$Y$4,0)),"")</f>
        <v>29.973979</v>
      </c>
      <c r="AU187">
        <f>IFERROR(INDEX('Population, millions'!$B$4:$Y$216,MATCH('Poverty millions of people'!$B187,'Population, millions'!$B$4:$B$216,0),MATCH('Poverty millions of people'!AU$5,'Population, millions'!$B$4:$Y$4,0)),"")</f>
        <v>30.778572</v>
      </c>
      <c r="AV187">
        <f>IFERROR(INDEX('Population, millions'!$B$4:$Y$216,MATCH('Poverty millions of people'!$B187,'Population, millions'!$B$4:$B$216,0),MATCH('Poverty millions of people'!AV$5,'Population, millions'!$B$4:$Y$4,0)),"")</f>
        <v>31.585871000000001</v>
      </c>
      <c r="AW187">
        <f>IFERROR(INDEX('Population, millions'!$B$4:$Y$216,MATCH('Poverty millions of people'!$B187,'Population, millions'!$B$4:$B$216,0),MATCH('Poverty millions of people'!AW$5,'Population, millions'!$B$4:$Y$4,0)),"")</f>
        <v>32.397534999999998</v>
      </c>
      <c r="AX187">
        <f>IFERROR(INDEX('Population, millions'!$B$4:$Y$216,MATCH('Poverty millions of people'!$B187,'Population, millions'!$B$4:$B$216,0),MATCH('Poverty millions of people'!AX$5,'Population, millions'!$B$4:$Y$4,0)),"")</f>
        <v>33.218249999999998</v>
      </c>
      <c r="AY187">
        <f>IFERROR(INDEX('Population, millions'!$B$4:$Y$216,MATCH('Poverty millions of people'!$B187,'Population, millions'!$B$4:$B$216,0),MATCH('Poverty millions of people'!AY$5,'Population, millions'!$B$4:$Y$4,0)),"")</f>
        <v>34.040064999999998</v>
      </c>
      <c r="AZ187">
        <f>IFERROR(INDEX('Population, millions'!$B$4:$Y$216,MATCH('Poverty millions of people'!$B187,'Population, millions'!$B$4:$B$216,0),MATCH('Poverty millions of people'!AZ$5,'Population, millions'!$B$4:$Y$4,0)),"")</f>
        <v>34.853178</v>
      </c>
      <c r="BA187">
        <f>IFERROR(INDEX('Population, millions'!$B$4:$Y$216,MATCH('Poverty millions of people'!$B187,'Population, millions'!$B$4:$B$216,0),MATCH('Poverty millions of people'!BA$5,'Population, millions'!$B$4:$Y$4,0)),"")</f>
        <v>35.652002000000003</v>
      </c>
      <c r="BB187">
        <f>IFERROR(INDEX('Population, millions'!$B$4:$Y$216,MATCH('Poverty millions of people'!$B187,'Population, millions'!$B$4:$B$216,0),MATCH('Poverty millions of people'!BB$5,'Population, millions'!$B$4:$Y$4,0)),"")</f>
        <v>36.430923</v>
      </c>
      <c r="BC187">
        <f>IFERROR(INDEX('Population, millions'!$B$4:$Y$216,MATCH('Poverty millions of people'!$B187,'Population, millions'!$B$4:$B$216,0),MATCH('Poverty millions of people'!BC$5,'Population, millions'!$B$4:$Y$4,0)),"")</f>
        <v>37.195349</v>
      </c>
    </row>
    <row r="188" spans="1:55">
      <c r="A188" t="str">
        <f>VLOOKUP(B188,entity!$C:$K,9,FALSE)</f>
        <v>SR</v>
      </c>
      <c r="B188" t="s">
        <v>377</v>
      </c>
      <c r="C188" t="s">
        <v>479</v>
      </c>
      <c r="D188" s="16" t="str">
        <f>IFERROR(IF('Poverty %'!D188="","",'Poverty %'!D188*'Poverty millions of people'!AG188),"")</f>
        <v/>
      </c>
      <c r="E188" s="16" t="str">
        <f>IFERROR(IF('Poverty %'!E188="","",'Poverty %'!E188*'Poverty millions of people'!AH188),"")</f>
        <v/>
      </c>
      <c r="F188" s="16" t="str">
        <f>IFERROR(IF('Poverty %'!F188="","",'Poverty %'!F188*'Poverty millions of people'!AI188),"")</f>
        <v/>
      </c>
      <c r="G188" s="16" t="str">
        <f>IFERROR(IF('Poverty %'!G188="","",'Poverty %'!G188*'Poverty millions of people'!AJ188),"")</f>
        <v/>
      </c>
      <c r="H188" s="16" t="str">
        <f>IFERROR(IF('Poverty %'!H188="","",'Poverty %'!H188*'Poverty millions of people'!AK188),"")</f>
        <v/>
      </c>
      <c r="I188" s="16" t="str">
        <f>IFERROR(IF('Poverty %'!I188="","",'Poverty %'!I188*'Poverty millions of people'!AL188),"")</f>
        <v/>
      </c>
      <c r="J188" s="16" t="str">
        <f>IFERROR(IF('Poverty %'!J188="","",'Poverty %'!J188*'Poverty millions of people'!AM188),"")</f>
        <v/>
      </c>
      <c r="K188" s="16" t="str">
        <f>IFERROR(IF('Poverty %'!K188="","",'Poverty %'!K188*'Poverty millions of people'!AN188),"")</f>
        <v/>
      </c>
      <c r="L188" s="16" t="str">
        <f>IFERROR(IF('Poverty %'!L188="","",'Poverty %'!L188*'Poverty millions of people'!AO188),"")</f>
        <v/>
      </c>
      <c r="M188" s="16">
        <f>IFERROR(IF('Poverty %'!M188="","",'Poverty %'!M188*'Poverty millions of people'!AP188),"")</f>
        <v>7.1517410999999989E-2</v>
      </c>
      <c r="N188" s="16" t="str">
        <f>IFERROR(IF('Poverty %'!N188="","",'Poverty %'!N188*'Poverty millions of people'!AQ188),"")</f>
        <v/>
      </c>
      <c r="O188" s="16" t="str">
        <f>IFERROR(IF('Poverty %'!O188="","",'Poverty %'!O188*'Poverty millions of people'!AR188),"")</f>
        <v/>
      </c>
      <c r="P188" s="16" t="str">
        <f>IFERROR(IF('Poverty %'!P188="","",'Poverty %'!P188*'Poverty millions of people'!AS188),"")</f>
        <v/>
      </c>
      <c r="Q188" s="16" t="str">
        <f>IFERROR(IF('Poverty %'!Q188="","",'Poverty %'!Q188*'Poverty millions of people'!AT188),"")</f>
        <v/>
      </c>
      <c r="R188" s="16" t="str">
        <f>IFERROR(IF('Poverty %'!R188="","",'Poverty %'!R188*'Poverty millions of people'!AU188),"")</f>
        <v/>
      </c>
      <c r="S188" s="16" t="str">
        <f>IFERROR(IF('Poverty %'!S188="","",'Poverty %'!S188*'Poverty millions of people'!AV188),"")</f>
        <v/>
      </c>
      <c r="T188" s="16" t="str">
        <f>IFERROR(IF('Poverty %'!T188="","",'Poverty %'!T188*'Poverty millions of people'!AW188),"")</f>
        <v/>
      </c>
      <c r="U188" s="16" t="str">
        <f>IFERROR(IF('Poverty %'!U188="","",'Poverty %'!U188*'Poverty millions of people'!AX188),"")</f>
        <v/>
      </c>
      <c r="V188" s="16" t="str">
        <f>IFERROR(IF('Poverty %'!V188="","",'Poverty %'!V188*'Poverty millions of people'!AY188),"")</f>
        <v/>
      </c>
      <c r="W188" s="16" t="str">
        <f>IFERROR(IF('Poverty %'!W188="","",'Poverty %'!W188*'Poverty millions of people'!AZ188),"")</f>
        <v/>
      </c>
      <c r="X188" s="16" t="str">
        <f>IFERROR(IF('Poverty %'!X188="","",'Poverty %'!X188*'Poverty millions of people'!BA188),"")</f>
        <v/>
      </c>
      <c r="Y188" s="16" t="str">
        <f>IFERROR(IF('Poverty %'!Y188="","",'Poverty %'!Y188*'Poverty millions of people'!BB188),"")</f>
        <v/>
      </c>
      <c r="Z188" s="16" t="str">
        <f>IFERROR(IF('Poverty %'!Z188="","",'Poverty %'!Z188*'Poverty millions of people'!BC188),"")</f>
        <v/>
      </c>
      <c r="AA188" s="16" t="str">
        <f>IFERROR(IF('Poverty %'!AA188="","",'Poverty %'!AA188*'Poverty millions of people'!BD188),"")</f>
        <v/>
      </c>
      <c r="AC188" s="18">
        <f t="shared" si="4"/>
        <v>7.1517410999999989E-2</v>
      </c>
      <c r="AD188" s="11">
        <f t="shared" si="5"/>
        <v>1999</v>
      </c>
      <c r="AG188">
        <f>IFERROR(INDEX('Population, millions'!$B$4:$Y$216,MATCH('Poverty millions of people'!$B188,'Population, millions'!$B$4:$B$216,0),MATCH('Poverty millions of people'!AG$5,'Population, millions'!$B$4:$Y$4,0)),"")</f>
        <v>0.40676400000000001</v>
      </c>
      <c r="AH188">
        <f>IFERROR(INDEX('Population, millions'!$B$4:$Y$216,MATCH('Poverty millions of people'!$B188,'Population, millions'!$B$4:$B$216,0),MATCH('Poverty millions of people'!AH$5,'Population, millions'!$B$4:$Y$4,0)),"")</f>
        <v>0.41288399999999997</v>
      </c>
      <c r="AI188">
        <f>IFERROR(INDEX('Population, millions'!$B$4:$Y$216,MATCH('Poverty millions of people'!$B188,'Population, millions'!$B$4:$B$216,0),MATCH('Poverty millions of people'!AI$5,'Population, millions'!$B$4:$Y$4,0)),"")</f>
        <v>0.41870000000000002</v>
      </c>
      <c r="AJ188">
        <f>IFERROR(INDEX('Population, millions'!$B$4:$Y$216,MATCH('Poverty millions of people'!$B188,'Population, millions'!$B$4:$B$216,0),MATCH('Poverty millions of people'!AJ$5,'Population, millions'!$B$4:$Y$4,0)),"")</f>
        <v>0.42432599999999998</v>
      </c>
      <c r="AK188">
        <f>IFERROR(INDEX('Population, millions'!$B$4:$Y$216,MATCH('Poverty millions of people'!$B188,'Population, millions'!$B$4:$B$216,0),MATCH('Poverty millions of people'!AK$5,'Population, millions'!$B$4:$Y$4,0)),"")</f>
        <v>0.42996800000000002</v>
      </c>
      <c r="AL188">
        <f>IFERROR(INDEX('Population, millions'!$B$4:$Y$216,MATCH('Poverty millions of people'!$B188,'Population, millions'!$B$4:$B$216,0),MATCH('Poverty millions of people'!AL$5,'Population, millions'!$B$4:$Y$4,0)),"")</f>
        <v>0.435776</v>
      </c>
      <c r="AM188">
        <f>IFERROR(INDEX('Population, millions'!$B$4:$Y$216,MATCH('Poverty millions of people'!$B188,'Population, millions'!$B$4:$B$216,0),MATCH('Poverty millions of people'!AM$5,'Population, millions'!$B$4:$Y$4,0)),"")</f>
        <v>0.44173400000000002</v>
      </c>
      <c r="AN188">
        <f>IFERROR(INDEX('Population, millions'!$B$4:$Y$216,MATCH('Poverty millions of people'!$B188,'Population, millions'!$B$4:$B$216,0),MATCH('Poverty millions of people'!AN$5,'Population, millions'!$B$4:$Y$4,0)),"")</f>
        <v>0.44777099999999997</v>
      </c>
      <c r="AO188">
        <f>IFERROR(INDEX('Population, millions'!$B$4:$Y$216,MATCH('Poverty millions of people'!$B188,'Population, millions'!$B$4:$B$216,0),MATCH('Poverty millions of people'!AO$5,'Population, millions'!$B$4:$Y$4,0)),"")</f>
        <v>0.45391999999999999</v>
      </c>
      <c r="AP188">
        <f>IFERROR(INDEX('Population, millions'!$B$4:$Y$216,MATCH('Poverty millions of people'!$B188,'Population, millions'!$B$4:$B$216,0),MATCH('Poverty millions of people'!AP$5,'Population, millions'!$B$4:$Y$4,0)),"")</f>
        <v>0.46021499999999999</v>
      </c>
      <c r="AQ188">
        <f>IFERROR(INDEX('Population, millions'!$B$4:$Y$216,MATCH('Poverty millions of people'!$B188,'Population, millions'!$B$4:$B$216,0),MATCH('Poverty millions of people'!AQ$5,'Population, millions'!$B$4:$Y$4,0)),"")</f>
        <v>0.46666800000000003</v>
      </c>
      <c r="AR188">
        <f>IFERROR(INDEX('Population, millions'!$B$4:$Y$216,MATCH('Poverty millions of people'!$B188,'Population, millions'!$B$4:$B$216,0),MATCH('Poverty millions of people'!AR$5,'Population, millions'!$B$4:$Y$4,0)),"")</f>
        <v>0.47331200000000001</v>
      </c>
      <c r="AS188">
        <f>IFERROR(INDEX('Population, millions'!$B$4:$Y$216,MATCH('Poverty millions of people'!$B188,'Population, millions'!$B$4:$B$216,0),MATCH('Poverty millions of people'!AS$5,'Population, millions'!$B$4:$Y$4,0)),"")</f>
        <v>0.480099</v>
      </c>
      <c r="AT188">
        <f>IFERROR(INDEX('Population, millions'!$B$4:$Y$216,MATCH('Poverty millions of people'!$B188,'Population, millions'!$B$4:$B$216,0),MATCH('Poverty millions of people'!AT$5,'Population, millions'!$B$4:$Y$4,0)),"")</f>
        <v>0.48686699999999999</v>
      </c>
      <c r="AU188">
        <f>IFERROR(INDEX('Population, millions'!$B$4:$Y$216,MATCH('Poverty millions of people'!$B188,'Population, millions'!$B$4:$B$216,0),MATCH('Poverty millions of people'!AU$5,'Population, millions'!$B$4:$Y$4,0)),"")</f>
        <v>0.493394</v>
      </c>
      <c r="AV188">
        <f>IFERROR(INDEX('Population, millions'!$B$4:$Y$216,MATCH('Poverty millions of people'!$B188,'Population, millions'!$B$4:$B$216,0),MATCH('Poverty millions of people'!AV$5,'Population, millions'!$B$4:$Y$4,0)),"")</f>
        <v>0.49952299999999999</v>
      </c>
      <c r="AW188">
        <f>IFERROR(INDEX('Population, millions'!$B$4:$Y$216,MATCH('Poverty millions of people'!$B188,'Population, millions'!$B$4:$B$216,0),MATCH('Poverty millions of people'!AW$5,'Population, millions'!$B$4:$Y$4,0)),"")</f>
        <v>0.50518600000000002</v>
      </c>
      <c r="AX188">
        <f>IFERROR(INDEX('Population, millions'!$B$4:$Y$216,MATCH('Poverty millions of people'!$B188,'Population, millions'!$B$4:$B$216,0),MATCH('Poverty millions of people'!AX$5,'Population, millions'!$B$4:$Y$4,0)),"")</f>
        <v>0.51043300000000003</v>
      </c>
      <c r="AY188">
        <f>IFERROR(INDEX('Population, millions'!$B$4:$Y$216,MATCH('Poverty millions of people'!$B188,'Population, millions'!$B$4:$B$216,0),MATCH('Poverty millions of people'!AY$5,'Population, millions'!$B$4:$Y$4,0)),"")</f>
        <v>0.51537200000000005</v>
      </c>
      <c r="AZ188">
        <f>IFERROR(INDEX('Population, millions'!$B$4:$Y$216,MATCH('Poverty millions of people'!$B188,'Population, millions'!$B$4:$B$216,0),MATCH('Poverty millions of people'!AZ$5,'Population, millions'!$B$4:$Y$4,0)),"")</f>
        <v>0.520173</v>
      </c>
      <c r="BA188">
        <f>IFERROR(INDEX('Population, millions'!$B$4:$Y$216,MATCH('Poverty millions of people'!$B188,'Population, millions'!$B$4:$B$216,0),MATCH('Poverty millions of people'!BA$5,'Population, millions'!$B$4:$Y$4,0)),"")</f>
        <v>0.52495999999999998</v>
      </c>
      <c r="BB188">
        <f>IFERROR(INDEX('Population, millions'!$B$4:$Y$216,MATCH('Poverty millions of people'!$B188,'Population, millions'!$B$4:$B$216,0),MATCH('Poverty millions of people'!BB$5,'Population, millions'!$B$4:$Y$4,0)),"")</f>
        <v>0.52976100000000004</v>
      </c>
      <c r="BC188">
        <f>IFERROR(INDEX('Population, millions'!$B$4:$Y$216,MATCH('Poverty millions of people'!$B188,'Population, millions'!$B$4:$B$216,0),MATCH('Poverty millions of people'!BC$5,'Population, millions'!$B$4:$Y$4,0)),"")</f>
        <v>0.53454100000000004</v>
      </c>
    </row>
    <row r="189" spans="1:55">
      <c r="A189" t="str">
        <f>VLOOKUP(B189,entity!$C:$K,9,FALSE)</f>
        <v>SZ</v>
      </c>
      <c r="B189" t="s">
        <v>385</v>
      </c>
      <c r="C189" t="s">
        <v>477</v>
      </c>
      <c r="D189" s="16" t="str">
        <f>IFERROR(IF('Poverty %'!D189="","",'Poverty %'!D189*'Poverty millions of people'!AG189),"")</f>
        <v/>
      </c>
      <c r="E189" s="16" t="str">
        <f>IFERROR(IF('Poverty %'!E189="","",'Poverty %'!E189*'Poverty millions of people'!AH189),"")</f>
        <v/>
      </c>
      <c r="F189" s="16" t="str">
        <f>IFERROR(IF('Poverty %'!F189="","",'Poverty %'!F189*'Poverty millions of people'!AI189),"")</f>
        <v/>
      </c>
      <c r="G189" s="16" t="str">
        <f>IFERROR(IF('Poverty %'!G189="","",'Poverty %'!G189*'Poverty millions of people'!AJ189),"")</f>
        <v/>
      </c>
      <c r="H189" s="16" t="str">
        <f>IFERROR(IF('Poverty %'!H189="","",'Poverty %'!H189*'Poverty millions of people'!AK189),"")</f>
        <v/>
      </c>
      <c r="I189" s="16">
        <f>IFERROR(IF('Poverty %'!I189="","",'Poverty %'!I189*'Poverty millions of people'!AL189),"")</f>
        <v>0.75715806519999995</v>
      </c>
      <c r="J189" s="16" t="str">
        <f>IFERROR(IF('Poverty %'!J189="","",'Poverty %'!J189*'Poverty millions of people'!AM189),"")</f>
        <v/>
      </c>
      <c r="K189" s="16" t="str">
        <f>IFERROR(IF('Poverty %'!K189="","",'Poverty %'!K189*'Poverty millions of people'!AN189),"")</f>
        <v/>
      </c>
      <c r="L189" s="16" t="str">
        <f>IFERROR(IF('Poverty %'!L189="","",'Poverty %'!L189*'Poverty millions of people'!AO189),"")</f>
        <v/>
      </c>
      <c r="M189" s="16" t="str">
        <f>IFERROR(IF('Poverty %'!M189="","",'Poverty %'!M189*'Poverty millions of people'!AP189),"")</f>
        <v/>
      </c>
      <c r="N189" s="16" t="str">
        <f>IFERROR(IF('Poverty %'!N189="","",'Poverty %'!N189*'Poverty millions of people'!AQ189),"")</f>
        <v/>
      </c>
      <c r="O189" s="16">
        <f>IFERROR(IF('Poverty %'!O189="","",'Poverty %'!O189*'Poverty millions of people'!AR189),"")</f>
        <v>0.46236218220000008</v>
      </c>
      <c r="P189" s="16" t="str">
        <f>IFERROR(IF('Poverty %'!P189="","",'Poverty %'!P189*'Poverty millions of people'!AS189),"")</f>
        <v/>
      </c>
      <c r="Q189" s="16" t="str">
        <f>IFERROR(IF('Poverty %'!Q189="","",'Poverty %'!Q189*'Poverty millions of people'!AT189),"")</f>
        <v/>
      </c>
      <c r="R189" s="16" t="str">
        <f>IFERROR(IF('Poverty %'!R189="","",'Poverty %'!R189*'Poverty millions of people'!AU189),"")</f>
        <v/>
      </c>
      <c r="S189" s="16" t="str">
        <f>IFERROR(IF('Poverty %'!S189="","",'Poverty %'!S189*'Poverty millions of people'!AV189),"")</f>
        <v/>
      </c>
      <c r="T189" s="16" t="str">
        <f>IFERROR(IF('Poverty %'!T189="","",'Poverty %'!T189*'Poverty millions of people'!AW189),"")</f>
        <v/>
      </c>
      <c r="U189" s="16" t="str">
        <f>IFERROR(IF('Poverty %'!U189="","",'Poverty %'!U189*'Poverty millions of people'!AX189),"")</f>
        <v/>
      </c>
      <c r="V189" s="16" t="str">
        <f>IFERROR(IF('Poverty %'!V189="","",'Poverty %'!V189*'Poverty millions of people'!AY189),"")</f>
        <v/>
      </c>
      <c r="W189" s="16" t="str">
        <f>IFERROR(IF('Poverty %'!W189="","",'Poverty %'!W189*'Poverty millions of people'!AZ189),"")</f>
        <v/>
      </c>
      <c r="X189" s="16">
        <f>IFERROR(IF('Poverty %'!X189="","",'Poverty %'!X189*'Poverty millions of people'!BA189),"")</f>
        <v>0.46890716399999999</v>
      </c>
      <c r="Y189" s="16" t="str">
        <f>IFERROR(IF('Poverty %'!Y189="","",'Poverty %'!Y189*'Poverty millions of people'!BB189),"")</f>
        <v/>
      </c>
      <c r="Z189" s="16" t="str">
        <f>IFERROR(IF('Poverty %'!Z189="","",'Poverty %'!Z189*'Poverty millions of people'!BC189),"")</f>
        <v/>
      </c>
      <c r="AA189" s="16" t="str">
        <f>IFERROR(IF('Poverty %'!AA189="","",'Poverty %'!AA189*'Poverty millions of people'!BD189),"")</f>
        <v/>
      </c>
      <c r="AC189" s="18">
        <f t="shared" si="4"/>
        <v>0.46236218220000008</v>
      </c>
      <c r="AD189" s="11">
        <f t="shared" si="5"/>
        <v>2001</v>
      </c>
      <c r="AG189">
        <f>IFERROR(INDEX('Population, millions'!$B$4:$Y$216,MATCH('Poverty millions of people'!$B189,'Population, millions'!$B$4:$B$216,0),MATCH('Poverty millions of people'!AG$5,'Population, millions'!$B$4:$Y$4,0)),"")</f>
        <v>0.86272800000000005</v>
      </c>
      <c r="AH189">
        <f>IFERROR(INDEX('Population, millions'!$B$4:$Y$216,MATCH('Poverty millions of people'!$B189,'Population, millions'!$B$4:$B$216,0),MATCH('Poverty millions of people'!AH$5,'Population, millions'!$B$4:$Y$4,0)),"")</f>
        <v>0.88724800000000004</v>
      </c>
      <c r="AI189">
        <f>IFERROR(INDEX('Population, millions'!$B$4:$Y$216,MATCH('Poverty millions of people'!$B189,'Population, millions'!$B$4:$B$216,0),MATCH('Poverty millions of people'!AI$5,'Population, millions'!$B$4:$Y$4,0)),"")</f>
        <v>0.90794699999999995</v>
      </c>
      <c r="AJ189">
        <f>IFERROR(INDEX('Population, millions'!$B$4:$Y$216,MATCH('Poverty millions of people'!$B189,'Population, millions'!$B$4:$B$216,0),MATCH('Poverty millions of people'!AJ$5,'Population, millions'!$B$4:$Y$4,0)),"")</f>
        <v>0.92622400000000005</v>
      </c>
      <c r="AK189">
        <f>IFERROR(INDEX('Population, millions'!$B$4:$Y$216,MATCH('Poverty millions of people'!$B189,'Population, millions'!$B$4:$B$216,0),MATCH('Poverty millions of people'!AK$5,'Population, millions'!$B$4:$Y$4,0)),"")</f>
        <v>0.94422300000000003</v>
      </c>
      <c r="AL189">
        <f>IFERROR(INDEX('Population, millions'!$B$4:$Y$216,MATCH('Poverty millions of people'!$B189,'Population, millions'!$B$4:$B$216,0),MATCH('Poverty millions of people'!AL$5,'Population, millions'!$B$4:$Y$4,0)),"")</f>
        <v>0.96342799999999995</v>
      </c>
      <c r="AM189">
        <f>IFERROR(INDEX('Population, millions'!$B$4:$Y$216,MATCH('Poverty millions of people'!$B189,'Population, millions'!$B$4:$B$216,0),MATCH('Poverty millions of people'!AM$5,'Population, millions'!$B$4:$Y$4,0)),"")</f>
        <v>0.98450599999999999</v>
      </c>
      <c r="AN189">
        <f>IFERROR(INDEX('Population, millions'!$B$4:$Y$216,MATCH('Poverty millions of people'!$B189,'Population, millions'!$B$4:$B$216,0),MATCH('Poverty millions of people'!AN$5,'Population, millions'!$B$4:$Y$4,0)),"")</f>
        <v>1.0067600000000001</v>
      </c>
      <c r="AO189">
        <f>IFERROR(INDEX('Population, millions'!$B$4:$Y$216,MATCH('Poverty millions of people'!$B189,'Population, millions'!$B$4:$B$216,0),MATCH('Poverty millions of people'!AO$5,'Population, millions'!$B$4:$Y$4,0)),"")</f>
        <v>1.028694</v>
      </c>
      <c r="AP189">
        <f>IFERROR(INDEX('Population, millions'!$B$4:$Y$216,MATCH('Poverty millions of people'!$B189,'Population, millions'!$B$4:$B$216,0),MATCH('Poverty millions of people'!AP$5,'Population, millions'!$B$4:$Y$4,0)),"")</f>
        <v>1.0481510000000001</v>
      </c>
      <c r="AQ189">
        <f>IFERROR(INDEX('Population, millions'!$B$4:$Y$216,MATCH('Poverty millions of people'!$B189,'Population, millions'!$B$4:$B$216,0),MATCH('Poverty millions of people'!AQ$5,'Population, millions'!$B$4:$Y$4,0)),"")</f>
        <v>1.063715</v>
      </c>
      <c r="AR189">
        <f>IFERROR(INDEX('Population, millions'!$B$4:$Y$216,MATCH('Poverty millions of people'!$B189,'Population, millions'!$B$4:$B$216,0),MATCH('Poverty millions of people'!AR$5,'Population, millions'!$B$4:$Y$4,0)),"")</f>
        <v>1.0747610000000001</v>
      </c>
      <c r="AS189">
        <f>IFERROR(INDEX('Population, millions'!$B$4:$Y$216,MATCH('Poverty millions of people'!$B189,'Population, millions'!$B$4:$B$216,0),MATCH('Poverty millions of people'!AS$5,'Population, millions'!$B$4:$Y$4,0)),"")</f>
        <v>1.0821829999999999</v>
      </c>
      <c r="AT189">
        <f>IFERROR(INDEX('Population, millions'!$B$4:$Y$216,MATCH('Poverty millions of people'!$B189,'Population, millions'!$B$4:$B$216,0),MATCH('Poverty millions of people'!AT$5,'Population, millions'!$B$4:$Y$4,0)),"")</f>
        <v>1.0879289999999999</v>
      </c>
      <c r="AU189">
        <f>IFERROR(INDEX('Population, millions'!$B$4:$Y$216,MATCH('Poverty millions of people'!$B189,'Population, millions'!$B$4:$B$216,0),MATCH('Poverty millions of people'!AU$5,'Population, millions'!$B$4:$Y$4,0)),"")</f>
        <v>1.0947579999999999</v>
      </c>
      <c r="AV189">
        <f>IFERROR(INDEX('Population, millions'!$B$4:$Y$216,MATCH('Poverty millions of people'!$B189,'Population, millions'!$B$4:$B$216,0),MATCH('Poverty millions of people'!AV$5,'Population, millions'!$B$4:$Y$4,0)),"")</f>
        <v>1.1046419999999999</v>
      </c>
      <c r="AW189">
        <f>IFERROR(INDEX('Population, millions'!$B$4:$Y$216,MATCH('Poverty millions of people'!$B189,'Population, millions'!$B$4:$B$216,0),MATCH('Poverty millions of people'!AW$5,'Population, millions'!$B$4:$Y$4,0)),"")</f>
        <v>1.1182529999999999</v>
      </c>
      <c r="AX189">
        <f>IFERROR(INDEX('Population, millions'!$B$4:$Y$216,MATCH('Poverty millions of people'!$B189,'Population, millions'!$B$4:$B$216,0),MATCH('Poverty millions of people'!AX$5,'Population, millions'!$B$4:$Y$4,0)),"")</f>
        <v>1.1349769999999999</v>
      </c>
      <c r="AY189">
        <f>IFERROR(INDEX('Population, millions'!$B$4:$Y$216,MATCH('Poverty millions of people'!$B189,'Population, millions'!$B$4:$B$216,0),MATCH('Poverty millions of people'!AY$5,'Population, millions'!$B$4:$Y$4,0)),"")</f>
        <v>1.153929</v>
      </c>
      <c r="AZ189">
        <f>IFERROR(INDEX('Population, millions'!$B$4:$Y$216,MATCH('Poverty millions of people'!$B189,'Population, millions'!$B$4:$B$216,0),MATCH('Poverty millions of people'!AZ$5,'Population, millions'!$B$4:$Y$4,0)),"")</f>
        <v>1.173678</v>
      </c>
      <c r="BA189">
        <f>IFERROR(INDEX('Population, millions'!$B$4:$Y$216,MATCH('Poverty millions of people'!$B189,'Population, millions'!$B$4:$B$216,0),MATCH('Poverty millions of people'!BA$5,'Population, millions'!$B$4:$Y$4,0)),"")</f>
        <v>1.1931480000000001</v>
      </c>
      <c r="BB189">
        <f>IFERROR(INDEX('Population, millions'!$B$4:$Y$216,MATCH('Poverty millions of people'!$B189,'Population, millions'!$B$4:$B$216,0),MATCH('Poverty millions of people'!BB$5,'Population, millions'!$B$4:$Y$4,0)),"")</f>
        <v>1.212159</v>
      </c>
      <c r="BC189">
        <f>IFERROR(INDEX('Population, millions'!$B$4:$Y$216,MATCH('Poverty millions of people'!$B189,'Population, millions'!$B$4:$B$216,0),MATCH('Poverty millions of people'!BC$5,'Population, millions'!$B$4:$Y$4,0)),"")</f>
        <v>1.230985</v>
      </c>
    </row>
    <row r="190" spans="1:55">
      <c r="A190" t="str">
        <f>VLOOKUP(B190,entity!$C:$K,9,FALSE)</f>
        <v>SE</v>
      </c>
      <c r="B190" t="s">
        <v>383</v>
      </c>
      <c r="C190" t="s">
        <v>473</v>
      </c>
      <c r="D190" s="16" t="str">
        <f>IFERROR(IF('Poverty %'!D190="","",'Poverty %'!D190*'Poverty millions of people'!AG190),"")</f>
        <v/>
      </c>
      <c r="E190" s="16" t="str">
        <f>IFERROR(IF('Poverty %'!E190="","",'Poverty %'!E190*'Poverty millions of people'!AH190),"")</f>
        <v/>
      </c>
      <c r="F190" s="16">
        <f>IFERROR(IF('Poverty %'!F190="","",'Poverty %'!F190*'Poverty millions of people'!AI190),"")</f>
        <v>2.8604621100000002E-2</v>
      </c>
      <c r="G190" s="16" t="str">
        <f>IFERROR(IF('Poverty %'!G190="","",'Poverty %'!G190*'Poverty millions of people'!AJ190),"")</f>
        <v/>
      </c>
      <c r="H190" s="16" t="str">
        <f>IFERROR(IF('Poverty %'!H190="","",'Poverty %'!H190*'Poverty millions of people'!AK190),"")</f>
        <v/>
      </c>
      <c r="I190" s="16">
        <f>IFERROR(IF('Poverty %'!I190="","",'Poverty %'!I190*'Poverty millions of people'!AL190),"")</f>
        <v>3.0011592600000001E-2</v>
      </c>
      <c r="J190" s="16" t="str">
        <f>IFERROR(IF('Poverty %'!J190="","",'Poverty %'!J190*'Poverty millions of people'!AM190),"")</f>
        <v/>
      </c>
      <c r="K190" s="16" t="str">
        <f>IFERROR(IF('Poverty %'!K190="","",'Poverty %'!K190*'Poverty millions of people'!AN190),"")</f>
        <v/>
      </c>
      <c r="L190" s="16" t="str">
        <f>IFERROR(IF('Poverty %'!L190="","",'Poverty %'!L190*'Poverty millions of people'!AO190),"")</f>
        <v/>
      </c>
      <c r="M190" s="16" t="str">
        <f>IFERROR(IF('Poverty %'!M190="","",'Poverty %'!M190*'Poverty millions of people'!AP190),"")</f>
        <v/>
      </c>
      <c r="N190" s="16">
        <f>IFERROR(IF('Poverty %'!N190="","",'Poverty %'!N190*'Poverty millions of people'!AQ190),"")</f>
        <v>3.0165170600000003E-2</v>
      </c>
      <c r="O190" s="16" t="str">
        <f>IFERROR(IF('Poverty %'!O190="","",'Poverty %'!O190*'Poverty millions of people'!AR190),"")</f>
        <v/>
      </c>
      <c r="P190" s="16" t="str">
        <f>IFERROR(IF('Poverty %'!P190="","",'Poverty %'!P190*'Poverty millions of people'!AS190),"")</f>
        <v/>
      </c>
      <c r="Q190" s="16" t="str">
        <f>IFERROR(IF('Poverty %'!Q190="","",'Poverty %'!Q190*'Poverty millions of people'!AT190),"")</f>
        <v/>
      </c>
      <c r="R190" s="16" t="str">
        <f>IFERROR(IF('Poverty %'!R190="","",'Poverty %'!R190*'Poverty millions of people'!AU190),"")</f>
        <v/>
      </c>
      <c r="S190" s="16">
        <f>IFERROR(IF('Poverty %'!S190="","",'Poverty %'!S190*'Poverty millions of people'!AV190),"")</f>
        <v>3.1603501999999999E-2</v>
      </c>
      <c r="T190" s="16" t="str">
        <f>IFERROR(IF('Poverty %'!T190="","",'Poverty %'!T190*'Poverty millions of people'!AW190),"")</f>
        <v/>
      </c>
      <c r="U190" s="16" t="str">
        <f>IFERROR(IF('Poverty %'!U190="","",'Poverty %'!U190*'Poverty millions of people'!AX190),"")</f>
        <v/>
      </c>
      <c r="V190" s="16" t="str">
        <f>IFERROR(IF('Poverty %'!V190="","",'Poverty %'!V190*'Poverty millions of people'!AY190),"")</f>
        <v/>
      </c>
      <c r="W190" s="16" t="str">
        <f>IFERROR(IF('Poverty %'!W190="","",'Poverty %'!W190*'Poverty millions of people'!AZ190),"")</f>
        <v/>
      </c>
      <c r="X190" s="16" t="str">
        <f>IFERROR(IF('Poverty %'!X190="","",'Poverty %'!X190*'Poverty millions of people'!BA190),"")</f>
        <v/>
      </c>
      <c r="Y190" s="16" t="str">
        <f>IFERROR(IF('Poverty %'!Y190="","",'Poverty %'!Y190*'Poverty millions of people'!BB190),"")</f>
        <v/>
      </c>
      <c r="Z190" s="16" t="str">
        <f>IFERROR(IF('Poverty %'!Z190="","",'Poverty %'!Z190*'Poverty millions of people'!BC190),"")</f>
        <v/>
      </c>
      <c r="AA190" s="16" t="str">
        <f>IFERROR(IF('Poverty %'!AA190="","",'Poverty %'!AA190*'Poverty millions of people'!BD190),"")</f>
        <v/>
      </c>
      <c r="AC190" s="18">
        <f t="shared" si="4"/>
        <v>3.1603501999999999E-2</v>
      </c>
      <c r="AD190" s="11">
        <f t="shared" si="5"/>
        <v>2005</v>
      </c>
      <c r="AG190">
        <f>IFERROR(INDEX('Population, millions'!$B$4:$Y$216,MATCH('Poverty millions of people'!$B190,'Population, millions'!$B$4:$B$216,0),MATCH('Poverty millions of people'!AG$5,'Population, millions'!$B$4:$Y$4,0)),"")</f>
        <v>8.5588350000000002</v>
      </c>
      <c r="AH190">
        <f>IFERROR(INDEX('Population, millions'!$B$4:$Y$216,MATCH('Poverty millions of people'!$B190,'Population, millions'!$B$4:$B$216,0),MATCH('Poverty millions of people'!AH$5,'Population, millions'!$B$4:$Y$4,0)),"")</f>
        <v>8.6173749999999991</v>
      </c>
      <c r="AI190">
        <f>IFERROR(INDEX('Population, millions'!$B$4:$Y$216,MATCH('Poverty millions of people'!$B190,'Population, millions'!$B$4:$B$216,0),MATCH('Poverty millions of people'!AI$5,'Population, millions'!$B$4:$Y$4,0)),"")</f>
        <v>8.6680670000000006</v>
      </c>
      <c r="AJ190">
        <f>IFERROR(INDEX('Population, millions'!$B$4:$Y$216,MATCH('Poverty millions of people'!$B190,'Population, millions'!$B$4:$B$216,0),MATCH('Poverty millions of people'!AJ$5,'Population, millions'!$B$4:$Y$4,0)),"")</f>
        <v>8.7185609999999993</v>
      </c>
      <c r="AK190">
        <f>IFERROR(INDEX('Population, millions'!$B$4:$Y$216,MATCH('Poverty millions of people'!$B190,'Population, millions'!$B$4:$B$216,0),MATCH('Poverty millions of people'!AK$5,'Population, millions'!$B$4:$Y$4,0)),"")</f>
        <v>8.7807449999999996</v>
      </c>
      <c r="AL190">
        <f>IFERROR(INDEX('Population, millions'!$B$4:$Y$216,MATCH('Poverty millions of people'!$B190,'Population, millions'!$B$4:$B$216,0),MATCH('Poverty millions of people'!AL$5,'Population, millions'!$B$4:$Y$4,0)),"")</f>
        <v>8.8269389999999994</v>
      </c>
      <c r="AM190">
        <f>IFERROR(INDEX('Population, millions'!$B$4:$Y$216,MATCH('Poverty millions of people'!$B190,'Population, millions'!$B$4:$B$216,0),MATCH('Poverty millions of people'!AM$5,'Population, millions'!$B$4:$Y$4,0)),"")</f>
        <v>8.8409980000000008</v>
      </c>
      <c r="AN190">
        <f>IFERROR(INDEX('Population, millions'!$B$4:$Y$216,MATCH('Poverty millions of people'!$B190,'Population, millions'!$B$4:$B$216,0),MATCH('Poverty millions of people'!AN$5,'Population, millions'!$B$4:$Y$4,0)),"")</f>
        <v>8.8460619999999999</v>
      </c>
      <c r="AO190">
        <f>IFERROR(INDEX('Population, millions'!$B$4:$Y$216,MATCH('Poverty millions of people'!$B190,'Population, millions'!$B$4:$B$216,0),MATCH('Poverty millions of people'!AO$5,'Population, millions'!$B$4:$Y$4,0)),"")</f>
        <v>8.8509740000000008</v>
      </c>
      <c r="AP190">
        <f>IFERROR(INDEX('Population, millions'!$B$4:$Y$216,MATCH('Poverty millions of people'!$B190,'Population, millions'!$B$4:$B$216,0),MATCH('Poverty millions of people'!AP$5,'Population, millions'!$B$4:$Y$4,0)),"")</f>
        <v>8.8578740000000007</v>
      </c>
      <c r="AQ190">
        <f>IFERROR(INDEX('Population, millions'!$B$4:$Y$216,MATCH('Poverty millions of people'!$B190,'Population, millions'!$B$4:$B$216,0),MATCH('Poverty millions of people'!AQ$5,'Population, millions'!$B$4:$Y$4,0)),"")</f>
        <v>8.872109</v>
      </c>
      <c r="AR190">
        <f>IFERROR(INDEX('Population, millions'!$B$4:$Y$216,MATCH('Poverty millions of people'!$B190,'Population, millions'!$B$4:$B$216,0),MATCH('Poverty millions of people'!AR$5,'Population, millions'!$B$4:$Y$4,0)),"")</f>
        <v>8.8959600000000005</v>
      </c>
      <c r="AS190">
        <f>IFERROR(INDEX('Population, millions'!$B$4:$Y$216,MATCH('Poverty millions of people'!$B190,'Population, millions'!$B$4:$B$216,0),MATCH('Poverty millions of people'!AS$5,'Population, millions'!$B$4:$Y$4,0)),"")</f>
        <v>8.9249580000000002</v>
      </c>
      <c r="AT190">
        <f>IFERROR(INDEX('Population, millions'!$B$4:$Y$216,MATCH('Poverty millions of people'!$B190,'Population, millions'!$B$4:$B$216,0),MATCH('Poverty millions of people'!AT$5,'Population, millions'!$B$4:$Y$4,0)),"")</f>
        <v>8.9582289999999993</v>
      </c>
      <c r="AU190">
        <f>IFERROR(INDEX('Population, millions'!$B$4:$Y$216,MATCH('Poverty millions of people'!$B190,'Population, millions'!$B$4:$B$216,0),MATCH('Poverty millions of people'!AU$5,'Population, millions'!$B$4:$Y$4,0)),"")</f>
        <v>8.9935310000000008</v>
      </c>
      <c r="AV190">
        <f>IFERROR(INDEX('Population, millions'!$B$4:$Y$216,MATCH('Poverty millions of people'!$B190,'Population, millions'!$B$4:$B$216,0),MATCH('Poverty millions of people'!AV$5,'Population, millions'!$B$4:$Y$4,0)),"")</f>
        <v>9.0295719999999999</v>
      </c>
      <c r="AW190">
        <f>IFERROR(INDEX('Population, millions'!$B$4:$Y$216,MATCH('Poverty millions of people'!$B190,'Population, millions'!$B$4:$B$216,0),MATCH('Poverty millions of people'!AW$5,'Population, millions'!$B$4:$Y$4,0)),"")</f>
        <v>9.0805050000000005</v>
      </c>
      <c r="AX190">
        <f>IFERROR(INDEX('Population, millions'!$B$4:$Y$216,MATCH('Poverty millions of people'!$B190,'Population, millions'!$B$4:$B$216,0),MATCH('Poverty millions of people'!AX$5,'Population, millions'!$B$4:$Y$4,0)),"")</f>
        <v>9.1480920000000001</v>
      </c>
      <c r="AY190">
        <f>IFERROR(INDEX('Population, millions'!$B$4:$Y$216,MATCH('Poverty millions of people'!$B190,'Population, millions'!$B$4:$B$216,0),MATCH('Poverty millions of people'!AY$5,'Population, millions'!$B$4:$Y$4,0)),"")</f>
        <v>9.2196370000000005</v>
      </c>
      <c r="AZ190">
        <f>IFERROR(INDEX('Population, millions'!$B$4:$Y$216,MATCH('Poverty millions of people'!$B190,'Population, millions'!$B$4:$B$216,0),MATCH('Poverty millions of people'!AZ$5,'Population, millions'!$B$4:$Y$4,0)),"")</f>
        <v>9.2985150000000001</v>
      </c>
      <c r="BA190">
        <f>IFERROR(INDEX('Population, millions'!$B$4:$Y$216,MATCH('Poverty millions of people'!$B190,'Population, millions'!$B$4:$B$216,0),MATCH('Poverty millions of people'!BA$5,'Population, millions'!$B$4:$Y$4,0)),"")</f>
        <v>9.378126</v>
      </c>
      <c r="BB190">
        <f>IFERROR(INDEX('Population, millions'!$B$4:$Y$216,MATCH('Poverty millions of people'!$B190,'Population, millions'!$B$4:$B$216,0),MATCH('Poverty millions of people'!BB$5,'Population, millions'!$B$4:$Y$4,0)),"")</f>
        <v>9.4492130000000003</v>
      </c>
      <c r="BC190">
        <f>IFERROR(INDEX('Population, millions'!$B$4:$Y$216,MATCH('Poverty millions of people'!$B190,'Population, millions'!$B$4:$B$216,0),MATCH('Poverty millions of people'!BC$5,'Population, millions'!$B$4:$Y$4,0)),"")</f>
        <v>9.5193739999999991</v>
      </c>
    </row>
    <row r="191" spans="1:55">
      <c r="A191" t="str">
        <f>VLOOKUP(B191,entity!$C:$K,9,FALSE)</f>
        <v>CH</v>
      </c>
      <c r="B191" t="s">
        <v>71</v>
      </c>
      <c r="C191" t="s">
        <v>473</v>
      </c>
      <c r="D191" s="16" t="str">
        <f>IFERROR(IF('Poverty %'!D191="","",'Poverty %'!D191*'Poverty millions of people'!AG191),"")</f>
        <v/>
      </c>
      <c r="E191" s="16" t="str">
        <f>IFERROR(IF('Poverty %'!E191="","",'Poverty %'!E191*'Poverty millions of people'!AH191),"")</f>
        <v/>
      </c>
      <c r="F191" s="16">
        <f>IFERROR(IF('Poverty %'!F191="","",'Poverty %'!F191*'Poverty millions of people'!AI191),"")</f>
        <v>0.2296371576</v>
      </c>
      <c r="G191" s="16" t="str">
        <f>IFERROR(IF('Poverty %'!G191="","",'Poverty %'!G191*'Poverty millions of people'!AJ191),"")</f>
        <v/>
      </c>
      <c r="H191" s="16" t="str">
        <f>IFERROR(IF('Poverty %'!H191="","",'Poverty %'!H191*'Poverty millions of people'!AK191),"")</f>
        <v/>
      </c>
      <c r="I191" s="16" t="str">
        <f>IFERROR(IF('Poverty %'!I191="","",'Poverty %'!I191*'Poverty millions of people'!AL191),"")</f>
        <v/>
      </c>
      <c r="J191" s="16" t="str">
        <f>IFERROR(IF('Poverty %'!J191="","",'Poverty %'!J191*'Poverty millions of people'!AM191),"")</f>
        <v/>
      </c>
      <c r="K191" s="16" t="str">
        <f>IFERROR(IF('Poverty %'!K191="","",'Poverty %'!K191*'Poverty millions of people'!AN191),"")</f>
        <v/>
      </c>
      <c r="L191" s="16" t="str">
        <f>IFERROR(IF('Poverty %'!L191="","",'Poverty %'!L191*'Poverty millions of people'!AO191),"")</f>
        <v/>
      </c>
      <c r="M191" s="16" t="str">
        <f>IFERROR(IF('Poverty %'!M191="","",'Poverty %'!M191*'Poverty millions of people'!AP191),"")</f>
        <v/>
      </c>
      <c r="N191" s="16">
        <f>IFERROR(IF('Poverty %'!N191="","",'Poverty %'!N191*'Poverty millions of people'!AQ191),"")</f>
        <v>2.4426449999999999E-2</v>
      </c>
      <c r="O191" s="16" t="str">
        <f>IFERROR(IF('Poverty %'!O191="","",'Poverty %'!O191*'Poverty millions of people'!AR191),"")</f>
        <v/>
      </c>
      <c r="P191" s="16">
        <f>IFERROR(IF('Poverty %'!P191="","",'Poverty %'!P191*'Poverty millions of people'!AS191),"")</f>
        <v>2.4768160200000004E-2</v>
      </c>
      <c r="Q191" s="16" t="str">
        <f>IFERROR(IF('Poverty %'!Q191="","",'Poverty %'!Q191*'Poverty millions of people'!AT191),"")</f>
        <v/>
      </c>
      <c r="R191" s="16">
        <f>IFERROR(IF('Poverty %'!R191="","",'Poverty %'!R191*'Poverty millions of people'!AU191),"")</f>
        <v>4.9510487499999999E-2</v>
      </c>
      <c r="S191" s="16" t="str">
        <f>IFERROR(IF('Poverty %'!S191="","",'Poverty %'!S191*'Poverty millions of people'!AV191),"")</f>
        <v/>
      </c>
      <c r="T191" s="16" t="str">
        <f>IFERROR(IF('Poverty %'!T191="","",'Poverty %'!T191*'Poverty millions of people'!AW191),"")</f>
        <v/>
      </c>
      <c r="U191" s="16" t="str">
        <f>IFERROR(IF('Poverty %'!U191="","",'Poverty %'!U191*'Poverty millions of people'!AX191),"")</f>
        <v/>
      </c>
      <c r="V191" s="16" t="str">
        <f>IFERROR(IF('Poverty %'!V191="","",'Poverty %'!V191*'Poverty millions of people'!AY191),"")</f>
        <v/>
      </c>
      <c r="W191" s="16" t="str">
        <f>IFERROR(IF('Poverty %'!W191="","",'Poverty %'!W191*'Poverty millions of people'!AZ191),"")</f>
        <v/>
      </c>
      <c r="X191" s="16" t="str">
        <f>IFERROR(IF('Poverty %'!X191="","",'Poverty %'!X191*'Poverty millions of people'!BA191),"")</f>
        <v/>
      </c>
      <c r="Y191" s="16" t="str">
        <f>IFERROR(IF('Poverty %'!Y191="","",'Poverty %'!Y191*'Poverty millions of people'!BB191),"")</f>
        <v/>
      </c>
      <c r="Z191" s="16" t="str">
        <f>IFERROR(IF('Poverty %'!Z191="","",'Poverty %'!Z191*'Poverty millions of people'!BC191),"")</f>
        <v/>
      </c>
      <c r="AA191" s="16" t="str">
        <f>IFERROR(IF('Poverty %'!AA191="","",'Poverty %'!AA191*'Poverty millions of people'!BD191),"")</f>
        <v/>
      </c>
      <c r="AC191" s="18">
        <f t="shared" si="4"/>
        <v>4.9510487499999999E-2</v>
      </c>
      <c r="AD191" s="11">
        <f t="shared" si="5"/>
        <v>2004</v>
      </c>
      <c r="AG191">
        <f>IFERROR(INDEX('Population, millions'!$B$4:$Y$216,MATCH('Poverty millions of people'!$B191,'Population, millions'!$B$4:$B$216,0),MATCH('Poverty millions of people'!AG$5,'Population, millions'!$B$4:$Y$4,0)),"")</f>
        <v>6.7155189999999996</v>
      </c>
      <c r="AH191">
        <f>IFERROR(INDEX('Population, millions'!$B$4:$Y$216,MATCH('Poverty millions of people'!$B191,'Population, millions'!$B$4:$B$216,0),MATCH('Poverty millions of people'!AH$5,'Population, millions'!$B$4:$Y$4,0)),"")</f>
        <v>6.7999780000000003</v>
      </c>
      <c r="AI191">
        <f>IFERROR(INDEX('Population, millions'!$B$4:$Y$216,MATCH('Poverty millions of people'!$B191,'Population, millions'!$B$4:$B$216,0),MATCH('Poverty millions of people'!AI$5,'Population, millions'!$B$4:$Y$4,0)),"")</f>
        <v>6.8753640000000003</v>
      </c>
      <c r="AJ191">
        <f>IFERROR(INDEX('Population, millions'!$B$4:$Y$216,MATCH('Poverty millions of people'!$B191,'Population, millions'!$B$4:$B$216,0),MATCH('Poverty millions of people'!AJ$5,'Population, millions'!$B$4:$Y$4,0)),"")</f>
        <v>6.9382650000000003</v>
      </c>
      <c r="AK191">
        <f>IFERROR(INDEX('Population, millions'!$B$4:$Y$216,MATCH('Poverty millions of people'!$B191,'Population, millions'!$B$4:$B$216,0),MATCH('Poverty millions of people'!AK$5,'Population, millions'!$B$4:$Y$4,0)),"")</f>
        <v>6.9937950000000004</v>
      </c>
      <c r="AL191">
        <f>IFERROR(INDEX('Population, millions'!$B$4:$Y$216,MATCH('Poverty millions of people'!$B191,'Population, millions'!$B$4:$B$216,0),MATCH('Poverty millions of people'!AL$5,'Population, millions'!$B$4:$Y$4,0)),"")</f>
        <v>7.0406870000000001</v>
      </c>
      <c r="AM191">
        <f>IFERROR(INDEX('Population, millions'!$B$4:$Y$216,MATCH('Poverty millions of people'!$B191,'Population, millions'!$B$4:$B$216,0),MATCH('Poverty millions of people'!AM$5,'Population, millions'!$B$4:$Y$4,0)),"")</f>
        <v>7.0718500000000004</v>
      </c>
      <c r="AN191">
        <f>IFERROR(INDEX('Population, millions'!$B$4:$Y$216,MATCH('Poverty millions of people'!$B191,'Population, millions'!$B$4:$B$216,0),MATCH('Poverty millions of people'!AN$5,'Population, millions'!$B$4:$Y$4,0)),"")</f>
        <v>7.0889059999999997</v>
      </c>
      <c r="AO191">
        <f>IFERROR(INDEX('Population, millions'!$B$4:$Y$216,MATCH('Poverty millions of people'!$B191,'Population, millions'!$B$4:$B$216,0),MATCH('Poverty millions of people'!AO$5,'Population, millions'!$B$4:$Y$4,0)),"")</f>
        <v>7.1100009999999996</v>
      </c>
      <c r="AP191">
        <f>IFERROR(INDEX('Population, millions'!$B$4:$Y$216,MATCH('Poverty millions of people'!$B191,'Population, millions'!$B$4:$B$216,0),MATCH('Poverty millions of people'!AP$5,'Population, millions'!$B$4:$Y$4,0)),"")</f>
        <v>7.1439909999999998</v>
      </c>
      <c r="AQ191">
        <f>IFERROR(INDEX('Population, millions'!$B$4:$Y$216,MATCH('Poverty millions of people'!$B191,'Population, millions'!$B$4:$B$216,0),MATCH('Poverty millions of people'!AQ$5,'Population, millions'!$B$4:$Y$4,0)),"")</f>
        <v>7.1842499999999996</v>
      </c>
      <c r="AR191">
        <f>IFERROR(INDEX('Population, millions'!$B$4:$Y$216,MATCH('Poverty millions of people'!$B191,'Population, millions'!$B$4:$B$216,0),MATCH('Poverty millions of people'!AR$5,'Population, millions'!$B$4:$Y$4,0)),"")</f>
        <v>7.2298539999999996</v>
      </c>
      <c r="AS191">
        <f>IFERROR(INDEX('Population, millions'!$B$4:$Y$216,MATCH('Poverty millions of people'!$B191,'Population, millions'!$B$4:$B$216,0),MATCH('Poverty millions of people'!AS$5,'Population, millions'!$B$4:$Y$4,0)),"")</f>
        <v>7.2847530000000003</v>
      </c>
      <c r="AT191">
        <f>IFERROR(INDEX('Population, millions'!$B$4:$Y$216,MATCH('Poverty millions of people'!$B191,'Population, millions'!$B$4:$B$216,0),MATCH('Poverty millions of people'!AT$5,'Population, millions'!$B$4:$Y$4,0)),"")</f>
        <v>7.3390009999999997</v>
      </c>
      <c r="AU191">
        <f>IFERROR(INDEX('Population, millions'!$B$4:$Y$216,MATCH('Poverty millions of people'!$B191,'Population, millions'!$B$4:$B$216,0),MATCH('Poverty millions of people'!AU$5,'Population, millions'!$B$4:$Y$4,0)),"")</f>
        <v>7.3896249999999997</v>
      </c>
      <c r="AV191">
        <f>IFERROR(INDEX('Population, millions'!$B$4:$Y$216,MATCH('Poverty millions of people'!$B191,'Population, millions'!$B$4:$B$216,0),MATCH('Poverty millions of people'!AV$5,'Population, millions'!$B$4:$Y$4,0)),"")</f>
        <v>7.4371150000000004</v>
      </c>
      <c r="AW191">
        <f>IFERROR(INDEX('Population, millions'!$B$4:$Y$216,MATCH('Poverty millions of people'!$B191,'Population, millions'!$B$4:$B$216,0),MATCH('Poverty millions of people'!AW$5,'Population, millions'!$B$4:$Y$4,0)),"")</f>
        <v>7.4839339999999996</v>
      </c>
      <c r="AX191">
        <f>IFERROR(INDEX('Population, millions'!$B$4:$Y$216,MATCH('Poverty millions of people'!$B191,'Population, millions'!$B$4:$B$216,0),MATCH('Poverty millions of people'!AX$5,'Population, millions'!$B$4:$Y$4,0)),"")</f>
        <v>7.5511169999999996</v>
      </c>
      <c r="AY191">
        <f>IFERROR(INDEX('Population, millions'!$B$4:$Y$216,MATCH('Poverty millions of people'!$B191,'Population, millions'!$B$4:$B$216,0),MATCH('Poverty millions of people'!AY$5,'Population, millions'!$B$4:$Y$4,0)),"")</f>
        <v>7.6476749999999996</v>
      </c>
      <c r="AZ191">
        <f>IFERROR(INDEX('Population, millions'!$B$4:$Y$216,MATCH('Poverty millions of people'!$B191,'Population, millions'!$B$4:$B$216,0),MATCH('Poverty millions of people'!AZ$5,'Population, millions'!$B$4:$Y$4,0)),"")</f>
        <v>7.7438310000000001</v>
      </c>
      <c r="BA191">
        <f>IFERROR(INDEX('Population, millions'!$B$4:$Y$216,MATCH('Poverty millions of people'!$B191,'Population, millions'!$B$4:$B$216,0),MATCH('Poverty millions of people'!BA$5,'Population, millions'!$B$4:$Y$4,0)),"")</f>
        <v>7.8249089999999999</v>
      </c>
      <c r="BB191">
        <f>IFERROR(INDEX('Population, millions'!$B$4:$Y$216,MATCH('Poverty millions of people'!$B191,'Population, millions'!$B$4:$B$216,0),MATCH('Poverty millions of people'!BB$5,'Population, millions'!$B$4:$Y$4,0)),"")</f>
        <v>7.9123979999999996</v>
      </c>
      <c r="BC191">
        <f>IFERROR(INDEX('Population, millions'!$B$4:$Y$216,MATCH('Poverty millions of people'!$B191,'Population, millions'!$B$4:$B$216,0),MATCH('Poverty millions of people'!BC$5,'Population, millions'!$B$4:$Y$4,0)),"")</f>
        <v>7.996861</v>
      </c>
    </row>
    <row r="192" spans="1:55">
      <c r="A192" s="28" t="s">
        <v>1021</v>
      </c>
      <c r="B192" t="s">
        <v>460</v>
      </c>
      <c r="C192" t="s">
        <v>482</v>
      </c>
      <c r="D192" s="16" t="str">
        <f>IFERROR(IF('Poverty %'!D192="","",'Poverty %'!D192*'Poverty millions of people'!AG192),"")</f>
        <v/>
      </c>
      <c r="E192" s="16" t="str">
        <f>IFERROR(IF('Poverty %'!E192="","",'Poverty %'!E192*'Poverty millions of people'!AH192),"")</f>
        <v/>
      </c>
      <c r="F192" s="16" t="str">
        <f>IFERROR(IF('Poverty %'!F192="","",'Poverty %'!F192*'Poverty millions of people'!AI192),"")</f>
        <v/>
      </c>
      <c r="G192" s="16" t="str">
        <f>IFERROR(IF('Poverty %'!G192="","",'Poverty %'!G192*'Poverty millions of people'!AJ192),"")</f>
        <v/>
      </c>
      <c r="H192" s="16" t="str">
        <f>IFERROR(IF('Poverty %'!H192="","",'Poverty %'!H192*'Poverty millions of people'!AK192),"")</f>
        <v/>
      </c>
      <c r="I192" s="16" t="str">
        <f>IFERROR(IF('Poverty %'!I192="","",'Poverty %'!I192*'Poverty millions of people'!AL192),"")</f>
        <v/>
      </c>
      <c r="J192" s="16" t="str">
        <f>IFERROR(IF('Poverty %'!J192="","",'Poverty %'!J192*'Poverty millions of people'!AM192),"")</f>
        <v/>
      </c>
      <c r="K192" s="16" t="str">
        <f>IFERROR(IF('Poverty %'!K192="","",'Poverty %'!K192*'Poverty millions of people'!AN192),"")</f>
        <v/>
      </c>
      <c r="L192" s="16" t="str">
        <f>IFERROR(IF('Poverty %'!L192="","",'Poverty %'!L192*'Poverty millions of people'!AO192),"")</f>
        <v/>
      </c>
      <c r="M192" s="16" t="str">
        <f>IFERROR(IF('Poverty %'!M192="","",'Poverty %'!M192*'Poverty millions of people'!AP192),"")</f>
        <v/>
      </c>
      <c r="N192" s="16" t="str">
        <f>IFERROR(IF('Poverty %'!N192="","",'Poverty %'!N192*'Poverty millions of people'!AQ192),"")</f>
        <v/>
      </c>
      <c r="O192" s="16" t="str">
        <f>IFERROR(IF('Poverty %'!O192="","",'Poverty %'!O192*'Poverty millions of people'!AR192),"")</f>
        <v/>
      </c>
      <c r="P192" s="16" t="str">
        <f>IFERROR(IF('Poverty %'!P192="","",'Poverty %'!P192*'Poverty millions of people'!AS192),"")</f>
        <v/>
      </c>
      <c r="Q192" s="16" t="str">
        <f>IFERROR(IF('Poverty %'!Q192="","",'Poverty %'!Q192*'Poverty millions of people'!AT192),"")</f>
        <v/>
      </c>
      <c r="R192" s="16" t="str">
        <f>IFERROR(IF('Poverty %'!R192="","",'Poverty %'!R192*'Poverty millions of people'!AU192),"")</f>
        <v/>
      </c>
      <c r="S192" s="16" t="str">
        <f>IFERROR(IF('Poverty %'!S192="","",'Poverty %'!S192*'Poverty millions of people'!AV192),"")</f>
        <v/>
      </c>
      <c r="T192" s="16" t="str">
        <f>IFERROR(IF('Poverty %'!T192="","",'Poverty %'!T192*'Poverty millions of people'!AW192),"")</f>
        <v/>
      </c>
      <c r="U192" s="16" t="str">
        <f>IFERROR(IF('Poverty %'!U192="","",'Poverty %'!U192*'Poverty millions of people'!AX192),"")</f>
        <v/>
      </c>
      <c r="V192" s="16" t="str">
        <f>IFERROR(IF('Poverty %'!V192="","",'Poverty %'!V192*'Poverty millions of people'!AY192),"")</f>
        <v/>
      </c>
      <c r="W192" s="16" t="str">
        <f>IFERROR(IF('Poverty %'!W192="","",'Poverty %'!W192*'Poverty millions of people'!AZ192),"")</f>
        <v/>
      </c>
      <c r="X192" s="16" t="str">
        <f>IFERROR(IF('Poverty %'!X192="","",'Poverty %'!X192*'Poverty millions of people'!BA192),"")</f>
        <v/>
      </c>
      <c r="Y192" s="16" t="str">
        <f>IFERROR(IF('Poverty %'!Y192="","",'Poverty %'!Y192*'Poverty millions of people'!BB192),"")</f>
        <v/>
      </c>
      <c r="Z192" s="16" t="str">
        <f>IFERROR(IF('Poverty %'!Z192="","",'Poverty %'!Z192*'Poverty millions of people'!BC192),"")</f>
        <v/>
      </c>
      <c r="AA192" s="16" t="str">
        <f>IFERROR(IF('Poverty %'!AA192="","",'Poverty %'!AA192*'Poverty millions of people'!BD192),"")</f>
        <v/>
      </c>
      <c r="AC192" s="18" t="str">
        <f t="shared" si="4"/>
        <v>No data</v>
      </c>
      <c r="AD192" s="11" t="str">
        <f t="shared" si="5"/>
        <v/>
      </c>
      <c r="AG192" t="str">
        <f>IFERROR(INDEX('Population, millions'!$B$4:$Y$216,MATCH('Poverty millions of people'!$B192,'Population, millions'!$B$4:$B$216,0),MATCH('Poverty millions of people'!AG$5,'Population, millions'!$B$4:$Y$4,0)),"")</f>
        <v/>
      </c>
      <c r="AH192" t="str">
        <f>IFERROR(INDEX('Population, millions'!$B$4:$Y$216,MATCH('Poverty millions of people'!$B192,'Population, millions'!$B$4:$B$216,0),MATCH('Poverty millions of people'!AH$5,'Population, millions'!$B$4:$Y$4,0)),"")</f>
        <v/>
      </c>
      <c r="AI192" t="str">
        <f>IFERROR(INDEX('Population, millions'!$B$4:$Y$216,MATCH('Poverty millions of people'!$B192,'Population, millions'!$B$4:$B$216,0),MATCH('Poverty millions of people'!AI$5,'Population, millions'!$B$4:$Y$4,0)),"")</f>
        <v/>
      </c>
      <c r="AJ192" t="str">
        <f>IFERROR(INDEX('Population, millions'!$B$4:$Y$216,MATCH('Poverty millions of people'!$B192,'Population, millions'!$B$4:$B$216,0),MATCH('Poverty millions of people'!AJ$5,'Population, millions'!$B$4:$Y$4,0)),"")</f>
        <v/>
      </c>
      <c r="AK192" t="str">
        <f>IFERROR(INDEX('Population, millions'!$B$4:$Y$216,MATCH('Poverty millions of people'!$B192,'Population, millions'!$B$4:$B$216,0),MATCH('Poverty millions of people'!AK$5,'Population, millions'!$B$4:$Y$4,0)),"")</f>
        <v/>
      </c>
      <c r="AL192" t="str">
        <f>IFERROR(INDEX('Population, millions'!$B$4:$Y$216,MATCH('Poverty millions of people'!$B192,'Population, millions'!$B$4:$B$216,0),MATCH('Poverty millions of people'!AL$5,'Population, millions'!$B$4:$Y$4,0)),"")</f>
        <v/>
      </c>
      <c r="AM192" t="str">
        <f>IFERROR(INDEX('Population, millions'!$B$4:$Y$216,MATCH('Poverty millions of people'!$B192,'Population, millions'!$B$4:$B$216,0),MATCH('Poverty millions of people'!AM$5,'Population, millions'!$B$4:$Y$4,0)),"")</f>
        <v/>
      </c>
      <c r="AN192" t="str">
        <f>IFERROR(INDEX('Population, millions'!$B$4:$Y$216,MATCH('Poverty millions of people'!$B192,'Population, millions'!$B$4:$B$216,0),MATCH('Poverty millions of people'!AN$5,'Population, millions'!$B$4:$Y$4,0)),"")</f>
        <v/>
      </c>
      <c r="AO192" t="str">
        <f>IFERROR(INDEX('Population, millions'!$B$4:$Y$216,MATCH('Poverty millions of people'!$B192,'Population, millions'!$B$4:$B$216,0),MATCH('Poverty millions of people'!AO$5,'Population, millions'!$B$4:$Y$4,0)),"")</f>
        <v/>
      </c>
      <c r="AP192" t="str">
        <f>IFERROR(INDEX('Population, millions'!$B$4:$Y$216,MATCH('Poverty millions of people'!$B192,'Population, millions'!$B$4:$B$216,0),MATCH('Poverty millions of people'!AP$5,'Population, millions'!$B$4:$Y$4,0)),"")</f>
        <v/>
      </c>
      <c r="AQ192" t="str">
        <f>IFERROR(INDEX('Population, millions'!$B$4:$Y$216,MATCH('Poverty millions of people'!$B192,'Population, millions'!$B$4:$B$216,0),MATCH('Poverty millions of people'!AQ$5,'Population, millions'!$B$4:$Y$4,0)),"")</f>
        <v/>
      </c>
      <c r="AR192" t="str">
        <f>IFERROR(INDEX('Population, millions'!$B$4:$Y$216,MATCH('Poverty millions of people'!$B192,'Population, millions'!$B$4:$B$216,0),MATCH('Poverty millions of people'!AR$5,'Population, millions'!$B$4:$Y$4,0)),"")</f>
        <v/>
      </c>
      <c r="AS192" t="str">
        <f>IFERROR(INDEX('Population, millions'!$B$4:$Y$216,MATCH('Poverty millions of people'!$B192,'Population, millions'!$B$4:$B$216,0),MATCH('Poverty millions of people'!AS$5,'Population, millions'!$B$4:$Y$4,0)),"")</f>
        <v/>
      </c>
      <c r="AT192" t="str">
        <f>IFERROR(INDEX('Population, millions'!$B$4:$Y$216,MATCH('Poverty millions of people'!$B192,'Population, millions'!$B$4:$B$216,0),MATCH('Poverty millions of people'!AT$5,'Population, millions'!$B$4:$Y$4,0)),"")</f>
        <v/>
      </c>
      <c r="AU192" t="str">
        <f>IFERROR(INDEX('Population, millions'!$B$4:$Y$216,MATCH('Poverty millions of people'!$B192,'Population, millions'!$B$4:$B$216,0),MATCH('Poverty millions of people'!AU$5,'Population, millions'!$B$4:$Y$4,0)),"")</f>
        <v/>
      </c>
      <c r="AV192" t="str">
        <f>IFERROR(INDEX('Population, millions'!$B$4:$Y$216,MATCH('Poverty millions of people'!$B192,'Population, millions'!$B$4:$B$216,0),MATCH('Poverty millions of people'!AV$5,'Population, millions'!$B$4:$Y$4,0)),"")</f>
        <v/>
      </c>
      <c r="AW192" t="str">
        <f>IFERROR(INDEX('Population, millions'!$B$4:$Y$216,MATCH('Poverty millions of people'!$B192,'Population, millions'!$B$4:$B$216,0),MATCH('Poverty millions of people'!AW$5,'Population, millions'!$B$4:$Y$4,0)),"")</f>
        <v/>
      </c>
      <c r="AX192" t="str">
        <f>IFERROR(INDEX('Population, millions'!$B$4:$Y$216,MATCH('Poverty millions of people'!$B192,'Population, millions'!$B$4:$B$216,0),MATCH('Poverty millions of people'!AX$5,'Population, millions'!$B$4:$Y$4,0)),"")</f>
        <v/>
      </c>
      <c r="AY192" t="str">
        <f>IFERROR(INDEX('Population, millions'!$B$4:$Y$216,MATCH('Poverty millions of people'!$B192,'Population, millions'!$B$4:$B$216,0),MATCH('Poverty millions of people'!AY$5,'Population, millions'!$B$4:$Y$4,0)),"")</f>
        <v/>
      </c>
      <c r="AZ192" t="str">
        <f>IFERROR(INDEX('Population, millions'!$B$4:$Y$216,MATCH('Poverty millions of people'!$B192,'Population, millions'!$B$4:$B$216,0),MATCH('Poverty millions of people'!AZ$5,'Population, millions'!$B$4:$Y$4,0)),"")</f>
        <v/>
      </c>
      <c r="BA192" t="str">
        <f>IFERROR(INDEX('Population, millions'!$B$4:$Y$216,MATCH('Poverty millions of people'!$B192,'Population, millions'!$B$4:$B$216,0),MATCH('Poverty millions of people'!BA$5,'Population, millions'!$B$4:$Y$4,0)),"")</f>
        <v/>
      </c>
      <c r="BB192" t="str">
        <f>IFERROR(INDEX('Population, millions'!$B$4:$Y$216,MATCH('Poverty millions of people'!$B192,'Population, millions'!$B$4:$B$216,0),MATCH('Poverty millions of people'!BB$5,'Population, millions'!$B$4:$Y$4,0)),"")</f>
        <v/>
      </c>
      <c r="BC192" t="str">
        <f>IFERROR(INDEX('Population, millions'!$B$4:$Y$216,MATCH('Poverty millions of people'!$B192,'Population, millions'!$B$4:$B$216,0),MATCH('Poverty millions of people'!BC$5,'Population, millions'!$B$4:$Y$4,0)),"")</f>
        <v/>
      </c>
    </row>
    <row r="193" spans="1:55">
      <c r="A193" t="str">
        <f>VLOOKUP(B193,entity!$C:$K,9,FALSE)</f>
        <v>TJ</v>
      </c>
      <c r="B193" t="s">
        <v>400</v>
      </c>
      <c r="C193" t="s">
        <v>474</v>
      </c>
      <c r="D193" s="16" t="str">
        <f>IFERROR(IF('Poverty %'!D193="","",'Poverty %'!D193*'Poverty millions of people'!AG193),"")</f>
        <v/>
      </c>
      <c r="E193" s="16" t="str">
        <f>IFERROR(IF('Poverty %'!E193="","",'Poverty %'!E193*'Poverty millions of people'!AH193),"")</f>
        <v/>
      </c>
      <c r="F193" s="16" t="str">
        <f>IFERROR(IF('Poverty %'!F193="","",'Poverty %'!F193*'Poverty millions of people'!AI193),"")</f>
        <v/>
      </c>
      <c r="G193" s="16" t="str">
        <f>IFERROR(IF('Poverty %'!G193="","",'Poverty %'!G193*'Poverty millions of people'!AJ193),"")</f>
        <v/>
      </c>
      <c r="H193" s="16" t="str">
        <f>IFERROR(IF('Poverty %'!H193="","",'Poverty %'!H193*'Poverty millions of people'!AK193),"")</f>
        <v/>
      </c>
      <c r="I193" s="16" t="str">
        <f>IFERROR(IF('Poverty %'!I193="","",'Poverty %'!I193*'Poverty millions of people'!AL193),"")</f>
        <v/>
      </c>
      <c r="J193" s="16" t="str">
        <f>IFERROR(IF('Poverty %'!J193="","",'Poverty %'!J193*'Poverty millions of people'!AM193),"")</f>
        <v/>
      </c>
      <c r="K193" s="16" t="str">
        <f>IFERROR(IF('Poverty %'!K193="","",'Poverty %'!K193*'Poverty millions of people'!AN193),"")</f>
        <v/>
      </c>
      <c r="L193" s="16" t="str">
        <f>IFERROR(IF('Poverty %'!L193="","",'Poverty %'!L193*'Poverty millions of people'!AO193),"")</f>
        <v/>
      </c>
      <c r="M193" s="16">
        <f>IFERROR(IF('Poverty %'!M193="","",'Poverty %'!M193*'Poverty millions of people'!AP193),"")</f>
        <v>3.0522062288000003</v>
      </c>
      <c r="N193" s="16" t="str">
        <f>IFERROR(IF('Poverty %'!N193="","",'Poverty %'!N193*'Poverty millions of people'!AQ193),"")</f>
        <v/>
      </c>
      <c r="O193" s="16" t="str">
        <f>IFERROR(IF('Poverty %'!O193="","",'Poverty %'!O193*'Poverty millions of people'!AR193),"")</f>
        <v/>
      </c>
      <c r="P193" s="16" t="str">
        <f>IFERROR(IF('Poverty %'!P193="","",'Poverty %'!P193*'Poverty millions of people'!AS193),"")</f>
        <v/>
      </c>
      <c r="Q193" s="16">
        <f>IFERROR(IF('Poverty %'!Q193="","",'Poverty %'!Q193*'Poverty millions of people'!AT193),"")</f>
        <v>2.3127875078</v>
      </c>
      <c r="R193" s="16">
        <f>IFERROR(IF('Poverty %'!R193="","",'Poverty %'!R193*'Poverty millions of people'!AU193),"")</f>
        <v>1.3794333030000001</v>
      </c>
      <c r="S193" s="16" t="str">
        <f>IFERROR(IF('Poverty %'!S193="","",'Poverty %'!S193*'Poverty millions of people'!AV193),"")</f>
        <v/>
      </c>
      <c r="T193" s="16" t="str">
        <f>IFERROR(IF('Poverty %'!T193="","",'Poverty %'!T193*'Poverty millions of people'!AW193),"")</f>
        <v/>
      </c>
      <c r="U193" s="16">
        <f>IFERROR(IF('Poverty %'!U193="","",'Poverty %'!U193*'Poverty millions of people'!AX193),"")</f>
        <v>0.86612284499999992</v>
      </c>
      <c r="V193" s="16" t="str">
        <f>IFERROR(IF('Poverty %'!V193="","",'Poverty %'!V193*'Poverty millions of people'!AY193),"")</f>
        <v/>
      </c>
      <c r="W193" s="16">
        <f>IFERROR(IF('Poverty %'!W193="","",'Poverty %'!W193*'Poverty millions of people'!AZ193),"")</f>
        <v>0.48184652119999999</v>
      </c>
      <c r="X193" s="16" t="str">
        <f>IFERROR(IF('Poverty %'!X193="","",'Poverty %'!X193*'Poverty millions of people'!BA193),"")</f>
        <v/>
      </c>
      <c r="Y193" s="16" t="str">
        <f>IFERROR(IF('Poverty %'!Y193="","",'Poverty %'!Y193*'Poverty millions of people'!BB193),"")</f>
        <v/>
      </c>
      <c r="Z193" s="16" t="str">
        <f>IFERROR(IF('Poverty %'!Z193="","",'Poverty %'!Z193*'Poverty millions of people'!BC193),"")</f>
        <v/>
      </c>
      <c r="AA193" s="16" t="str">
        <f>IFERROR(IF('Poverty %'!AA193="","",'Poverty %'!AA193*'Poverty millions of people'!BD193),"")</f>
        <v/>
      </c>
      <c r="AC193" s="18">
        <f t="shared" si="4"/>
        <v>0.48184652119999999</v>
      </c>
      <c r="AD193" s="11">
        <f t="shared" si="5"/>
        <v>2009</v>
      </c>
      <c r="AG193">
        <f>IFERROR(INDEX('Population, millions'!$B$4:$Y$216,MATCH('Poverty millions of people'!$B193,'Population, millions'!$B$4:$B$216,0),MATCH('Poverty millions of people'!AG$5,'Population, millions'!$B$4:$Y$4,0)),"")</f>
        <v>5.2972859999999997</v>
      </c>
      <c r="AH193">
        <f>IFERROR(INDEX('Population, millions'!$B$4:$Y$216,MATCH('Poverty millions of people'!$B193,'Population, millions'!$B$4:$B$216,0),MATCH('Poverty millions of people'!AH$5,'Population, millions'!$B$4:$Y$4,0)),"")</f>
        <v>5.417554</v>
      </c>
      <c r="AI193">
        <f>IFERROR(INDEX('Population, millions'!$B$4:$Y$216,MATCH('Poverty millions of people'!$B193,'Population, millions'!$B$4:$B$216,0),MATCH('Poverty millions of people'!AI$5,'Population, millions'!$B$4:$Y$4,0)),"")</f>
        <v>5.5232070000000002</v>
      </c>
      <c r="AJ193">
        <f>IFERROR(INDEX('Population, millions'!$B$4:$Y$216,MATCH('Poverty millions of people'!$B193,'Population, millions'!$B$4:$B$216,0),MATCH('Poverty millions of people'!AJ$5,'Population, millions'!$B$4:$Y$4,0)),"")</f>
        <v>5.616797</v>
      </c>
      <c r="AK193">
        <f>IFERROR(INDEX('Population, millions'!$B$4:$Y$216,MATCH('Poverty millions of people'!$B193,'Population, millions'!$B$4:$B$216,0),MATCH('Poverty millions of people'!AK$5,'Population, millions'!$B$4:$Y$4,0)),"")</f>
        <v>5.7026110000000001</v>
      </c>
      <c r="AL193">
        <f>IFERROR(INDEX('Population, millions'!$B$4:$Y$216,MATCH('Poverty millions of people'!$B193,'Population, millions'!$B$4:$B$216,0),MATCH('Poverty millions of people'!AL$5,'Population, millions'!$B$4:$Y$4,0)),"")</f>
        <v>5.7843299999999997</v>
      </c>
      <c r="AM193">
        <f>IFERROR(INDEX('Population, millions'!$B$4:$Y$216,MATCH('Poverty millions of people'!$B193,'Population, millions'!$B$4:$B$216,0),MATCH('Poverty millions of people'!AM$5,'Population, millions'!$B$4:$Y$4,0)),"")</f>
        <v>5.8623469999999998</v>
      </c>
      <c r="AN193">
        <f>IFERROR(INDEX('Population, millions'!$B$4:$Y$216,MATCH('Poverty millions of people'!$B193,'Population, millions'!$B$4:$B$216,0),MATCH('Poverty millions of people'!AN$5,'Population, millions'!$B$4:$Y$4,0)),"")</f>
        <v>5.9371770000000001</v>
      </c>
      <c r="AO193">
        <f>IFERROR(INDEX('Population, millions'!$B$4:$Y$216,MATCH('Poverty millions of people'!$B193,'Population, millions'!$B$4:$B$216,0),MATCH('Poverty millions of people'!AO$5,'Population, millions'!$B$4:$Y$4,0)),"")</f>
        <v>6.0129330000000003</v>
      </c>
      <c r="AP193">
        <f>IFERROR(INDEX('Population, millions'!$B$4:$Y$216,MATCH('Poverty millions of people'!$B193,'Population, millions'!$B$4:$B$216,0),MATCH('Poverty millions of people'!AP$5,'Population, millions'!$B$4:$Y$4,0)),"")</f>
        <v>6.0946610000000003</v>
      </c>
      <c r="AQ193">
        <f>IFERROR(INDEX('Population, millions'!$B$4:$Y$216,MATCH('Poverty millions of people'!$B193,'Population, millions'!$B$4:$B$216,0),MATCH('Poverty millions of people'!AQ$5,'Population, millions'!$B$4:$Y$4,0)),"")</f>
        <v>6.1861519999999999</v>
      </c>
      <c r="AR193">
        <f>IFERROR(INDEX('Population, millions'!$B$4:$Y$216,MATCH('Poverty millions of people'!$B193,'Population, millions'!$B$4:$B$216,0),MATCH('Poverty millions of people'!AR$5,'Population, millions'!$B$4:$Y$4,0)),"")</f>
        <v>6.2893400000000002</v>
      </c>
      <c r="AS193">
        <f>IFERROR(INDEX('Population, millions'!$B$4:$Y$216,MATCH('Poverty millions of people'!$B193,'Population, millions'!$B$4:$B$216,0),MATCH('Poverty millions of people'!AS$5,'Population, millions'!$B$4:$Y$4,0)),"")</f>
        <v>6.4041180000000004</v>
      </c>
      <c r="AT193">
        <f>IFERROR(INDEX('Population, millions'!$B$4:$Y$216,MATCH('Poverty millions of people'!$B193,'Population, millions'!$B$4:$B$216,0),MATCH('Poverty millions of people'!AT$5,'Population, millions'!$B$4:$Y$4,0)),"")</f>
        <v>6.5296089999999998</v>
      </c>
      <c r="AU193">
        <f>IFERROR(INDEX('Population, millions'!$B$4:$Y$216,MATCH('Poverty millions of people'!$B193,'Population, millions'!$B$4:$B$216,0),MATCH('Poverty millions of people'!AU$5,'Population, millions'!$B$4:$Y$4,0)),"")</f>
        <v>6.6639290000000004</v>
      </c>
      <c r="AV193">
        <f>IFERROR(INDEX('Population, millions'!$B$4:$Y$216,MATCH('Poverty millions of people'!$B193,'Population, millions'!$B$4:$B$216,0),MATCH('Poverty millions of people'!AV$5,'Population, millions'!$B$4:$Y$4,0)),"")</f>
        <v>6.8056549999999998</v>
      </c>
      <c r="AW193">
        <f>IFERROR(INDEX('Population, millions'!$B$4:$Y$216,MATCH('Poverty millions of people'!$B193,'Population, millions'!$B$4:$B$216,0),MATCH('Poverty millions of people'!AW$5,'Population, millions'!$B$4:$Y$4,0)),"")</f>
        <v>6.9545219999999999</v>
      </c>
      <c r="AX193">
        <f>IFERROR(INDEX('Population, millions'!$B$4:$Y$216,MATCH('Poverty millions of people'!$B193,'Population, millions'!$B$4:$B$216,0),MATCH('Poverty millions of people'!AX$5,'Population, millions'!$B$4:$Y$4,0)),"")</f>
        <v>7.1110249999999997</v>
      </c>
      <c r="AY193">
        <f>IFERROR(INDEX('Population, millions'!$B$4:$Y$216,MATCH('Poverty millions of people'!$B193,'Population, millions'!$B$4:$B$216,0),MATCH('Poverty millions of people'!AY$5,'Population, millions'!$B$4:$Y$4,0)),"")</f>
        <v>7.2752520000000001</v>
      </c>
      <c r="AZ193">
        <f>IFERROR(INDEX('Population, millions'!$B$4:$Y$216,MATCH('Poverty millions of people'!$B193,'Population, millions'!$B$4:$B$216,0),MATCH('Poverty millions of people'!AZ$5,'Population, millions'!$B$4:$Y$4,0)),"")</f>
        <v>7.4473960000000003</v>
      </c>
      <c r="BA193">
        <f>IFERROR(INDEX('Population, millions'!$B$4:$Y$216,MATCH('Poverty millions of people'!$B193,'Population, millions'!$B$4:$B$216,0),MATCH('Poverty millions of people'!BA$5,'Population, millions'!$B$4:$Y$4,0)),"")</f>
        <v>7.6273260000000001</v>
      </c>
      <c r="BB193">
        <f>IFERROR(INDEX('Population, millions'!$B$4:$Y$216,MATCH('Poverty millions of people'!$B193,'Population, millions'!$B$4:$B$216,0),MATCH('Poverty millions of people'!BB$5,'Population, millions'!$B$4:$Y$4,0)),"")</f>
        <v>7.8148499999999999</v>
      </c>
      <c r="BC193">
        <f>IFERROR(INDEX('Population, millions'!$B$4:$Y$216,MATCH('Poverty millions of people'!$B193,'Population, millions'!$B$4:$B$216,0),MATCH('Poverty millions of people'!BC$5,'Population, millions'!$B$4:$Y$4,0)),"")</f>
        <v>8.0089900000000007</v>
      </c>
    </row>
    <row r="194" spans="1:55">
      <c r="A194" t="str">
        <f>VLOOKUP(B194,entity!$C:$K,9,FALSE)</f>
        <v>TZ</v>
      </c>
      <c r="B194" t="s">
        <v>416</v>
      </c>
      <c r="C194" t="s">
        <v>477</v>
      </c>
      <c r="D194" s="16" t="str">
        <f>IFERROR(IF('Poverty %'!D194="","",'Poverty %'!D194*'Poverty millions of people'!AG194),"")</f>
        <v/>
      </c>
      <c r="E194" s="16" t="str">
        <f>IFERROR(IF('Poverty %'!E194="","",'Poverty %'!E194*'Poverty millions of people'!AH194),"")</f>
        <v/>
      </c>
      <c r="F194" s="16">
        <f>IFERROR(IF('Poverty %'!F194="","",'Poverty %'!F194*'Poverty millions of people'!AI194),"")</f>
        <v>19.604544060199999</v>
      </c>
      <c r="G194" s="16" t="str">
        <f>IFERROR(IF('Poverty %'!G194="","",'Poverty %'!G194*'Poverty millions of people'!AJ194),"")</f>
        <v/>
      </c>
      <c r="H194" s="16" t="str">
        <f>IFERROR(IF('Poverty %'!H194="","",'Poverty %'!H194*'Poverty millions of people'!AK194),"")</f>
        <v/>
      </c>
      <c r="I194" s="16" t="str">
        <f>IFERROR(IF('Poverty %'!I194="","",'Poverty %'!I194*'Poverty millions of people'!AL194),"")</f>
        <v/>
      </c>
      <c r="J194" s="16" t="str">
        <f>IFERROR(IF('Poverty %'!J194="","",'Poverty %'!J194*'Poverty millions of people'!AM194),"")</f>
        <v/>
      </c>
      <c r="K194" s="16" t="str">
        <f>IFERROR(IF('Poverty %'!K194="","",'Poverty %'!K194*'Poverty millions of people'!AN194),"")</f>
        <v/>
      </c>
      <c r="L194" s="16" t="str">
        <f>IFERROR(IF('Poverty %'!L194="","",'Poverty %'!L194*'Poverty millions of people'!AO194),"")</f>
        <v/>
      </c>
      <c r="M194" s="16" t="str">
        <f>IFERROR(IF('Poverty %'!M194="","",'Poverty %'!M194*'Poverty millions of people'!AP194),"")</f>
        <v/>
      </c>
      <c r="N194" s="16">
        <f>IFERROR(IF('Poverty %'!N194="","",'Poverty %'!N194*'Poverty millions of people'!AQ194),"")</f>
        <v>28.655477257599998</v>
      </c>
      <c r="O194" s="16" t="str">
        <f>IFERROR(IF('Poverty %'!O194="","",'Poverty %'!O194*'Poverty millions of people'!AR194),"")</f>
        <v/>
      </c>
      <c r="P194" s="16" t="str">
        <f>IFERROR(IF('Poverty %'!P194="","",'Poverty %'!P194*'Poverty millions of people'!AS194),"")</f>
        <v/>
      </c>
      <c r="Q194" s="16" t="str">
        <f>IFERROR(IF('Poverty %'!Q194="","",'Poverty %'!Q194*'Poverty millions of people'!AT194),"")</f>
        <v/>
      </c>
      <c r="R194" s="16" t="str">
        <f>IFERROR(IF('Poverty %'!R194="","",'Poverty %'!R194*'Poverty millions of people'!AU194),"")</f>
        <v/>
      </c>
      <c r="S194" s="16" t="str">
        <f>IFERROR(IF('Poverty %'!S194="","",'Poverty %'!S194*'Poverty millions of people'!AV194),"")</f>
        <v/>
      </c>
      <c r="T194" s="16" t="str">
        <f>IFERROR(IF('Poverty %'!T194="","",'Poverty %'!T194*'Poverty millions of people'!AW194),"")</f>
        <v/>
      </c>
      <c r="U194" s="16">
        <f>IFERROR(IF('Poverty %'!U194="","",'Poverty %'!U194*'Poverty millions of people'!AX194),"")</f>
        <v>27.907935639100003</v>
      </c>
      <c r="V194" s="16" t="str">
        <f>IFERROR(IF('Poverty %'!V194="","",'Poverty %'!V194*'Poverty millions of people'!AY194),"")</f>
        <v/>
      </c>
      <c r="W194" s="16" t="str">
        <f>IFERROR(IF('Poverty %'!W194="","",'Poverty %'!W194*'Poverty millions of people'!AZ194),"")</f>
        <v/>
      </c>
      <c r="X194" s="16" t="str">
        <f>IFERROR(IF('Poverty %'!X194="","",'Poverty %'!X194*'Poverty millions of people'!BA194),"")</f>
        <v/>
      </c>
      <c r="Y194" s="16" t="str">
        <f>IFERROR(IF('Poverty %'!Y194="","",'Poverty %'!Y194*'Poverty millions of people'!BB194),"")</f>
        <v/>
      </c>
      <c r="Z194" s="16">
        <f>IFERROR(IF('Poverty %'!Z194="","",'Poverty %'!Z194*'Poverty millions of people'!BC194),"")</f>
        <v>20.776094923599999</v>
      </c>
      <c r="AA194" s="16" t="str">
        <f>IFERROR(IF('Poverty %'!AA194="","",'Poverty %'!AA194*'Poverty millions of people'!BD194),"")</f>
        <v/>
      </c>
      <c r="AC194" s="18">
        <f t="shared" si="4"/>
        <v>20.776094923599999</v>
      </c>
      <c r="AD194" s="11">
        <f t="shared" si="5"/>
        <v>2012</v>
      </c>
      <c r="AG194">
        <f>IFERROR(INDEX('Population, millions'!$B$4:$Y$216,MATCH('Poverty millions of people'!$B194,'Population, millions'!$B$4:$B$216,0),MATCH('Poverty millions of people'!AG$5,'Population, millions'!$B$4:$Y$4,0)),"")</f>
        <v>25.484814</v>
      </c>
      <c r="AH194">
        <f>IFERROR(INDEX('Population, millions'!$B$4:$Y$216,MATCH('Poverty millions of people'!$B194,'Population, millions'!$B$4:$B$216,0),MATCH('Poverty millions of people'!AH$5,'Population, millions'!$B$4:$Y$4,0)),"")</f>
        <v>26.337402999999998</v>
      </c>
      <c r="AI194">
        <f>IFERROR(INDEX('Population, millions'!$B$4:$Y$216,MATCH('Poverty millions of people'!$B194,'Population, millions'!$B$4:$B$216,0),MATCH('Poverty millions of people'!AI$5,'Population, millions'!$B$4:$Y$4,0)),"")</f>
        <v>27.236098999999999</v>
      </c>
      <c r="AJ194">
        <f>IFERROR(INDEX('Population, millions'!$B$4:$Y$216,MATCH('Poverty millions of people'!$B194,'Population, millions'!$B$4:$B$216,0),MATCH('Poverty millions of people'!AJ$5,'Population, millions'!$B$4:$Y$4,0)),"")</f>
        <v>28.157055</v>
      </c>
      <c r="AK194">
        <f>IFERROR(INDEX('Population, millions'!$B$4:$Y$216,MATCH('Poverty millions of people'!$B194,'Population, millions'!$B$4:$B$216,0),MATCH('Poverty millions of people'!AK$5,'Population, millions'!$B$4:$Y$4,0)),"")</f>
        <v>29.067333000000001</v>
      </c>
      <c r="AL194">
        <f>IFERROR(INDEX('Population, millions'!$B$4:$Y$216,MATCH('Poverty millions of people'!$B194,'Population, millions'!$B$4:$B$216,0),MATCH('Poverty millions of people'!AL$5,'Population, millions'!$B$4:$Y$4,0)),"")</f>
        <v>29.944302</v>
      </c>
      <c r="AM194">
        <f>IFERROR(INDEX('Population, millions'!$B$4:$Y$216,MATCH('Poverty millions of people'!$B194,'Population, millions'!$B$4:$B$216,0),MATCH('Poverty millions of people'!AM$5,'Population, millions'!$B$4:$Y$4,0)),"")</f>
        <v>30.780453000000001</v>
      </c>
      <c r="AN194">
        <f>IFERROR(INDEX('Population, millions'!$B$4:$Y$216,MATCH('Poverty millions of people'!$B194,'Population, millions'!$B$4:$B$216,0),MATCH('Poverty millions of people'!AN$5,'Population, millions'!$B$4:$Y$4,0)),"")</f>
        <v>31.586039</v>
      </c>
      <c r="AO194">
        <f>IFERROR(INDEX('Population, millions'!$B$4:$Y$216,MATCH('Poverty millions of people'!$B194,'Population, millions'!$B$4:$B$216,0),MATCH('Poverty millions of people'!AO$5,'Population, millions'!$B$4:$Y$4,0)),"")</f>
        <v>32.378332999999998</v>
      </c>
      <c r="AP194">
        <f>IFERROR(INDEX('Population, millions'!$B$4:$Y$216,MATCH('Poverty millions of people'!$B194,'Population, millions'!$B$4:$B$216,0),MATCH('Poverty millions of people'!AP$5,'Population, millions'!$B$4:$Y$4,0)),"")</f>
        <v>33.183093</v>
      </c>
      <c r="AQ194">
        <f>IFERROR(INDEX('Population, millions'!$B$4:$Y$216,MATCH('Poverty millions of people'!$B194,'Population, millions'!$B$4:$B$216,0),MATCH('Poverty millions of people'!AQ$5,'Population, millions'!$B$4:$Y$4,0)),"")</f>
        <v>34.020511999999997</v>
      </c>
      <c r="AR194">
        <f>IFERROR(INDEX('Population, millions'!$B$4:$Y$216,MATCH('Poverty millions of people'!$B194,'Population, millions'!$B$4:$B$216,0),MATCH('Poverty millions of people'!AR$5,'Population, millions'!$B$4:$Y$4,0)),"")</f>
        <v>34.895398</v>
      </c>
      <c r="AS194">
        <f>IFERROR(INDEX('Population, millions'!$B$4:$Y$216,MATCH('Poverty millions of people'!$B194,'Population, millions'!$B$4:$B$216,0),MATCH('Poverty millions of people'!AS$5,'Population, millions'!$B$4:$Y$4,0)),"")</f>
        <v>35.806497</v>
      </c>
      <c r="AT194">
        <f>IFERROR(INDEX('Population, millions'!$B$4:$Y$216,MATCH('Poverty millions of people'!$B194,'Population, millions'!$B$4:$B$216,0),MATCH('Poverty millions of people'!AT$5,'Population, millions'!$B$4:$Y$4,0)),"")</f>
        <v>36.760831000000003</v>
      </c>
      <c r="AU194">
        <f>IFERROR(INDEX('Population, millions'!$B$4:$Y$216,MATCH('Poverty millions of people'!$B194,'Population, millions'!$B$4:$B$216,0),MATCH('Poverty millions of people'!AU$5,'Population, millions'!$B$4:$Y$4,0)),"")</f>
        <v>37.765138999999998</v>
      </c>
      <c r="AV194">
        <f>IFERROR(INDEX('Population, millions'!$B$4:$Y$216,MATCH('Poverty millions of people'!$B194,'Population, millions'!$B$4:$B$216,0),MATCH('Poverty millions of people'!AV$5,'Population, millions'!$B$4:$Y$4,0)),"")</f>
        <v>38.824384000000002</v>
      </c>
      <c r="AW194">
        <f>IFERROR(INDEX('Population, millions'!$B$4:$Y$216,MATCH('Poverty millions of people'!$B194,'Population, millions'!$B$4:$B$216,0),MATCH('Poverty millions of people'!AW$5,'Population, millions'!$B$4:$Y$4,0)),"")</f>
        <v>39.942346999999998</v>
      </c>
      <c r="AX194">
        <f>IFERROR(INDEX('Population, millions'!$B$4:$Y$216,MATCH('Poverty millions of people'!$B194,'Population, millions'!$B$4:$B$216,0),MATCH('Poverty millions of people'!AX$5,'Population, millions'!$B$4:$Y$4,0)),"")</f>
        <v>41.119692999999998</v>
      </c>
      <c r="AY194">
        <f>IFERROR(INDEX('Population, millions'!$B$4:$Y$216,MATCH('Poverty millions of people'!$B194,'Population, millions'!$B$4:$B$216,0),MATCH('Poverty millions of people'!AY$5,'Population, millions'!$B$4:$Y$4,0)),"")</f>
        <v>42.353789999999996</v>
      </c>
      <c r="AZ194">
        <f>IFERROR(INDEX('Population, millions'!$B$4:$Y$216,MATCH('Poverty millions of people'!$B194,'Population, millions'!$B$4:$B$216,0),MATCH('Poverty millions of people'!AZ$5,'Population, millions'!$B$4:$Y$4,0)),"")</f>
        <v>43.639752000000001</v>
      </c>
      <c r="BA194">
        <f>IFERROR(INDEX('Population, millions'!$B$4:$Y$216,MATCH('Poverty millions of people'!$B194,'Population, millions'!$B$4:$B$216,0),MATCH('Poverty millions of people'!BA$5,'Population, millions'!$B$4:$Y$4,0)),"")</f>
        <v>44.973329999999997</v>
      </c>
      <c r="BB194">
        <f>IFERROR(INDEX('Population, millions'!$B$4:$Y$216,MATCH('Poverty millions of people'!$B194,'Population, millions'!$B$4:$B$216,0),MATCH('Poverty millions of people'!BB$5,'Population, millions'!$B$4:$Y$4,0)),"")</f>
        <v>46.354607000000001</v>
      </c>
      <c r="BC194">
        <f>IFERROR(INDEX('Population, millions'!$B$4:$Y$216,MATCH('Poverty millions of people'!$B194,'Population, millions'!$B$4:$B$216,0),MATCH('Poverty millions of people'!BC$5,'Population, millions'!$B$4:$Y$4,0)),"")</f>
        <v>47.783107000000001</v>
      </c>
    </row>
    <row r="195" spans="1:55">
      <c r="A195" t="str">
        <f>VLOOKUP(B195,entity!$C:$K,9,FALSE)</f>
        <v>TH</v>
      </c>
      <c r="B195" t="s">
        <v>398</v>
      </c>
      <c r="C195" t="s">
        <v>480</v>
      </c>
      <c r="D195" s="16">
        <f>IFERROR(IF('Poverty %'!D195="","",'Poverty %'!D195*'Poverty millions of people'!AG195),"")</f>
        <v>6.5353048530000004</v>
      </c>
      <c r="E195" s="16" t="str">
        <f>IFERROR(IF('Poverty %'!E195="","",'Poverty %'!E195*'Poverty millions of people'!AH195),"")</f>
        <v/>
      </c>
      <c r="F195" s="16">
        <f>IFERROR(IF('Poverty %'!F195="","",'Poverty %'!F195*'Poverty millions of people'!AI195),"")</f>
        <v>4.9588460859999994</v>
      </c>
      <c r="G195" s="16" t="str">
        <f>IFERROR(IF('Poverty %'!G195="","",'Poverty %'!G195*'Poverty millions of people'!AJ195),"")</f>
        <v/>
      </c>
      <c r="H195" s="16">
        <f>IFERROR(IF('Poverty %'!H195="","",'Poverty %'!H195*'Poverty millions of people'!AK195),"")</f>
        <v>2.4039860595000002</v>
      </c>
      <c r="I195" s="16" t="str">
        <f>IFERROR(IF('Poverty %'!I195="","",'Poverty %'!I195*'Poverty millions of people'!AL195),"")</f>
        <v/>
      </c>
      <c r="J195" s="16">
        <f>IFERROR(IF('Poverty %'!J195="","",'Poverty %'!J195*'Poverty millions of people'!AM195),"")</f>
        <v>1.7034770896</v>
      </c>
      <c r="K195" s="16" t="str">
        <f>IFERROR(IF('Poverty %'!K195="","",'Poverty %'!K195*'Poverty millions of people'!AN195),"")</f>
        <v/>
      </c>
      <c r="L195" s="16">
        <f>IFERROR(IF('Poverty %'!L195="","",'Poverty %'!L195*'Poverty millions of people'!AO195),"")</f>
        <v>1.2667832736</v>
      </c>
      <c r="M195" s="16">
        <f>IFERROR(IF('Poverty %'!M195="","",'Poverty %'!M195*'Poverty millions of people'!AP195),"")</f>
        <v>2.2245954622999999</v>
      </c>
      <c r="N195" s="16">
        <f>IFERROR(IF('Poverty %'!N195="","",'Poverty %'!N195*'Poverty millions of people'!AQ195),"")</f>
        <v>1.8890043836999997</v>
      </c>
      <c r="O195" s="16" t="str">
        <f>IFERROR(IF('Poverty %'!O195="","",'Poverty %'!O195*'Poverty millions of people'!AR195),"")</f>
        <v/>
      </c>
      <c r="P195" s="16">
        <f>IFERROR(IF('Poverty %'!P195="","",'Poverty %'!P195*'Poverty millions of people'!AS195),"")</f>
        <v>1.0462845923999999</v>
      </c>
      <c r="Q195" s="16" t="str">
        <f>IFERROR(IF('Poverty %'!Q195="","",'Poverty %'!Q195*'Poverty millions of people'!AT195),"")</f>
        <v/>
      </c>
      <c r="R195" s="16" t="str">
        <f>IFERROR(IF('Poverty %'!R195="","",'Poverty %'!R195*'Poverty millions of people'!AU195),"")</f>
        <v/>
      </c>
      <c r="S195" s="16" t="str">
        <f>IFERROR(IF('Poverty %'!S195="","",'Poverty %'!S195*'Poverty millions of people'!AV195),"")</f>
        <v/>
      </c>
      <c r="T195" s="16">
        <f>IFERROR(IF('Poverty %'!T195="","",'Poverty %'!T195*'Poverty millions of people'!AW195),"")</f>
        <v>0.66542800609999997</v>
      </c>
      <c r="U195" s="16" t="str">
        <f>IFERROR(IF('Poverty %'!U195="","",'Poverty %'!U195*'Poverty millions of people'!AX195),"")</f>
        <v/>
      </c>
      <c r="V195" s="16">
        <f>IFERROR(IF('Poverty %'!V195="","",'Poverty %'!V195*'Poverty millions of people'!AY195),"")</f>
        <v>0.21179308799999999</v>
      </c>
      <c r="W195" s="16" t="str">
        <f>IFERROR(IF('Poverty %'!W195="","",'Poverty %'!W195*'Poverty millions of people'!AZ195),"")</f>
        <v/>
      </c>
      <c r="X195" s="16">
        <f>IFERROR(IF('Poverty %'!X195="","",'Poverty %'!X195*'Poverty millions of people'!BA195),"")</f>
        <v>0.20584717959999999</v>
      </c>
      <c r="Y195" s="16" t="str">
        <f>IFERROR(IF('Poverty %'!Y195="","",'Poverty %'!Y195*'Poverty millions of people'!BB195),"")</f>
        <v/>
      </c>
      <c r="Z195" s="16" t="str">
        <f>IFERROR(IF('Poverty %'!Z195="","",'Poverty %'!Z195*'Poverty millions of people'!BC195),"")</f>
        <v/>
      </c>
      <c r="AA195" s="16" t="str">
        <f>IFERROR(IF('Poverty %'!AA195="","",'Poverty %'!AA195*'Poverty millions of people'!BD195),"")</f>
        <v/>
      </c>
      <c r="AC195" s="18">
        <f t="shared" si="4"/>
        <v>0.21179308799999999</v>
      </c>
      <c r="AD195" s="11">
        <f t="shared" si="5"/>
        <v>2008</v>
      </c>
      <c r="AG195">
        <f>IFERROR(INDEX('Population, millions'!$B$4:$Y$216,MATCH('Poverty millions of people'!$B195,'Population, millions'!$B$4:$B$216,0),MATCH('Poverty millions of people'!AG$5,'Population, millions'!$B$4:$Y$4,0)),"")</f>
        <v>56.582726000000001</v>
      </c>
      <c r="AH195">
        <f>IFERROR(INDEX('Population, millions'!$B$4:$Y$216,MATCH('Poverty millions of people'!$B195,'Population, millions'!$B$4:$B$216,0),MATCH('Poverty millions of people'!AH$5,'Population, millions'!$B$4:$Y$4,0)),"")</f>
        <v>57.184323999999997</v>
      </c>
      <c r="AI195">
        <f>IFERROR(INDEX('Population, millions'!$B$4:$Y$216,MATCH('Poverty millions of people'!$B195,'Population, millions'!$B$4:$B$216,0),MATCH('Poverty millions of people'!AI$5,'Population, millions'!$B$4:$Y$4,0)),"")</f>
        <v>57.661000999999999</v>
      </c>
      <c r="AJ195">
        <f>IFERROR(INDEX('Population, millions'!$B$4:$Y$216,MATCH('Poverty millions of people'!$B195,'Population, millions'!$B$4:$B$216,0),MATCH('Poverty millions of people'!AJ$5,'Population, millions'!$B$4:$Y$4,0)),"")</f>
        <v>58.069611999999999</v>
      </c>
      <c r="AK195">
        <f>IFERROR(INDEX('Population, millions'!$B$4:$Y$216,MATCH('Poverty millions of people'!$B195,'Population, millions'!$B$4:$B$216,0),MATCH('Poverty millions of people'!AK$5,'Population, millions'!$B$4:$Y$4,0)),"")</f>
        <v>58.491145000000003</v>
      </c>
      <c r="AL195">
        <f>IFERROR(INDEX('Population, millions'!$B$4:$Y$216,MATCH('Poverty millions of people'!$B195,'Population, millions'!$B$4:$B$216,0),MATCH('Poverty millions of people'!AL$5,'Population, millions'!$B$4:$Y$4,0)),"")</f>
        <v>58.983953999999997</v>
      </c>
      <c r="AM195">
        <f>IFERROR(INDEX('Population, millions'!$B$4:$Y$216,MATCH('Poverty millions of people'!$B195,'Population, millions'!$B$4:$B$216,0),MATCH('Poverty millions of people'!AM$5,'Population, millions'!$B$4:$Y$4,0)),"")</f>
        <v>59.562136000000002</v>
      </c>
      <c r="AN195">
        <f>IFERROR(INDEX('Population, millions'!$B$4:$Y$216,MATCH('Poverty millions of people'!$B195,'Population, millions'!$B$4:$B$216,0),MATCH('Poverty millions of people'!AN$5,'Population, millions'!$B$4:$Y$4,0)),"")</f>
        <v>60.206941</v>
      </c>
      <c r="AO195">
        <f>IFERROR(INDEX('Population, millions'!$B$4:$Y$216,MATCH('Poverty millions of people'!$B195,'Population, millions'!$B$4:$B$216,0),MATCH('Poverty millions of people'!AO$5,'Population, millions'!$B$4:$Y$4,0)),"")</f>
        <v>60.903041999999999</v>
      </c>
      <c r="AP195">
        <f>IFERROR(INDEX('Population, millions'!$B$4:$Y$216,MATCH('Poverty millions of people'!$B195,'Population, millions'!$B$4:$B$216,0),MATCH('Poverty millions of people'!AP$5,'Population, millions'!$B$4:$Y$4,0)),"")</f>
        <v>61.623142999999999</v>
      </c>
      <c r="AQ195">
        <f>IFERROR(INDEX('Population, millions'!$B$4:$Y$216,MATCH('Poverty millions of people'!$B195,'Population, millions'!$B$4:$B$216,0),MATCH('Poverty millions of people'!AQ$5,'Population, millions'!$B$4:$Y$4,0)),"")</f>
        <v>62.343378999999999</v>
      </c>
      <c r="AR195">
        <f>IFERROR(INDEX('Population, millions'!$B$4:$Y$216,MATCH('Poverty millions of people'!$B195,'Population, millions'!$B$4:$B$216,0),MATCH('Poverty millions of people'!AR$5,'Population, millions'!$B$4:$Y$4,0)),"")</f>
        <v>63.069070000000004</v>
      </c>
      <c r="AS195">
        <f>IFERROR(INDEX('Population, millions'!$B$4:$Y$216,MATCH('Poverty millions of people'!$B195,'Population, millions'!$B$4:$B$216,0),MATCH('Poverty millions of people'!AS$5,'Population, millions'!$B$4:$Y$4,0)),"")</f>
        <v>63.797840999999998</v>
      </c>
      <c r="AT195">
        <f>IFERROR(INDEX('Population, millions'!$B$4:$Y$216,MATCH('Poverty millions of people'!$B195,'Population, millions'!$B$4:$B$216,0),MATCH('Poverty millions of people'!AT$5,'Population, millions'!$B$4:$Y$4,0)),"")</f>
        <v>64.488337999999999</v>
      </c>
      <c r="AU195">
        <f>IFERROR(INDEX('Population, millions'!$B$4:$Y$216,MATCH('Poverty millions of people'!$B195,'Population, millions'!$B$4:$B$216,0),MATCH('Poverty millions of people'!AU$5,'Population, millions'!$B$4:$Y$4,0)),"")</f>
        <v>65.087400000000002</v>
      </c>
      <c r="AV195">
        <f>IFERROR(INDEX('Population, millions'!$B$4:$Y$216,MATCH('Poverty millions of people'!$B195,'Population, millions'!$B$4:$B$216,0),MATCH('Poverty millions of people'!AV$5,'Population, millions'!$B$4:$Y$4,0)),"")</f>
        <v>65.559487000000004</v>
      </c>
      <c r="AW195">
        <f>IFERROR(INDEX('Population, millions'!$B$4:$Y$216,MATCH('Poverty millions of people'!$B195,'Population, millions'!$B$4:$B$216,0),MATCH('Poverty millions of people'!AW$5,'Population, millions'!$B$4:$Y$4,0)),"")</f>
        <v>65.883960999999999</v>
      </c>
      <c r="AX195">
        <f>IFERROR(INDEX('Population, millions'!$B$4:$Y$216,MATCH('Poverty millions of people'!$B195,'Population, millions'!$B$4:$B$216,0),MATCH('Poverty millions of people'!AX$5,'Population, millions'!$B$4:$Y$4,0)),"")</f>
        <v>66.076926999999998</v>
      </c>
      <c r="AY195">
        <f>IFERROR(INDEX('Population, millions'!$B$4:$Y$216,MATCH('Poverty millions of people'!$B195,'Population, millions'!$B$4:$B$216,0),MATCH('Poverty millions of people'!AY$5,'Population, millions'!$B$4:$Y$4,0)),"")</f>
        <v>66.185339999999997</v>
      </c>
      <c r="AZ195">
        <f>IFERROR(INDEX('Population, millions'!$B$4:$Y$216,MATCH('Poverty millions of people'!$B195,'Population, millions'!$B$4:$B$216,0),MATCH('Poverty millions of people'!AZ$5,'Population, millions'!$B$4:$Y$4,0)),"")</f>
        <v>66.277334999999994</v>
      </c>
      <c r="BA195">
        <f>IFERROR(INDEX('Population, millions'!$B$4:$Y$216,MATCH('Poverty millions of people'!$B195,'Population, millions'!$B$4:$B$216,0),MATCH('Poverty millions of people'!BA$5,'Population, millions'!$B$4:$Y$4,0)),"")</f>
        <v>66.402315999999999</v>
      </c>
      <c r="BB195">
        <f>IFERROR(INDEX('Population, millions'!$B$4:$Y$216,MATCH('Poverty millions of people'!$B195,'Population, millions'!$B$4:$B$216,0),MATCH('Poverty millions of people'!BB$5,'Population, millions'!$B$4:$Y$4,0)),"")</f>
        <v>66.576331999999994</v>
      </c>
      <c r="BC195">
        <f>IFERROR(INDEX('Population, millions'!$B$4:$Y$216,MATCH('Poverty millions of people'!$B195,'Population, millions'!$B$4:$B$216,0),MATCH('Poverty millions of people'!BC$5,'Population, millions'!$B$4:$Y$4,0)),"")</f>
        <v>66.785000999999994</v>
      </c>
    </row>
    <row r="196" spans="1:55">
      <c r="A196" t="str">
        <f>VLOOKUP(B196,entity!$C:$K,9,FALSE)</f>
        <v>TL</v>
      </c>
      <c r="B196" t="s">
        <v>404</v>
      </c>
      <c r="C196" t="s">
        <v>480</v>
      </c>
      <c r="D196" s="16" t="str">
        <f>IFERROR(IF('Poverty %'!D196="","",'Poverty %'!D196*'Poverty millions of people'!AG196),"")</f>
        <v/>
      </c>
      <c r="E196" s="16" t="str">
        <f>IFERROR(IF('Poverty %'!E196="","",'Poverty %'!E196*'Poverty millions of people'!AH196),"")</f>
        <v/>
      </c>
      <c r="F196" s="16" t="str">
        <f>IFERROR(IF('Poverty %'!F196="","",'Poverty %'!F196*'Poverty millions of people'!AI196),"")</f>
        <v/>
      </c>
      <c r="G196" s="16" t="str">
        <f>IFERROR(IF('Poverty %'!G196="","",'Poverty %'!G196*'Poverty millions of people'!AJ196),"")</f>
        <v/>
      </c>
      <c r="H196" s="16" t="str">
        <f>IFERROR(IF('Poverty %'!H196="","",'Poverty %'!H196*'Poverty millions of people'!AK196),"")</f>
        <v/>
      </c>
      <c r="I196" s="16" t="str">
        <f>IFERROR(IF('Poverty %'!I196="","",'Poverty %'!I196*'Poverty millions of people'!AL196),"")</f>
        <v/>
      </c>
      <c r="J196" s="16" t="str">
        <f>IFERROR(IF('Poverty %'!J196="","",'Poverty %'!J196*'Poverty millions of people'!AM196),"")</f>
        <v/>
      </c>
      <c r="K196" s="16" t="str">
        <f>IFERROR(IF('Poverty %'!K196="","",'Poverty %'!K196*'Poverty millions of people'!AN196),"")</f>
        <v/>
      </c>
      <c r="L196" s="16" t="str">
        <f>IFERROR(IF('Poverty %'!L196="","",'Poverty %'!L196*'Poverty millions of people'!AO196),"")</f>
        <v/>
      </c>
      <c r="M196" s="16" t="str">
        <f>IFERROR(IF('Poverty %'!M196="","",'Poverty %'!M196*'Poverty millions of people'!AP196),"")</f>
        <v/>
      </c>
      <c r="N196" s="16" t="str">
        <f>IFERROR(IF('Poverty %'!N196="","",'Poverty %'!N196*'Poverty millions of people'!AQ196),"")</f>
        <v/>
      </c>
      <c r="O196" s="16" t="str">
        <f>IFERROR(IF('Poverty %'!O196="","",'Poverty %'!O196*'Poverty millions of people'!AR196),"")</f>
        <v/>
      </c>
      <c r="P196" s="16" t="str">
        <f>IFERROR(IF('Poverty %'!P196="","",'Poverty %'!P196*'Poverty millions of people'!AS196),"")</f>
        <v/>
      </c>
      <c r="Q196" s="16" t="str">
        <f>IFERROR(IF('Poverty %'!Q196="","",'Poverty %'!Q196*'Poverty millions of people'!AT196),"")</f>
        <v/>
      </c>
      <c r="R196" s="16" t="str">
        <f>IFERROR(IF('Poverty %'!R196="","",'Poverty %'!R196*'Poverty millions of people'!AU196),"")</f>
        <v/>
      </c>
      <c r="S196" s="16" t="str">
        <f>IFERROR(IF('Poverty %'!S196="","",'Poverty %'!S196*'Poverty millions of people'!AV196),"")</f>
        <v/>
      </c>
      <c r="T196" s="16" t="str">
        <f>IFERROR(IF('Poverty %'!T196="","",'Poverty %'!T196*'Poverty millions of people'!AW196),"")</f>
        <v/>
      </c>
      <c r="U196" s="16">
        <f>IFERROR(IF('Poverty %'!U196="","",'Poverty %'!U196*'Poverty millions of people'!AX196),"")</f>
        <v>0.35409857339999995</v>
      </c>
      <c r="V196" s="16" t="str">
        <f>IFERROR(IF('Poverty %'!V196="","",'Poverty %'!V196*'Poverty millions of people'!AY196),"")</f>
        <v/>
      </c>
      <c r="W196" s="16" t="str">
        <f>IFERROR(IF('Poverty %'!W196="","",'Poverty %'!W196*'Poverty millions of people'!AZ196),"")</f>
        <v/>
      </c>
      <c r="X196" s="16" t="str">
        <f>IFERROR(IF('Poverty %'!X196="","",'Poverty %'!X196*'Poverty millions of people'!BA196),"")</f>
        <v/>
      </c>
      <c r="Y196" s="16" t="str">
        <f>IFERROR(IF('Poverty %'!Y196="","",'Poverty %'!Y196*'Poverty millions of people'!BB196),"")</f>
        <v/>
      </c>
      <c r="Z196" s="16" t="str">
        <f>IFERROR(IF('Poverty %'!Z196="","",'Poverty %'!Z196*'Poverty millions of people'!BC196),"")</f>
        <v/>
      </c>
      <c r="AA196" s="16" t="str">
        <f>IFERROR(IF('Poverty %'!AA196="","",'Poverty %'!AA196*'Poverty millions of people'!BD196),"")</f>
        <v/>
      </c>
      <c r="AC196" s="18">
        <f t="shared" si="4"/>
        <v>0.35409857339999995</v>
      </c>
      <c r="AD196" s="11">
        <f t="shared" si="5"/>
        <v>2007</v>
      </c>
      <c r="AG196">
        <f>IFERROR(INDEX('Population, millions'!$B$4:$Y$216,MATCH('Poverty millions of people'!$B196,'Population, millions'!$B$4:$B$216,0),MATCH('Poverty millions of people'!AG$5,'Population, millions'!$B$4:$Y$4,0)),"")</f>
        <v>0.75148800000000004</v>
      </c>
      <c r="AH196">
        <f>IFERROR(INDEX('Population, millions'!$B$4:$Y$216,MATCH('Poverty millions of people'!$B196,'Population, millions'!$B$4:$B$216,0),MATCH('Poverty millions of people'!AH$5,'Population, millions'!$B$4:$Y$4,0)),"")</f>
        <v>0.77677200000000002</v>
      </c>
      <c r="AI196">
        <f>IFERROR(INDEX('Population, millions'!$B$4:$Y$216,MATCH('Poverty millions of people'!$B196,'Population, millions'!$B$4:$B$216,0),MATCH('Poverty millions of people'!AI$5,'Population, millions'!$B$4:$Y$4,0)),"")</f>
        <v>0.80480300000000005</v>
      </c>
      <c r="AJ196">
        <f>IFERROR(INDEX('Population, millions'!$B$4:$Y$216,MATCH('Poverty millions of people'!$B196,'Population, millions'!$B$4:$B$216,0),MATCH('Poverty millions of people'!AJ$5,'Population, millions'!$B$4:$Y$4,0)),"")</f>
        <v>0.83205300000000004</v>
      </c>
      <c r="AK196">
        <f>IFERROR(INDEX('Population, millions'!$B$4:$Y$216,MATCH('Poverty millions of people'!$B196,'Population, millions'!$B$4:$B$216,0),MATCH('Poverty millions of people'!AK$5,'Population, millions'!$B$4:$Y$4,0)),"")</f>
        <v>0.85371600000000003</v>
      </c>
      <c r="AL196">
        <f>IFERROR(INDEX('Population, millions'!$B$4:$Y$216,MATCH('Poverty millions of people'!$B196,'Population, millions'!$B$4:$B$216,0),MATCH('Poverty millions of people'!AL$5,'Population, millions'!$B$4:$Y$4,0)),"")</f>
        <v>0.86670000000000003</v>
      </c>
      <c r="AM196">
        <f>IFERROR(INDEX('Population, millions'!$B$4:$Y$216,MATCH('Poverty millions of people'!$B196,'Population, millions'!$B$4:$B$216,0),MATCH('Poverty millions of people'!AM$5,'Population, millions'!$B$4:$Y$4,0)),"")</f>
        <v>0.86902400000000002</v>
      </c>
      <c r="AN196">
        <f>IFERROR(INDEX('Population, millions'!$B$4:$Y$216,MATCH('Poverty millions of people'!$B196,'Population, millions'!$B$4:$B$216,0),MATCH('Poverty millions of people'!AN$5,'Population, millions'!$B$4:$Y$4,0)),"")</f>
        <v>0.862622</v>
      </c>
      <c r="AO196">
        <f>IFERROR(INDEX('Population, millions'!$B$4:$Y$216,MATCH('Poverty millions of people'!$B196,'Population, millions'!$B$4:$B$216,0),MATCH('Poverty millions of people'!AO$5,'Population, millions'!$B$4:$Y$4,0)),"")</f>
        <v>0.85306899999999997</v>
      </c>
      <c r="AP196">
        <f>IFERROR(INDEX('Population, millions'!$B$4:$Y$216,MATCH('Poverty millions of people'!$B196,'Population, millions'!$B$4:$B$216,0),MATCH('Poverty millions of people'!AP$5,'Population, millions'!$B$4:$Y$4,0)),"")</f>
        <v>0.84823000000000004</v>
      </c>
      <c r="AQ196">
        <f>IFERROR(INDEX('Population, millions'!$B$4:$Y$216,MATCH('Poverty millions of people'!$B196,'Population, millions'!$B$4:$B$216,0),MATCH('Poverty millions of people'!AQ$5,'Population, millions'!$B$4:$Y$4,0)),"")</f>
        <v>0.85358500000000004</v>
      </c>
      <c r="AR196">
        <f>IFERROR(INDEX('Population, millions'!$B$4:$Y$216,MATCH('Poverty millions of people'!$B196,'Population, millions'!$B$4:$B$216,0),MATCH('Poverty millions of people'!AR$5,'Population, millions'!$B$4:$Y$4,0)),"")</f>
        <v>0.87135300000000004</v>
      </c>
      <c r="AS196">
        <f>IFERROR(INDEX('Population, millions'!$B$4:$Y$216,MATCH('Poverty millions of people'!$B196,'Population, millions'!$B$4:$B$216,0),MATCH('Poverty millions of people'!AS$5,'Population, millions'!$B$4:$Y$4,0)),"")</f>
        <v>0.89936700000000003</v>
      </c>
      <c r="AT196">
        <f>IFERROR(INDEX('Population, millions'!$B$4:$Y$216,MATCH('Poverty millions of people'!$B196,'Population, millions'!$B$4:$B$216,0),MATCH('Poverty millions of people'!AT$5,'Population, millions'!$B$4:$Y$4,0)),"")</f>
        <v>0.933369</v>
      </c>
      <c r="AU196">
        <f>IFERROR(INDEX('Population, millions'!$B$4:$Y$216,MATCH('Poverty millions of people'!$B196,'Population, millions'!$B$4:$B$216,0),MATCH('Poverty millions of people'!AU$5,'Population, millions'!$B$4:$Y$4,0)),"")</f>
        <v>0.96698700000000004</v>
      </c>
      <c r="AV196">
        <f>IFERROR(INDEX('Population, millions'!$B$4:$Y$216,MATCH('Poverty millions of people'!$B196,'Population, millions'!$B$4:$B$216,0),MATCH('Poverty millions of people'!AV$5,'Population, millions'!$B$4:$Y$4,0)),"")</f>
        <v>0.98288900000000001</v>
      </c>
      <c r="AW196">
        <f>IFERROR(INDEX('Population, millions'!$B$4:$Y$216,MATCH('Poverty millions of people'!$B196,'Population, millions'!$B$4:$B$216,0),MATCH('Poverty millions of people'!AW$5,'Population, millions'!$B$4:$Y$4,0)),"")</f>
        <v>0.99905299999999997</v>
      </c>
      <c r="AX196">
        <f>IFERROR(INDEX('Population, millions'!$B$4:$Y$216,MATCH('Poverty millions of people'!$B196,'Population, millions'!$B$4:$B$216,0),MATCH('Poverty millions of people'!AX$5,'Population, millions'!$B$4:$Y$4,0)),"")</f>
        <v>1.015482</v>
      </c>
      <c r="AY196">
        <f>IFERROR(INDEX('Population, millions'!$B$4:$Y$216,MATCH('Poverty millions of people'!$B196,'Population, millions'!$B$4:$B$216,0),MATCH('Poverty millions of people'!AY$5,'Population, millions'!$B$4:$Y$4,0)),"")</f>
        <v>1.0321819999999999</v>
      </c>
      <c r="AZ196">
        <f>IFERROR(INDEX('Population, millions'!$B$4:$Y$216,MATCH('Poverty millions of people'!$B196,'Population, millions'!$B$4:$B$216,0),MATCH('Poverty millions of people'!AZ$5,'Population, millions'!$B$4:$Y$4,0)),"")</f>
        <v>1.049156</v>
      </c>
      <c r="BA196">
        <f>IFERROR(INDEX('Population, millions'!$B$4:$Y$216,MATCH('Poverty millions of people'!$B196,'Population, millions'!$B$4:$B$216,0),MATCH('Poverty millions of people'!BA$5,'Population, millions'!$B$4:$Y$4,0)),"")</f>
        <v>1.0664089999999999</v>
      </c>
      <c r="BB196">
        <f>IFERROR(INDEX('Population, millions'!$B$4:$Y$216,MATCH('Poverty millions of people'!$B196,'Population, millions'!$B$4:$B$216,0),MATCH('Poverty millions of people'!BB$5,'Population, millions'!$B$4:$Y$4,0)),"")</f>
        <v>1.1203920000000001</v>
      </c>
      <c r="BC196">
        <f>IFERROR(INDEX('Population, millions'!$B$4:$Y$216,MATCH('Poverty millions of people'!$B196,'Population, millions'!$B$4:$B$216,0),MATCH('Poverty millions of people'!BC$5,'Population, millions'!$B$4:$Y$4,0)),"")</f>
        <v>1.1489579999999999</v>
      </c>
    </row>
    <row r="197" spans="1:55">
      <c r="A197" t="str">
        <f>VLOOKUP(B197,entity!$C:$K,9,FALSE)</f>
        <v>TG</v>
      </c>
      <c r="B197" t="s">
        <v>396</v>
      </c>
      <c r="C197" t="s">
        <v>477</v>
      </c>
      <c r="D197" s="16" t="str">
        <f>IFERROR(IF('Poverty %'!D197="","",'Poverty %'!D197*'Poverty millions of people'!AG197),"")</f>
        <v/>
      </c>
      <c r="E197" s="16" t="str">
        <f>IFERROR(IF('Poverty %'!E197="","",'Poverty %'!E197*'Poverty millions of people'!AH197),"")</f>
        <v/>
      </c>
      <c r="F197" s="16" t="str">
        <f>IFERROR(IF('Poverty %'!F197="","",'Poverty %'!F197*'Poverty millions of people'!AI197),"")</f>
        <v/>
      </c>
      <c r="G197" s="16" t="str">
        <f>IFERROR(IF('Poverty %'!G197="","",'Poverty %'!G197*'Poverty millions of people'!AJ197),"")</f>
        <v/>
      </c>
      <c r="H197" s="16" t="str">
        <f>IFERROR(IF('Poverty %'!H197="","",'Poverty %'!H197*'Poverty millions of people'!AK197),"")</f>
        <v/>
      </c>
      <c r="I197" s="16" t="str">
        <f>IFERROR(IF('Poverty %'!I197="","",'Poverty %'!I197*'Poverty millions of people'!AL197),"")</f>
        <v/>
      </c>
      <c r="J197" s="16" t="str">
        <f>IFERROR(IF('Poverty %'!J197="","",'Poverty %'!J197*'Poverty millions of people'!AM197),"")</f>
        <v/>
      </c>
      <c r="K197" s="16" t="str">
        <f>IFERROR(IF('Poverty %'!K197="","",'Poverty %'!K197*'Poverty millions of people'!AN197),"")</f>
        <v/>
      </c>
      <c r="L197" s="16" t="str">
        <f>IFERROR(IF('Poverty %'!L197="","",'Poverty %'!L197*'Poverty millions of people'!AO197),"")</f>
        <v/>
      </c>
      <c r="M197" s="16" t="str">
        <f>IFERROR(IF('Poverty %'!M197="","",'Poverty %'!M197*'Poverty millions of people'!AP197),"")</f>
        <v/>
      </c>
      <c r="N197" s="16" t="str">
        <f>IFERROR(IF('Poverty %'!N197="","",'Poverty %'!N197*'Poverty millions of people'!AQ197),"")</f>
        <v/>
      </c>
      <c r="O197" s="16" t="str">
        <f>IFERROR(IF('Poverty %'!O197="","",'Poverty %'!O197*'Poverty millions of people'!AR197),"")</f>
        <v/>
      </c>
      <c r="P197" s="16" t="str">
        <f>IFERROR(IF('Poverty %'!P197="","",'Poverty %'!P197*'Poverty millions of people'!AS197),"")</f>
        <v/>
      </c>
      <c r="Q197" s="16" t="str">
        <f>IFERROR(IF('Poverty %'!Q197="","",'Poverty %'!Q197*'Poverty millions of people'!AT197),"")</f>
        <v/>
      </c>
      <c r="R197" s="16" t="str">
        <f>IFERROR(IF('Poverty %'!R197="","",'Poverty %'!R197*'Poverty millions of people'!AU197),"")</f>
        <v/>
      </c>
      <c r="S197" s="16" t="str">
        <f>IFERROR(IF('Poverty %'!S197="","",'Poverty %'!S197*'Poverty millions of people'!AV197),"")</f>
        <v/>
      </c>
      <c r="T197" s="16">
        <f>IFERROR(IF('Poverty %'!T197="","",'Poverty %'!T197*'Poverty millions of people'!AW197),"")</f>
        <v>3.0220266174999995</v>
      </c>
      <c r="U197" s="16" t="str">
        <f>IFERROR(IF('Poverty %'!U197="","",'Poverty %'!U197*'Poverty millions of people'!AX197),"")</f>
        <v/>
      </c>
      <c r="V197" s="16" t="str">
        <f>IFERROR(IF('Poverty %'!V197="","",'Poverty %'!V197*'Poverty millions of people'!AY197),"")</f>
        <v/>
      </c>
      <c r="W197" s="16" t="str">
        <f>IFERROR(IF('Poverty %'!W197="","",'Poverty %'!W197*'Poverty millions of people'!AZ197),"")</f>
        <v/>
      </c>
      <c r="X197" s="16" t="str">
        <f>IFERROR(IF('Poverty %'!X197="","",'Poverty %'!X197*'Poverty millions of people'!BA197),"")</f>
        <v/>
      </c>
      <c r="Y197" s="16">
        <f>IFERROR(IF('Poverty %'!Y197="","",'Poverty %'!Y197*'Poverty millions of people'!BB197),"")</f>
        <v>3.3953706784</v>
      </c>
      <c r="Z197" s="16" t="str">
        <f>IFERROR(IF('Poverty %'!Z197="","",'Poverty %'!Z197*'Poverty millions of people'!BC197),"")</f>
        <v/>
      </c>
      <c r="AA197" s="16" t="str">
        <f>IFERROR(IF('Poverty %'!AA197="","",'Poverty %'!AA197*'Poverty millions of people'!BD197),"")</f>
        <v/>
      </c>
      <c r="AC197" s="18">
        <f t="shared" si="4"/>
        <v>3.3953706784</v>
      </c>
      <c r="AD197" s="11">
        <f t="shared" si="5"/>
        <v>2011</v>
      </c>
      <c r="AG197">
        <f>IFERROR(INDEX('Population, millions'!$B$4:$Y$216,MATCH('Poverty millions of people'!$B197,'Population, millions'!$B$4:$B$216,0),MATCH('Poverty millions of people'!AG$5,'Population, millions'!$B$4:$Y$4,0)),"")</f>
        <v>3.7876020000000001</v>
      </c>
      <c r="AH197">
        <f>IFERROR(INDEX('Population, millions'!$B$4:$Y$216,MATCH('Poverty millions of people'!$B197,'Population, millions'!$B$4:$B$216,0),MATCH('Poverty millions of people'!AH$5,'Population, millions'!$B$4:$Y$4,0)),"")</f>
        <v>3.8877160000000002</v>
      </c>
      <c r="AI197">
        <f>IFERROR(INDEX('Population, millions'!$B$4:$Y$216,MATCH('Poverty millions of people'!$B197,'Population, millions'!$B$4:$B$216,0),MATCH('Poverty millions of people'!AI$5,'Population, millions'!$B$4:$Y$4,0)),"")</f>
        <v>3.9853640000000001</v>
      </c>
      <c r="AJ197">
        <f>IFERROR(INDEX('Population, millions'!$B$4:$Y$216,MATCH('Poverty millions of people'!$B197,'Population, millions'!$B$4:$B$216,0),MATCH('Poverty millions of people'!AJ$5,'Population, millions'!$B$4:$Y$4,0)),"")</f>
        <v>4.0824220000000002</v>
      </c>
      <c r="AK197">
        <f>IFERROR(INDEX('Population, millions'!$B$4:$Y$216,MATCH('Poverty millions of people'!$B197,'Population, millions'!$B$4:$B$216,0),MATCH('Poverty millions of people'!AK$5,'Population, millions'!$B$4:$Y$4,0)),"")</f>
        <v>4.1814809999999998</v>
      </c>
      <c r="AL197">
        <f>IFERROR(INDEX('Population, millions'!$B$4:$Y$216,MATCH('Poverty millions of people'!$B197,'Population, millions'!$B$4:$B$216,0),MATCH('Poverty millions of people'!AL$5,'Population, millions'!$B$4:$Y$4,0)),"")</f>
        <v>4.284497</v>
      </c>
      <c r="AM197">
        <f>IFERROR(INDEX('Population, millions'!$B$4:$Y$216,MATCH('Poverty millions of people'!$B197,'Population, millions'!$B$4:$B$216,0),MATCH('Poverty millions of people'!AM$5,'Population, millions'!$B$4:$Y$4,0)),"")</f>
        <v>4.3921770000000002</v>
      </c>
      <c r="AN197">
        <f>IFERROR(INDEX('Population, millions'!$B$4:$Y$216,MATCH('Poverty millions of people'!$B197,'Population, millions'!$B$4:$B$216,0),MATCH('Poverty millions of people'!AN$5,'Population, millions'!$B$4:$Y$4,0)),"")</f>
        <v>4.5042910000000003</v>
      </c>
      <c r="AO197">
        <f>IFERROR(INDEX('Population, millions'!$B$4:$Y$216,MATCH('Poverty millions of people'!$B197,'Population, millions'!$B$4:$B$216,0),MATCH('Poverty millions of people'!AO$5,'Population, millions'!$B$4:$Y$4,0)),"")</f>
        <v>4.6207099999999999</v>
      </c>
      <c r="AP197">
        <f>IFERROR(INDEX('Population, millions'!$B$4:$Y$216,MATCH('Poverty millions of people'!$B197,'Population, millions'!$B$4:$B$216,0),MATCH('Poverty millions of people'!AP$5,'Population, millions'!$B$4:$Y$4,0)),"")</f>
        <v>4.7409739999999996</v>
      </c>
      <c r="AQ197">
        <f>IFERROR(INDEX('Population, millions'!$B$4:$Y$216,MATCH('Poverty millions of people'!$B197,'Population, millions'!$B$4:$B$216,0),MATCH('Poverty millions of people'!AQ$5,'Population, millions'!$B$4:$Y$4,0)),"")</f>
        <v>4.8647530000000003</v>
      </c>
      <c r="AR197">
        <f>IFERROR(INDEX('Population, millions'!$B$4:$Y$216,MATCH('Poverty millions of people'!$B197,'Population, millions'!$B$4:$B$216,0),MATCH('Poverty millions of people'!AR$5,'Population, millions'!$B$4:$Y$4,0)),"")</f>
        <v>4.9922250000000004</v>
      </c>
      <c r="AS197">
        <f>IFERROR(INDEX('Population, millions'!$B$4:$Y$216,MATCH('Poverty millions of people'!$B197,'Population, millions'!$B$4:$B$216,0),MATCH('Poverty millions of people'!AS$5,'Population, millions'!$B$4:$Y$4,0)),"")</f>
        <v>5.1236740000000003</v>
      </c>
      <c r="AT197">
        <f>IFERROR(INDEX('Population, millions'!$B$4:$Y$216,MATCH('Poverty millions of people'!$B197,'Population, millions'!$B$4:$B$216,0),MATCH('Poverty millions of people'!AT$5,'Population, millions'!$B$4:$Y$4,0)),"")</f>
        <v>5.2589560000000004</v>
      </c>
      <c r="AU197">
        <f>IFERROR(INDEX('Population, millions'!$B$4:$Y$216,MATCH('Poverty millions of people'!$B197,'Population, millions'!$B$4:$B$216,0),MATCH('Poverty millions of people'!AU$5,'Population, millions'!$B$4:$Y$4,0)),"")</f>
        <v>5.3978510000000002</v>
      </c>
      <c r="AV197">
        <f>IFERROR(INDEX('Population, millions'!$B$4:$Y$216,MATCH('Poverty millions of people'!$B197,'Population, millions'!$B$4:$B$216,0),MATCH('Poverty millions of people'!AV$5,'Population, millions'!$B$4:$Y$4,0)),"")</f>
        <v>5.5402139999999997</v>
      </c>
      <c r="AW197">
        <f>IFERROR(INDEX('Population, millions'!$B$4:$Y$216,MATCH('Poverty millions of people'!$B197,'Population, millions'!$B$4:$B$216,0),MATCH('Poverty millions of people'!AW$5,'Population, millions'!$B$4:$Y$4,0)),"")</f>
        <v>5.6858449999999996</v>
      </c>
      <c r="AX197">
        <f>IFERROR(INDEX('Population, millions'!$B$4:$Y$216,MATCH('Poverty millions of people'!$B197,'Population, millions'!$B$4:$B$216,0),MATCH('Poverty millions of people'!AX$5,'Population, millions'!$B$4:$Y$4,0)),"")</f>
        <v>5.8348060000000004</v>
      </c>
      <c r="AY197">
        <f>IFERROR(INDEX('Population, millions'!$B$4:$Y$216,MATCH('Poverty millions of people'!$B197,'Population, millions'!$B$4:$B$216,0),MATCH('Poverty millions of people'!AY$5,'Population, millions'!$B$4:$Y$4,0)),"")</f>
        <v>5.9874910000000003</v>
      </c>
      <c r="AZ197">
        <f>IFERROR(INDEX('Population, millions'!$B$4:$Y$216,MATCH('Poverty millions of people'!$B197,'Population, millions'!$B$4:$B$216,0),MATCH('Poverty millions of people'!AZ$5,'Population, millions'!$B$4:$Y$4,0)),"")</f>
        <v>6.1444570000000001</v>
      </c>
      <c r="BA197">
        <f>IFERROR(INDEX('Population, millions'!$B$4:$Y$216,MATCH('Poverty millions of people'!$B197,'Population, millions'!$B$4:$B$216,0),MATCH('Poverty millions of people'!BA$5,'Population, millions'!$B$4:$Y$4,0)),"")</f>
        <v>6.3060140000000002</v>
      </c>
      <c r="BB197">
        <f>IFERROR(INDEX('Population, millions'!$B$4:$Y$216,MATCH('Poverty millions of people'!$B197,'Population, millions'!$B$4:$B$216,0),MATCH('Poverty millions of people'!BB$5,'Population, millions'!$B$4:$Y$4,0)),"")</f>
        <v>6.4723040000000003</v>
      </c>
      <c r="BC197">
        <f>IFERROR(INDEX('Population, millions'!$B$4:$Y$216,MATCH('Poverty millions of people'!$B197,'Population, millions'!$B$4:$B$216,0),MATCH('Poverty millions of people'!BC$5,'Population, millions'!$B$4:$Y$4,0)),"")</f>
        <v>6.6429280000000004</v>
      </c>
    </row>
    <row r="198" spans="1:55">
      <c r="A198" t="str">
        <f>VLOOKUP(B198,entity!$C:$K,9,FALSE)</f>
        <v>TO</v>
      </c>
      <c r="B198" t="s">
        <v>406</v>
      </c>
      <c r="C198" t="s">
        <v>481</v>
      </c>
      <c r="D198" s="16" t="str">
        <f>IFERROR(IF('Poverty %'!D198="","",'Poverty %'!D198*'Poverty millions of people'!AG198),"")</f>
        <v/>
      </c>
      <c r="E198" s="16" t="str">
        <f>IFERROR(IF('Poverty %'!E198="","",'Poverty %'!E198*'Poverty millions of people'!AH198),"")</f>
        <v/>
      </c>
      <c r="F198" s="16" t="str">
        <f>IFERROR(IF('Poverty %'!F198="","",'Poverty %'!F198*'Poverty millions of people'!AI198),"")</f>
        <v/>
      </c>
      <c r="G198" s="16" t="str">
        <f>IFERROR(IF('Poverty %'!G198="","",'Poverty %'!G198*'Poverty millions of people'!AJ198),"")</f>
        <v/>
      </c>
      <c r="H198" s="16" t="str">
        <f>IFERROR(IF('Poverty %'!H198="","",'Poverty %'!H198*'Poverty millions of people'!AK198),"")</f>
        <v/>
      </c>
      <c r="I198" s="16" t="str">
        <f>IFERROR(IF('Poverty %'!I198="","",'Poverty %'!I198*'Poverty millions of people'!AL198),"")</f>
        <v/>
      </c>
      <c r="J198" s="16" t="str">
        <f>IFERROR(IF('Poverty %'!J198="","",'Poverty %'!J198*'Poverty millions of people'!AM198),"")</f>
        <v/>
      </c>
      <c r="K198" s="16" t="str">
        <f>IFERROR(IF('Poverty %'!K198="","",'Poverty %'!K198*'Poverty millions of people'!AN198),"")</f>
        <v/>
      </c>
      <c r="L198" s="16" t="str">
        <f>IFERROR(IF('Poverty %'!L198="","",'Poverty %'!L198*'Poverty millions of people'!AO198),"")</f>
        <v/>
      </c>
      <c r="M198" s="16" t="str">
        <f>IFERROR(IF('Poverty %'!M198="","",'Poverty %'!M198*'Poverty millions of people'!AP198),"")</f>
        <v/>
      </c>
      <c r="N198" s="16" t="str">
        <f>IFERROR(IF('Poverty %'!N198="","",'Poverty %'!N198*'Poverty millions of people'!AQ198),"")</f>
        <v/>
      </c>
      <c r="O198" s="16" t="str">
        <f>IFERROR(IF('Poverty %'!O198="","",'Poverty %'!O198*'Poverty millions of people'!AR198),"")</f>
        <v/>
      </c>
      <c r="P198" s="16" t="str">
        <f>IFERROR(IF('Poverty %'!P198="","",'Poverty %'!P198*'Poverty millions of people'!AS198),"")</f>
        <v/>
      </c>
      <c r="Q198" s="16" t="str">
        <f>IFERROR(IF('Poverty %'!Q198="","",'Poverty %'!Q198*'Poverty millions of people'!AT198),"")</f>
        <v/>
      </c>
      <c r="R198" s="16" t="str">
        <f>IFERROR(IF('Poverty %'!R198="","",'Poverty %'!R198*'Poverty millions of people'!AU198),"")</f>
        <v/>
      </c>
      <c r="S198" s="16" t="str">
        <f>IFERROR(IF('Poverty %'!S198="","",'Poverty %'!S198*'Poverty millions of people'!AV198),"")</f>
        <v/>
      </c>
      <c r="T198" s="16" t="str">
        <f>IFERROR(IF('Poverty %'!T198="","",'Poverty %'!T198*'Poverty millions of people'!AW198),"")</f>
        <v/>
      </c>
      <c r="U198" s="16" t="str">
        <f>IFERROR(IF('Poverty %'!U198="","",'Poverty %'!U198*'Poverty millions of people'!AX198),"")</f>
        <v/>
      </c>
      <c r="V198" s="16" t="str">
        <f>IFERROR(IF('Poverty %'!V198="","",'Poverty %'!V198*'Poverty millions of people'!AY198),"")</f>
        <v/>
      </c>
      <c r="W198" s="16" t="str">
        <f>IFERROR(IF('Poverty %'!W198="","",'Poverty %'!W198*'Poverty millions of people'!AZ198),"")</f>
        <v/>
      </c>
      <c r="X198" s="16" t="str">
        <f>IFERROR(IF('Poverty %'!X198="","",'Poverty %'!X198*'Poverty millions of people'!BA198),"")</f>
        <v/>
      </c>
      <c r="Y198" s="16" t="str">
        <f>IFERROR(IF('Poverty %'!Y198="","",'Poverty %'!Y198*'Poverty millions of people'!BB198),"")</f>
        <v/>
      </c>
      <c r="Z198" s="16" t="str">
        <f>IFERROR(IF('Poverty %'!Z198="","",'Poverty %'!Z198*'Poverty millions of people'!BC198),"")</f>
        <v/>
      </c>
      <c r="AA198" s="16" t="str">
        <f>IFERROR(IF('Poverty %'!AA198="","",'Poverty %'!AA198*'Poverty millions of people'!BD198),"")</f>
        <v/>
      </c>
      <c r="AC198" s="18" t="str">
        <f t="shared" si="4"/>
        <v>No data</v>
      </c>
      <c r="AD198" s="11" t="str">
        <f t="shared" si="5"/>
        <v/>
      </c>
      <c r="AG198">
        <f>IFERROR(INDEX('Population, millions'!$B$4:$Y$216,MATCH('Poverty millions of people'!$B198,'Population, millions'!$B$4:$B$216,0),MATCH('Poverty millions of people'!AG$5,'Population, millions'!$B$4:$Y$4,0)),"")</f>
        <v>9.5165E-2</v>
      </c>
      <c r="AH198">
        <f>IFERROR(INDEX('Population, millions'!$B$4:$Y$216,MATCH('Poverty millions of people'!$B198,'Population, millions'!$B$4:$B$216,0),MATCH('Poverty millions of people'!AH$5,'Population, millions'!$B$4:$Y$4,0)),"")</f>
        <v>9.5321000000000003E-2</v>
      </c>
      <c r="AI198">
        <f>IFERROR(INDEX('Population, millions'!$B$4:$Y$216,MATCH('Poverty millions of people'!$B198,'Population, millions'!$B$4:$B$216,0),MATCH('Poverty millions of people'!AI$5,'Population, millions'!$B$4:$Y$4,0)),"")</f>
        <v>9.5443E-2</v>
      </c>
      <c r="AJ198">
        <f>IFERROR(INDEX('Population, millions'!$B$4:$Y$216,MATCH('Poverty millions of people'!$B198,'Population, millions'!$B$4:$B$216,0),MATCH('Poverty millions of people'!AJ$5,'Population, millions'!$B$4:$Y$4,0)),"")</f>
        <v>9.5560000000000006E-2</v>
      </c>
      <c r="AK198">
        <f>IFERROR(INDEX('Population, millions'!$B$4:$Y$216,MATCH('Poverty millions of people'!$B198,'Population, millions'!$B$4:$B$216,0),MATCH('Poverty millions of people'!AK$5,'Population, millions'!$B$4:$Y$4,0)),"")</f>
        <v>9.5712000000000005E-2</v>
      </c>
      <c r="AL198">
        <f>IFERROR(INDEX('Population, millions'!$B$4:$Y$216,MATCH('Poverty millions of people'!$B198,'Population, millions'!$B$4:$B$216,0),MATCH('Poverty millions of people'!AL$5,'Population, millions'!$B$4:$Y$4,0)),"")</f>
        <v>9.5927999999999999E-2</v>
      </c>
      <c r="AM198">
        <f>IFERROR(INDEX('Population, millions'!$B$4:$Y$216,MATCH('Poverty millions of people'!$B198,'Population, millions'!$B$4:$B$216,0),MATCH('Poverty millions of people'!AM$5,'Population, millions'!$B$4:$Y$4,0)),"")</f>
        <v>9.6217999999999998E-2</v>
      </c>
      <c r="AN198">
        <f>IFERROR(INDEX('Population, millions'!$B$4:$Y$216,MATCH('Poverty millions of people'!$B198,'Population, millions'!$B$4:$B$216,0),MATCH('Poverty millions of people'!AN$5,'Population, millions'!$B$4:$Y$4,0)),"")</f>
        <v>9.6573999999999993E-2</v>
      </c>
      <c r="AO198">
        <f>IFERROR(INDEX('Population, millions'!$B$4:$Y$216,MATCH('Poverty millions of people'!$B198,'Population, millions'!$B$4:$B$216,0),MATCH('Poverty millions of people'!AO$5,'Population, millions'!$B$4:$Y$4,0)),"")</f>
        <v>9.6990999999999994E-2</v>
      </c>
      <c r="AP198">
        <f>IFERROR(INDEX('Population, millions'!$B$4:$Y$216,MATCH('Poverty millions of people'!$B198,'Population, millions'!$B$4:$B$216,0),MATCH('Poverty millions of people'!AP$5,'Population, millions'!$B$4:$Y$4,0)),"")</f>
        <v>9.7457000000000002E-2</v>
      </c>
      <c r="AQ198">
        <f>IFERROR(INDEX('Population, millions'!$B$4:$Y$216,MATCH('Poverty millions of people'!$B198,'Population, millions'!$B$4:$B$216,0),MATCH('Poverty millions of people'!AQ$5,'Population, millions'!$B$4:$Y$4,0)),"")</f>
        <v>9.7961999999999994E-2</v>
      </c>
      <c r="AR198">
        <f>IFERROR(INDEX('Population, millions'!$B$4:$Y$216,MATCH('Poverty millions of people'!$B198,'Population, millions'!$B$4:$B$216,0),MATCH('Poverty millions of people'!AR$5,'Population, millions'!$B$4:$Y$4,0)),"")</f>
        <v>9.8503999999999994E-2</v>
      </c>
      <c r="AS198">
        <f>IFERROR(INDEX('Population, millions'!$B$4:$Y$216,MATCH('Poverty millions of people'!$B198,'Population, millions'!$B$4:$B$216,0),MATCH('Poverty millions of people'!AS$5,'Population, millions'!$B$4:$Y$4,0)),"")</f>
        <v>9.9083000000000004E-2</v>
      </c>
      <c r="AT198">
        <f>IFERROR(INDEX('Population, millions'!$B$4:$Y$216,MATCH('Poverty millions of people'!$B198,'Population, millions'!$B$4:$B$216,0),MATCH('Poverty millions of people'!AT$5,'Population, millions'!$B$4:$Y$4,0)),"")</f>
        <v>9.9691000000000002E-2</v>
      </c>
      <c r="AU198">
        <f>IFERROR(INDEX('Population, millions'!$B$4:$Y$216,MATCH('Poverty millions of people'!$B198,'Population, millions'!$B$4:$B$216,0),MATCH('Poverty millions of people'!AU$5,'Population, millions'!$B$4:$Y$4,0)),"")</f>
        <v>0.10031900000000001</v>
      </c>
      <c r="AV198">
        <f>IFERROR(INDEX('Population, millions'!$B$4:$Y$216,MATCH('Poverty millions of people'!$B198,'Population, millions'!$B$4:$B$216,0),MATCH('Poverty millions of people'!AV$5,'Population, millions'!$B$4:$Y$4,0)),"")</f>
        <v>0.10095999999999999</v>
      </c>
      <c r="AW198">
        <f>IFERROR(INDEX('Population, millions'!$B$4:$Y$216,MATCH('Poverty millions of people'!$B198,'Population, millions'!$B$4:$B$216,0),MATCH('Poverty millions of people'!AW$5,'Population, millions'!$B$4:$Y$4,0)),"")</f>
        <v>0.101617</v>
      </c>
      <c r="AX198">
        <f>IFERROR(INDEX('Population, millions'!$B$4:$Y$216,MATCH('Poverty millions of people'!$B198,'Population, millions'!$B$4:$B$216,0),MATCH('Poverty millions of people'!AX$5,'Population, millions'!$B$4:$Y$4,0)),"")</f>
        <v>0.102289</v>
      </c>
      <c r="AY198">
        <f>IFERROR(INDEX('Population, millions'!$B$4:$Y$216,MATCH('Poverty millions of people'!$B198,'Population, millions'!$B$4:$B$216,0),MATCH('Poverty millions of people'!AY$5,'Population, millions'!$B$4:$Y$4,0)),"")</f>
        <v>0.102947</v>
      </c>
      <c r="AZ198">
        <f>IFERROR(INDEX('Population, millions'!$B$4:$Y$216,MATCH('Poverty millions of people'!$B198,'Population, millions'!$B$4:$B$216,0),MATCH('Poverty millions of people'!AZ$5,'Population, millions'!$B$4:$Y$4,0)),"")</f>
        <v>0.103557</v>
      </c>
      <c r="BA198">
        <f>IFERROR(INDEX('Population, millions'!$B$4:$Y$216,MATCH('Poverty millions of people'!$B198,'Population, millions'!$B$4:$B$216,0),MATCH('Poverty millions of people'!BA$5,'Population, millions'!$B$4:$Y$4,0)),"")</f>
        <v>0.104098</v>
      </c>
      <c r="BB198">
        <f>IFERROR(INDEX('Population, millions'!$B$4:$Y$216,MATCH('Poverty millions of people'!$B198,'Population, millions'!$B$4:$B$216,0),MATCH('Poverty millions of people'!BB$5,'Population, millions'!$B$4:$Y$4,0)),"")</f>
        <v>0.10455399999999999</v>
      </c>
      <c r="BC198">
        <f>IFERROR(INDEX('Population, millions'!$B$4:$Y$216,MATCH('Poverty millions of people'!$B198,'Population, millions'!$B$4:$B$216,0),MATCH('Poverty millions of people'!BC$5,'Population, millions'!$B$4:$Y$4,0)),"")</f>
        <v>0.10494100000000001</v>
      </c>
    </row>
    <row r="199" spans="1:55">
      <c r="A199" t="str">
        <f>VLOOKUP(B199,entity!$C:$K,9,FALSE)</f>
        <v>TT</v>
      </c>
      <c r="B199" t="s">
        <v>408</v>
      </c>
      <c r="C199" t="s">
        <v>473</v>
      </c>
      <c r="D199" s="16" t="str">
        <f>IFERROR(IF('Poverty %'!D199="","",'Poverty %'!D199*'Poverty millions of people'!AG199),"")</f>
        <v/>
      </c>
      <c r="E199" s="16" t="str">
        <f>IFERROR(IF('Poverty %'!E199="","",'Poverty %'!E199*'Poverty millions of people'!AH199),"")</f>
        <v/>
      </c>
      <c r="F199" s="16">
        <f>IFERROR(IF('Poverty %'!F199="","",'Poverty %'!F199*'Poverty millions of people'!AI199),"")</f>
        <v>5.1479417600000001E-2</v>
      </c>
      <c r="G199" s="16" t="str">
        <f>IFERROR(IF('Poverty %'!G199="","",'Poverty %'!G199*'Poverty millions of people'!AJ199),"")</f>
        <v/>
      </c>
      <c r="H199" s="16" t="str">
        <f>IFERROR(IF('Poverty %'!H199="","",'Poverty %'!H199*'Poverty millions of people'!AK199),"")</f>
        <v/>
      </c>
      <c r="I199" s="16" t="str">
        <f>IFERROR(IF('Poverty %'!I199="","",'Poverty %'!I199*'Poverty millions of people'!AL199),"")</f>
        <v/>
      </c>
      <c r="J199" s="16" t="str">
        <f>IFERROR(IF('Poverty %'!J199="","",'Poverty %'!J199*'Poverty millions of people'!AM199),"")</f>
        <v/>
      </c>
      <c r="K199" s="16" t="str">
        <f>IFERROR(IF('Poverty %'!K199="","",'Poverty %'!K199*'Poverty millions of people'!AN199),"")</f>
        <v/>
      </c>
      <c r="L199" s="16" t="str">
        <f>IFERROR(IF('Poverty %'!L199="","",'Poverty %'!L199*'Poverty millions of people'!AO199),"")</f>
        <v/>
      </c>
      <c r="M199" s="16" t="str">
        <f>IFERROR(IF('Poverty %'!M199="","",'Poverty %'!M199*'Poverty millions of people'!AP199),"")</f>
        <v/>
      </c>
      <c r="N199" s="16" t="str">
        <f>IFERROR(IF('Poverty %'!N199="","",'Poverty %'!N199*'Poverty millions of people'!AQ199),"")</f>
        <v/>
      </c>
      <c r="O199" s="16" t="str">
        <f>IFERROR(IF('Poverty %'!O199="","",'Poverty %'!O199*'Poverty millions of people'!AR199),"")</f>
        <v/>
      </c>
      <c r="P199" s="16" t="str">
        <f>IFERROR(IF('Poverty %'!P199="","",'Poverty %'!P199*'Poverty millions of people'!AS199),"")</f>
        <v/>
      </c>
      <c r="Q199" s="16" t="str">
        <f>IFERROR(IF('Poverty %'!Q199="","",'Poverty %'!Q199*'Poverty millions of people'!AT199),"")</f>
        <v/>
      </c>
      <c r="R199" s="16" t="str">
        <f>IFERROR(IF('Poverty %'!R199="","",'Poverty %'!R199*'Poverty millions of people'!AU199),"")</f>
        <v/>
      </c>
      <c r="S199" s="16" t="str">
        <f>IFERROR(IF('Poverty %'!S199="","",'Poverty %'!S199*'Poverty millions of people'!AV199),"")</f>
        <v/>
      </c>
      <c r="T199" s="16" t="str">
        <f>IFERROR(IF('Poverty %'!T199="","",'Poverty %'!T199*'Poverty millions of people'!AW199),"")</f>
        <v/>
      </c>
      <c r="U199" s="16" t="str">
        <f>IFERROR(IF('Poverty %'!U199="","",'Poverty %'!U199*'Poverty millions of people'!AX199),"")</f>
        <v/>
      </c>
      <c r="V199" s="16" t="str">
        <f>IFERROR(IF('Poverty %'!V199="","",'Poverty %'!V199*'Poverty millions of people'!AY199),"")</f>
        <v/>
      </c>
      <c r="W199" s="16" t="str">
        <f>IFERROR(IF('Poverty %'!W199="","",'Poverty %'!W199*'Poverty millions of people'!AZ199),"")</f>
        <v/>
      </c>
      <c r="X199" s="16" t="str">
        <f>IFERROR(IF('Poverty %'!X199="","",'Poverty %'!X199*'Poverty millions of people'!BA199),"")</f>
        <v/>
      </c>
      <c r="Y199" s="16" t="str">
        <f>IFERROR(IF('Poverty %'!Y199="","",'Poverty %'!Y199*'Poverty millions of people'!BB199),"")</f>
        <v/>
      </c>
      <c r="Z199" s="16" t="str">
        <f>IFERROR(IF('Poverty %'!Z199="","",'Poverty %'!Z199*'Poverty millions of people'!BC199),"")</f>
        <v/>
      </c>
      <c r="AA199" s="16" t="str">
        <f>IFERROR(IF('Poverty %'!AA199="","",'Poverty %'!AA199*'Poverty millions of people'!BD199),"")</f>
        <v/>
      </c>
      <c r="AC199" s="18">
        <f t="shared" ref="AC199:AC219" si="6">IF(AA199="",IF(Z199="",IF(Y199="",IF(W199="",IF(V199="",IF(U199="",IF(T199="",IF(S199="",IF(R199="",IF(Q199="",IF(P199="",IF(O199="",IF(N199="",IF(M199="",IF(L199="",IF(K199="",IF(J199="",IF(I199="",IF(H199="",IF(G199="",IF(F199="",IF(E199="",IF(D199="","No data",D199),E199),F199),G199),H199),I199),J199),K199),L199),M199),N199),O199),P199),Q199),R199),S199),T199),U199),V199),W199),Y199),Z199),AA199)</f>
        <v>5.1479417600000001E-2</v>
      </c>
      <c r="AD199" s="11">
        <f t="shared" ref="AD199:AD219" si="7">IFERROR(INDEX($D$5:$AA$5,1,MATCH(AC199,D199:AA199,0)),"")</f>
        <v>1992</v>
      </c>
      <c r="AG199">
        <f>IFERROR(INDEX('Population, millions'!$B$4:$Y$216,MATCH('Poverty millions of people'!$B199,'Population, millions'!$B$4:$B$216,0),MATCH('Poverty millions of people'!AG$5,'Population, millions'!$B$4:$Y$4,0)),"")</f>
        <v>1.2219040000000001</v>
      </c>
      <c r="AH199">
        <f>IFERROR(INDEX('Population, millions'!$B$4:$Y$216,MATCH('Poverty millions of people'!$B199,'Population, millions'!$B$4:$B$216,0),MATCH('Poverty millions of people'!AH$5,'Population, millions'!$B$4:$Y$4,0)),"")</f>
        <v>1.2299059999999999</v>
      </c>
      <c r="AI199">
        <f>IFERROR(INDEX('Population, millions'!$B$4:$Y$216,MATCH('Poverty millions of people'!$B199,'Population, millions'!$B$4:$B$216,0),MATCH('Poverty millions of people'!AI$5,'Population, millions'!$B$4:$Y$4,0)),"")</f>
        <v>1.2374860000000001</v>
      </c>
      <c r="AJ199">
        <f>IFERROR(INDEX('Population, millions'!$B$4:$Y$216,MATCH('Poverty millions of people'!$B199,'Population, millions'!$B$4:$B$216,0),MATCH('Poverty millions of people'!AJ$5,'Population, millions'!$B$4:$Y$4,0)),"")</f>
        <v>1.24441</v>
      </c>
      <c r="AK199">
        <f>IFERROR(INDEX('Population, millions'!$B$4:$Y$216,MATCH('Poverty millions of people'!$B199,'Population, millions'!$B$4:$B$216,0),MATCH('Poverty millions of people'!AK$5,'Population, millions'!$B$4:$Y$4,0)),"")</f>
        <v>1.250316</v>
      </c>
      <c r="AL199">
        <f>IFERROR(INDEX('Population, millions'!$B$4:$Y$216,MATCH('Poverty millions of people'!$B199,'Population, millions'!$B$4:$B$216,0),MATCH('Poverty millions of people'!AL$5,'Population, millions'!$B$4:$Y$4,0)),"")</f>
        <v>1.255001</v>
      </c>
      <c r="AM199">
        <f>IFERROR(INDEX('Population, millions'!$B$4:$Y$216,MATCH('Poverty millions of people'!$B199,'Population, millions'!$B$4:$B$216,0),MATCH('Poverty millions of people'!AM$5,'Population, millions'!$B$4:$Y$4,0)),"")</f>
        <v>1.258365</v>
      </c>
      <c r="AN199">
        <f>IFERROR(INDEX('Population, millions'!$B$4:$Y$216,MATCH('Poverty millions of people'!$B199,'Population, millions'!$B$4:$B$216,0),MATCH('Poverty millions of people'!AN$5,'Population, millions'!$B$4:$Y$4,0)),"")</f>
        <v>1.260677</v>
      </c>
      <c r="AO199">
        <f>IFERROR(INDEX('Population, millions'!$B$4:$Y$216,MATCH('Poverty millions of people'!$B199,'Population, millions'!$B$4:$B$216,0),MATCH('Poverty millions of people'!AO$5,'Population, millions'!$B$4:$Y$4,0)),"")</f>
        <v>1.2625440000000001</v>
      </c>
      <c r="AP199">
        <f>IFERROR(INDEX('Population, millions'!$B$4:$Y$216,MATCH('Poverty millions of people'!$B199,'Population, millions'!$B$4:$B$216,0),MATCH('Poverty millions of people'!AP$5,'Population, millions'!$B$4:$Y$4,0)),"")</f>
        <v>1.2647809999999999</v>
      </c>
      <c r="AQ199">
        <f>IFERROR(INDEX('Population, millions'!$B$4:$Y$216,MATCH('Poverty millions of people'!$B199,'Population, millions'!$B$4:$B$216,0),MATCH('Poverty millions of people'!AQ$5,'Population, millions'!$B$4:$Y$4,0)),"")</f>
        <v>1.2679800000000001</v>
      </c>
      <c r="AR199">
        <f>IFERROR(INDEX('Population, millions'!$B$4:$Y$216,MATCH('Poverty millions of people'!$B199,'Population, millions'!$B$4:$B$216,0),MATCH('Poverty millions of people'!AR$5,'Population, millions'!$B$4:$Y$4,0)),"")</f>
        <v>1.2723469999999999</v>
      </c>
      <c r="AS199">
        <f>IFERROR(INDEX('Population, millions'!$B$4:$Y$216,MATCH('Poverty millions of people'!$B199,'Population, millions'!$B$4:$B$216,0),MATCH('Poverty millions of people'!AS$5,'Population, millions'!$B$4:$Y$4,0)),"")</f>
        <v>1.2777229999999999</v>
      </c>
      <c r="AT199">
        <f>IFERROR(INDEX('Population, millions'!$B$4:$Y$216,MATCH('Poverty millions of people'!$B199,'Population, millions'!$B$4:$B$216,0),MATCH('Poverty millions of people'!AT$5,'Population, millions'!$B$4:$Y$4,0)),"")</f>
        <v>1.283868</v>
      </c>
      <c r="AU199">
        <f>IFERROR(INDEX('Population, millions'!$B$4:$Y$216,MATCH('Poverty millions of people'!$B199,'Population, millions'!$B$4:$B$216,0),MATCH('Poverty millions of people'!AU$5,'Population, millions'!$B$4:$Y$4,0)),"")</f>
        <v>1.2903789999999999</v>
      </c>
      <c r="AV199">
        <f>IFERROR(INDEX('Population, millions'!$B$4:$Y$216,MATCH('Poverty millions of people'!$B199,'Population, millions'!$B$4:$B$216,0),MATCH('Poverty millions of people'!AV$5,'Population, millions'!$B$4:$Y$4,0)),"")</f>
        <v>1.2969329999999999</v>
      </c>
      <c r="AW199">
        <f>IFERROR(INDEX('Population, millions'!$B$4:$Y$216,MATCH('Poverty millions of people'!$B199,'Population, millions'!$B$4:$B$216,0),MATCH('Poverty millions of people'!AW$5,'Population, millions'!$B$4:$Y$4,0)),"")</f>
        <v>1.3034779999999999</v>
      </c>
      <c r="AX199">
        <f>IFERROR(INDEX('Population, millions'!$B$4:$Y$216,MATCH('Poverty millions of people'!$B199,'Population, millions'!$B$4:$B$216,0),MATCH('Poverty millions of people'!AX$5,'Population, millions'!$B$4:$Y$4,0)),"")</f>
        <v>1.3100400000000001</v>
      </c>
      <c r="AY199">
        <f>IFERROR(INDEX('Population, millions'!$B$4:$Y$216,MATCH('Poverty millions of people'!$B199,'Population, millions'!$B$4:$B$216,0),MATCH('Poverty millions of people'!AY$5,'Population, millions'!$B$4:$Y$4,0)),"")</f>
        <v>1.316449</v>
      </c>
      <c r="AZ199">
        <f>IFERROR(INDEX('Population, millions'!$B$4:$Y$216,MATCH('Poverty millions of people'!$B199,'Population, millions'!$B$4:$B$216,0),MATCH('Poverty millions of people'!AZ$5,'Population, millions'!$B$4:$Y$4,0)),"")</f>
        <v>1.3225180000000001</v>
      </c>
      <c r="BA199">
        <f>IFERROR(INDEX('Population, millions'!$B$4:$Y$216,MATCH('Poverty millions of people'!$B199,'Population, millions'!$B$4:$B$216,0),MATCH('Poverty millions of people'!BA$5,'Population, millions'!$B$4:$Y$4,0)),"")</f>
        <v>1.328095</v>
      </c>
      <c r="BB199">
        <f>IFERROR(INDEX('Population, millions'!$B$4:$Y$216,MATCH('Poverty millions of people'!$B199,'Population, millions'!$B$4:$B$216,0),MATCH('Poverty millions of people'!BB$5,'Population, millions'!$B$4:$Y$4,0)),"")</f>
        <v>1.3330820000000001</v>
      </c>
      <c r="BC199">
        <f>IFERROR(INDEX('Population, millions'!$B$4:$Y$216,MATCH('Poverty millions of people'!$B199,'Population, millions'!$B$4:$B$216,0),MATCH('Poverty millions of people'!BC$5,'Population, millions'!$B$4:$Y$4,0)),"")</f>
        <v>1.337439</v>
      </c>
    </row>
    <row r="200" spans="1:55">
      <c r="A200" t="str">
        <f>VLOOKUP(B200,entity!$C:$K,9,FALSE)</f>
        <v>TN</v>
      </c>
      <c r="B200" t="s">
        <v>410</v>
      </c>
      <c r="C200" t="s">
        <v>476</v>
      </c>
      <c r="D200" s="16">
        <f>IFERROR(IF('Poverty %'!D200="","",'Poverty %'!D200*'Poverty millions of people'!AG200),"")</f>
        <v>0.47784784000000008</v>
      </c>
      <c r="E200" s="16" t="str">
        <f>IFERROR(IF('Poverty %'!E200="","",'Poverty %'!E200*'Poverty millions of people'!AH200),"")</f>
        <v/>
      </c>
      <c r="F200" s="16" t="str">
        <f>IFERROR(IF('Poverty %'!F200="","",'Poverty %'!F200*'Poverty millions of people'!AI200),"")</f>
        <v/>
      </c>
      <c r="G200" s="16" t="str">
        <f>IFERROR(IF('Poverty %'!G200="","",'Poverty %'!G200*'Poverty millions of people'!AJ200),"")</f>
        <v/>
      </c>
      <c r="H200" s="16" t="str">
        <f>IFERROR(IF('Poverty %'!H200="","",'Poverty %'!H200*'Poverty millions of people'!AK200),"")</f>
        <v/>
      </c>
      <c r="I200" s="16">
        <f>IFERROR(IF('Poverty %'!I200="","",'Poverty %'!I200*'Poverty millions of people'!AL200),"")</f>
        <v>0.57955024999999993</v>
      </c>
      <c r="J200" s="16" t="str">
        <f>IFERROR(IF('Poverty %'!J200="","",'Poverty %'!J200*'Poverty millions of people'!AM200),"")</f>
        <v/>
      </c>
      <c r="K200" s="16" t="str">
        <f>IFERROR(IF('Poverty %'!K200="","",'Poverty %'!K200*'Poverty millions of people'!AN200),"")</f>
        <v/>
      </c>
      <c r="L200" s="16" t="str">
        <f>IFERROR(IF('Poverty %'!L200="","",'Poverty %'!L200*'Poverty millions of people'!AO200),"")</f>
        <v/>
      </c>
      <c r="M200" s="16" t="str">
        <f>IFERROR(IF('Poverty %'!M200="","",'Poverty %'!M200*'Poverty millions of people'!AP200),"")</f>
        <v/>
      </c>
      <c r="N200" s="16">
        <f>IFERROR(IF('Poverty %'!N200="","",'Poverty %'!N200*'Poverty millions of people'!AQ200),"")</f>
        <v>0.24386924999999998</v>
      </c>
      <c r="O200" s="16" t="str">
        <f>IFERROR(IF('Poverty %'!O200="","",'Poverty %'!O200*'Poverty millions of people'!AR200),"")</f>
        <v/>
      </c>
      <c r="P200" s="16" t="str">
        <f>IFERROR(IF('Poverty %'!P200="","",'Poverty %'!P200*'Poverty millions of people'!AS200),"")</f>
        <v/>
      </c>
      <c r="Q200" s="16" t="str">
        <f>IFERROR(IF('Poverty %'!Q200="","",'Poverty %'!Q200*'Poverty millions of people'!AT200),"")</f>
        <v/>
      </c>
      <c r="R200" s="16" t="str">
        <f>IFERROR(IF('Poverty %'!R200="","",'Poverty %'!R200*'Poverty millions of people'!AU200),"")</f>
        <v/>
      </c>
      <c r="S200" s="16">
        <f>IFERROR(IF('Poverty %'!S200="","",'Poverty %'!S200*'Poverty millions of people'!AV200),"")</f>
        <v>0.1384002</v>
      </c>
      <c r="T200" s="16" t="str">
        <f>IFERROR(IF('Poverty %'!T200="","",'Poverty %'!T200*'Poverty millions of people'!AW200),"")</f>
        <v/>
      </c>
      <c r="U200" s="16" t="str">
        <f>IFERROR(IF('Poverty %'!U200="","",'Poverty %'!U200*'Poverty millions of people'!AX200),"")</f>
        <v/>
      </c>
      <c r="V200" s="16" t="str">
        <f>IFERROR(IF('Poverty %'!V200="","",'Poverty %'!V200*'Poverty millions of people'!AY200),"")</f>
        <v/>
      </c>
      <c r="W200" s="16" t="str">
        <f>IFERROR(IF('Poverty %'!W200="","",'Poverty %'!W200*'Poverty millions of people'!AZ200),"")</f>
        <v/>
      </c>
      <c r="X200" s="16">
        <f>IFERROR(IF('Poverty %'!X200="","",'Poverty %'!X200*'Poverty millions of people'!BA200),"")</f>
        <v>7.8063339999999995E-2</v>
      </c>
      <c r="Y200" s="16" t="str">
        <f>IFERROR(IF('Poverty %'!Y200="","",'Poverty %'!Y200*'Poverty millions of people'!BB200),"")</f>
        <v/>
      </c>
      <c r="Z200" s="16" t="str">
        <f>IFERROR(IF('Poverty %'!Z200="","",'Poverty %'!Z200*'Poverty millions of people'!BC200),"")</f>
        <v/>
      </c>
      <c r="AA200" s="16" t="str">
        <f>IFERROR(IF('Poverty %'!AA200="","",'Poverty %'!AA200*'Poverty millions of people'!BD200),"")</f>
        <v/>
      </c>
      <c r="AC200" s="18">
        <f t="shared" si="6"/>
        <v>0.1384002</v>
      </c>
      <c r="AD200" s="11">
        <f t="shared" si="7"/>
        <v>2005</v>
      </c>
      <c r="AG200">
        <f>IFERROR(INDEX('Population, millions'!$B$4:$Y$216,MATCH('Poverty millions of people'!$B200,'Population, millions'!$B$4:$B$216,0),MATCH('Poverty millions of people'!AG$5,'Population, millions'!$B$4:$Y$4,0)),"")</f>
        <v>8.1544000000000008</v>
      </c>
      <c r="AH200">
        <f>IFERROR(INDEX('Population, millions'!$B$4:$Y$216,MATCH('Poverty millions of people'!$B200,'Population, millions'!$B$4:$B$216,0),MATCH('Poverty millions of people'!AH$5,'Population, millions'!$B$4:$Y$4,0)),"")</f>
        <v>8.3181999999999992</v>
      </c>
      <c r="AI200">
        <f>IFERROR(INDEX('Population, millions'!$B$4:$Y$216,MATCH('Poverty millions of people'!$B200,'Population, millions'!$B$4:$B$216,0),MATCH('Poverty millions of people'!AI$5,'Population, millions'!$B$4:$Y$4,0)),"")</f>
        <v>8.4899000000000004</v>
      </c>
      <c r="AJ200">
        <f>IFERROR(INDEX('Population, millions'!$B$4:$Y$216,MATCH('Poverty millions of people'!$B200,'Population, millions'!$B$4:$B$216,0),MATCH('Poverty millions of people'!AJ$5,'Population, millions'!$B$4:$Y$4,0)),"")</f>
        <v>8.6574000000000009</v>
      </c>
      <c r="AK200">
        <f>IFERROR(INDEX('Population, millions'!$B$4:$Y$216,MATCH('Poverty millions of people'!$B200,'Population, millions'!$B$4:$B$216,0),MATCH('Poverty millions of people'!AK$5,'Population, millions'!$B$4:$Y$4,0)),"")</f>
        <v>8.8154000000000003</v>
      </c>
      <c r="AL200">
        <f>IFERROR(INDEX('Population, millions'!$B$4:$Y$216,MATCH('Poverty millions of people'!$B200,'Population, millions'!$B$4:$B$216,0),MATCH('Poverty millions of people'!AL$5,'Population, millions'!$B$4:$Y$4,0)),"")</f>
        <v>8.9574999999999996</v>
      </c>
      <c r="AM200">
        <f>IFERROR(INDEX('Population, millions'!$B$4:$Y$216,MATCH('Poverty millions of people'!$B200,'Population, millions'!$B$4:$B$216,0),MATCH('Poverty millions of people'!AM$5,'Population, millions'!$B$4:$Y$4,0)),"")</f>
        <v>9.0892999999999997</v>
      </c>
      <c r="AN200">
        <f>IFERROR(INDEX('Population, millions'!$B$4:$Y$216,MATCH('Poverty millions of people'!$B200,'Population, millions'!$B$4:$B$216,0),MATCH('Poverty millions of people'!AN$5,'Population, millions'!$B$4:$Y$4,0)),"")</f>
        <v>9.2149999999999999</v>
      </c>
      <c r="AO200">
        <f>IFERROR(INDEX('Population, millions'!$B$4:$Y$216,MATCH('Poverty millions of people'!$B200,'Population, millions'!$B$4:$B$216,0),MATCH('Poverty millions of people'!AO$5,'Population, millions'!$B$4:$Y$4,0)),"")</f>
        <v>9.3332999999999995</v>
      </c>
      <c r="AP200">
        <f>IFERROR(INDEX('Population, millions'!$B$4:$Y$216,MATCH('Poverty millions of people'!$B200,'Population, millions'!$B$4:$B$216,0),MATCH('Poverty millions of people'!AP$5,'Population, millions'!$B$4:$Y$4,0)),"")</f>
        <v>9.4558999999999997</v>
      </c>
      <c r="AQ200">
        <f>IFERROR(INDEX('Population, millions'!$B$4:$Y$216,MATCH('Poverty millions of people'!$B200,'Population, millions'!$B$4:$B$216,0),MATCH('Poverty millions of people'!AQ$5,'Population, millions'!$B$4:$Y$4,0)),"")</f>
        <v>9.5634999999999994</v>
      </c>
      <c r="AR200">
        <f>IFERROR(INDEX('Population, millions'!$B$4:$Y$216,MATCH('Poverty millions of people'!$B200,'Population, millions'!$B$4:$B$216,0),MATCH('Poverty millions of people'!AR$5,'Population, millions'!$B$4:$Y$4,0)),"")</f>
        <v>9.6736000000000004</v>
      </c>
      <c r="AS200">
        <f>IFERROR(INDEX('Population, millions'!$B$4:$Y$216,MATCH('Poverty millions of people'!$B200,'Population, millions'!$B$4:$B$216,0),MATCH('Poverty millions of people'!AS$5,'Population, millions'!$B$4:$Y$4,0)),"")</f>
        <v>9.7819000000000003</v>
      </c>
      <c r="AT200">
        <f>IFERROR(INDEX('Population, millions'!$B$4:$Y$216,MATCH('Poverty millions of people'!$B200,'Population, millions'!$B$4:$B$216,0),MATCH('Poverty millions of people'!AT$5,'Population, millions'!$B$4:$Y$4,0)),"")</f>
        <v>9.8398000000000003</v>
      </c>
      <c r="AU200">
        <f>IFERROR(INDEX('Population, millions'!$B$4:$Y$216,MATCH('Poverty millions of people'!$B200,'Population, millions'!$B$4:$B$216,0),MATCH('Poverty millions of people'!AU$5,'Population, millions'!$B$4:$Y$4,0)),"")</f>
        <v>9.9323999999999995</v>
      </c>
      <c r="AV200">
        <f>IFERROR(INDEX('Population, millions'!$B$4:$Y$216,MATCH('Poverty millions of people'!$B200,'Population, millions'!$B$4:$B$216,0),MATCH('Poverty millions of people'!AV$5,'Population, millions'!$B$4:$Y$4,0)),"")</f>
        <v>10.029</v>
      </c>
      <c r="AW200">
        <f>IFERROR(INDEX('Population, millions'!$B$4:$Y$216,MATCH('Poverty millions of people'!$B200,'Population, millions'!$B$4:$B$216,0),MATCH('Poverty millions of people'!AW$5,'Population, millions'!$B$4:$Y$4,0)),"")</f>
        <v>10.1279</v>
      </c>
      <c r="AX200">
        <f>IFERROR(INDEX('Population, millions'!$B$4:$Y$216,MATCH('Poverty millions of people'!$B200,'Population, millions'!$B$4:$B$216,0),MATCH('Poverty millions of people'!AX$5,'Population, millions'!$B$4:$Y$4,0)),"")</f>
        <v>10.225099999999999</v>
      </c>
      <c r="AY200">
        <f>IFERROR(INDEX('Population, millions'!$B$4:$Y$216,MATCH('Poverty millions of people'!$B200,'Population, millions'!$B$4:$B$216,0),MATCH('Poverty millions of people'!AY$5,'Population, millions'!$B$4:$Y$4,0)),"")</f>
        <v>10.328900000000001</v>
      </c>
      <c r="AZ200">
        <f>IFERROR(INDEX('Population, millions'!$B$4:$Y$216,MATCH('Poverty millions of people'!$B200,'Population, millions'!$B$4:$B$216,0),MATCH('Poverty millions of people'!AZ$5,'Population, millions'!$B$4:$Y$4,0)),"")</f>
        <v>10.4396</v>
      </c>
      <c r="BA200">
        <f>IFERROR(INDEX('Population, millions'!$B$4:$Y$216,MATCH('Poverty millions of people'!$B200,'Population, millions'!$B$4:$B$216,0),MATCH('Poverty millions of people'!BA$5,'Population, millions'!$B$4:$Y$4,0)),"")</f>
        <v>10.549099999999999</v>
      </c>
      <c r="BB200">
        <f>IFERROR(INDEX('Population, millions'!$B$4:$Y$216,MATCH('Poverty millions of people'!$B200,'Population, millions'!$B$4:$B$216,0),MATCH('Poverty millions of people'!BB$5,'Population, millions'!$B$4:$Y$4,0)),"")</f>
        <v>10.6738</v>
      </c>
      <c r="BC200">
        <f>IFERROR(INDEX('Population, millions'!$B$4:$Y$216,MATCH('Poverty millions of people'!$B200,'Population, millions'!$B$4:$B$216,0),MATCH('Poverty millions of people'!BC$5,'Population, millions'!$B$4:$Y$4,0)),"")</f>
        <v>10.7775</v>
      </c>
    </row>
    <row r="201" spans="1:55">
      <c r="A201" t="str">
        <f>VLOOKUP(B201,entity!$C:$K,9,FALSE)</f>
        <v>TR</v>
      </c>
      <c r="B201" t="s">
        <v>412</v>
      </c>
      <c r="C201" t="s">
        <v>475</v>
      </c>
      <c r="D201" s="16" t="str">
        <f>IFERROR(IF('Poverty %'!D201="","",'Poverty %'!D201*'Poverty millions of people'!AG201),"")</f>
        <v/>
      </c>
      <c r="E201" s="16" t="str">
        <f>IFERROR(IF('Poverty %'!E201="","",'Poverty %'!E201*'Poverty millions of people'!AH201),"")</f>
        <v/>
      </c>
      <c r="F201" s="16" t="str">
        <f>IFERROR(IF('Poverty %'!F201="","",'Poverty %'!F201*'Poverty millions of people'!AI201),"")</f>
        <v/>
      </c>
      <c r="G201" s="16" t="str">
        <f>IFERROR(IF('Poverty %'!G201="","",'Poverty %'!G201*'Poverty millions of people'!AJ201),"")</f>
        <v/>
      </c>
      <c r="H201" s="16">
        <f>IFERROR(IF('Poverty %'!H201="","",'Poverty %'!H201*'Poverty millions of people'!AK201),"")</f>
        <v>1.0600873144</v>
      </c>
      <c r="I201" s="16" t="str">
        <f>IFERROR(IF('Poverty %'!I201="","",'Poverty %'!I201*'Poverty millions of people'!AL201),"")</f>
        <v/>
      </c>
      <c r="J201" s="16" t="str">
        <f>IFERROR(IF('Poverty %'!J201="","",'Poverty %'!J201*'Poverty millions of people'!AM201),"")</f>
        <v/>
      </c>
      <c r="K201" s="16" t="str">
        <f>IFERROR(IF('Poverty %'!K201="","",'Poverty %'!K201*'Poverty millions of people'!AN201),"")</f>
        <v/>
      </c>
      <c r="L201" s="16" t="str">
        <f>IFERROR(IF('Poverty %'!L201="","",'Poverty %'!L201*'Poverty millions of people'!AO201),"")</f>
        <v/>
      </c>
      <c r="M201" s="16" t="str">
        <f>IFERROR(IF('Poverty %'!M201="","",'Poverty %'!M201*'Poverty millions of people'!AP201),"")</f>
        <v/>
      </c>
      <c r="N201" s="16" t="str">
        <f>IFERROR(IF('Poverty %'!N201="","",'Poverty %'!N201*'Poverty millions of people'!AQ201),"")</f>
        <v/>
      </c>
      <c r="O201" s="16" t="str">
        <f>IFERROR(IF('Poverty %'!O201="","",'Poverty %'!O201*'Poverty millions of people'!AR201),"")</f>
        <v/>
      </c>
      <c r="P201" s="16">
        <f>IFERROR(IF('Poverty %'!P201="","",'Poverty %'!P201*'Poverty millions of people'!AS201),"")</f>
        <v>0.74775645000000002</v>
      </c>
      <c r="Q201" s="16">
        <f>IFERROR(IF('Poverty %'!Q201="","",'Poverty %'!Q201*'Poverty millions of people'!AT201),"")</f>
        <v>1.8924282055000001</v>
      </c>
      <c r="R201" s="16">
        <f>IFERROR(IF('Poverty %'!R201="","",'Poverty %'!R201*'Poverty millions of people'!AU201),"")</f>
        <v>0.9425234535</v>
      </c>
      <c r="S201" s="16">
        <f>IFERROR(IF('Poverty %'!S201="","",'Poverty %'!S201*'Poverty millions of people'!AV201),"")</f>
        <v>0.98227425400000001</v>
      </c>
      <c r="T201" s="16">
        <f>IFERROR(IF('Poverty %'!T201="","",'Poverty %'!T201*'Poverty millions of people'!AW201),"")</f>
        <v>0.9264555495000002</v>
      </c>
      <c r="U201" s="16">
        <f>IFERROR(IF('Poverty %'!U201="","",'Poverty %'!U201*'Poverty millions of people'!AX201),"")</f>
        <v>0.66021687349999991</v>
      </c>
      <c r="V201" s="16">
        <f>IFERROR(IF('Poverty %'!V201="","",'Poverty %'!V201*'Poverty millions of people'!AY201),"")</f>
        <v>7.0363511000000004E-2</v>
      </c>
      <c r="W201" s="16">
        <f>IFERROR(IF('Poverty %'!W201="","",'Poverty %'!W201*'Poverty millions of people'!AZ201),"")</f>
        <v>0.25646788799999998</v>
      </c>
      <c r="X201" s="16">
        <f>IFERROR(IF('Poverty %'!X201="","",'Poverty %'!X201*'Poverty millions of people'!BA201),"")</f>
        <v>0.42561152139999997</v>
      </c>
      <c r="Y201" s="16">
        <f>IFERROR(IF('Poverty %'!Y201="","",'Poverty %'!Y201*'Poverty millions of people'!BB201),"")</f>
        <v>5.8446910400000003E-2</v>
      </c>
      <c r="Z201" s="16" t="str">
        <f>IFERROR(IF('Poverty %'!Z201="","",'Poverty %'!Z201*'Poverty millions of people'!BC201),"")</f>
        <v/>
      </c>
      <c r="AA201" s="16" t="str">
        <f>IFERROR(IF('Poverty %'!AA201="","",'Poverty %'!AA201*'Poverty millions of people'!BD201),"")</f>
        <v/>
      </c>
      <c r="AC201" s="18">
        <f t="shared" si="6"/>
        <v>5.8446910400000003E-2</v>
      </c>
      <c r="AD201" s="11">
        <f t="shared" si="7"/>
        <v>2011</v>
      </c>
      <c r="AG201">
        <f>IFERROR(INDEX('Population, millions'!$B$4:$Y$216,MATCH('Poverty millions of people'!$B201,'Population, millions'!$B$4:$B$216,0),MATCH('Poverty millions of people'!AG$5,'Population, millions'!$B$4:$Y$4,0)),"")</f>
        <v>53.994605</v>
      </c>
      <c r="AH201">
        <f>IFERROR(INDEX('Population, millions'!$B$4:$Y$216,MATCH('Poverty millions of people'!$B201,'Population, millions'!$B$4:$B$216,0),MATCH('Poverty millions of people'!AH$5,'Population, millions'!$B$4:$Y$4,0)),"")</f>
        <v>54.911233000000003</v>
      </c>
      <c r="AI201">
        <f>IFERROR(INDEX('Population, millions'!$B$4:$Y$216,MATCH('Poverty millions of people'!$B201,'Population, millions'!$B$4:$B$216,0),MATCH('Poverty millions of people'!AI$5,'Population, millions'!$B$4:$Y$4,0)),"")</f>
        <v>55.815175000000004</v>
      </c>
      <c r="AJ201">
        <f>IFERROR(INDEX('Population, millions'!$B$4:$Y$216,MATCH('Poverty millions of people'!$B201,'Population, millions'!$B$4:$B$216,0),MATCH('Poverty millions of people'!AJ$5,'Population, millions'!$B$4:$Y$4,0)),"")</f>
        <v>56.713073000000001</v>
      </c>
      <c r="AK201">
        <f>IFERROR(INDEX('Population, millions'!$B$4:$Y$216,MATCH('Poverty millions of people'!$B201,'Population, millions'!$B$4:$B$216,0),MATCH('Poverty millions of people'!AK$5,'Population, millions'!$B$4:$Y$4,0)),"")</f>
        <v>57.613441000000002</v>
      </c>
      <c r="AL201">
        <f>IFERROR(INDEX('Population, millions'!$B$4:$Y$216,MATCH('Poverty millions of people'!$B201,'Population, millions'!$B$4:$B$216,0),MATCH('Poverty millions of people'!AL$5,'Population, millions'!$B$4:$Y$4,0)),"")</f>
        <v>58.522320000000001</v>
      </c>
      <c r="AM201">
        <f>IFERROR(INDEX('Population, millions'!$B$4:$Y$216,MATCH('Poverty millions of people'!$B201,'Population, millions'!$B$4:$B$216,0),MATCH('Poverty millions of people'!AM$5,'Population, millions'!$B$4:$Y$4,0)),"")</f>
        <v>59.442501999999998</v>
      </c>
      <c r="AN201">
        <f>IFERROR(INDEX('Population, millions'!$B$4:$Y$216,MATCH('Poverty millions of people'!$B201,'Population, millions'!$B$4:$B$216,0),MATCH('Poverty millions of people'!AN$5,'Population, millions'!$B$4:$Y$4,0)),"")</f>
        <v>60.372413000000002</v>
      </c>
      <c r="AO201">
        <f>IFERROR(INDEX('Population, millions'!$B$4:$Y$216,MATCH('Poverty millions of people'!$B201,'Population, millions'!$B$4:$B$216,0),MATCH('Poverty millions of people'!AO$5,'Population, millions'!$B$4:$Y$4,0)),"")</f>
        <v>61.308204000000003</v>
      </c>
      <c r="AP201">
        <f>IFERROR(INDEX('Population, millions'!$B$4:$Y$216,MATCH('Poverty millions of people'!$B201,'Population, millions'!$B$4:$B$216,0),MATCH('Poverty millions of people'!AP$5,'Population, millions'!$B$4:$Y$4,0)),"")</f>
        <v>62.243779000000004</v>
      </c>
      <c r="AQ201">
        <f>IFERROR(INDEX('Population, millions'!$B$4:$Y$216,MATCH('Poverty millions of people'!$B201,'Population, millions'!$B$4:$B$216,0),MATCH('Poverty millions of people'!AQ$5,'Population, millions'!$B$4:$Y$4,0)),"")</f>
        <v>63.174483000000002</v>
      </c>
      <c r="AR201">
        <f>IFERROR(INDEX('Population, millions'!$B$4:$Y$216,MATCH('Poverty millions of people'!$B201,'Population, millions'!$B$4:$B$216,0),MATCH('Poverty millions of people'!AR$5,'Population, millions'!$B$4:$Y$4,0)),"")</f>
        <v>64.100296999999998</v>
      </c>
      <c r="AS201">
        <f>IFERROR(INDEX('Population, millions'!$B$4:$Y$216,MATCH('Poverty millions of people'!$B201,'Population, millions'!$B$4:$B$216,0),MATCH('Poverty millions of people'!AS$5,'Population, millions'!$B$4:$Y$4,0)),"")</f>
        <v>65.022300000000001</v>
      </c>
      <c r="AT201">
        <f>IFERROR(INDEX('Population, millions'!$B$4:$Y$216,MATCH('Poverty millions of people'!$B201,'Population, millions'!$B$4:$B$216,0),MATCH('Poverty millions of people'!AT$5,'Population, millions'!$B$4:$Y$4,0)),"")</f>
        <v>65.938265000000001</v>
      </c>
      <c r="AU201">
        <f>IFERROR(INDEX('Population, millions'!$B$4:$Y$216,MATCH('Poverty millions of people'!$B201,'Population, millions'!$B$4:$B$216,0),MATCH('Poverty millions of people'!AU$5,'Population, millions'!$B$4:$Y$4,0)),"")</f>
        <v>66.845635000000001</v>
      </c>
      <c r="AV201">
        <f>IFERROR(INDEX('Population, millions'!$B$4:$Y$216,MATCH('Poverty millions of people'!$B201,'Population, millions'!$B$4:$B$216,0),MATCH('Poverty millions of people'!AV$5,'Population, millions'!$B$4:$Y$4,0)),"")</f>
        <v>67.743052000000006</v>
      </c>
      <c r="AW201">
        <f>IFERROR(INDEX('Population, millions'!$B$4:$Y$216,MATCH('Poverty millions of people'!$B201,'Population, millions'!$B$4:$B$216,0),MATCH('Poverty millions of people'!AW$5,'Population, millions'!$B$4:$Y$4,0)),"")</f>
        <v>68.626337000000007</v>
      </c>
      <c r="AX201">
        <f>IFERROR(INDEX('Population, millions'!$B$4:$Y$216,MATCH('Poverty millions of people'!$B201,'Population, millions'!$B$4:$B$216,0),MATCH('Poverty millions of people'!AX$5,'Population, millions'!$B$4:$Y$4,0)),"")</f>
        <v>69.496512999999993</v>
      </c>
      <c r="AY201">
        <f>IFERROR(INDEX('Population, millions'!$B$4:$Y$216,MATCH('Poverty millions of people'!$B201,'Population, millions'!$B$4:$B$216,0),MATCH('Poverty millions of people'!AY$5,'Population, millions'!$B$4:$Y$4,0)),"")</f>
        <v>70.363511000000003</v>
      </c>
      <c r="AZ201">
        <f>IFERROR(INDEX('Population, millions'!$B$4:$Y$216,MATCH('Poverty millions of people'!$B201,'Population, millions'!$B$4:$B$216,0),MATCH('Poverty millions of people'!AZ$5,'Population, millions'!$B$4:$Y$4,0)),"")</f>
        <v>71.241079999999997</v>
      </c>
      <c r="BA201">
        <f>IFERROR(INDEX('Population, millions'!$B$4:$Y$216,MATCH('Poverty millions of people'!$B201,'Population, millions'!$B$4:$B$216,0),MATCH('Poverty millions of people'!BA$5,'Population, millions'!$B$4:$Y$4,0)),"")</f>
        <v>72.137546</v>
      </c>
      <c r="BB201">
        <f>IFERROR(INDEX('Population, millions'!$B$4:$Y$216,MATCH('Poverty millions of people'!$B201,'Population, millions'!$B$4:$B$216,0),MATCH('Poverty millions of people'!BB$5,'Population, millions'!$B$4:$Y$4,0)),"")</f>
        <v>73.058638000000002</v>
      </c>
      <c r="BC201">
        <f>IFERROR(INDEX('Population, millions'!$B$4:$Y$216,MATCH('Poverty millions of people'!$B201,'Population, millions'!$B$4:$B$216,0),MATCH('Poverty millions of people'!BC$5,'Population, millions'!$B$4:$Y$4,0)),"")</f>
        <v>73.997128000000004</v>
      </c>
    </row>
    <row r="202" spans="1:55">
      <c r="A202" t="str">
        <f>VLOOKUP(B202,entity!$C:$K,9,FALSE)</f>
        <v>TM</v>
      </c>
      <c r="B202" t="s">
        <v>402</v>
      </c>
      <c r="C202" t="s">
        <v>474</v>
      </c>
      <c r="D202" s="16" t="str">
        <f>IFERROR(IF('Poverty %'!D202="","",'Poverty %'!D202*'Poverty millions of people'!AG202),"")</f>
        <v/>
      </c>
      <c r="E202" s="16" t="str">
        <f>IFERROR(IF('Poverty %'!E202="","",'Poverty %'!E202*'Poverty millions of people'!AH202),"")</f>
        <v/>
      </c>
      <c r="F202" s="16" t="str">
        <f>IFERROR(IF('Poverty %'!F202="","",'Poverty %'!F202*'Poverty millions of people'!AI202),"")</f>
        <v/>
      </c>
      <c r="G202" s="16">
        <f>IFERROR(IF('Poverty %'!G202="","",'Poverty %'!G202*'Poverty millions of people'!AJ202),"")</f>
        <v>2.5360648700999997</v>
      </c>
      <c r="H202" s="16" t="str">
        <f>IFERROR(IF('Poverty %'!H202="","",'Poverty %'!H202*'Poverty millions of people'!AK202),"")</f>
        <v/>
      </c>
      <c r="I202" s="16" t="str">
        <f>IFERROR(IF('Poverty %'!I202="","",'Poverty %'!I202*'Poverty millions of people'!AL202),"")</f>
        <v/>
      </c>
      <c r="J202" s="16" t="str">
        <f>IFERROR(IF('Poverty %'!J202="","",'Poverty %'!J202*'Poverty millions of people'!AM202),"")</f>
        <v/>
      </c>
      <c r="K202" s="16" t="str">
        <f>IFERROR(IF('Poverty %'!K202="","",'Poverty %'!K202*'Poverty millions of people'!AN202),"")</f>
        <v/>
      </c>
      <c r="L202" s="16">
        <f>IFERROR(IF('Poverty %'!L202="","",'Poverty %'!L202*'Poverty millions of people'!AO202),"")</f>
        <v>1.0909117226</v>
      </c>
      <c r="M202" s="16" t="str">
        <f>IFERROR(IF('Poverty %'!M202="","",'Poverty %'!M202*'Poverty millions of people'!AP202),"")</f>
        <v/>
      </c>
      <c r="N202" s="16" t="str">
        <f>IFERROR(IF('Poverty %'!N202="","",'Poverty %'!N202*'Poverty millions of people'!AQ202),"")</f>
        <v/>
      </c>
      <c r="O202" s="16" t="str">
        <f>IFERROR(IF('Poverty %'!O202="","",'Poverty %'!O202*'Poverty millions of people'!AR202),"")</f>
        <v/>
      </c>
      <c r="P202" s="16" t="str">
        <f>IFERROR(IF('Poverty %'!P202="","",'Poverty %'!P202*'Poverty millions of people'!AS202),"")</f>
        <v/>
      </c>
      <c r="Q202" s="16" t="str">
        <f>IFERROR(IF('Poverty %'!Q202="","",'Poverty %'!Q202*'Poverty millions of people'!AT202),"")</f>
        <v/>
      </c>
      <c r="R202" s="16" t="str">
        <f>IFERROR(IF('Poverty %'!R202="","",'Poverty %'!R202*'Poverty millions of people'!AU202),"")</f>
        <v/>
      </c>
      <c r="S202" s="16" t="str">
        <f>IFERROR(IF('Poverty %'!S202="","",'Poverty %'!S202*'Poverty millions of people'!AV202),"")</f>
        <v/>
      </c>
      <c r="T202" s="16" t="str">
        <f>IFERROR(IF('Poverty %'!T202="","",'Poverty %'!T202*'Poverty millions of people'!AW202),"")</f>
        <v/>
      </c>
      <c r="U202" s="16" t="str">
        <f>IFERROR(IF('Poverty %'!U202="","",'Poverty %'!U202*'Poverty millions of people'!AX202),"")</f>
        <v/>
      </c>
      <c r="V202" s="16" t="str">
        <f>IFERROR(IF('Poverty %'!V202="","",'Poverty %'!V202*'Poverty millions of people'!AY202),"")</f>
        <v/>
      </c>
      <c r="W202" s="16" t="str">
        <f>IFERROR(IF('Poverty %'!W202="","",'Poverty %'!W202*'Poverty millions of people'!AZ202),"")</f>
        <v/>
      </c>
      <c r="X202" s="16" t="str">
        <f>IFERROR(IF('Poverty %'!X202="","",'Poverty %'!X202*'Poverty millions of people'!BA202),"")</f>
        <v/>
      </c>
      <c r="Y202" s="16" t="str">
        <f>IFERROR(IF('Poverty %'!Y202="","",'Poverty %'!Y202*'Poverty millions of people'!BB202),"")</f>
        <v/>
      </c>
      <c r="Z202" s="16" t="str">
        <f>IFERROR(IF('Poverty %'!Z202="","",'Poverty %'!Z202*'Poverty millions of people'!BC202),"")</f>
        <v/>
      </c>
      <c r="AA202" s="16" t="str">
        <f>IFERROR(IF('Poverty %'!AA202="","",'Poverty %'!AA202*'Poverty millions of people'!BD202),"")</f>
        <v/>
      </c>
      <c r="AC202" s="18">
        <f t="shared" si="6"/>
        <v>1.0909117226</v>
      </c>
      <c r="AD202" s="11">
        <f t="shared" si="7"/>
        <v>1998</v>
      </c>
      <c r="AG202">
        <f>IFERROR(INDEX('Population, millions'!$B$4:$Y$216,MATCH('Poverty millions of people'!$B202,'Population, millions'!$B$4:$B$216,0),MATCH('Poverty millions of people'!AG$5,'Population, millions'!$B$4:$Y$4,0)),"")</f>
        <v>3.6680000000000001</v>
      </c>
      <c r="AH202">
        <f>IFERROR(INDEX('Population, millions'!$B$4:$Y$216,MATCH('Poverty millions of people'!$B202,'Population, millions'!$B$4:$B$216,0),MATCH('Poverty millions of people'!AH$5,'Population, millions'!$B$4:$Y$4,0)),"")</f>
        <v>3.7723499999999999</v>
      </c>
      <c r="AI202">
        <f>IFERROR(INDEX('Population, millions'!$B$4:$Y$216,MATCH('Poverty millions of people'!$B202,'Population, millions'!$B$4:$B$216,0),MATCH('Poverty millions of people'!AI$5,'Population, millions'!$B$4:$Y$4,0)),"")</f>
        <v>3.8819729999999999</v>
      </c>
      <c r="AJ202">
        <f>IFERROR(INDEX('Population, millions'!$B$4:$Y$216,MATCH('Poverty millions of people'!$B202,'Population, millions'!$B$4:$B$216,0),MATCH('Poverty millions of people'!AJ$5,'Population, millions'!$B$4:$Y$4,0)),"")</f>
        <v>3.9919169999999999</v>
      </c>
      <c r="AK202">
        <f>IFERROR(INDEX('Population, millions'!$B$4:$Y$216,MATCH('Poverty millions of people'!$B202,'Population, millions'!$B$4:$B$216,0),MATCH('Poverty millions of people'!AK$5,'Population, millions'!$B$4:$Y$4,0)),"")</f>
        <v>4.0955120000000003</v>
      </c>
      <c r="AL202">
        <f>IFERROR(INDEX('Population, millions'!$B$4:$Y$216,MATCH('Poverty millions of people'!$B202,'Population, millions'!$B$4:$B$216,0),MATCH('Poverty millions of people'!AL$5,'Population, millions'!$B$4:$Y$4,0)),"")</f>
        <v>4.1880100000000002</v>
      </c>
      <c r="AM202">
        <f>IFERROR(INDEX('Population, millions'!$B$4:$Y$216,MATCH('Poverty millions of people'!$B202,'Population, millions'!$B$4:$B$216,0),MATCH('Poverty millions of people'!AM$5,'Population, millions'!$B$4:$Y$4,0)),"")</f>
        <v>4.26769</v>
      </c>
      <c r="AN202">
        <f>IFERROR(INDEX('Population, millions'!$B$4:$Y$216,MATCH('Poverty millions of people'!$B202,'Population, millions'!$B$4:$B$216,0),MATCH('Poverty millions of people'!AN$5,'Population, millions'!$B$4:$Y$4,0)),"")</f>
        <v>4.3359909999999999</v>
      </c>
      <c r="AO202">
        <f>IFERROR(INDEX('Population, millions'!$B$4:$Y$216,MATCH('Poverty millions of people'!$B202,'Population, millions'!$B$4:$B$216,0),MATCH('Poverty millions of people'!AO$5,'Population, millions'!$B$4:$Y$4,0)),"")</f>
        <v>4.3952929999999997</v>
      </c>
      <c r="AP202">
        <f>IFERROR(INDEX('Population, millions'!$B$4:$Y$216,MATCH('Poverty millions of people'!$B202,'Population, millions'!$B$4:$B$216,0),MATCH('Poverty millions of people'!AP$5,'Population, millions'!$B$4:$Y$4,0)),"")</f>
        <v>4.449427</v>
      </c>
      <c r="AQ202">
        <f>IFERROR(INDEX('Population, millions'!$B$4:$Y$216,MATCH('Poverty millions of people'!$B202,'Population, millions'!$B$4:$B$216,0),MATCH('Poverty millions of people'!AQ$5,'Population, millions'!$B$4:$Y$4,0)),"")</f>
        <v>4.5014190000000003</v>
      </c>
      <c r="AR202">
        <f>IFERROR(INDEX('Population, millions'!$B$4:$Y$216,MATCH('Poverty millions of people'!$B202,'Population, millions'!$B$4:$B$216,0),MATCH('Poverty millions of people'!AR$5,'Population, millions'!$B$4:$Y$4,0)),"")</f>
        <v>4.5517620000000001</v>
      </c>
      <c r="AS202">
        <f>IFERROR(INDEX('Population, millions'!$B$4:$Y$216,MATCH('Poverty millions of people'!$B202,'Population, millions'!$B$4:$B$216,0),MATCH('Poverty millions of people'!AS$5,'Population, millions'!$B$4:$Y$4,0)),"")</f>
        <v>4.6001709999999996</v>
      </c>
      <c r="AT202">
        <f>IFERROR(INDEX('Population, millions'!$B$4:$Y$216,MATCH('Poverty millions of people'!$B202,'Population, millions'!$B$4:$B$216,0),MATCH('Poverty millions of people'!AT$5,'Population, millions'!$B$4:$Y$4,0)),"")</f>
        <v>4.6480370000000004</v>
      </c>
      <c r="AU202">
        <f>IFERROR(INDEX('Population, millions'!$B$4:$Y$216,MATCH('Poverty millions of people'!$B202,'Population, millions'!$B$4:$B$216,0),MATCH('Poverty millions of people'!AU$5,'Population, millions'!$B$4:$Y$4,0)),"")</f>
        <v>4.6968759999999996</v>
      </c>
      <c r="AV202">
        <f>IFERROR(INDEX('Population, millions'!$B$4:$Y$216,MATCH('Poverty millions of people'!$B202,'Population, millions'!$B$4:$B$216,0),MATCH('Poverty millions of people'!AV$5,'Population, millions'!$B$4:$Y$4,0)),"")</f>
        <v>4.7478389999999999</v>
      </c>
      <c r="AW202">
        <f>IFERROR(INDEX('Population, millions'!$B$4:$Y$216,MATCH('Poverty millions of people'!$B202,'Population, millions'!$B$4:$B$216,0),MATCH('Poverty millions of people'!AW$5,'Population, millions'!$B$4:$Y$4,0)),"")</f>
        <v>4.8015949999999998</v>
      </c>
      <c r="AX202">
        <f>IFERROR(INDEX('Population, millions'!$B$4:$Y$216,MATCH('Poverty millions of people'!$B202,'Population, millions'!$B$4:$B$216,0),MATCH('Poverty millions of people'!AX$5,'Population, millions'!$B$4:$Y$4,0)),"")</f>
        <v>4.8582359999999998</v>
      </c>
      <c r="AY202">
        <f>IFERROR(INDEX('Population, millions'!$B$4:$Y$216,MATCH('Poverty millions of people'!$B202,'Population, millions'!$B$4:$B$216,0),MATCH('Poverty millions of people'!AY$5,'Population, millions'!$B$4:$Y$4,0)),"")</f>
        <v>4.9175430000000002</v>
      </c>
      <c r="AZ202">
        <f>IFERROR(INDEX('Population, millions'!$B$4:$Y$216,MATCH('Poverty millions of people'!$B202,'Population, millions'!$B$4:$B$216,0),MATCH('Poverty millions of people'!AZ$5,'Population, millions'!$B$4:$Y$4,0)),"")</f>
        <v>4.9789620000000001</v>
      </c>
      <c r="BA202">
        <f>IFERROR(INDEX('Population, millions'!$B$4:$Y$216,MATCH('Poverty millions of people'!$B202,'Population, millions'!$B$4:$B$216,0),MATCH('Poverty millions of people'!BA$5,'Population, millions'!$B$4:$Y$4,0)),"")</f>
        <v>5.041995</v>
      </c>
      <c r="BB202">
        <f>IFERROR(INDEX('Population, millions'!$B$4:$Y$216,MATCH('Poverty millions of people'!$B202,'Population, millions'!$B$4:$B$216,0),MATCH('Poverty millions of people'!BB$5,'Population, millions'!$B$4:$Y$4,0)),"")</f>
        <v>5.106668</v>
      </c>
      <c r="BC202">
        <f>IFERROR(INDEX('Population, millions'!$B$4:$Y$216,MATCH('Poverty millions of people'!$B202,'Population, millions'!$B$4:$B$216,0),MATCH('Poverty millions of people'!BC$5,'Population, millions'!$B$4:$Y$4,0)),"")</f>
        <v>5.1729310000000002</v>
      </c>
    </row>
    <row r="203" spans="1:55">
      <c r="A203" t="str">
        <f>VLOOKUP(B203,entity!$C:$K,9,FALSE)</f>
        <v>TC</v>
      </c>
      <c r="B203" t="s">
        <v>392</v>
      </c>
      <c r="C203" t="s">
        <v>473</v>
      </c>
      <c r="D203" s="16" t="str">
        <f>IFERROR(IF('Poverty %'!D203="","",'Poverty %'!D203*'Poverty millions of people'!AG203),"")</f>
        <v/>
      </c>
      <c r="E203" s="16" t="str">
        <f>IFERROR(IF('Poverty %'!E203="","",'Poverty %'!E203*'Poverty millions of people'!AH203),"")</f>
        <v/>
      </c>
      <c r="F203" s="16" t="str">
        <f>IFERROR(IF('Poverty %'!F203="","",'Poverty %'!F203*'Poverty millions of people'!AI203),"")</f>
        <v/>
      </c>
      <c r="G203" s="16" t="str">
        <f>IFERROR(IF('Poverty %'!G203="","",'Poverty %'!G203*'Poverty millions of people'!AJ203),"")</f>
        <v/>
      </c>
      <c r="H203" s="16" t="str">
        <f>IFERROR(IF('Poverty %'!H203="","",'Poverty %'!H203*'Poverty millions of people'!AK203),"")</f>
        <v/>
      </c>
      <c r="I203" s="16" t="str">
        <f>IFERROR(IF('Poverty %'!I203="","",'Poverty %'!I203*'Poverty millions of people'!AL203),"")</f>
        <v/>
      </c>
      <c r="J203" s="16" t="str">
        <f>IFERROR(IF('Poverty %'!J203="","",'Poverty %'!J203*'Poverty millions of people'!AM203),"")</f>
        <v/>
      </c>
      <c r="K203" s="16" t="str">
        <f>IFERROR(IF('Poverty %'!K203="","",'Poverty %'!K203*'Poverty millions of people'!AN203),"")</f>
        <v/>
      </c>
      <c r="L203" s="16" t="str">
        <f>IFERROR(IF('Poverty %'!L203="","",'Poverty %'!L203*'Poverty millions of people'!AO203),"")</f>
        <v/>
      </c>
      <c r="M203" s="16" t="str">
        <f>IFERROR(IF('Poverty %'!M203="","",'Poverty %'!M203*'Poverty millions of people'!AP203),"")</f>
        <v/>
      </c>
      <c r="N203" s="16" t="str">
        <f>IFERROR(IF('Poverty %'!N203="","",'Poverty %'!N203*'Poverty millions of people'!AQ203),"")</f>
        <v/>
      </c>
      <c r="O203" s="16" t="str">
        <f>IFERROR(IF('Poverty %'!O203="","",'Poverty %'!O203*'Poverty millions of people'!AR203),"")</f>
        <v/>
      </c>
      <c r="P203" s="16" t="str">
        <f>IFERROR(IF('Poverty %'!P203="","",'Poverty %'!P203*'Poverty millions of people'!AS203),"")</f>
        <v/>
      </c>
      <c r="Q203" s="16" t="str">
        <f>IFERROR(IF('Poverty %'!Q203="","",'Poverty %'!Q203*'Poverty millions of people'!AT203),"")</f>
        <v/>
      </c>
      <c r="R203" s="16" t="str">
        <f>IFERROR(IF('Poverty %'!R203="","",'Poverty %'!R203*'Poverty millions of people'!AU203),"")</f>
        <v/>
      </c>
      <c r="S203" s="16" t="str">
        <f>IFERROR(IF('Poverty %'!S203="","",'Poverty %'!S203*'Poverty millions of people'!AV203),"")</f>
        <v/>
      </c>
      <c r="T203" s="16" t="str">
        <f>IFERROR(IF('Poverty %'!T203="","",'Poverty %'!T203*'Poverty millions of people'!AW203),"")</f>
        <v/>
      </c>
      <c r="U203" s="16" t="str">
        <f>IFERROR(IF('Poverty %'!U203="","",'Poverty %'!U203*'Poverty millions of people'!AX203),"")</f>
        <v/>
      </c>
      <c r="V203" s="16" t="str">
        <f>IFERROR(IF('Poverty %'!V203="","",'Poverty %'!V203*'Poverty millions of people'!AY203),"")</f>
        <v/>
      </c>
      <c r="W203" s="16" t="str">
        <f>IFERROR(IF('Poverty %'!W203="","",'Poverty %'!W203*'Poverty millions of people'!AZ203),"")</f>
        <v/>
      </c>
      <c r="X203" s="16" t="str">
        <f>IFERROR(IF('Poverty %'!X203="","",'Poverty %'!X203*'Poverty millions of people'!BA203),"")</f>
        <v/>
      </c>
      <c r="Y203" s="16" t="str">
        <f>IFERROR(IF('Poverty %'!Y203="","",'Poverty %'!Y203*'Poverty millions of people'!BB203),"")</f>
        <v/>
      </c>
      <c r="Z203" s="16" t="str">
        <f>IFERROR(IF('Poverty %'!Z203="","",'Poverty %'!Z203*'Poverty millions of people'!BC203),"")</f>
        <v/>
      </c>
      <c r="AA203" s="16" t="str">
        <f>IFERROR(IF('Poverty %'!AA203="","",'Poverty %'!AA203*'Poverty millions of people'!BD203),"")</f>
        <v/>
      </c>
      <c r="AC203" s="18" t="str">
        <f t="shared" si="6"/>
        <v>No data</v>
      </c>
      <c r="AD203" s="11" t="str">
        <f t="shared" si="7"/>
        <v/>
      </c>
      <c r="AG203">
        <f>IFERROR(INDEX('Population, millions'!$B$4:$Y$216,MATCH('Poverty millions of people'!$B203,'Population, millions'!$B$4:$B$216,0),MATCH('Poverty millions of people'!AG$5,'Population, millions'!$B$4:$Y$4,0)),"")</f>
        <v>1.155E-2</v>
      </c>
      <c r="AH203">
        <f>IFERROR(INDEX('Population, millions'!$B$4:$Y$216,MATCH('Poverty millions of people'!$B203,'Population, millions'!$B$4:$B$216,0),MATCH('Poverty millions of people'!AH$5,'Population, millions'!$B$4:$Y$4,0)),"")</f>
        <v>1.2205000000000001E-2</v>
      </c>
      <c r="AI203">
        <f>IFERROR(INDEX('Population, millions'!$B$4:$Y$216,MATCH('Poverty millions of people'!$B203,'Population, millions'!$B$4:$B$216,0),MATCH('Poverty millions of people'!AI$5,'Population, millions'!$B$4:$Y$4,0)),"")</f>
        <v>1.2970000000000001E-2</v>
      </c>
      <c r="AJ203">
        <f>IFERROR(INDEX('Population, millions'!$B$4:$Y$216,MATCH('Poverty millions of people'!$B203,'Population, millions'!$B$4:$B$216,0),MATCH('Poverty millions of people'!AJ$5,'Population, millions'!$B$4:$Y$4,0)),"")</f>
        <v>1.3793E-2</v>
      </c>
      <c r="AK203">
        <f>IFERROR(INDEX('Population, millions'!$B$4:$Y$216,MATCH('Poverty millions of people'!$B203,'Population, millions'!$B$4:$B$216,0),MATCH('Poverty millions of people'!AK$5,'Population, millions'!$B$4:$Y$4,0)),"")</f>
        <v>1.4597000000000001E-2</v>
      </c>
      <c r="AL203">
        <f>IFERROR(INDEX('Population, millions'!$B$4:$Y$216,MATCH('Poverty millions of people'!$B203,'Population, millions'!$B$4:$B$216,0),MATCH('Poverty millions of people'!AL$5,'Population, millions'!$B$4:$Y$4,0)),"")</f>
        <v>1.5334E-2</v>
      </c>
      <c r="AM203">
        <f>IFERROR(INDEX('Population, millions'!$B$4:$Y$216,MATCH('Poverty millions of people'!$B203,'Population, millions'!$B$4:$B$216,0),MATCH('Poverty millions of people'!AM$5,'Population, millions'!$B$4:$Y$4,0)),"")</f>
        <v>1.5966999999999999E-2</v>
      </c>
      <c r="AN203">
        <f>IFERROR(INDEX('Population, millions'!$B$4:$Y$216,MATCH('Poverty millions of people'!$B203,'Population, millions'!$B$4:$B$216,0),MATCH('Poverty millions of people'!AN$5,'Population, millions'!$B$4:$Y$4,0)),"")</f>
        <v>1.6527E-2</v>
      </c>
      <c r="AO203">
        <f>IFERROR(INDEX('Population, millions'!$B$4:$Y$216,MATCH('Poverty millions of people'!$B203,'Population, millions'!$B$4:$B$216,0),MATCH('Poverty millions of people'!AO$5,'Population, millions'!$B$4:$Y$4,0)),"")</f>
        <v>1.7114000000000001E-2</v>
      </c>
      <c r="AP203">
        <f>IFERROR(INDEX('Population, millions'!$B$4:$Y$216,MATCH('Poverty millions of people'!$B203,'Population, millions'!$B$4:$B$216,0),MATCH('Poverty millions of people'!AP$5,'Population, millions'!$B$4:$Y$4,0)),"")</f>
        <v>1.7866E-2</v>
      </c>
      <c r="AQ203">
        <f>IFERROR(INDEX('Population, millions'!$B$4:$Y$216,MATCH('Poverty millions of people'!$B203,'Population, millions'!$B$4:$B$216,0),MATCH('Poverty millions of people'!AQ$5,'Population, millions'!$B$4:$Y$4,0)),"")</f>
        <v>1.8876E-2</v>
      </c>
      <c r="AR203">
        <f>IFERROR(INDEX('Population, millions'!$B$4:$Y$216,MATCH('Poverty millions of people'!$B203,'Population, millions'!$B$4:$B$216,0),MATCH('Poverty millions of people'!AR$5,'Population, millions'!$B$4:$Y$4,0)),"")</f>
        <v>2.0185999999999999E-2</v>
      </c>
      <c r="AS203">
        <f>IFERROR(INDEX('Population, millions'!$B$4:$Y$216,MATCH('Poverty millions of people'!$B203,'Population, millions'!$B$4:$B$216,0),MATCH('Poverty millions of people'!AS$5,'Population, millions'!$B$4:$Y$4,0)),"")</f>
        <v>2.1739999999999999E-2</v>
      </c>
      <c r="AT203">
        <f>IFERROR(INDEX('Population, millions'!$B$4:$Y$216,MATCH('Poverty millions of people'!$B203,'Population, millions'!$B$4:$B$216,0),MATCH('Poverty millions of people'!AT$5,'Population, millions'!$B$4:$Y$4,0)),"")</f>
        <v>2.3411999999999999E-2</v>
      </c>
      <c r="AU203">
        <f>IFERROR(INDEX('Population, millions'!$B$4:$Y$216,MATCH('Poverty millions of people'!$B203,'Population, millions'!$B$4:$B$216,0),MATCH('Poverty millions of people'!AU$5,'Population, millions'!$B$4:$Y$4,0)),"")</f>
        <v>2.5024999999999999E-2</v>
      </c>
      <c r="AV203">
        <f>IFERROR(INDEX('Population, millions'!$B$4:$Y$216,MATCH('Poverty millions of people'!$B203,'Population, millions'!$B$4:$B$216,0),MATCH('Poverty millions of people'!AV$5,'Population, millions'!$B$4:$Y$4,0)),"")</f>
        <v>2.6450000000000001E-2</v>
      </c>
      <c r="AW203">
        <f>IFERROR(INDEX('Population, millions'!$B$4:$Y$216,MATCH('Poverty millions of people'!$B203,'Population, millions'!$B$4:$B$216,0),MATCH('Poverty millions of people'!AW$5,'Population, millions'!$B$4:$Y$4,0)),"")</f>
        <v>2.7642E-2</v>
      </c>
      <c r="AX203">
        <f>IFERROR(INDEX('Population, millions'!$B$4:$Y$216,MATCH('Poverty millions of people'!$B203,'Population, millions'!$B$4:$B$216,0),MATCH('Poverty millions of people'!AX$5,'Population, millions'!$B$4:$Y$4,0)),"")</f>
        <v>2.8638E-2</v>
      </c>
      <c r="AY203">
        <f>IFERROR(INDEX('Population, millions'!$B$4:$Y$216,MATCH('Poverty millions of people'!$B203,'Population, millions'!$B$4:$B$216,0),MATCH('Poverty millions of people'!AY$5,'Population, millions'!$B$4:$Y$4,0)),"")</f>
        <v>2.9481E-2</v>
      </c>
      <c r="AZ203">
        <f>IFERROR(INDEX('Population, millions'!$B$4:$Y$216,MATCH('Poverty millions of people'!$B203,'Population, millions'!$B$4:$B$216,0),MATCH('Poverty millions of people'!AZ$5,'Population, millions'!$B$4:$Y$4,0)),"")</f>
        <v>3.0247E-2</v>
      </c>
      <c r="BA203">
        <f>IFERROR(INDEX('Population, millions'!$B$4:$Y$216,MATCH('Poverty millions of people'!$B203,'Population, millions'!$B$4:$B$216,0),MATCH('Poverty millions of people'!BA$5,'Population, millions'!$B$4:$Y$4,0)),"")</f>
        <v>3.0993E-2</v>
      </c>
      <c r="BB203">
        <f>IFERROR(INDEX('Population, millions'!$B$4:$Y$216,MATCH('Poverty millions of people'!$B203,'Population, millions'!$B$4:$B$216,0),MATCH('Poverty millions of people'!BB$5,'Population, millions'!$B$4:$Y$4,0)),"")</f>
        <v>3.1725999999999997E-2</v>
      </c>
      <c r="BC203">
        <f>IFERROR(INDEX('Population, millions'!$B$4:$Y$216,MATCH('Poverty millions of people'!$B203,'Population, millions'!$B$4:$B$216,0),MATCH('Poverty millions of people'!BC$5,'Population, millions'!$B$4:$Y$4,0)),"")</f>
        <v>3.2426999999999997E-2</v>
      </c>
    </row>
    <row r="204" spans="1:55">
      <c r="A204" t="str">
        <f>VLOOKUP(B204,entity!$C:$K,9,FALSE)</f>
        <v>TV</v>
      </c>
      <c r="B204" t="s">
        <v>414</v>
      </c>
      <c r="C204" t="s">
        <v>481</v>
      </c>
      <c r="D204" s="16" t="str">
        <f>IFERROR(IF('Poverty %'!D204="","",'Poverty %'!D204*'Poverty millions of people'!AG204),"")</f>
        <v/>
      </c>
      <c r="E204" s="16" t="str">
        <f>IFERROR(IF('Poverty %'!E204="","",'Poverty %'!E204*'Poverty millions of people'!AH204),"")</f>
        <v/>
      </c>
      <c r="F204" s="16" t="str">
        <f>IFERROR(IF('Poverty %'!F204="","",'Poverty %'!F204*'Poverty millions of people'!AI204),"")</f>
        <v/>
      </c>
      <c r="G204" s="16" t="str">
        <f>IFERROR(IF('Poverty %'!G204="","",'Poverty %'!G204*'Poverty millions of people'!AJ204),"")</f>
        <v/>
      </c>
      <c r="H204" s="16" t="str">
        <f>IFERROR(IF('Poverty %'!H204="","",'Poverty %'!H204*'Poverty millions of people'!AK204),"")</f>
        <v/>
      </c>
      <c r="I204" s="16" t="str">
        <f>IFERROR(IF('Poverty %'!I204="","",'Poverty %'!I204*'Poverty millions of people'!AL204),"")</f>
        <v/>
      </c>
      <c r="J204" s="16" t="str">
        <f>IFERROR(IF('Poverty %'!J204="","",'Poverty %'!J204*'Poverty millions of people'!AM204),"")</f>
        <v/>
      </c>
      <c r="K204" s="16" t="str">
        <f>IFERROR(IF('Poverty %'!K204="","",'Poverty %'!K204*'Poverty millions of people'!AN204),"")</f>
        <v/>
      </c>
      <c r="L204" s="16" t="str">
        <f>IFERROR(IF('Poverty %'!L204="","",'Poverty %'!L204*'Poverty millions of people'!AO204),"")</f>
        <v/>
      </c>
      <c r="M204" s="16" t="str">
        <f>IFERROR(IF('Poverty %'!M204="","",'Poverty %'!M204*'Poverty millions of people'!AP204),"")</f>
        <v/>
      </c>
      <c r="N204" s="16" t="str">
        <f>IFERROR(IF('Poverty %'!N204="","",'Poverty %'!N204*'Poverty millions of people'!AQ204),"")</f>
        <v/>
      </c>
      <c r="O204" s="16" t="str">
        <f>IFERROR(IF('Poverty %'!O204="","",'Poverty %'!O204*'Poverty millions of people'!AR204),"")</f>
        <v/>
      </c>
      <c r="P204" s="16" t="str">
        <f>IFERROR(IF('Poverty %'!P204="","",'Poverty %'!P204*'Poverty millions of people'!AS204),"")</f>
        <v/>
      </c>
      <c r="Q204" s="16" t="str">
        <f>IFERROR(IF('Poverty %'!Q204="","",'Poverty %'!Q204*'Poverty millions of people'!AT204),"")</f>
        <v/>
      </c>
      <c r="R204" s="16" t="str">
        <f>IFERROR(IF('Poverty %'!R204="","",'Poverty %'!R204*'Poverty millions of people'!AU204),"")</f>
        <v/>
      </c>
      <c r="S204" s="16" t="str">
        <f>IFERROR(IF('Poverty %'!S204="","",'Poverty %'!S204*'Poverty millions of people'!AV204),"")</f>
        <v/>
      </c>
      <c r="T204" s="16" t="str">
        <f>IFERROR(IF('Poverty %'!T204="","",'Poverty %'!T204*'Poverty millions of people'!AW204),"")</f>
        <v/>
      </c>
      <c r="U204" s="16" t="str">
        <f>IFERROR(IF('Poverty %'!U204="","",'Poverty %'!U204*'Poverty millions of people'!AX204),"")</f>
        <v/>
      </c>
      <c r="V204" s="16" t="str">
        <f>IFERROR(IF('Poverty %'!V204="","",'Poverty %'!V204*'Poverty millions of people'!AY204),"")</f>
        <v/>
      </c>
      <c r="W204" s="16" t="str">
        <f>IFERROR(IF('Poverty %'!W204="","",'Poverty %'!W204*'Poverty millions of people'!AZ204),"")</f>
        <v/>
      </c>
      <c r="X204" s="16" t="str">
        <f>IFERROR(IF('Poverty %'!X204="","",'Poverty %'!X204*'Poverty millions of people'!BA204),"")</f>
        <v/>
      </c>
      <c r="Y204" s="16" t="str">
        <f>IFERROR(IF('Poverty %'!Y204="","",'Poverty %'!Y204*'Poverty millions of people'!BB204),"")</f>
        <v/>
      </c>
      <c r="Z204" s="16" t="str">
        <f>IFERROR(IF('Poverty %'!Z204="","",'Poverty %'!Z204*'Poverty millions of people'!BC204),"")</f>
        <v/>
      </c>
      <c r="AA204" s="16" t="str">
        <f>IFERROR(IF('Poverty %'!AA204="","",'Poverty %'!AA204*'Poverty millions of people'!BD204),"")</f>
        <v/>
      </c>
      <c r="AC204" s="18" t="str">
        <f t="shared" si="6"/>
        <v>No data</v>
      </c>
      <c r="AD204" s="11" t="str">
        <f t="shared" si="7"/>
        <v/>
      </c>
      <c r="AG204">
        <f>IFERROR(INDEX('Population, millions'!$B$4:$Y$216,MATCH('Poverty millions of people'!$B204,'Population, millions'!$B$4:$B$216,0),MATCH('Poverty millions of people'!AG$5,'Population, millions'!$B$4:$Y$4,0)),"")</f>
        <v>9.0039999999999999E-3</v>
      </c>
      <c r="AH204">
        <f>IFERROR(INDEX('Population, millions'!$B$4:$Y$216,MATCH('Poverty millions of people'!$B204,'Population, millions'!$B$4:$B$216,0),MATCH('Poverty millions of people'!AH$5,'Population, millions'!$B$4:$Y$4,0)),"")</f>
        <v>9.0559999999999998E-3</v>
      </c>
      <c r="AI204">
        <f>IFERROR(INDEX('Population, millions'!$B$4:$Y$216,MATCH('Poverty millions of people'!$B204,'Population, millions'!$B$4:$B$216,0),MATCH('Poverty millions of people'!AI$5,'Population, millions'!$B$4:$Y$4,0)),"")</f>
        <v>9.103E-3</v>
      </c>
      <c r="AJ204">
        <f>IFERROR(INDEX('Population, millions'!$B$4:$Y$216,MATCH('Poverty millions of people'!$B204,'Population, millions'!$B$4:$B$216,0),MATCH('Poverty millions of people'!AJ$5,'Population, millions'!$B$4:$Y$4,0)),"")</f>
        <v>9.1479999999999999E-3</v>
      </c>
      <c r="AK204">
        <f>IFERROR(INDEX('Population, millions'!$B$4:$Y$216,MATCH('Poverty millions of people'!$B204,'Population, millions'!$B$4:$B$216,0),MATCH('Poverty millions of people'!AK$5,'Population, millions'!$B$4:$Y$4,0)),"")</f>
        <v>9.188E-3</v>
      </c>
      <c r="AL204">
        <f>IFERROR(INDEX('Population, millions'!$B$4:$Y$216,MATCH('Poverty millions of people'!$B204,'Population, millions'!$B$4:$B$216,0),MATCH('Poverty millions of people'!AL$5,'Population, millions'!$B$4:$Y$4,0)),"")</f>
        <v>9.2270000000000008E-3</v>
      </c>
      <c r="AM204">
        <f>IFERROR(INDEX('Population, millions'!$B$4:$Y$216,MATCH('Poverty millions of people'!$B204,'Population, millions'!$B$4:$B$216,0),MATCH('Poverty millions of people'!AM$5,'Population, millions'!$B$4:$Y$4,0)),"")</f>
        <v>9.2639999999999997E-3</v>
      </c>
      <c r="AN204">
        <f>IFERROR(INDEX('Population, millions'!$B$4:$Y$216,MATCH('Poverty millions of people'!$B204,'Population, millions'!$B$4:$B$216,0),MATCH('Poverty millions of people'!AN$5,'Population, millions'!$B$4:$Y$4,0)),"")</f>
        <v>9.2980000000000007E-3</v>
      </c>
      <c r="AO204">
        <f>IFERROR(INDEX('Population, millions'!$B$4:$Y$216,MATCH('Poverty millions of people'!$B204,'Population, millions'!$B$4:$B$216,0),MATCH('Poverty millions of people'!AO$5,'Population, millions'!$B$4:$Y$4,0)),"")</f>
        <v>9.3340000000000003E-3</v>
      </c>
      <c r="AP204">
        <f>IFERROR(INDEX('Population, millions'!$B$4:$Y$216,MATCH('Poverty millions of people'!$B204,'Population, millions'!$B$4:$B$216,0),MATCH('Poverty millions of people'!AP$5,'Population, millions'!$B$4:$Y$4,0)),"")</f>
        <v>9.3740000000000004E-3</v>
      </c>
      <c r="AQ204">
        <f>IFERROR(INDEX('Population, millions'!$B$4:$Y$216,MATCH('Poverty millions of people'!$B204,'Population, millions'!$B$4:$B$216,0),MATCH('Poverty millions of people'!AQ$5,'Population, millions'!$B$4:$Y$4,0)),"")</f>
        <v>9.4190000000000003E-3</v>
      </c>
      <c r="AR204">
        <f>IFERROR(INDEX('Population, millions'!$B$4:$Y$216,MATCH('Poverty millions of people'!$B204,'Population, millions'!$B$4:$B$216,0),MATCH('Poverty millions of people'!AR$5,'Population, millions'!$B$4:$Y$4,0)),"")</f>
        <v>9.4710000000000003E-3</v>
      </c>
      <c r="AS204">
        <f>IFERROR(INDEX('Population, millions'!$B$4:$Y$216,MATCH('Poverty millions of people'!$B204,'Population, millions'!$B$4:$B$216,0),MATCH('Poverty millions of people'!AS$5,'Population, millions'!$B$4:$Y$4,0)),"")</f>
        <v>9.5300000000000003E-3</v>
      </c>
      <c r="AT204">
        <f>IFERROR(INDEX('Population, millions'!$B$4:$Y$216,MATCH('Poverty millions of people'!$B204,'Population, millions'!$B$4:$B$216,0),MATCH('Poverty millions of people'!AT$5,'Population, millions'!$B$4:$Y$4,0)),"")</f>
        <v>9.5899999999999996E-3</v>
      </c>
      <c r="AU204">
        <f>IFERROR(INDEX('Population, millions'!$B$4:$Y$216,MATCH('Poverty millions of people'!$B204,'Population, millions'!$B$4:$B$216,0),MATCH('Poverty millions of people'!AU$5,'Population, millions'!$B$4:$Y$4,0)),"")</f>
        <v>9.6460000000000001E-3</v>
      </c>
      <c r="AV204">
        <f>IFERROR(INDEX('Population, millions'!$B$4:$Y$216,MATCH('Poverty millions of people'!$B204,'Population, millions'!$B$4:$B$216,0),MATCH('Poverty millions of people'!AV$5,'Population, millions'!$B$4:$Y$4,0)),"")</f>
        <v>9.6939999999999995E-3</v>
      </c>
      <c r="AW204">
        <f>IFERROR(INDEX('Population, millions'!$B$4:$Y$216,MATCH('Poverty millions of people'!$B204,'Population, millions'!$B$4:$B$216,0),MATCH('Poverty millions of people'!AW$5,'Population, millions'!$B$4:$Y$4,0)),"")</f>
        <v>9.7319999999999993E-3</v>
      </c>
      <c r="AX204">
        <f>IFERROR(INDEX('Population, millions'!$B$4:$Y$216,MATCH('Poverty millions of people'!$B204,'Population, millions'!$B$4:$B$216,0),MATCH('Poverty millions of people'!AX$5,'Population, millions'!$B$4:$Y$4,0)),"")</f>
        <v>9.7640000000000001E-3</v>
      </c>
      <c r="AY204">
        <f>IFERROR(INDEX('Population, millions'!$B$4:$Y$216,MATCH('Poverty millions of people'!$B204,'Population, millions'!$B$4:$B$216,0),MATCH('Poverty millions of people'!AY$5,'Population, millions'!$B$4:$Y$4,0)),"")</f>
        <v>9.7879999999999998E-3</v>
      </c>
      <c r="AZ204">
        <f>IFERROR(INDEX('Population, millions'!$B$4:$Y$216,MATCH('Poverty millions of people'!$B204,'Population, millions'!$B$4:$B$216,0),MATCH('Poverty millions of people'!AZ$5,'Population, millions'!$B$4:$Y$4,0)),"")</f>
        <v>9.8080000000000007E-3</v>
      </c>
      <c r="BA204">
        <f>IFERROR(INDEX('Population, millions'!$B$4:$Y$216,MATCH('Poverty millions of people'!$B204,'Population, millions'!$B$4:$B$216,0),MATCH('Poverty millions of people'!BA$5,'Population, millions'!$B$4:$Y$4,0)),"")</f>
        <v>9.8270000000000007E-3</v>
      </c>
      <c r="BB204">
        <f>IFERROR(INDEX('Population, millions'!$B$4:$Y$216,MATCH('Poverty millions of people'!$B204,'Population, millions'!$B$4:$B$216,0),MATCH('Poverty millions of people'!BB$5,'Population, millions'!$B$4:$Y$4,0)),"")</f>
        <v>9.8440000000000003E-3</v>
      </c>
      <c r="BC204">
        <f>IFERROR(INDEX('Population, millions'!$B$4:$Y$216,MATCH('Poverty millions of people'!$B204,'Population, millions'!$B$4:$B$216,0),MATCH('Poverty millions of people'!BC$5,'Population, millions'!$B$4:$Y$4,0)),"")</f>
        <v>9.8600000000000007E-3</v>
      </c>
    </row>
    <row r="205" spans="1:55">
      <c r="A205" t="str">
        <f>VLOOKUP(B205,entity!$C:$K,9,FALSE)</f>
        <v>UG</v>
      </c>
      <c r="B205" t="s">
        <v>418</v>
      </c>
      <c r="C205" t="s">
        <v>477</v>
      </c>
      <c r="D205" s="16" t="str">
        <f>IFERROR(IF('Poverty %'!D205="","",'Poverty %'!D205*'Poverty millions of people'!AG205),"")</f>
        <v/>
      </c>
      <c r="E205" s="16" t="str">
        <f>IFERROR(IF('Poverty %'!E205="","",'Poverty %'!E205*'Poverty millions of people'!AH205),"")</f>
        <v/>
      </c>
      <c r="F205" s="16">
        <f>IFERROR(IF('Poverty %'!F205="","",'Poverty %'!F205*'Poverty millions of people'!AI205),"")</f>
        <v>13.512646048000002</v>
      </c>
      <c r="G205" s="16" t="str">
        <f>IFERROR(IF('Poverty %'!G205="","",'Poverty %'!G205*'Poverty millions of people'!AJ205),"")</f>
        <v/>
      </c>
      <c r="H205" s="16" t="str">
        <f>IFERROR(IF('Poverty %'!H205="","",'Poverty %'!H205*'Poverty millions of people'!AK205),"")</f>
        <v/>
      </c>
      <c r="I205" s="16" t="str">
        <f>IFERROR(IF('Poverty %'!I205="","",'Poverty %'!I205*'Poverty millions of people'!AL205),"")</f>
        <v/>
      </c>
      <c r="J205" s="16">
        <f>IFERROR(IF('Poverty %'!J205="","",'Poverty %'!J205*'Poverty millions of people'!AM205),"")</f>
        <v>13.488987359299999</v>
      </c>
      <c r="K205" s="16" t="str">
        <f>IFERROR(IF('Poverty %'!K205="","",'Poverty %'!K205*'Poverty millions of people'!AN205),"")</f>
        <v/>
      </c>
      <c r="L205" s="16" t="str">
        <f>IFERROR(IF('Poverty %'!L205="","",'Poverty %'!L205*'Poverty millions of people'!AO205),"")</f>
        <v/>
      </c>
      <c r="M205" s="16">
        <f>IFERROR(IF('Poverty %'!M205="","",'Poverty %'!M205*'Poverty millions of people'!AP205),"")</f>
        <v>13.970685540000002</v>
      </c>
      <c r="N205" s="16" t="str">
        <f>IFERROR(IF('Poverty %'!N205="","",'Poverty %'!N205*'Poverty millions of people'!AQ205),"")</f>
        <v/>
      </c>
      <c r="O205" s="16" t="str">
        <f>IFERROR(IF('Poverty %'!O205="","",'Poverty %'!O205*'Poverty millions of people'!AR205),"")</f>
        <v/>
      </c>
      <c r="P205" s="16">
        <f>IFERROR(IF('Poverty %'!P205="","",'Poverty %'!P205*'Poverty millions of people'!AS205),"")</f>
        <v>14.6762045737</v>
      </c>
      <c r="Q205" s="16" t="str">
        <f>IFERROR(IF('Poverty %'!Q205="","",'Poverty %'!Q205*'Poverty millions of people'!AT205),"")</f>
        <v/>
      </c>
      <c r="R205" s="16" t="str">
        <f>IFERROR(IF('Poverty %'!R205="","",'Poverty %'!R205*'Poverty millions of people'!AU205),"")</f>
        <v/>
      </c>
      <c r="S205" s="16" t="str">
        <f>IFERROR(IF('Poverty %'!S205="","",'Poverty %'!S205*'Poverty millions of people'!AV205),"")</f>
        <v/>
      </c>
      <c r="T205" s="16">
        <f>IFERROR(IF('Poverty %'!T205="","",'Poverty %'!T205*'Poverty millions of people'!AW205),"")</f>
        <v>15.3667345284</v>
      </c>
      <c r="U205" s="16" t="str">
        <f>IFERROR(IF('Poverty %'!U205="","",'Poverty %'!U205*'Poverty millions of people'!AX205),"")</f>
        <v/>
      </c>
      <c r="V205" s="16" t="str">
        <f>IFERROR(IF('Poverty %'!V205="","",'Poverty %'!V205*'Poverty millions of people'!AY205),"")</f>
        <v/>
      </c>
      <c r="W205" s="16">
        <f>IFERROR(IF('Poverty %'!W205="","",'Poverty %'!W205*'Poverty millions of people'!AZ205),"")</f>
        <v>12.4588667448</v>
      </c>
      <c r="X205" s="16" t="str">
        <f>IFERROR(IF('Poverty %'!X205="","",'Poverty %'!X205*'Poverty millions of people'!BA205),"")</f>
        <v/>
      </c>
      <c r="Y205" s="16" t="str">
        <f>IFERROR(IF('Poverty %'!Y205="","",'Poverty %'!Y205*'Poverty millions of people'!BB205),"")</f>
        <v/>
      </c>
      <c r="Z205" s="16" t="str">
        <f>IFERROR(IF('Poverty %'!Z205="","",'Poverty %'!Z205*'Poverty millions of people'!BC205),"")</f>
        <v/>
      </c>
      <c r="AA205" s="16">
        <f>IFERROR(IF('Poverty %'!AA205="","",'Poverty %'!AA205*'Poverty millions of people'!BD205),"")</f>
        <v>0</v>
      </c>
      <c r="AC205" s="18">
        <f t="shared" si="6"/>
        <v>0</v>
      </c>
      <c r="AD205" s="11">
        <f t="shared" si="7"/>
        <v>2013</v>
      </c>
      <c r="AG205">
        <f>IFERROR(INDEX('Population, millions'!$B$4:$Y$216,MATCH('Poverty millions of people'!$B205,'Population, millions'!$B$4:$B$216,0),MATCH('Poverty millions of people'!AG$5,'Population, millions'!$B$4:$Y$4,0)),"")</f>
        <v>17.534839000000002</v>
      </c>
      <c r="AH205">
        <f>IFERROR(INDEX('Population, millions'!$B$4:$Y$216,MATCH('Poverty millions of people'!$B205,'Population, millions'!$B$4:$B$216,0),MATCH('Poverty millions of people'!AH$5,'Population, millions'!$B$4:$Y$4,0)),"")</f>
        <v>18.156095000000001</v>
      </c>
      <c r="AI205">
        <f>IFERROR(INDEX('Population, millions'!$B$4:$Y$216,MATCH('Poverty millions of people'!$B205,'Population, millions'!$B$4:$B$216,0),MATCH('Poverty millions of people'!AI$5,'Population, millions'!$B$4:$Y$4,0)),"")</f>
        <v>18.788440000000001</v>
      </c>
      <c r="AJ205">
        <f>IFERROR(INDEX('Population, millions'!$B$4:$Y$216,MATCH('Poverty millions of people'!$B205,'Population, millions'!$B$4:$B$216,0),MATCH('Poverty millions of people'!AJ$5,'Population, millions'!$B$4:$Y$4,0)),"")</f>
        <v>19.430461000000001</v>
      </c>
      <c r="AK205">
        <f>IFERROR(INDEX('Population, millions'!$B$4:$Y$216,MATCH('Poverty millions of people'!$B205,'Population, millions'!$B$4:$B$216,0),MATCH('Poverty millions of people'!AK$5,'Population, millions'!$B$4:$Y$4,0)),"")</f>
        <v>20.081151999999999</v>
      </c>
      <c r="AL205">
        <f>IFERROR(INDEX('Population, millions'!$B$4:$Y$216,MATCH('Poverty millions of people'!$B205,'Population, millions'!$B$4:$B$216,0),MATCH('Poverty millions of people'!AL$5,'Population, millions'!$B$4:$Y$4,0)),"")</f>
        <v>20.740725999999999</v>
      </c>
      <c r="AM205">
        <f>IFERROR(INDEX('Population, millions'!$B$4:$Y$216,MATCH('Poverty millions of people'!$B205,'Population, millions'!$B$4:$B$216,0),MATCH('Poverty millions of people'!AM$5,'Population, millions'!$B$4:$Y$4,0)),"")</f>
        <v>21.407692999999998</v>
      </c>
      <c r="AN205">
        <f>IFERROR(INDEX('Population, millions'!$B$4:$Y$216,MATCH('Poverty millions of people'!$B205,'Population, millions'!$B$4:$B$216,0),MATCH('Poverty millions of people'!AN$5,'Population, millions'!$B$4:$Y$4,0)),"")</f>
        <v>22.084527000000001</v>
      </c>
      <c r="AO205">
        <f>IFERROR(INDEX('Population, millions'!$B$4:$Y$216,MATCH('Poverty millions of people'!$B205,'Population, millions'!$B$4:$B$216,0),MATCH('Poverty millions of people'!AO$5,'Population, millions'!$B$4:$Y$4,0)),"")</f>
        <v>22.780450999999999</v>
      </c>
      <c r="AP205">
        <f>IFERROR(INDEX('Population, millions'!$B$4:$Y$216,MATCH('Poverty millions of people'!$B205,'Population, millions'!$B$4:$B$216,0),MATCH('Poverty millions of people'!AP$5,'Population, millions'!$B$4:$Y$4,0)),"")</f>
        <v>23.5078</v>
      </c>
      <c r="AQ205">
        <f>IFERROR(INDEX('Population, millions'!$B$4:$Y$216,MATCH('Poverty millions of people'!$B205,'Population, millions'!$B$4:$B$216,0),MATCH('Poverty millions of people'!AQ$5,'Population, millions'!$B$4:$Y$4,0)),"")</f>
        <v>24.275641</v>
      </c>
      <c r="AR205">
        <f>IFERROR(INDEX('Population, millions'!$B$4:$Y$216,MATCH('Poverty millions of people'!$B205,'Population, millions'!$B$4:$B$216,0),MATCH('Poverty millions of people'!AR$5,'Population, millions'!$B$4:$Y$4,0)),"")</f>
        <v>25.088032999999999</v>
      </c>
      <c r="AS205">
        <f>IFERROR(INDEX('Population, millions'!$B$4:$Y$216,MATCH('Poverty millions of people'!$B205,'Population, millions'!$B$4:$B$216,0),MATCH('Poverty millions of people'!AS$5,'Population, millions'!$B$4:$Y$4,0)),"")</f>
        <v>25.943441</v>
      </c>
      <c r="AT205">
        <f>IFERROR(INDEX('Population, millions'!$B$4:$Y$216,MATCH('Poverty millions of people'!$B205,'Population, millions'!$B$4:$B$216,0),MATCH('Poverty millions of people'!AT$5,'Population, millions'!$B$4:$Y$4,0)),"")</f>
        <v>26.838428</v>
      </c>
      <c r="AU205">
        <f>IFERROR(INDEX('Population, millions'!$B$4:$Y$216,MATCH('Poverty millions of people'!$B205,'Population, millions'!$B$4:$B$216,0),MATCH('Poverty millions of people'!AU$5,'Population, millions'!$B$4:$Y$4,0)),"")</f>
        <v>27.766985999999999</v>
      </c>
      <c r="AV205">
        <f>IFERROR(INDEX('Population, millions'!$B$4:$Y$216,MATCH('Poverty millions of people'!$B205,'Population, millions'!$B$4:$B$216,0),MATCH('Poverty millions of people'!AV$5,'Population, millions'!$B$4:$Y$4,0)),"")</f>
        <v>28.724869000000002</v>
      </c>
      <c r="AW205">
        <f>IFERROR(INDEX('Population, millions'!$B$4:$Y$216,MATCH('Poverty millions of people'!$B205,'Population, millions'!$B$4:$B$216,0),MATCH('Poverty millions of people'!AW$5,'Population, millions'!$B$4:$Y$4,0)),"")</f>
        <v>29.711397000000002</v>
      </c>
      <c r="AX205">
        <f>IFERROR(INDEX('Population, millions'!$B$4:$Y$216,MATCH('Poverty millions of people'!$B205,'Population, millions'!$B$4:$B$216,0),MATCH('Poverty millions of people'!AX$5,'Population, millions'!$B$4:$Y$4,0)),"")</f>
        <v>30.728746999999998</v>
      </c>
      <c r="AY205">
        <f>IFERROR(INDEX('Population, millions'!$B$4:$Y$216,MATCH('Poverty millions of people'!$B205,'Population, millions'!$B$4:$B$216,0),MATCH('Poverty millions of people'!AY$5,'Population, millions'!$B$4:$Y$4,0)),"")</f>
        <v>31.778798999999999</v>
      </c>
      <c r="AZ205">
        <f>IFERROR(INDEX('Population, millions'!$B$4:$Y$216,MATCH('Poverty millions of people'!$B205,'Population, millions'!$B$4:$B$216,0),MATCH('Poverty millions of people'!AZ$5,'Population, millions'!$B$4:$Y$4,0)),"")</f>
        <v>32.864328</v>
      </c>
      <c r="BA205">
        <f>IFERROR(INDEX('Population, millions'!$B$4:$Y$216,MATCH('Poverty millions of people'!$B205,'Population, millions'!$B$4:$B$216,0),MATCH('Poverty millions of people'!BA$5,'Population, millions'!$B$4:$Y$4,0)),"")</f>
        <v>33.987212999999997</v>
      </c>
      <c r="BB205">
        <f>IFERROR(INDEX('Population, millions'!$B$4:$Y$216,MATCH('Poverty millions of people'!$B205,'Population, millions'!$B$4:$B$216,0),MATCH('Poverty millions of people'!BB$5,'Population, millions'!$B$4:$Y$4,0)),"")</f>
        <v>35.148063999999998</v>
      </c>
      <c r="BC205">
        <f>IFERROR(INDEX('Population, millions'!$B$4:$Y$216,MATCH('Poverty millions of people'!$B205,'Population, millions'!$B$4:$B$216,0),MATCH('Poverty millions of people'!BC$5,'Population, millions'!$B$4:$Y$4,0)),"")</f>
        <v>36.345860000000002</v>
      </c>
    </row>
    <row r="206" spans="1:55">
      <c r="A206" t="str">
        <f>VLOOKUP(B206,entity!$C:$K,9,FALSE)</f>
        <v>UA</v>
      </c>
      <c r="B206" t="s">
        <v>420</v>
      </c>
      <c r="C206" t="s">
        <v>475</v>
      </c>
      <c r="D206" s="16" t="str">
        <f>IFERROR(IF('Poverty %'!D206="","",'Poverty %'!D206*'Poverty millions of people'!AG206),"")</f>
        <v/>
      </c>
      <c r="E206" s="16" t="str">
        <f>IFERROR(IF('Poverty %'!E206="","",'Poverty %'!E206*'Poverty millions of people'!AH206),"")</f>
        <v/>
      </c>
      <c r="F206" s="16">
        <f>IFERROR(IF('Poverty %'!F206="","",'Poverty %'!F206*'Poverty millions of people'!AI206),"")</f>
        <v>1.56450798E-2</v>
      </c>
      <c r="G206" s="16" t="str">
        <f>IFERROR(IF('Poverty %'!G206="","",'Poverty %'!G206*'Poverty millions of people'!AJ206),"")</f>
        <v/>
      </c>
      <c r="H206" s="16" t="str">
        <f>IFERROR(IF('Poverty %'!H206="","",'Poverty %'!H206*'Poverty millions of people'!AK206),"")</f>
        <v/>
      </c>
      <c r="I206" s="16">
        <f>IFERROR(IF('Poverty %'!I206="","",'Poverty %'!I206*'Poverty millions of people'!AL206),"")</f>
        <v>1.0096410603999999</v>
      </c>
      <c r="J206" s="16">
        <f>IFERROR(IF('Poverty %'!J206="","",'Poverty %'!J206*'Poverty millions of people'!AM206),"")</f>
        <v>0.98540374769999994</v>
      </c>
      <c r="K206" s="16" t="str">
        <f>IFERROR(IF('Poverty %'!K206="","",'Poverty %'!K206*'Poverty millions of people'!AN206),"")</f>
        <v/>
      </c>
      <c r="L206" s="16" t="str">
        <f>IFERROR(IF('Poverty %'!L206="","",'Poverty %'!L206*'Poverty millions of people'!AO206),"")</f>
        <v/>
      </c>
      <c r="M206" s="16">
        <f>IFERROR(IF('Poverty %'!M206="","",'Poverty %'!M206*'Poverty millions of people'!AP206),"")</f>
        <v>1.0083690049999998</v>
      </c>
      <c r="N206" s="16" t="str">
        <f>IFERROR(IF('Poverty %'!N206="","",'Poverty %'!N206*'Poverty millions of people'!AQ206),"")</f>
        <v/>
      </c>
      <c r="O206" s="16" t="str">
        <f>IFERROR(IF('Poverty %'!O206="","",'Poverty %'!O206*'Poverty millions of people'!AR206),"")</f>
        <v/>
      </c>
      <c r="P206" s="16">
        <f>IFERROR(IF('Poverty %'!P206="","",'Poverty %'!P206*'Poverty millions of people'!AS206),"")</f>
        <v>0.20245049999999998</v>
      </c>
      <c r="Q206" s="16">
        <f>IFERROR(IF('Poverty %'!Q206="","",'Poverty %'!Q206*'Poverty millions of people'!AT206),"")</f>
        <v>5.2594245000000005E-2</v>
      </c>
      <c r="R206" s="16">
        <f>IFERROR(IF('Poverty %'!R206="","",'Poverty %'!R206*'Poverty millions of people'!AU206),"")</f>
        <v>1.898064E-2</v>
      </c>
      <c r="S206" s="16">
        <f>IFERROR(IF('Poverty %'!S206="","",'Poverty %'!S206*'Poverty millions of people'!AV206),"")</f>
        <v>2.3552575000000003E-2</v>
      </c>
      <c r="T206" s="16">
        <f>IFERROR(IF('Poverty %'!T206="","",'Poverty %'!T206*'Poverty millions of people'!AW206),"")</f>
        <v>6.5502850000000015E-2</v>
      </c>
      <c r="U206" s="16">
        <f>IFERROR(IF('Poverty %'!U206="","",'Poverty %'!U206*'Poverty millions of people'!AX206),"")</f>
        <v>2.7905609999999997E-2</v>
      </c>
      <c r="V206" s="16">
        <f>IFERROR(IF('Poverty %'!V206="","",'Poverty %'!V206*'Poverty millions of people'!AY206),"")</f>
        <v>0</v>
      </c>
      <c r="W206" s="16">
        <f>IFERROR(IF('Poverty %'!W206="","",'Poverty %'!W206*'Poverty millions of people'!AZ206),"")</f>
        <v>2.7631979999999997E-2</v>
      </c>
      <c r="X206" s="16">
        <f>IFERROR(IF('Poverty %'!X206="","",'Poverty %'!X206*'Poverty millions of people'!BA206),"")</f>
        <v>0</v>
      </c>
      <c r="Y206" s="16" t="str">
        <f>IFERROR(IF('Poverty %'!Y206="","",'Poverty %'!Y206*'Poverty millions of people'!BB206),"")</f>
        <v/>
      </c>
      <c r="Z206" s="16" t="str">
        <f>IFERROR(IF('Poverty %'!Z206="","",'Poverty %'!Z206*'Poverty millions of people'!BC206),"")</f>
        <v/>
      </c>
      <c r="AA206" s="16" t="str">
        <f>IFERROR(IF('Poverty %'!AA206="","",'Poverty %'!AA206*'Poverty millions of people'!BD206),"")</f>
        <v/>
      </c>
      <c r="AC206" s="18">
        <f t="shared" si="6"/>
        <v>2.7631979999999997E-2</v>
      </c>
      <c r="AD206" s="11">
        <f t="shared" si="7"/>
        <v>2009</v>
      </c>
      <c r="AG206">
        <f>IFERROR(INDEX('Population, millions'!$B$4:$Y$216,MATCH('Poverty millions of people'!$B206,'Population, millions'!$B$4:$B$216,0),MATCH('Poverty millions of people'!AG$5,'Population, millions'!$B$4:$Y$4,0)),"")</f>
        <v>51.892000000000003</v>
      </c>
      <c r="AH206">
        <f>IFERROR(INDEX('Population, millions'!$B$4:$Y$216,MATCH('Poverty millions of people'!$B206,'Population, millions'!$B$4:$B$216,0),MATCH('Poverty millions of people'!AH$5,'Population, millions'!$B$4:$Y$4,0)),"")</f>
        <v>52.00047</v>
      </c>
      <c r="AI206">
        <f>IFERROR(INDEX('Population, millions'!$B$4:$Y$216,MATCH('Poverty millions of people'!$B206,'Population, millions'!$B$4:$B$216,0),MATCH('Poverty millions of people'!AI$5,'Population, millions'!$B$4:$Y$4,0)),"")</f>
        <v>52.150266000000002</v>
      </c>
      <c r="AJ206">
        <f>IFERROR(INDEX('Population, millions'!$B$4:$Y$216,MATCH('Poverty millions of people'!$B206,'Population, millions'!$B$4:$B$216,0),MATCH('Poverty millions of people'!AJ$5,'Population, millions'!$B$4:$Y$4,0)),"")</f>
        <v>52.179209999999998</v>
      </c>
      <c r="AK206">
        <f>IFERROR(INDEX('Population, millions'!$B$4:$Y$216,MATCH('Poverty millions of people'!$B206,'Population, millions'!$B$4:$B$216,0),MATCH('Poverty millions of people'!AK$5,'Population, millions'!$B$4:$Y$4,0)),"")</f>
        <v>51.921041000000002</v>
      </c>
      <c r="AL206">
        <f>IFERROR(INDEX('Population, millions'!$B$4:$Y$216,MATCH('Poverty millions of people'!$B206,'Population, millions'!$B$4:$B$216,0),MATCH('Poverty millions of people'!AL$5,'Population, millions'!$B$4:$Y$4,0)),"")</f>
        <v>51.512298999999999</v>
      </c>
      <c r="AM206">
        <f>IFERROR(INDEX('Population, millions'!$B$4:$Y$216,MATCH('Poverty millions of people'!$B206,'Population, millions'!$B$4:$B$216,0),MATCH('Poverty millions of people'!AM$5,'Population, millions'!$B$4:$Y$4,0)),"")</f>
        <v>51.057189000000001</v>
      </c>
      <c r="AN206">
        <f>IFERROR(INDEX('Population, millions'!$B$4:$Y$216,MATCH('Poverty millions of people'!$B206,'Population, millions'!$B$4:$B$216,0),MATCH('Poverty millions of people'!AN$5,'Population, millions'!$B$4:$Y$4,0)),"")</f>
        <v>50.594104999999999</v>
      </c>
      <c r="AO206">
        <f>IFERROR(INDEX('Population, millions'!$B$4:$Y$216,MATCH('Poverty millions of people'!$B206,'Population, millions'!$B$4:$B$216,0),MATCH('Poverty millions of people'!AO$5,'Population, millions'!$B$4:$Y$4,0)),"")</f>
        <v>50.143939000000003</v>
      </c>
      <c r="AP206">
        <f>IFERROR(INDEX('Population, millions'!$B$4:$Y$216,MATCH('Poverty millions of people'!$B206,'Population, millions'!$B$4:$B$216,0),MATCH('Poverty millions of people'!AP$5,'Population, millions'!$B$4:$Y$4,0)),"")</f>
        <v>49.673349999999999</v>
      </c>
      <c r="AQ206">
        <f>IFERROR(INDEX('Population, millions'!$B$4:$Y$216,MATCH('Poverty millions of people'!$B206,'Population, millions'!$B$4:$B$216,0),MATCH('Poverty millions of people'!AQ$5,'Population, millions'!$B$4:$Y$4,0)),"")</f>
        <v>49.175848000000002</v>
      </c>
      <c r="AR206">
        <f>IFERROR(INDEX('Population, millions'!$B$4:$Y$216,MATCH('Poverty millions of people'!$B206,'Population, millions'!$B$4:$B$216,0),MATCH('Poverty millions of people'!AR$5,'Population, millions'!$B$4:$Y$4,0)),"")</f>
        <v>48.683864999999997</v>
      </c>
      <c r="AS206">
        <f>IFERROR(INDEX('Population, millions'!$B$4:$Y$216,MATCH('Poverty millions of people'!$B206,'Population, millions'!$B$4:$B$216,0),MATCH('Poverty millions of people'!AS$5,'Population, millions'!$B$4:$Y$4,0)),"")</f>
        <v>48.202500000000001</v>
      </c>
      <c r="AT206">
        <f>IFERROR(INDEX('Population, millions'!$B$4:$Y$216,MATCH('Poverty millions of people'!$B206,'Population, millions'!$B$4:$B$216,0),MATCH('Poverty millions of people'!AT$5,'Population, millions'!$B$4:$Y$4,0)),"")</f>
        <v>47.812950000000001</v>
      </c>
      <c r="AU206">
        <f>IFERROR(INDEX('Population, millions'!$B$4:$Y$216,MATCH('Poverty millions of people'!$B206,'Population, millions'!$B$4:$B$216,0),MATCH('Poverty millions of people'!AU$5,'Population, millions'!$B$4:$Y$4,0)),"")</f>
        <v>47.451599999999999</v>
      </c>
      <c r="AV206">
        <f>IFERROR(INDEX('Population, millions'!$B$4:$Y$216,MATCH('Poverty millions of people'!$B206,'Population, millions'!$B$4:$B$216,0),MATCH('Poverty millions of people'!AV$5,'Population, millions'!$B$4:$Y$4,0)),"")</f>
        <v>47.105150000000002</v>
      </c>
      <c r="AW206">
        <f>IFERROR(INDEX('Population, millions'!$B$4:$Y$216,MATCH('Poverty millions of people'!$B206,'Population, millions'!$B$4:$B$216,0),MATCH('Poverty millions of people'!AW$5,'Population, millions'!$B$4:$Y$4,0)),"")</f>
        <v>46.787750000000003</v>
      </c>
      <c r="AX206">
        <f>IFERROR(INDEX('Population, millions'!$B$4:$Y$216,MATCH('Poverty millions of people'!$B206,'Population, millions'!$B$4:$B$216,0),MATCH('Poverty millions of people'!AX$5,'Population, millions'!$B$4:$Y$4,0)),"")</f>
        <v>46.509349999999998</v>
      </c>
      <c r="AY206">
        <f>IFERROR(INDEX('Population, millions'!$B$4:$Y$216,MATCH('Poverty millions of people'!$B206,'Population, millions'!$B$4:$B$216,0),MATCH('Poverty millions of people'!AY$5,'Population, millions'!$B$4:$Y$4,0)),"")</f>
        <v>46.258200000000002</v>
      </c>
      <c r="AZ206">
        <f>IFERROR(INDEX('Population, millions'!$B$4:$Y$216,MATCH('Poverty millions of people'!$B206,'Population, millions'!$B$4:$B$216,0),MATCH('Poverty millions of people'!AZ$5,'Population, millions'!$B$4:$Y$4,0)),"")</f>
        <v>46.0533</v>
      </c>
      <c r="BA206">
        <f>IFERROR(INDEX('Population, millions'!$B$4:$Y$216,MATCH('Poverty millions of people'!$B206,'Population, millions'!$B$4:$B$216,0),MATCH('Poverty millions of people'!BA$5,'Population, millions'!$B$4:$Y$4,0)),"")</f>
        <v>45.870699999999999</v>
      </c>
      <c r="BB206">
        <f>IFERROR(INDEX('Population, millions'!$B$4:$Y$216,MATCH('Poverty millions of people'!$B206,'Population, millions'!$B$4:$B$216,0),MATCH('Poverty millions of people'!BB$5,'Population, millions'!$B$4:$Y$4,0)),"")</f>
        <v>45.706099999999999</v>
      </c>
      <c r="BC206">
        <f>IFERROR(INDEX('Population, millions'!$B$4:$Y$216,MATCH('Poverty millions of people'!$B206,'Population, millions'!$B$4:$B$216,0),MATCH('Poverty millions of people'!BC$5,'Population, millions'!$B$4:$Y$4,0)),"")</f>
        <v>45.593299999999999</v>
      </c>
    </row>
    <row r="207" spans="1:55">
      <c r="A207" t="str">
        <f>VLOOKUP(B207,entity!$C:$K,9,FALSE)</f>
        <v>AE</v>
      </c>
      <c r="B207" t="s">
        <v>17</v>
      </c>
      <c r="C207" t="s">
        <v>473</v>
      </c>
      <c r="D207" s="16" t="str">
        <f>IFERROR(IF('Poverty %'!D207="","",'Poverty %'!D207*'Poverty millions of people'!AG207),"")</f>
        <v/>
      </c>
      <c r="E207" s="16" t="str">
        <f>IFERROR(IF('Poverty %'!E207="","",'Poverty %'!E207*'Poverty millions of people'!AH207),"")</f>
        <v/>
      </c>
      <c r="F207" s="16" t="str">
        <f>IFERROR(IF('Poverty %'!F207="","",'Poverty %'!F207*'Poverty millions of people'!AI207),"")</f>
        <v/>
      </c>
      <c r="G207" s="16" t="str">
        <f>IFERROR(IF('Poverty %'!G207="","",'Poverty %'!G207*'Poverty millions of people'!AJ207),"")</f>
        <v/>
      </c>
      <c r="H207" s="16" t="str">
        <f>IFERROR(IF('Poverty %'!H207="","",'Poverty %'!H207*'Poverty millions of people'!AK207),"")</f>
        <v/>
      </c>
      <c r="I207" s="16" t="str">
        <f>IFERROR(IF('Poverty %'!I207="","",'Poverty %'!I207*'Poverty millions of people'!AL207),"")</f>
        <v/>
      </c>
      <c r="J207" s="16" t="str">
        <f>IFERROR(IF('Poverty %'!J207="","",'Poverty %'!J207*'Poverty millions of people'!AM207),"")</f>
        <v/>
      </c>
      <c r="K207" s="16" t="str">
        <f>IFERROR(IF('Poverty %'!K207="","",'Poverty %'!K207*'Poverty millions of people'!AN207),"")</f>
        <v/>
      </c>
      <c r="L207" s="16" t="str">
        <f>IFERROR(IF('Poverty %'!L207="","",'Poverty %'!L207*'Poverty millions of people'!AO207),"")</f>
        <v/>
      </c>
      <c r="M207" s="16" t="str">
        <f>IFERROR(IF('Poverty %'!M207="","",'Poverty %'!M207*'Poverty millions of people'!AP207),"")</f>
        <v/>
      </c>
      <c r="N207" s="16" t="str">
        <f>IFERROR(IF('Poverty %'!N207="","",'Poverty %'!N207*'Poverty millions of people'!AQ207),"")</f>
        <v/>
      </c>
      <c r="O207" s="16" t="str">
        <f>IFERROR(IF('Poverty %'!O207="","",'Poverty %'!O207*'Poverty millions of people'!AR207),"")</f>
        <v/>
      </c>
      <c r="P207" s="16" t="str">
        <f>IFERROR(IF('Poverty %'!P207="","",'Poverty %'!P207*'Poverty millions of people'!AS207),"")</f>
        <v/>
      </c>
      <c r="Q207" s="16" t="str">
        <f>IFERROR(IF('Poverty %'!Q207="","",'Poverty %'!Q207*'Poverty millions of people'!AT207),"")</f>
        <v/>
      </c>
      <c r="R207" s="16" t="str">
        <f>IFERROR(IF('Poverty %'!R207="","",'Poverty %'!R207*'Poverty millions of people'!AU207),"")</f>
        <v/>
      </c>
      <c r="S207" s="16" t="str">
        <f>IFERROR(IF('Poverty %'!S207="","",'Poverty %'!S207*'Poverty millions of people'!AV207),"")</f>
        <v/>
      </c>
      <c r="T207" s="16" t="str">
        <f>IFERROR(IF('Poverty %'!T207="","",'Poverty %'!T207*'Poverty millions of people'!AW207),"")</f>
        <v/>
      </c>
      <c r="U207" s="16" t="str">
        <f>IFERROR(IF('Poverty %'!U207="","",'Poverty %'!U207*'Poverty millions of people'!AX207),"")</f>
        <v/>
      </c>
      <c r="V207" s="16" t="str">
        <f>IFERROR(IF('Poverty %'!V207="","",'Poverty %'!V207*'Poverty millions of people'!AY207),"")</f>
        <v/>
      </c>
      <c r="W207" s="16" t="str">
        <f>IFERROR(IF('Poverty %'!W207="","",'Poverty %'!W207*'Poverty millions of people'!AZ207),"")</f>
        <v/>
      </c>
      <c r="X207" s="16" t="str">
        <f>IFERROR(IF('Poverty %'!X207="","",'Poverty %'!X207*'Poverty millions of people'!BA207),"")</f>
        <v/>
      </c>
      <c r="Y207" s="16" t="str">
        <f>IFERROR(IF('Poverty %'!Y207="","",'Poverty %'!Y207*'Poverty millions of people'!BB207),"")</f>
        <v/>
      </c>
      <c r="Z207" s="16" t="str">
        <f>IFERROR(IF('Poverty %'!Z207="","",'Poverty %'!Z207*'Poverty millions of people'!BC207),"")</f>
        <v/>
      </c>
      <c r="AA207" s="16" t="str">
        <f>IFERROR(IF('Poverty %'!AA207="","",'Poverty %'!AA207*'Poverty millions of people'!BD207),"")</f>
        <v/>
      </c>
      <c r="AC207" s="18" t="str">
        <f t="shared" si="6"/>
        <v>No data</v>
      </c>
      <c r="AD207" s="11" t="str">
        <f t="shared" si="7"/>
        <v/>
      </c>
      <c r="AG207">
        <f>IFERROR(INDEX('Population, millions'!$B$4:$Y$216,MATCH('Poverty millions of people'!$B207,'Population, millions'!$B$4:$B$216,0),MATCH('Poverty millions of people'!AG$5,'Population, millions'!$B$4:$Y$4,0)),"")</f>
        <v>1.8064979999999999</v>
      </c>
      <c r="AH207">
        <f>IFERROR(INDEX('Population, millions'!$B$4:$Y$216,MATCH('Poverty millions of people'!$B207,'Population, millions'!$B$4:$B$216,0),MATCH('Poverty millions of people'!AH$5,'Population, millions'!$B$4:$Y$4,0)),"")</f>
        <v>1.908002</v>
      </c>
      <c r="AI207">
        <f>IFERROR(INDEX('Population, millions'!$B$4:$Y$216,MATCH('Poverty millions of people'!$B207,'Population, millions'!$B$4:$B$216,0),MATCH('Poverty millions of people'!AI$5,'Population, millions'!$B$4:$Y$4,0)),"")</f>
        <v>2.0129769999999998</v>
      </c>
      <c r="AJ207">
        <f>IFERROR(INDEX('Population, millions'!$B$4:$Y$216,MATCH('Poverty millions of people'!$B207,'Population, millions'!$B$4:$B$216,0),MATCH('Poverty millions of people'!AJ$5,'Population, millions'!$B$4:$Y$4,0)),"")</f>
        <v>2.121143</v>
      </c>
      <c r="AK207">
        <f>IFERROR(INDEX('Population, millions'!$B$4:$Y$216,MATCH('Poverty millions of people'!$B207,'Population, millions'!$B$4:$B$216,0),MATCH('Poverty millions of people'!AK$5,'Population, millions'!$B$4:$Y$4,0)),"")</f>
        <v>2.2321589999999998</v>
      </c>
      <c r="AL207">
        <f>IFERROR(INDEX('Population, millions'!$B$4:$Y$216,MATCH('Poverty millions of people'!$B207,'Population, millions'!$B$4:$B$216,0),MATCH('Poverty millions of people'!AL$5,'Population, millions'!$B$4:$Y$4,0)),"")</f>
        <v>2.3463050000000001</v>
      </c>
      <c r="AM207">
        <f>IFERROR(INDEX('Population, millions'!$B$4:$Y$216,MATCH('Poverty millions of people'!$B207,'Population, millions'!$B$4:$B$216,0),MATCH('Poverty millions of people'!AM$5,'Population, millions'!$B$4:$Y$4,0)),"")</f>
        <v>2.4708100000000002</v>
      </c>
      <c r="AN207">
        <f>IFERROR(INDEX('Population, millions'!$B$4:$Y$216,MATCH('Poverty millions of people'!$B207,'Population, millions'!$B$4:$B$216,0),MATCH('Poverty millions of people'!AN$5,'Population, millions'!$B$4:$Y$4,0)),"")</f>
        <v>2.6089929999999999</v>
      </c>
      <c r="AO207">
        <f>IFERROR(INDEX('Population, millions'!$B$4:$Y$216,MATCH('Poverty millions of people'!$B207,'Population, millions'!$B$4:$B$216,0),MATCH('Poverty millions of people'!AO$5,'Population, millions'!$B$4:$Y$4,0)),"")</f>
        <v>2.753498</v>
      </c>
      <c r="AP207">
        <f>IFERROR(INDEX('Population, millions'!$B$4:$Y$216,MATCH('Poverty millions of people'!$B207,'Population, millions'!$B$4:$B$216,0),MATCH('Poverty millions of people'!AP$5,'Population, millions'!$B$4:$Y$4,0)),"")</f>
        <v>2.8936480000000002</v>
      </c>
      <c r="AQ207">
        <f>IFERROR(INDEX('Population, millions'!$B$4:$Y$216,MATCH('Poverty millions of people'!$B207,'Population, millions'!$B$4:$B$216,0),MATCH('Poverty millions of people'!AQ$5,'Population, millions'!$B$4:$Y$4,0)),"")</f>
        <v>3.0263520000000002</v>
      </c>
      <c r="AR207">
        <f>IFERROR(INDEX('Population, millions'!$B$4:$Y$216,MATCH('Poverty millions of people'!$B207,'Population, millions'!$B$4:$B$216,0),MATCH('Poverty millions of people'!AR$5,'Population, millions'!$B$4:$Y$4,0)),"")</f>
        <v>3.132104</v>
      </c>
      <c r="AS207">
        <f>IFERROR(INDEX('Population, millions'!$B$4:$Y$216,MATCH('Poverty millions of people'!$B207,'Population, millions'!$B$4:$B$216,0),MATCH('Poverty millions of people'!AS$5,'Population, millions'!$B$4:$Y$4,0)),"")</f>
        <v>3.2239689999999999</v>
      </c>
      <c r="AT207">
        <f>IFERROR(INDEX('Population, millions'!$B$4:$Y$216,MATCH('Poverty millions of people'!$B207,'Population, millions'!$B$4:$B$216,0),MATCH('Poverty millions of people'!AT$5,'Population, millions'!$B$4:$Y$4,0)),"")</f>
        <v>3.3692540000000002</v>
      </c>
      <c r="AU207">
        <f>IFERROR(INDEX('Population, millions'!$B$4:$Y$216,MATCH('Poverty millions of people'!$B207,'Population, millions'!$B$4:$B$216,0),MATCH('Poverty millions of people'!AU$5,'Population, millions'!$B$4:$Y$4,0)),"")</f>
        <v>3.658658</v>
      </c>
      <c r="AV207">
        <f>IFERROR(INDEX('Population, millions'!$B$4:$Y$216,MATCH('Poverty millions of people'!$B207,'Population, millions'!$B$4:$B$216,0),MATCH('Poverty millions of people'!AV$5,'Population, millions'!$B$4:$Y$4,0)),"")</f>
        <v>4.1488829999999997</v>
      </c>
      <c r="AW207">
        <f>IFERROR(INDEX('Population, millions'!$B$4:$Y$216,MATCH('Poverty millions of people'!$B207,'Population, millions'!$B$4:$B$216,0),MATCH('Poverty millions of people'!AW$5,'Population, millions'!$B$4:$Y$4,0)),"")</f>
        <v>4.8756389999999996</v>
      </c>
      <c r="AX207">
        <f>IFERROR(INDEX('Population, millions'!$B$4:$Y$216,MATCH('Poverty millions of people'!$B207,'Population, millions'!$B$4:$B$216,0),MATCH('Poverty millions of people'!AX$5,'Population, millions'!$B$4:$Y$4,0)),"")</f>
        <v>5.7973470000000002</v>
      </c>
      <c r="AY207">
        <f>IFERROR(INDEX('Population, millions'!$B$4:$Y$216,MATCH('Poverty millions of people'!$B207,'Population, millions'!$B$4:$B$216,0),MATCH('Poverty millions of people'!AY$5,'Population, millions'!$B$4:$Y$4,0)),"")</f>
        <v>6.798635</v>
      </c>
      <c r="AZ207">
        <f>IFERROR(INDEX('Population, millions'!$B$4:$Y$216,MATCH('Poverty millions of people'!$B207,'Population, millions'!$B$4:$B$216,0),MATCH('Poverty millions of people'!AZ$5,'Population, millions'!$B$4:$Y$4,0)),"")</f>
        <v>7.7183190000000002</v>
      </c>
      <c r="BA207">
        <f>IFERROR(INDEX('Population, millions'!$B$4:$Y$216,MATCH('Poverty millions of people'!$B207,'Population, millions'!$B$4:$B$216,0),MATCH('Poverty millions of people'!BA$5,'Population, millions'!$B$4:$Y$4,0)),"")</f>
        <v>8.4415370000000003</v>
      </c>
      <c r="BB207">
        <f>IFERROR(INDEX('Population, millions'!$B$4:$Y$216,MATCH('Poverty millions of people'!$B207,'Population, millions'!$B$4:$B$216,0),MATCH('Poverty millions of people'!BB$5,'Population, millions'!$B$4:$Y$4,0)),"")</f>
        <v>8.9250959999999999</v>
      </c>
      <c r="BC207">
        <f>IFERROR(INDEX('Population, millions'!$B$4:$Y$216,MATCH('Poverty millions of people'!$B207,'Population, millions'!$B$4:$B$216,0),MATCH('Poverty millions of people'!BC$5,'Population, millions'!$B$4:$Y$4,0)),"")</f>
        <v>9.2056509999999996</v>
      </c>
    </row>
    <row r="208" spans="1:55">
      <c r="A208" t="str">
        <f>VLOOKUP(B208,entity!$C:$K,9,FALSE)</f>
        <v>GB</v>
      </c>
      <c r="B208" t="s">
        <v>143</v>
      </c>
      <c r="C208" t="s">
        <v>473</v>
      </c>
      <c r="D208" s="16" t="str">
        <f>IFERROR(IF('Poverty %'!D208="","",'Poverty %'!D208*'Poverty millions of people'!AG208),"")</f>
        <v/>
      </c>
      <c r="E208" s="16">
        <f>IFERROR(IF('Poverty %'!E208="","",'Poverty %'!E208*'Poverty millions of people'!AH208),"")</f>
        <v>0.39048929960000006</v>
      </c>
      <c r="F208" s="16" t="str">
        <f>IFERROR(IF('Poverty %'!F208="","",'Poverty %'!F208*'Poverty millions of people'!AI208),"")</f>
        <v/>
      </c>
      <c r="G208" s="16" t="str">
        <f>IFERROR(IF('Poverty %'!G208="","",'Poverty %'!G208*'Poverty millions of people'!AJ208),"")</f>
        <v/>
      </c>
      <c r="H208" s="16">
        <f>IFERROR(IF('Poverty %'!H208="","",'Poverty %'!H208*'Poverty millions of people'!AK208),"")</f>
        <v>0.38770049149999997</v>
      </c>
      <c r="I208" s="16">
        <f>IFERROR(IF('Poverty %'!I208="","",'Poverty %'!I208*'Poverty millions of people'!AL208),"")</f>
        <v>0.78325690500000011</v>
      </c>
      <c r="J208" s="16" t="str">
        <f>IFERROR(IF('Poverty %'!J208="","",'Poverty %'!J208*'Poverty millions of people'!AM208),"")</f>
        <v/>
      </c>
      <c r="K208" s="16" t="str">
        <f>IFERROR(IF('Poverty %'!K208="","",'Poverty %'!K208*'Poverty millions of people'!AN208),"")</f>
        <v/>
      </c>
      <c r="L208" s="16" t="str">
        <f>IFERROR(IF('Poverty %'!L208="","",'Poverty %'!L208*'Poverty millions of people'!AO208),"")</f>
        <v/>
      </c>
      <c r="M208" s="16">
        <f>IFERROR(IF('Poverty %'!M208="","",'Poverty %'!M208*'Poverty millions of people'!AP208),"")</f>
        <v>0.39317252219999999</v>
      </c>
      <c r="N208" s="16" t="str">
        <f>IFERROR(IF('Poverty %'!N208="","",'Poverty %'!N208*'Poverty millions of people'!AQ208),"")</f>
        <v/>
      </c>
      <c r="O208" s="16" t="str">
        <f>IFERROR(IF('Poverty %'!O208="","",'Poverty %'!O208*'Poverty millions of people'!AR208),"")</f>
        <v/>
      </c>
      <c r="P208" s="16" t="str">
        <f>IFERROR(IF('Poverty %'!P208="","",'Poverty %'!P208*'Poverty millions of people'!AS208),"")</f>
        <v/>
      </c>
      <c r="Q208" s="16" t="str">
        <f>IFERROR(IF('Poverty %'!Q208="","",'Poverty %'!Q208*'Poverty millions of people'!AT208),"")</f>
        <v/>
      </c>
      <c r="R208" s="16">
        <f>IFERROR(IF('Poverty %'!R208="","",'Poverty %'!R208*'Poverty millions of people'!AU208),"")</f>
        <v>0.4019189635</v>
      </c>
      <c r="S208" s="16" t="str">
        <f>IFERROR(IF('Poverty %'!S208="","",'Poverty %'!S208*'Poverty millions of people'!AV208),"")</f>
        <v/>
      </c>
      <c r="T208" s="16" t="str">
        <f>IFERROR(IF('Poverty %'!T208="","",'Poverty %'!T208*'Poverty millions of people'!AW208),"")</f>
        <v/>
      </c>
      <c r="U208" s="16">
        <f>IFERROR(IF('Poverty %'!U208="","",'Poverty %'!U208*'Poverty millions of people'!AX208),"")</f>
        <v>0.61935687629999991</v>
      </c>
      <c r="V208" s="16" t="str">
        <f>IFERROR(IF('Poverty %'!V208="","",'Poverty %'!V208*'Poverty millions of people'!AY208),"")</f>
        <v/>
      </c>
      <c r="W208" s="16" t="str">
        <f>IFERROR(IF('Poverty %'!W208="","",'Poverty %'!W208*'Poverty millions of people'!AZ208),"")</f>
        <v/>
      </c>
      <c r="X208" s="16">
        <f>IFERROR(IF('Poverty %'!X208="","",'Poverty %'!X208*'Poverty millions of people'!BA208),"")</f>
        <v>0.63394028650000001</v>
      </c>
      <c r="Y208" s="16" t="str">
        <f>IFERROR(IF('Poverty %'!Y208="","",'Poverty %'!Y208*'Poverty millions of people'!BB208),"")</f>
        <v/>
      </c>
      <c r="Z208" s="16" t="str">
        <f>IFERROR(IF('Poverty %'!Z208="","",'Poverty %'!Z208*'Poverty millions of people'!BC208),"")</f>
        <v/>
      </c>
      <c r="AA208" s="16" t="str">
        <f>IFERROR(IF('Poverty %'!AA208="","",'Poverty %'!AA208*'Poverty millions of people'!BD208),"")</f>
        <v/>
      </c>
      <c r="AC208" s="18">
        <f t="shared" si="6"/>
        <v>0.61935687629999991</v>
      </c>
      <c r="AD208" s="11">
        <f t="shared" si="7"/>
        <v>2007</v>
      </c>
      <c r="AG208">
        <f>IFERROR(INDEX('Population, millions'!$B$4:$Y$216,MATCH('Poverty millions of people'!$B208,'Population, millions'!$B$4:$B$216,0),MATCH('Poverty millions of people'!AG$5,'Population, millions'!$B$4:$Y$4,0)),"")</f>
        <v>57.247585999999998</v>
      </c>
      <c r="AH208">
        <f>IFERROR(INDEX('Population, millions'!$B$4:$Y$216,MATCH('Poverty millions of people'!$B208,'Population, millions'!$B$4:$B$216,0),MATCH('Poverty millions of people'!AH$5,'Population, millions'!$B$4:$Y$4,0)),"")</f>
        <v>57.424897000000001</v>
      </c>
      <c r="AI208">
        <f>IFERROR(INDEX('Population, millions'!$B$4:$Y$216,MATCH('Poverty millions of people'!$B208,'Population, millions'!$B$4:$B$216,0),MATCH('Poverty millions of people'!AI$5,'Population, millions'!$B$4:$Y$4,0)),"")</f>
        <v>57.580401999999999</v>
      </c>
      <c r="AJ208">
        <f>IFERROR(INDEX('Population, millions'!$B$4:$Y$216,MATCH('Poverty millions of people'!$B208,'Population, millions'!$B$4:$B$216,0),MATCH('Poverty millions of people'!AJ$5,'Population, millions'!$B$4:$Y$4,0)),"")</f>
        <v>57.718614000000002</v>
      </c>
      <c r="AK208">
        <f>IFERROR(INDEX('Population, millions'!$B$4:$Y$216,MATCH('Poverty millions of people'!$B208,'Population, millions'!$B$4:$B$216,0),MATCH('Poverty millions of people'!AK$5,'Population, millions'!$B$4:$Y$4,0)),"")</f>
        <v>57.865744999999997</v>
      </c>
      <c r="AL208">
        <f>IFERROR(INDEX('Population, millions'!$B$4:$Y$216,MATCH('Poverty millions of people'!$B208,'Population, millions'!$B$4:$B$216,0),MATCH('Poverty millions of people'!AL$5,'Population, millions'!$B$4:$Y$4,0)),"")</f>
        <v>58.019030000000001</v>
      </c>
      <c r="AM208">
        <f>IFERROR(INDEX('Population, millions'!$B$4:$Y$216,MATCH('Poverty millions of people'!$B208,'Population, millions'!$B$4:$B$216,0),MATCH('Poverty millions of people'!AM$5,'Population, millions'!$B$4:$Y$4,0)),"")</f>
        <v>58.16695</v>
      </c>
      <c r="AN208">
        <f>IFERROR(INDEX('Population, millions'!$B$4:$Y$216,MATCH('Poverty millions of people'!$B208,'Population, millions'!$B$4:$B$216,0),MATCH('Poverty millions of people'!AN$5,'Population, millions'!$B$4:$Y$4,0)),"")</f>
        <v>58.316954000000003</v>
      </c>
      <c r="AO208">
        <f>IFERROR(INDEX('Population, millions'!$B$4:$Y$216,MATCH('Poverty millions of people'!$B208,'Population, millions'!$B$4:$B$216,0),MATCH('Poverty millions of people'!AO$5,'Population, millions'!$B$4:$Y$4,0)),"")</f>
        <v>58.487141000000001</v>
      </c>
      <c r="AP208">
        <f>IFERROR(INDEX('Population, millions'!$B$4:$Y$216,MATCH('Poverty millions of people'!$B208,'Population, millions'!$B$4:$B$216,0),MATCH('Poverty millions of people'!AP$5,'Population, millions'!$B$4:$Y$4,0)),"")</f>
        <v>58.682465999999998</v>
      </c>
      <c r="AQ208">
        <f>IFERROR(INDEX('Population, millions'!$B$4:$Y$216,MATCH('Poverty millions of people'!$B208,'Population, millions'!$B$4:$B$216,0),MATCH('Poverty millions of people'!AQ$5,'Population, millions'!$B$4:$Y$4,0)),"")</f>
        <v>58.892513999999998</v>
      </c>
      <c r="AR208">
        <f>IFERROR(INDEX('Population, millions'!$B$4:$Y$216,MATCH('Poverty millions of people'!$B208,'Population, millions'!$B$4:$B$216,0),MATCH('Poverty millions of people'!AR$5,'Population, millions'!$B$4:$Y$4,0)),"")</f>
        <v>59.119672999999999</v>
      </c>
      <c r="AS208">
        <f>IFERROR(INDEX('Population, millions'!$B$4:$Y$216,MATCH('Poverty millions of people'!$B208,'Population, millions'!$B$4:$B$216,0),MATCH('Poverty millions of people'!AS$5,'Population, millions'!$B$4:$Y$4,0)),"")</f>
        <v>59.370479000000003</v>
      </c>
      <c r="AT208">
        <f>IFERROR(INDEX('Population, millions'!$B$4:$Y$216,MATCH('Poverty millions of people'!$B208,'Population, millions'!$B$4:$B$216,0),MATCH('Poverty millions of people'!AT$5,'Population, millions'!$B$4:$Y$4,0)),"")</f>
        <v>59.647576999999998</v>
      </c>
      <c r="AU208">
        <f>IFERROR(INDEX('Population, millions'!$B$4:$Y$216,MATCH('Poverty millions of people'!$B208,'Population, millions'!$B$4:$B$216,0),MATCH('Poverty millions of people'!AU$5,'Population, millions'!$B$4:$Y$4,0)),"")</f>
        <v>59.987904999999998</v>
      </c>
      <c r="AV208">
        <f>IFERROR(INDEX('Population, millions'!$B$4:$Y$216,MATCH('Poverty millions of people'!$B208,'Population, millions'!$B$4:$B$216,0),MATCH('Poverty millions of people'!AV$5,'Population, millions'!$B$4:$Y$4,0)),"")</f>
        <v>60.401206000000002</v>
      </c>
      <c r="AW208">
        <f>IFERROR(INDEX('Population, millions'!$B$4:$Y$216,MATCH('Poverty millions of people'!$B208,'Population, millions'!$B$4:$B$216,0),MATCH('Poverty millions of people'!AW$5,'Population, millions'!$B$4:$Y$4,0)),"")</f>
        <v>60.846820000000001</v>
      </c>
      <c r="AX208">
        <f>IFERROR(INDEX('Population, millions'!$B$4:$Y$216,MATCH('Poverty millions of people'!$B208,'Population, millions'!$B$4:$B$216,0),MATCH('Poverty millions of people'!AX$5,'Population, millions'!$B$4:$Y$4,0)),"")</f>
        <v>61.322462999999999</v>
      </c>
      <c r="AY208">
        <f>IFERROR(INDEX('Population, millions'!$B$4:$Y$216,MATCH('Poverty millions of people'!$B208,'Population, millions'!$B$4:$B$216,0),MATCH('Poverty millions of people'!AY$5,'Population, millions'!$B$4:$Y$4,0)),"")</f>
        <v>61.806995000000001</v>
      </c>
      <c r="AZ208">
        <f>IFERROR(INDEX('Population, millions'!$B$4:$Y$216,MATCH('Poverty millions of people'!$B208,'Population, millions'!$B$4:$B$216,0),MATCH('Poverty millions of people'!AZ$5,'Population, millions'!$B$4:$Y$4,0)),"")</f>
        <v>62.276269999999997</v>
      </c>
      <c r="BA208">
        <f>IFERROR(INDEX('Population, millions'!$B$4:$Y$216,MATCH('Poverty millions of people'!$B208,'Population, millions'!$B$4:$B$216,0),MATCH('Poverty millions of people'!BA$5,'Population, millions'!$B$4:$Y$4,0)),"")</f>
        <v>62.766365</v>
      </c>
      <c r="BB208">
        <f>IFERROR(INDEX('Population, millions'!$B$4:$Y$216,MATCH('Poverty millions of people'!$B208,'Population, millions'!$B$4:$B$216,0),MATCH('Poverty millions of people'!BB$5,'Population, millions'!$B$4:$Y$4,0)),"")</f>
        <v>63.258918000000001</v>
      </c>
      <c r="BC208">
        <f>IFERROR(INDEX('Population, millions'!$B$4:$Y$216,MATCH('Poverty millions of people'!$B208,'Population, millions'!$B$4:$B$216,0),MATCH('Poverty millions of people'!BC$5,'Population, millions'!$B$4:$Y$4,0)),"")</f>
        <v>63.695687</v>
      </c>
    </row>
    <row r="209" spans="1:55">
      <c r="A209" t="str">
        <f>VLOOKUP(B209,entity!$C:$K,9,FALSE)</f>
        <v>US</v>
      </c>
      <c r="B209" t="s">
        <v>425</v>
      </c>
      <c r="C209" t="s">
        <v>473</v>
      </c>
      <c r="D209" s="16" t="str">
        <f>IFERROR(IF('Poverty %'!D209="","",'Poverty %'!D209*'Poverty millions of people'!AG209),"")</f>
        <v/>
      </c>
      <c r="E209" s="16">
        <f>IFERROR(IF('Poverty %'!E209="","",'Poverty %'!E209*'Poverty millions of people'!AH209),"")</f>
        <v>1.6949727000000001</v>
      </c>
      <c r="F209" s="16" t="str">
        <f>IFERROR(IF('Poverty %'!F209="","",'Poverty %'!F209*'Poverty millions of people'!AI209),"")</f>
        <v/>
      </c>
      <c r="G209" s="16" t="str">
        <f>IFERROR(IF('Poverty %'!G209="","",'Poverty %'!G209*'Poverty millions of people'!AJ209),"")</f>
        <v/>
      </c>
      <c r="H209" s="16">
        <f>IFERROR(IF('Poverty %'!H209="","",'Poverty %'!H209*'Poverty millions of people'!AK209),"")</f>
        <v>1.7629442</v>
      </c>
      <c r="I209" s="16" t="str">
        <f>IFERROR(IF('Poverty %'!I209="","",'Poverty %'!I209*'Poverty millions of people'!AL209),"")</f>
        <v/>
      </c>
      <c r="J209" s="16" t="str">
        <f>IFERROR(IF('Poverty %'!J209="","",'Poverty %'!J209*'Poverty millions of people'!AM209),"")</f>
        <v/>
      </c>
      <c r="K209" s="16">
        <f>IFERROR(IF('Poverty %'!K209="","",'Poverty %'!K209*'Poverty millions of people'!AN209),"")</f>
        <v>2.7265699999999997</v>
      </c>
      <c r="L209" s="16" t="str">
        <f>IFERROR(IF('Poverty %'!L209="","",'Poverty %'!L209*'Poverty millions of people'!AO209),"")</f>
        <v/>
      </c>
      <c r="M209" s="16" t="str">
        <f>IFERROR(IF('Poverty %'!M209="","",'Poverty %'!M209*'Poverty millions of people'!AP209),"")</f>
        <v/>
      </c>
      <c r="N209" s="16">
        <f>IFERROR(IF('Poverty %'!N209="","",'Poverty %'!N209*'Poverty millions of people'!AQ209),"")</f>
        <v>1.8904881537000002</v>
      </c>
      <c r="O209" s="16" t="str">
        <f>IFERROR(IF('Poverty %'!O209="","",'Poverty %'!O209*'Poverty millions of people'!AR209),"")</f>
        <v/>
      </c>
      <c r="P209" s="16" t="str">
        <f>IFERROR(IF('Poverty %'!P209="","",'Poverty %'!P209*'Poverty millions of people'!AS209),"")</f>
        <v/>
      </c>
      <c r="Q209" s="16" t="str">
        <f>IFERROR(IF('Poverty %'!Q209="","",'Poverty %'!Q209*'Poverty millions of people'!AT209),"")</f>
        <v/>
      </c>
      <c r="R209" s="16">
        <f>IFERROR(IF('Poverty %'!R209="","",'Poverty %'!R209*'Poverty millions of people'!AU209),"")</f>
        <v>2.9280529799999999</v>
      </c>
      <c r="S209" s="16" t="str">
        <f>IFERROR(IF('Poverty %'!S209="","",'Poverty %'!S209*'Poverty millions of people'!AV209),"")</f>
        <v/>
      </c>
      <c r="T209" s="16" t="str">
        <f>IFERROR(IF('Poverty %'!T209="","",'Poverty %'!T209*'Poverty millions of people'!AW209),"")</f>
        <v/>
      </c>
      <c r="U209" s="16">
        <f>IFERROR(IF('Poverty %'!U209="","",'Poverty %'!U209*'Poverty millions of people'!AX209),"")</f>
        <v>4.0063750531000002</v>
      </c>
      <c r="V209" s="16" t="str">
        <f>IFERROR(IF('Poverty %'!V209="","",'Poverty %'!V209*'Poverty millions of people'!AY209),"")</f>
        <v/>
      </c>
      <c r="W209" s="16" t="str">
        <f>IFERROR(IF('Poverty %'!W209="","",'Poverty %'!W209*'Poverty millions of people'!AZ209),"")</f>
        <v/>
      </c>
      <c r="X209" s="16">
        <f>IFERROR(IF('Poverty %'!X209="","",'Poverty %'!X209*'Poverty millions of people'!BA209),"")</f>
        <v>5.1657491264999997</v>
      </c>
      <c r="Y209" s="16" t="str">
        <f>IFERROR(IF('Poverty %'!Y209="","",'Poverty %'!Y209*'Poverty millions of people'!BB209),"")</f>
        <v/>
      </c>
      <c r="Z209" s="16" t="str">
        <f>IFERROR(IF('Poverty %'!Z209="","",'Poverty %'!Z209*'Poverty millions of people'!BC209),"")</f>
        <v/>
      </c>
      <c r="AA209" s="16" t="str">
        <f>IFERROR(IF('Poverty %'!AA209="","",'Poverty %'!AA209*'Poverty millions of people'!BD209),"")</f>
        <v/>
      </c>
      <c r="AC209" s="18">
        <f t="shared" si="6"/>
        <v>4.0063750531000002</v>
      </c>
      <c r="AD209" s="11">
        <f t="shared" si="7"/>
        <v>2007</v>
      </c>
      <c r="AG209">
        <f>IFERROR(INDEX('Population, millions'!$B$4:$Y$216,MATCH('Poverty millions of people'!$B209,'Population, millions'!$B$4:$B$216,0),MATCH('Poverty millions of people'!AG$5,'Population, millions'!$B$4:$Y$4,0)),"")</f>
        <v>249.62299999999999</v>
      </c>
      <c r="AH209">
        <f>IFERROR(INDEX('Population, millions'!$B$4:$Y$216,MATCH('Poverty millions of people'!$B209,'Population, millions'!$B$4:$B$216,0),MATCH('Poverty millions of people'!AH$5,'Population, millions'!$B$4:$Y$4,0)),"")</f>
        <v>252.98099999999999</v>
      </c>
      <c r="AI209">
        <f>IFERROR(INDEX('Population, millions'!$B$4:$Y$216,MATCH('Poverty millions of people'!$B209,'Population, millions'!$B$4:$B$216,0),MATCH('Poverty millions of people'!AI$5,'Population, millions'!$B$4:$Y$4,0)),"")</f>
        <v>256.51400000000001</v>
      </c>
      <c r="AJ209">
        <f>IFERROR(INDEX('Population, millions'!$B$4:$Y$216,MATCH('Poverty millions of people'!$B209,'Population, millions'!$B$4:$B$216,0),MATCH('Poverty millions of people'!AJ$5,'Population, millions'!$B$4:$Y$4,0)),"")</f>
        <v>259.91899999999998</v>
      </c>
      <c r="AK209">
        <f>IFERROR(INDEX('Population, millions'!$B$4:$Y$216,MATCH('Poverty millions of people'!$B209,'Population, millions'!$B$4:$B$216,0),MATCH('Poverty millions of people'!AK$5,'Population, millions'!$B$4:$Y$4,0)),"")</f>
        <v>263.12599999999998</v>
      </c>
      <c r="AL209">
        <f>IFERROR(INDEX('Population, millions'!$B$4:$Y$216,MATCH('Poverty millions of people'!$B209,'Population, millions'!$B$4:$B$216,0),MATCH('Poverty millions of people'!AL$5,'Population, millions'!$B$4:$Y$4,0)),"")</f>
        <v>266.27800000000002</v>
      </c>
      <c r="AM209">
        <f>IFERROR(INDEX('Population, millions'!$B$4:$Y$216,MATCH('Poverty millions of people'!$B209,'Population, millions'!$B$4:$B$216,0),MATCH('Poverty millions of people'!AM$5,'Population, millions'!$B$4:$Y$4,0)),"")</f>
        <v>269.39400000000001</v>
      </c>
      <c r="AN209">
        <f>IFERROR(INDEX('Population, millions'!$B$4:$Y$216,MATCH('Poverty millions of people'!$B209,'Population, millions'!$B$4:$B$216,0),MATCH('Poverty millions of people'!AN$5,'Population, millions'!$B$4:$Y$4,0)),"")</f>
        <v>272.65699999999998</v>
      </c>
      <c r="AO209">
        <f>IFERROR(INDEX('Population, millions'!$B$4:$Y$216,MATCH('Poverty millions of people'!$B209,'Population, millions'!$B$4:$B$216,0),MATCH('Poverty millions of people'!AO$5,'Population, millions'!$B$4:$Y$4,0)),"")</f>
        <v>275.85399999999998</v>
      </c>
      <c r="AP209">
        <f>IFERROR(INDEX('Population, millions'!$B$4:$Y$216,MATCH('Poverty millions of people'!$B209,'Population, millions'!$B$4:$B$216,0),MATCH('Poverty millions of people'!AP$5,'Population, millions'!$B$4:$Y$4,0)),"")</f>
        <v>279.04000000000002</v>
      </c>
      <c r="AQ209">
        <f>IFERROR(INDEX('Population, millions'!$B$4:$Y$216,MATCH('Poverty millions of people'!$B209,'Population, millions'!$B$4:$B$216,0),MATCH('Poverty millions of people'!AQ$5,'Population, millions'!$B$4:$Y$4,0)),"")</f>
        <v>282.16241100000002</v>
      </c>
      <c r="AR209">
        <f>IFERROR(INDEX('Population, millions'!$B$4:$Y$216,MATCH('Poverty millions of people'!$B209,'Population, millions'!$B$4:$B$216,0),MATCH('Poverty millions of people'!AR$5,'Population, millions'!$B$4:$Y$4,0)),"")</f>
        <v>284.96895499999999</v>
      </c>
      <c r="AS209">
        <f>IFERROR(INDEX('Population, millions'!$B$4:$Y$216,MATCH('Poverty millions of people'!$B209,'Population, millions'!$B$4:$B$216,0),MATCH('Poverty millions of people'!AS$5,'Population, millions'!$B$4:$Y$4,0)),"")</f>
        <v>287.62519300000002</v>
      </c>
      <c r="AT209">
        <f>IFERROR(INDEX('Population, millions'!$B$4:$Y$216,MATCH('Poverty millions of people'!$B209,'Population, millions'!$B$4:$B$216,0),MATCH('Poverty millions of people'!AT$5,'Population, millions'!$B$4:$Y$4,0)),"")</f>
        <v>290.107933</v>
      </c>
      <c r="AU209">
        <f>IFERROR(INDEX('Population, millions'!$B$4:$Y$216,MATCH('Poverty millions of people'!$B209,'Population, millions'!$B$4:$B$216,0),MATCH('Poverty millions of people'!AU$5,'Population, millions'!$B$4:$Y$4,0)),"")</f>
        <v>292.80529799999999</v>
      </c>
      <c r="AV209">
        <f>IFERROR(INDEX('Population, millions'!$B$4:$Y$216,MATCH('Poverty millions of people'!$B209,'Population, millions'!$B$4:$B$216,0),MATCH('Poverty millions of people'!AV$5,'Population, millions'!$B$4:$Y$4,0)),"")</f>
        <v>295.51659899999999</v>
      </c>
      <c r="AW209">
        <f>IFERROR(INDEX('Population, millions'!$B$4:$Y$216,MATCH('Poverty millions of people'!$B209,'Population, millions'!$B$4:$B$216,0),MATCH('Poverty millions of people'!AW$5,'Population, millions'!$B$4:$Y$4,0)),"")</f>
        <v>298.37991199999999</v>
      </c>
      <c r="AX209">
        <f>IFERROR(INDEX('Population, millions'!$B$4:$Y$216,MATCH('Poverty millions of people'!$B209,'Population, millions'!$B$4:$B$216,0),MATCH('Poverty millions of people'!AX$5,'Population, millions'!$B$4:$Y$4,0)),"")</f>
        <v>301.23120699999998</v>
      </c>
      <c r="AY209">
        <f>IFERROR(INDEX('Population, millions'!$B$4:$Y$216,MATCH('Poverty millions of people'!$B209,'Population, millions'!$B$4:$B$216,0),MATCH('Poverty millions of people'!AY$5,'Population, millions'!$B$4:$Y$4,0)),"")</f>
        <v>304.09396600000002</v>
      </c>
      <c r="AZ209">
        <f>IFERROR(INDEX('Population, millions'!$B$4:$Y$216,MATCH('Poverty millions of people'!$B209,'Population, millions'!$B$4:$B$216,0),MATCH('Poverty millions of people'!AZ$5,'Population, millions'!$B$4:$Y$4,0)),"")</f>
        <v>306.77152899999999</v>
      </c>
      <c r="BA209">
        <f>IFERROR(INDEX('Population, millions'!$B$4:$Y$216,MATCH('Poverty millions of people'!$B209,'Population, millions'!$B$4:$B$216,0),MATCH('Poverty millions of people'!BA$5,'Population, millions'!$B$4:$Y$4,0)),"")</f>
        <v>309.32629500000002</v>
      </c>
      <c r="BB209">
        <f>IFERROR(INDEX('Population, millions'!$B$4:$Y$216,MATCH('Poverty millions of people'!$B209,'Population, millions'!$B$4:$B$216,0),MATCH('Poverty millions of people'!BB$5,'Population, millions'!$B$4:$Y$4,0)),"")</f>
        <v>311.58256399999999</v>
      </c>
      <c r="BC209">
        <f>IFERROR(INDEX('Population, millions'!$B$4:$Y$216,MATCH('Poverty millions of people'!$B209,'Population, millions'!$B$4:$B$216,0),MATCH('Poverty millions of people'!BC$5,'Population, millions'!$B$4:$Y$4,0)),"")</f>
        <v>313.87368500000002</v>
      </c>
    </row>
    <row r="210" spans="1:55">
      <c r="A210" t="str">
        <f>VLOOKUP(B210,entity!$C:$K,9,FALSE)</f>
        <v>UY</v>
      </c>
      <c r="B210" t="s">
        <v>423</v>
      </c>
      <c r="C210" t="s">
        <v>479</v>
      </c>
      <c r="D210" s="16" t="str">
        <f>IFERROR(IF('Poverty %'!D210="","",'Poverty %'!D210*'Poverty millions of people'!AG210),"")</f>
        <v/>
      </c>
      <c r="E210" s="16" t="str">
        <f>IFERROR(IF('Poverty %'!E210="","",'Poverty %'!E210*'Poverty millions of people'!AH210),"")</f>
        <v/>
      </c>
      <c r="F210" s="16">
        <f>IFERROR(IF('Poverty %'!F210="","",'Poverty %'!F210*'Poverty millions of people'!AI210),"")</f>
        <v>2.8391913000000001E-2</v>
      </c>
      <c r="G210" s="16" t="str">
        <f>IFERROR(IF('Poverty %'!G210="","",'Poverty %'!G210*'Poverty millions of people'!AJ210),"")</f>
        <v/>
      </c>
      <c r="H210" s="16" t="str">
        <f>IFERROR(IF('Poverty %'!H210="","",'Poverty %'!H210*'Poverty millions of people'!AK210),"")</f>
        <v/>
      </c>
      <c r="I210" s="16">
        <f>IFERROR(IF('Poverty %'!I210="","",'Poverty %'!I210*'Poverty millions of people'!AL210),"")</f>
        <v>1.7734106500000003E-2</v>
      </c>
      <c r="J210" s="16">
        <f>IFERROR(IF('Poverty %'!J210="","",'Poverty %'!J210*'Poverty millions of people'!AM210),"")</f>
        <v>2.2083578E-2</v>
      </c>
      <c r="K210" s="16">
        <f>IFERROR(IF('Poverty %'!K210="","",'Poverty %'!K210*'Poverty millions of people'!AN210),"")</f>
        <v>1.9950348899999998E-2</v>
      </c>
      <c r="L210" s="16">
        <f>IFERROR(IF('Poverty %'!L210="","",'Poverty %'!L210*'Poverty millions of people'!AO210),"")</f>
        <v>2.6662583700000003E-2</v>
      </c>
      <c r="M210" s="16" t="str">
        <f>IFERROR(IF('Poverty %'!M210="","",'Poverty %'!M210*'Poverty millions of people'!AP210),"")</f>
        <v/>
      </c>
      <c r="N210" s="16">
        <f>IFERROR(IF('Poverty %'!N210="","",'Poverty %'!N210*'Poverty millions of people'!AQ210),"")</f>
        <v>1.5940036799999998E-2</v>
      </c>
      <c r="O210" s="16">
        <f>IFERROR(IF('Poverty %'!O210="","",'Poverty %'!O210*'Poverty millions of people'!AR210),"")</f>
        <v>2.0293248199999999E-2</v>
      </c>
      <c r="P210" s="16">
        <f>IFERROR(IF('Poverty %'!P210="","",'Poverty %'!P210*'Poverty millions of people'!AS210),"")</f>
        <v>2.6287250000000005E-2</v>
      </c>
      <c r="Q210" s="16">
        <f>IFERROR(IF('Poverty %'!Q210="","",'Poverty %'!Q210*'Poverty millions of people'!AT210),"")</f>
        <v>3.1591404499999996E-2</v>
      </c>
      <c r="R210" s="16">
        <f>IFERROR(IF('Poverty %'!R210="","",'Poverty %'!R210*'Poverty millions of people'!AU210),"")</f>
        <v>3.9553481799999998E-2</v>
      </c>
      <c r="S210" s="16">
        <f>IFERROR(IF('Poverty %'!S210="","",'Poverty %'!S210*'Poverty millions of people'!AV210),"")</f>
        <v>4.3559530500000006E-2</v>
      </c>
      <c r="T210" s="16">
        <f>IFERROR(IF('Poverty %'!T210="","",'Poverty %'!T210*'Poverty millions of people'!AW210),"")</f>
        <v>2.4310584100000001E-2</v>
      </c>
      <c r="U210" s="16">
        <f>IFERROR(IF('Poverty %'!U210="","",'Poverty %'!U210*'Poverty millions of people'!AX210),"")</f>
        <v>1.60242432E-2</v>
      </c>
      <c r="V210" s="16">
        <f>IFERROR(IF('Poverty %'!V210="","",'Poverty %'!V210*'Poverty millions of people'!AY210),"")</f>
        <v>8.7071348000000003E-3</v>
      </c>
      <c r="W210" s="16">
        <f>IFERROR(IF('Poverty %'!W210="","",'Poverty %'!W210*'Poverty millions of people'!AZ210),"")</f>
        <v>9.0731637000000011E-3</v>
      </c>
      <c r="X210" s="16">
        <f>IFERROR(IF('Poverty %'!X210="","",'Poverty %'!X210*'Poverty millions of people'!BA210),"")</f>
        <v>6.7439639999999999E-3</v>
      </c>
      <c r="Y210" s="16">
        <f>IFERROR(IF('Poverty %'!Y210="","",'Poverty %'!Y210*'Poverty millions of people'!BB210),"")</f>
        <v>8.4587150000000003E-3</v>
      </c>
      <c r="Z210" s="16">
        <f>IFERROR(IF('Poverty %'!Z210="","",'Poverty %'!Z210*'Poverty millions of people'!BC210),"")</f>
        <v>1.05252843E-2</v>
      </c>
      <c r="AA210" s="16" t="str">
        <f>IFERROR(IF('Poverty %'!AA210="","",'Poverty %'!AA210*'Poverty millions of people'!BD210),"")</f>
        <v/>
      </c>
      <c r="AC210" s="18">
        <f t="shared" si="6"/>
        <v>1.05252843E-2</v>
      </c>
      <c r="AD210" s="11">
        <f t="shared" si="7"/>
        <v>2012</v>
      </c>
      <c r="AG210">
        <f>IFERROR(INDEX('Population, millions'!$B$4:$Y$216,MATCH('Poverty millions of people'!$B210,'Population, millions'!$B$4:$B$216,0),MATCH('Poverty millions of people'!AG$5,'Population, millions'!$B$4:$Y$4,0)),"")</f>
        <v>3.1099410000000001</v>
      </c>
      <c r="AH210">
        <f>IFERROR(INDEX('Population, millions'!$B$4:$Y$216,MATCH('Poverty millions of people'!$B210,'Population, millions'!$B$4:$B$216,0),MATCH('Poverty millions of people'!AH$5,'Population, millions'!$B$4:$Y$4,0)),"")</f>
        <v>3.1319360000000001</v>
      </c>
      <c r="AI210">
        <f>IFERROR(INDEX('Population, millions'!$B$4:$Y$216,MATCH('Poverty millions of people'!$B210,'Population, millions'!$B$4:$B$216,0),MATCH('Poverty millions of people'!AI$5,'Population, millions'!$B$4:$Y$4,0)),"")</f>
        <v>3.1546569999999998</v>
      </c>
      <c r="AJ210">
        <f>IFERROR(INDEX('Population, millions'!$B$4:$Y$216,MATCH('Poverty millions of people'!$B210,'Population, millions'!$B$4:$B$216,0),MATCH('Poverty millions of people'!AJ$5,'Population, millions'!$B$4:$Y$4,0)),"")</f>
        <v>3.177867</v>
      </c>
      <c r="AK210">
        <f>IFERROR(INDEX('Population, millions'!$B$4:$Y$216,MATCH('Poverty millions of people'!$B210,'Population, millions'!$B$4:$B$216,0),MATCH('Poverty millions of people'!AK$5,'Population, millions'!$B$4:$Y$4,0)),"")</f>
        <v>3.2012350000000001</v>
      </c>
      <c r="AL210">
        <f>IFERROR(INDEX('Population, millions'!$B$4:$Y$216,MATCH('Poverty millions of people'!$B210,'Population, millions'!$B$4:$B$216,0),MATCH('Poverty millions of people'!AL$5,'Population, millions'!$B$4:$Y$4,0)),"")</f>
        <v>3.224383</v>
      </c>
      <c r="AM210">
        <f>IFERROR(INDEX('Population, millions'!$B$4:$Y$216,MATCH('Poverty millions of people'!$B210,'Population, millions'!$B$4:$B$216,0),MATCH('Poverty millions of people'!AM$5,'Population, millions'!$B$4:$Y$4,0)),"")</f>
        <v>3.2475849999999999</v>
      </c>
      <c r="AN210">
        <f>IFERROR(INDEX('Population, millions'!$B$4:$Y$216,MATCH('Poverty millions of people'!$B210,'Population, millions'!$B$4:$B$216,0),MATCH('Poverty millions of people'!AN$5,'Population, millions'!$B$4:$Y$4,0)),"")</f>
        <v>3.2705489999999999</v>
      </c>
      <c r="AO210">
        <f>IFERROR(INDEX('Population, millions'!$B$4:$Y$216,MATCH('Poverty millions of people'!$B210,'Population, millions'!$B$4:$B$216,0),MATCH('Poverty millions of people'!AO$5,'Population, millions'!$B$4:$Y$4,0)),"")</f>
        <v>3.291677</v>
      </c>
      <c r="AP210">
        <f>IFERROR(INDEX('Population, millions'!$B$4:$Y$216,MATCH('Poverty millions of people'!$B210,'Population, millions'!$B$4:$B$216,0),MATCH('Poverty millions of people'!AP$5,'Population, millions'!$B$4:$Y$4,0)),"")</f>
        <v>3.3088839999999999</v>
      </c>
      <c r="AQ210">
        <f>IFERROR(INDEX('Population, millions'!$B$4:$Y$216,MATCH('Poverty millions of people'!$B210,'Population, millions'!$B$4:$B$216,0),MATCH('Poverty millions of people'!AQ$5,'Population, millions'!$B$4:$Y$4,0)),"")</f>
        <v>3.3208410000000002</v>
      </c>
      <c r="AR210">
        <f>IFERROR(INDEX('Population, millions'!$B$4:$Y$216,MATCH('Poverty millions of people'!$B210,'Population, millions'!$B$4:$B$216,0),MATCH('Poverty millions of people'!AR$5,'Population, millions'!$B$4:$Y$4,0)),"")</f>
        <v>3.326762</v>
      </c>
      <c r="AS210">
        <f>IFERROR(INDEX('Population, millions'!$B$4:$Y$216,MATCH('Poverty millions of people'!$B210,'Population, millions'!$B$4:$B$216,0),MATCH('Poverty millions of people'!AS$5,'Population, millions'!$B$4:$Y$4,0)),"")</f>
        <v>3.3275000000000001</v>
      </c>
      <c r="AT210">
        <f>IFERROR(INDEX('Population, millions'!$B$4:$Y$216,MATCH('Poverty millions of people'!$B210,'Population, millions'!$B$4:$B$216,0),MATCH('Poverty millions of people'!AT$5,'Population, millions'!$B$4:$Y$4,0)),"")</f>
        <v>3.3254109999999999</v>
      </c>
      <c r="AU210">
        <f>IFERROR(INDEX('Population, millions'!$B$4:$Y$216,MATCH('Poverty millions of people'!$B210,'Population, millions'!$B$4:$B$216,0),MATCH('Poverty millions of people'!AU$5,'Population, millions'!$B$4:$Y$4,0)),"")</f>
        <v>3.3238219999999998</v>
      </c>
      <c r="AV210">
        <f>IFERROR(INDEX('Population, millions'!$B$4:$Y$216,MATCH('Poverty millions of people'!$B210,'Population, millions'!$B$4:$B$216,0),MATCH('Poverty millions of people'!AV$5,'Population, millions'!$B$4:$Y$4,0)),"")</f>
        <v>3.3251550000000001</v>
      </c>
      <c r="AW210">
        <f>IFERROR(INDEX('Population, millions'!$B$4:$Y$216,MATCH('Poverty millions of people'!$B210,'Population, millions'!$B$4:$B$216,0),MATCH('Poverty millions of people'!AW$5,'Population, millions'!$B$4:$Y$4,0)),"")</f>
        <v>3.3302170000000002</v>
      </c>
      <c r="AX210">
        <f>IFERROR(INDEX('Population, millions'!$B$4:$Y$216,MATCH('Poverty millions of people'!$B210,'Population, millions'!$B$4:$B$216,0),MATCH('Poverty millions of people'!AX$5,'Population, millions'!$B$4:$Y$4,0)),"")</f>
        <v>3.338384</v>
      </c>
      <c r="AY210">
        <f>IFERROR(INDEX('Population, millions'!$B$4:$Y$216,MATCH('Poverty millions of people'!$B210,'Population, millions'!$B$4:$B$216,0),MATCH('Poverty millions of people'!AY$5,'Population, millions'!$B$4:$Y$4,0)),"")</f>
        <v>3.3488980000000002</v>
      </c>
      <c r="AZ210">
        <f>IFERROR(INDEX('Population, millions'!$B$4:$Y$216,MATCH('Poverty millions of people'!$B210,'Population, millions'!$B$4:$B$216,0),MATCH('Poverty millions of people'!AZ$5,'Population, millions'!$B$4:$Y$4,0)),"")</f>
        <v>3.3604310000000002</v>
      </c>
      <c r="BA210">
        <f>IFERROR(INDEX('Population, millions'!$B$4:$Y$216,MATCH('Poverty millions of people'!$B210,'Population, millions'!$B$4:$B$216,0),MATCH('Poverty millions of people'!BA$5,'Population, millions'!$B$4:$Y$4,0)),"")</f>
        <v>3.371982</v>
      </c>
      <c r="BB210">
        <f>IFERROR(INDEX('Population, millions'!$B$4:$Y$216,MATCH('Poverty millions of people'!$B210,'Population, millions'!$B$4:$B$216,0),MATCH('Poverty millions of people'!BB$5,'Population, millions'!$B$4:$Y$4,0)),"")</f>
        <v>3.383486</v>
      </c>
      <c r="BC210">
        <f>IFERROR(INDEX('Population, millions'!$B$4:$Y$216,MATCH('Poverty millions of people'!$B210,'Population, millions'!$B$4:$B$216,0),MATCH('Poverty millions of people'!BC$5,'Population, millions'!$B$4:$Y$4,0)),"")</f>
        <v>3.3952529999999999</v>
      </c>
    </row>
    <row r="211" spans="1:55">
      <c r="A211" t="str">
        <f>VLOOKUP(B211,entity!$C:$K,9,FALSE)</f>
        <v>UZ</v>
      </c>
      <c r="B211" t="s">
        <v>427</v>
      </c>
      <c r="C211" t="s">
        <v>474</v>
      </c>
      <c r="D211" s="16" t="str">
        <f>IFERROR(IF('Poverty %'!D211="","",'Poverty %'!D211*'Poverty millions of people'!AG211),"")</f>
        <v/>
      </c>
      <c r="E211" s="16" t="str">
        <f>IFERROR(IF('Poverty %'!E211="","",'Poverty %'!E211*'Poverty millions of people'!AH211),"")</f>
        <v/>
      </c>
      <c r="F211" s="16" t="str">
        <f>IFERROR(IF('Poverty %'!F211="","",'Poverty %'!F211*'Poverty millions of people'!AI211),"")</f>
        <v/>
      </c>
      <c r="G211" s="16" t="str">
        <f>IFERROR(IF('Poverty %'!G211="","",'Poverty %'!G211*'Poverty millions of people'!AJ211),"")</f>
        <v/>
      </c>
      <c r="H211" s="16" t="str">
        <f>IFERROR(IF('Poverty %'!H211="","",'Poverty %'!H211*'Poverty millions of people'!AK211),"")</f>
        <v/>
      </c>
      <c r="I211" s="16" t="str">
        <f>IFERROR(IF('Poverty %'!I211="","",'Poverty %'!I211*'Poverty millions of people'!AL211),"")</f>
        <v/>
      </c>
      <c r="J211" s="16" t="str">
        <f>IFERROR(IF('Poverty %'!J211="","",'Poverty %'!J211*'Poverty millions of people'!AM211),"")</f>
        <v/>
      </c>
      <c r="K211" s="16" t="str">
        <f>IFERROR(IF('Poverty %'!K211="","",'Poverty %'!K211*'Poverty millions of people'!AN211),"")</f>
        <v/>
      </c>
      <c r="L211" s="16" t="str">
        <f>IFERROR(IF('Poverty %'!L211="","",'Poverty %'!L211*'Poverty millions of people'!AO211),"")</f>
        <v/>
      </c>
      <c r="M211" s="16" t="str">
        <f>IFERROR(IF('Poverty %'!M211="","",'Poverty %'!M211*'Poverty millions of people'!AP211),"")</f>
        <v/>
      </c>
      <c r="N211" s="16" t="str">
        <f>IFERROR(IF('Poverty %'!N211="","",'Poverty %'!N211*'Poverty millions of people'!AQ211),"")</f>
        <v/>
      </c>
      <c r="O211" s="16" t="str">
        <f>IFERROR(IF('Poverty %'!O211="","",'Poverty %'!O211*'Poverty millions of people'!AR211),"")</f>
        <v/>
      </c>
      <c r="P211" s="16" t="str">
        <f>IFERROR(IF('Poverty %'!P211="","",'Poverty %'!P211*'Poverty millions of people'!AS211),"")</f>
        <v/>
      </c>
      <c r="Q211" s="16" t="str">
        <f>IFERROR(IF('Poverty %'!Q211="","",'Poverty %'!Q211*'Poverty millions of people'!AT211),"")</f>
        <v/>
      </c>
      <c r="R211" s="16" t="str">
        <f>IFERROR(IF('Poverty %'!R211="","",'Poverty %'!R211*'Poverty millions of people'!AU211),"")</f>
        <v/>
      </c>
      <c r="S211" s="16" t="str">
        <f>IFERROR(IF('Poverty %'!S211="","",'Poverty %'!S211*'Poverty millions of people'!AV211),"")</f>
        <v/>
      </c>
      <c r="T211" s="16" t="str">
        <f>IFERROR(IF('Poverty %'!T211="","",'Poverty %'!T211*'Poverty millions of people'!AW211),"")</f>
        <v/>
      </c>
      <c r="U211" s="16" t="str">
        <f>IFERROR(IF('Poverty %'!U211="","",'Poverty %'!U211*'Poverty millions of people'!AX211),"")</f>
        <v/>
      </c>
      <c r="V211" s="16" t="str">
        <f>IFERROR(IF('Poverty %'!V211="","",'Poverty %'!V211*'Poverty millions of people'!AY211),"")</f>
        <v/>
      </c>
      <c r="W211" s="16" t="str">
        <f>IFERROR(IF('Poverty %'!W211="","",'Poverty %'!W211*'Poverty millions of people'!AZ211),"")</f>
        <v/>
      </c>
      <c r="X211" s="16" t="str">
        <f>IFERROR(IF('Poverty %'!X211="","",'Poverty %'!X211*'Poverty millions of people'!BA211),"")</f>
        <v/>
      </c>
      <c r="Y211" s="16" t="str">
        <f>IFERROR(IF('Poverty %'!Y211="","",'Poverty %'!Y211*'Poverty millions of people'!BB211),"")</f>
        <v/>
      </c>
      <c r="Z211" s="16" t="str">
        <f>IFERROR(IF('Poverty %'!Z211="","",'Poverty %'!Z211*'Poverty millions of people'!BC211),"")</f>
        <v/>
      </c>
      <c r="AA211" s="16" t="str">
        <f>IFERROR(IF('Poverty %'!AA211="","",'Poverty %'!AA211*'Poverty millions of people'!BD211),"")</f>
        <v/>
      </c>
      <c r="AC211" s="18" t="str">
        <f t="shared" si="6"/>
        <v>No data</v>
      </c>
      <c r="AD211" s="11" t="str">
        <f t="shared" si="7"/>
        <v/>
      </c>
      <c r="AG211">
        <f>IFERROR(INDEX('Population, millions'!$B$4:$Y$216,MATCH('Poverty millions of people'!$B211,'Population, millions'!$B$4:$B$216,0),MATCH('Poverty millions of people'!AG$5,'Population, millions'!$B$4:$Y$4,0)),"")</f>
        <v>20.51</v>
      </c>
      <c r="AH211">
        <f>IFERROR(INDEX('Population, millions'!$B$4:$Y$216,MATCH('Poverty millions of people'!$B211,'Population, millions'!$B$4:$B$216,0),MATCH('Poverty millions of people'!AH$5,'Population, millions'!$B$4:$Y$4,0)),"")</f>
        <v>20.952000000000002</v>
      </c>
      <c r="AI211">
        <f>IFERROR(INDEX('Population, millions'!$B$4:$Y$216,MATCH('Poverty millions of people'!$B211,'Population, millions'!$B$4:$B$216,0),MATCH('Poverty millions of people'!AI$5,'Population, millions'!$B$4:$Y$4,0)),"")</f>
        <v>21.449000000000002</v>
      </c>
      <c r="AJ211">
        <f>IFERROR(INDEX('Population, millions'!$B$4:$Y$216,MATCH('Poverty millions of people'!$B211,'Population, millions'!$B$4:$B$216,0),MATCH('Poverty millions of people'!AJ$5,'Population, millions'!$B$4:$Y$4,0)),"")</f>
        <v>21.942</v>
      </c>
      <c r="AK211">
        <f>IFERROR(INDEX('Population, millions'!$B$4:$Y$216,MATCH('Poverty millions of people'!$B211,'Population, millions'!$B$4:$B$216,0),MATCH('Poverty millions of people'!AK$5,'Population, millions'!$B$4:$Y$4,0)),"")</f>
        <v>22.376999999999999</v>
      </c>
      <c r="AL211">
        <f>IFERROR(INDEX('Population, millions'!$B$4:$Y$216,MATCH('Poverty millions of people'!$B211,'Population, millions'!$B$4:$B$216,0),MATCH('Poverty millions of people'!AL$5,'Population, millions'!$B$4:$Y$4,0)),"")</f>
        <v>22.785</v>
      </c>
      <c r="AM211">
        <f>IFERROR(INDEX('Population, millions'!$B$4:$Y$216,MATCH('Poverty millions of people'!$B211,'Population, millions'!$B$4:$B$216,0),MATCH('Poverty millions of people'!AM$5,'Population, millions'!$B$4:$Y$4,0)),"")</f>
        <v>23.225000000000001</v>
      </c>
      <c r="AN211">
        <f>IFERROR(INDEX('Population, millions'!$B$4:$Y$216,MATCH('Poverty millions of people'!$B211,'Population, millions'!$B$4:$B$216,0),MATCH('Poverty millions of people'!AN$5,'Population, millions'!$B$4:$Y$4,0)),"")</f>
        <v>23.667000000000002</v>
      </c>
      <c r="AO211">
        <f>IFERROR(INDEX('Population, millions'!$B$4:$Y$216,MATCH('Poverty millions of people'!$B211,'Population, millions'!$B$4:$B$216,0),MATCH('Poverty millions of people'!AO$5,'Population, millions'!$B$4:$Y$4,0)),"")</f>
        <v>24.050999999999998</v>
      </c>
      <c r="AP211">
        <f>IFERROR(INDEX('Population, millions'!$B$4:$Y$216,MATCH('Poverty millions of people'!$B211,'Population, millions'!$B$4:$B$216,0),MATCH('Poverty millions of people'!AP$5,'Population, millions'!$B$4:$Y$4,0)),"")</f>
        <v>24.31165</v>
      </c>
      <c r="AQ211">
        <f>IFERROR(INDEX('Population, millions'!$B$4:$Y$216,MATCH('Poverty millions of people'!$B211,'Population, millions'!$B$4:$B$216,0),MATCH('Poverty millions of people'!AQ$5,'Population, millions'!$B$4:$Y$4,0)),"")</f>
        <v>24.650400000000001</v>
      </c>
      <c r="AR211">
        <f>IFERROR(INDEX('Population, millions'!$B$4:$Y$216,MATCH('Poverty millions of people'!$B211,'Population, millions'!$B$4:$B$216,0),MATCH('Poverty millions of people'!AR$5,'Population, millions'!$B$4:$Y$4,0)),"")</f>
        <v>24.964449999999999</v>
      </c>
      <c r="AS211">
        <f>IFERROR(INDEX('Population, millions'!$B$4:$Y$216,MATCH('Poverty millions of people'!$B211,'Population, millions'!$B$4:$B$216,0),MATCH('Poverty millions of people'!AS$5,'Population, millions'!$B$4:$Y$4,0)),"")</f>
        <v>25.271850000000001</v>
      </c>
      <c r="AT211">
        <f>IFERROR(INDEX('Population, millions'!$B$4:$Y$216,MATCH('Poverty millions of people'!$B211,'Population, millions'!$B$4:$B$216,0),MATCH('Poverty millions of people'!AT$5,'Population, millions'!$B$4:$Y$4,0)),"")</f>
        <v>25.56765</v>
      </c>
      <c r="AU211">
        <f>IFERROR(INDEX('Population, millions'!$B$4:$Y$216,MATCH('Poverty millions of people'!$B211,'Population, millions'!$B$4:$B$216,0),MATCH('Poverty millions of people'!AU$5,'Population, millions'!$B$4:$Y$4,0)),"")</f>
        <v>25.864350000000002</v>
      </c>
      <c r="AV211">
        <f>IFERROR(INDEX('Population, millions'!$B$4:$Y$216,MATCH('Poverty millions of people'!$B211,'Population, millions'!$B$4:$B$216,0),MATCH('Poverty millions of people'!AV$5,'Population, millions'!$B$4:$Y$4,0)),"")</f>
        <v>26.167000000000002</v>
      </c>
      <c r="AW211">
        <f>IFERROR(INDEX('Population, millions'!$B$4:$Y$216,MATCH('Poverty millions of people'!$B211,'Population, millions'!$B$4:$B$216,0),MATCH('Poverty millions of people'!AW$5,'Population, millions'!$B$4:$Y$4,0)),"")</f>
        <v>26.488250000000001</v>
      </c>
      <c r="AX211">
        <f>IFERROR(INDEX('Population, millions'!$B$4:$Y$216,MATCH('Poverty millions of people'!$B211,'Population, millions'!$B$4:$B$216,0),MATCH('Poverty millions of people'!AX$5,'Population, millions'!$B$4:$Y$4,0)),"")</f>
        <v>26.867999999999999</v>
      </c>
      <c r="AY211">
        <f>IFERROR(INDEX('Population, millions'!$B$4:$Y$216,MATCH('Poverty millions of people'!$B211,'Population, millions'!$B$4:$B$216,0),MATCH('Poverty millions of people'!AY$5,'Population, millions'!$B$4:$Y$4,0)),"")</f>
        <v>27.302800000000001</v>
      </c>
      <c r="AZ211">
        <f>IFERROR(INDEX('Population, millions'!$B$4:$Y$216,MATCH('Poverty millions of people'!$B211,'Population, millions'!$B$4:$B$216,0),MATCH('Poverty millions of people'!AZ$5,'Population, millions'!$B$4:$Y$4,0)),"")</f>
        <v>27.767399999999999</v>
      </c>
      <c r="BA211">
        <f>IFERROR(INDEX('Population, millions'!$B$4:$Y$216,MATCH('Poverty millions of people'!$B211,'Population, millions'!$B$4:$B$216,0),MATCH('Poverty millions of people'!BA$5,'Population, millions'!$B$4:$Y$4,0)),"")</f>
        <v>28.5624</v>
      </c>
      <c r="BB211">
        <f>IFERROR(INDEX('Population, millions'!$B$4:$Y$216,MATCH('Poverty millions of people'!$B211,'Population, millions'!$B$4:$B$216,0),MATCH('Poverty millions of people'!BB$5,'Population, millions'!$B$4:$Y$4,0)),"")</f>
        <v>29.339400000000001</v>
      </c>
      <c r="BC211">
        <f>IFERROR(INDEX('Population, millions'!$B$4:$Y$216,MATCH('Poverty millions of people'!$B211,'Population, millions'!$B$4:$B$216,0),MATCH('Poverty millions of people'!BC$5,'Population, millions'!$B$4:$Y$4,0)),"")</f>
        <v>29.7745</v>
      </c>
    </row>
    <row r="212" spans="1:55">
      <c r="A212" t="str">
        <f>VLOOKUP(B212,entity!$C:$K,9,FALSE)</f>
        <v>VU</v>
      </c>
      <c r="B212" t="s">
        <v>435</v>
      </c>
      <c r="C212" t="s">
        <v>481</v>
      </c>
      <c r="D212" s="16" t="str">
        <f>IFERROR(IF('Poverty %'!D212="","",'Poverty %'!D212*'Poverty millions of people'!AG212),"")</f>
        <v/>
      </c>
      <c r="E212" s="16" t="str">
        <f>IFERROR(IF('Poverty %'!E212="","",'Poverty %'!E212*'Poverty millions of people'!AH212),"")</f>
        <v/>
      </c>
      <c r="F212" s="16" t="str">
        <f>IFERROR(IF('Poverty %'!F212="","",'Poverty %'!F212*'Poverty millions of people'!AI212),"")</f>
        <v/>
      </c>
      <c r="G212" s="16" t="str">
        <f>IFERROR(IF('Poverty %'!G212="","",'Poverty %'!G212*'Poverty millions of people'!AJ212),"")</f>
        <v/>
      </c>
      <c r="H212" s="16" t="str">
        <f>IFERROR(IF('Poverty %'!H212="","",'Poverty %'!H212*'Poverty millions of people'!AK212),"")</f>
        <v/>
      </c>
      <c r="I212" s="16" t="str">
        <f>IFERROR(IF('Poverty %'!I212="","",'Poverty %'!I212*'Poverty millions of people'!AL212),"")</f>
        <v/>
      </c>
      <c r="J212" s="16" t="str">
        <f>IFERROR(IF('Poverty %'!J212="","",'Poverty %'!J212*'Poverty millions of people'!AM212),"")</f>
        <v/>
      </c>
      <c r="K212" s="16" t="str">
        <f>IFERROR(IF('Poverty %'!K212="","",'Poverty %'!K212*'Poverty millions of people'!AN212),"")</f>
        <v/>
      </c>
      <c r="L212" s="16" t="str">
        <f>IFERROR(IF('Poverty %'!L212="","",'Poverty %'!L212*'Poverty millions of people'!AO212),"")</f>
        <v/>
      </c>
      <c r="M212" s="16" t="str">
        <f>IFERROR(IF('Poverty %'!M212="","",'Poverty %'!M212*'Poverty millions of people'!AP212),"")</f>
        <v/>
      </c>
      <c r="N212" s="16" t="str">
        <f>IFERROR(IF('Poverty %'!N212="","",'Poverty %'!N212*'Poverty millions of people'!AQ212),"")</f>
        <v/>
      </c>
      <c r="O212" s="16" t="str">
        <f>IFERROR(IF('Poverty %'!O212="","",'Poverty %'!O212*'Poverty millions of people'!AR212),"")</f>
        <v/>
      </c>
      <c r="P212" s="16" t="str">
        <f>IFERROR(IF('Poverty %'!P212="","",'Poverty %'!P212*'Poverty millions of people'!AS212),"")</f>
        <v/>
      </c>
      <c r="Q212" s="16" t="str">
        <f>IFERROR(IF('Poverty %'!Q212="","",'Poverty %'!Q212*'Poverty millions of people'!AT212),"")</f>
        <v/>
      </c>
      <c r="R212" s="16" t="str">
        <f>IFERROR(IF('Poverty %'!R212="","",'Poverty %'!R212*'Poverty millions of people'!AU212),"")</f>
        <v/>
      </c>
      <c r="S212" s="16" t="str">
        <f>IFERROR(IF('Poverty %'!S212="","",'Poverty %'!S212*'Poverty millions of people'!AV212),"")</f>
        <v/>
      </c>
      <c r="T212" s="16" t="str">
        <f>IFERROR(IF('Poverty %'!T212="","",'Poverty %'!T212*'Poverty millions of people'!AW212),"")</f>
        <v/>
      </c>
      <c r="U212" s="16" t="str">
        <f>IFERROR(IF('Poverty %'!U212="","",'Poverty %'!U212*'Poverty millions of people'!AX212),"")</f>
        <v/>
      </c>
      <c r="V212" s="16" t="str">
        <f>IFERROR(IF('Poverty %'!V212="","",'Poverty %'!V212*'Poverty millions of people'!AY212),"")</f>
        <v/>
      </c>
      <c r="W212" s="16" t="str">
        <f>IFERROR(IF('Poverty %'!W212="","",'Poverty %'!W212*'Poverty millions of people'!AZ212),"")</f>
        <v/>
      </c>
      <c r="X212" s="16" t="str">
        <f>IFERROR(IF('Poverty %'!X212="","",'Poverty %'!X212*'Poverty millions of people'!BA212),"")</f>
        <v/>
      </c>
      <c r="Y212" s="16" t="str">
        <f>IFERROR(IF('Poverty %'!Y212="","",'Poverty %'!Y212*'Poverty millions of people'!BB212),"")</f>
        <v/>
      </c>
      <c r="Z212" s="16" t="str">
        <f>IFERROR(IF('Poverty %'!Z212="","",'Poverty %'!Z212*'Poverty millions of people'!BC212),"")</f>
        <v/>
      </c>
      <c r="AA212" s="16" t="str">
        <f>IFERROR(IF('Poverty %'!AA212="","",'Poverty %'!AA212*'Poverty millions of people'!BD212),"")</f>
        <v/>
      </c>
      <c r="AC212" s="18" t="str">
        <f t="shared" si="6"/>
        <v>No data</v>
      </c>
      <c r="AD212" s="11" t="str">
        <f t="shared" si="7"/>
        <v/>
      </c>
      <c r="AG212">
        <f>IFERROR(INDEX('Population, millions'!$B$4:$Y$216,MATCH('Poverty millions of people'!$B212,'Population, millions'!$B$4:$B$216,0),MATCH('Poverty millions of people'!AG$5,'Population, millions'!$B$4:$Y$4,0)),"")</f>
        <v>0.14663300000000001</v>
      </c>
      <c r="AH212">
        <f>IFERROR(INDEX('Population, millions'!$B$4:$Y$216,MATCH('Poverty millions of people'!$B212,'Population, millions'!$B$4:$B$216,0),MATCH('Poverty millions of people'!AH$5,'Population, millions'!$B$4:$Y$4,0)),"")</f>
        <v>0.150779</v>
      </c>
      <c r="AI212">
        <f>IFERROR(INDEX('Population, millions'!$B$4:$Y$216,MATCH('Poverty millions of people'!$B212,'Population, millions'!$B$4:$B$216,0),MATCH('Poverty millions of people'!AI$5,'Population, millions'!$B$4:$Y$4,0)),"")</f>
        <v>0.15524199999999999</v>
      </c>
      <c r="AJ212">
        <f>IFERROR(INDEX('Population, millions'!$B$4:$Y$216,MATCH('Poverty millions of people'!$B212,'Population, millions'!$B$4:$B$216,0),MATCH('Poverty millions of people'!AJ$5,'Population, millions'!$B$4:$Y$4,0)),"")</f>
        <v>0.15981400000000001</v>
      </c>
      <c r="AK212">
        <f>IFERROR(INDEX('Population, millions'!$B$4:$Y$216,MATCH('Poverty millions of people'!$B212,'Population, millions'!$B$4:$B$216,0),MATCH('Poverty millions of people'!AK$5,'Population, millions'!$B$4:$Y$4,0)),"")</f>
        <v>0.16420899999999999</v>
      </c>
      <c r="AL212">
        <f>IFERROR(INDEX('Population, millions'!$B$4:$Y$216,MATCH('Poverty millions of people'!$B212,'Population, millions'!$B$4:$B$216,0),MATCH('Poverty millions of people'!AL$5,'Population, millions'!$B$4:$Y$4,0)),"")</f>
        <v>0.168236</v>
      </c>
      <c r="AM212">
        <f>IFERROR(INDEX('Population, millions'!$B$4:$Y$216,MATCH('Poverty millions of people'!$B212,'Population, millions'!$B$4:$B$216,0),MATCH('Poverty millions of people'!AM$5,'Population, millions'!$B$4:$Y$4,0)),"")</f>
        <v>0.17180200000000001</v>
      </c>
      <c r="AN212">
        <f>IFERROR(INDEX('Population, millions'!$B$4:$Y$216,MATCH('Poverty millions of people'!$B212,'Population, millions'!$B$4:$B$216,0),MATCH('Poverty millions of people'!AN$5,'Population, millions'!$B$4:$Y$4,0)),"")</f>
        <v>0.17500399999999999</v>
      </c>
      <c r="AO212">
        <f>IFERROR(INDEX('Population, millions'!$B$4:$Y$216,MATCH('Poverty millions of people'!$B212,'Population, millions'!$B$4:$B$216,0),MATCH('Poverty millions of people'!AO$5,'Population, millions'!$B$4:$Y$4,0)),"")</f>
        <v>0.17807400000000001</v>
      </c>
      <c r="AP212">
        <f>IFERROR(INDEX('Population, millions'!$B$4:$Y$216,MATCH('Poverty millions of people'!$B212,'Population, millions'!$B$4:$B$216,0),MATCH('Poverty millions of people'!AP$5,'Population, millions'!$B$4:$Y$4,0)),"")</f>
        <v>0.18134600000000001</v>
      </c>
      <c r="AQ212">
        <f>IFERROR(INDEX('Population, millions'!$B$4:$Y$216,MATCH('Poverty millions of people'!$B212,'Population, millions'!$B$4:$B$216,0),MATCH('Poverty millions of people'!AQ$5,'Population, millions'!$B$4:$Y$4,0)),"")</f>
        <v>0.185058</v>
      </c>
      <c r="AR212">
        <f>IFERROR(INDEX('Population, millions'!$B$4:$Y$216,MATCH('Poverty millions of people'!$B212,'Population, millions'!$B$4:$B$216,0),MATCH('Poverty millions of people'!AR$5,'Population, millions'!$B$4:$Y$4,0)),"")</f>
        <v>0.18928500000000001</v>
      </c>
      <c r="AS212">
        <f>IFERROR(INDEX('Population, millions'!$B$4:$Y$216,MATCH('Poverty millions of people'!$B212,'Population, millions'!$B$4:$B$216,0),MATCH('Poverty millions of people'!AS$5,'Population, millions'!$B$4:$Y$4,0)),"")</f>
        <v>0.19395000000000001</v>
      </c>
      <c r="AT212">
        <f>IFERROR(INDEX('Population, millions'!$B$4:$Y$216,MATCH('Poverty millions of people'!$B212,'Population, millions'!$B$4:$B$216,0),MATCH('Poverty millions of people'!AT$5,'Population, millions'!$B$4:$Y$4,0)),"")</f>
        <v>0.19895199999999999</v>
      </c>
      <c r="AU212">
        <f>IFERROR(INDEX('Population, millions'!$B$4:$Y$216,MATCH('Poverty millions of people'!$B212,'Population, millions'!$B$4:$B$216,0),MATCH('Poverty millions of people'!AU$5,'Population, millions'!$B$4:$Y$4,0)),"")</f>
        <v>0.20413500000000001</v>
      </c>
      <c r="AV212">
        <f>IFERROR(INDEX('Population, millions'!$B$4:$Y$216,MATCH('Poverty millions of people'!$B212,'Population, millions'!$B$4:$B$216,0),MATCH('Poverty millions of people'!AV$5,'Population, millions'!$B$4:$Y$4,0)),"")</f>
        <v>0.20937500000000001</v>
      </c>
      <c r="AW212">
        <f>IFERROR(INDEX('Population, millions'!$B$4:$Y$216,MATCH('Poverty millions of people'!$B212,'Population, millions'!$B$4:$B$216,0),MATCH('Poverty millions of people'!AW$5,'Population, millions'!$B$4:$Y$4,0)),"")</f>
        <v>0.21465400000000001</v>
      </c>
      <c r="AX212">
        <f>IFERROR(INDEX('Population, millions'!$B$4:$Y$216,MATCH('Poverty millions of people'!$B212,'Population, millions'!$B$4:$B$216,0),MATCH('Poverty millions of people'!AX$5,'Population, millions'!$B$4:$Y$4,0)),"")</f>
        <v>0.220001</v>
      </c>
      <c r="AY212">
        <f>IFERROR(INDEX('Population, millions'!$B$4:$Y$216,MATCH('Poverty millions of people'!$B212,'Population, millions'!$B$4:$B$216,0),MATCH('Poverty millions of people'!AY$5,'Population, millions'!$B$4:$Y$4,0)),"")</f>
        <v>0.22539799999999999</v>
      </c>
      <c r="AZ212">
        <f>IFERROR(INDEX('Population, millions'!$B$4:$Y$216,MATCH('Poverty millions of people'!$B212,'Population, millions'!$B$4:$B$216,0),MATCH('Poverty millions of people'!AZ$5,'Population, millions'!$B$4:$Y$4,0)),"")</f>
        <v>0.23083300000000001</v>
      </c>
      <c r="BA212">
        <f>IFERROR(INDEX('Population, millions'!$B$4:$Y$216,MATCH('Poverty millions of people'!$B212,'Population, millions'!$B$4:$B$216,0),MATCH('Poverty millions of people'!BA$5,'Population, millions'!$B$4:$Y$4,0)),"")</f>
        <v>0.23629900000000001</v>
      </c>
      <c r="BB212">
        <f>IFERROR(INDEX('Population, millions'!$B$4:$Y$216,MATCH('Poverty millions of people'!$B212,'Population, millions'!$B$4:$B$216,0),MATCH('Poverty millions of people'!BB$5,'Population, millions'!$B$4:$Y$4,0)),"")</f>
        <v>0.24177799999999999</v>
      </c>
      <c r="BC212">
        <f>IFERROR(INDEX('Population, millions'!$B$4:$Y$216,MATCH('Poverty millions of people'!$B212,'Population, millions'!$B$4:$B$216,0),MATCH('Poverty millions of people'!BC$5,'Population, millions'!$B$4:$Y$4,0)),"")</f>
        <v>0.24726200000000001</v>
      </c>
    </row>
    <row r="213" spans="1:55">
      <c r="A213" t="str">
        <f>VLOOKUP(B213,entity!$C:$K,9,FALSE)</f>
        <v>VE</v>
      </c>
      <c r="B213" t="s">
        <v>461</v>
      </c>
      <c r="C213" t="s">
        <v>479</v>
      </c>
      <c r="D213" s="16" t="str">
        <f>IFERROR(IF('Poverty %'!D213="","",'Poverty %'!D213*'Poverty millions of people'!AG213),"")</f>
        <v/>
      </c>
      <c r="E213" s="16" t="str">
        <f>IFERROR(IF('Poverty %'!E213="","",'Poverty %'!E213*'Poverty millions of people'!AH213),"")</f>
        <v/>
      </c>
      <c r="F213" s="16">
        <f>IFERROR(IF('Poverty %'!F213="","",'Poverty %'!F213*'Poverty millions of people'!AI213),"")</f>
        <v>0.91043220400000013</v>
      </c>
      <c r="G213" s="16" t="str">
        <f>IFERROR(IF('Poverty %'!G213="","",'Poverty %'!G213*'Poverty millions of people'!AJ213),"")</f>
        <v/>
      </c>
      <c r="H213" s="16" t="str">
        <f>IFERROR(IF('Poverty %'!H213="","",'Poverty %'!H213*'Poverty millions of people'!AK213),"")</f>
        <v/>
      </c>
      <c r="I213" s="16">
        <f>IFERROR(IF('Poverty %'!I213="","",'Poverty %'!I213*'Poverty millions of people'!AL213),"")</f>
        <v>2.1120089664000004</v>
      </c>
      <c r="J213" s="16" t="str">
        <f>IFERROR(IF('Poverty %'!J213="","",'Poverty %'!J213*'Poverty millions of people'!AM213),"")</f>
        <v/>
      </c>
      <c r="K213" s="16" t="str">
        <f>IFERROR(IF('Poverty %'!K213="","",'Poverty %'!K213*'Poverty millions of people'!AN213),"")</f>
        <v/>
      </c>
      <c r="L213" s="16">
        <f>IFERROR(IF('Poverty %'!L213="","",'Poverty %'!L213*'Poverty millions of people'!AO213),"")</f>
        <v>2.3200907600000003</v>
      </c>
      <c r="M213" s="16">
        <f>IFERROR(IF('Poverty %'!M213="","",'Poverty %'!M213*'Poverty millions of people'!AP213),"")</f>
        <v>2.7321247282000001</v>
      </c>
      <c r="N213" s="16" t="str">
        <f>IFERROR(IF('Poverty %'!N213="","",'Poverty %'!N213*'Poverty millions of people'!AQ213),"")</f>
        <v/>
      </c>
      <c r="O213" s="16">
        <f>IFERROR(IF('Poverty %'!O213="","",'Poverty %'!O213*'Poverty millions of people'!AR213),"")</f>
        <v>2.3801012037000002</v>
      </c>
      <c r="P213" s="16">
        <f>IFERROR(IF('Poverty %'!P213="","",'Poverty %'!P213*'Poverty millions of people'!AS213),"")</f>
        <v>4.0153790869999995</v>
      </c>
      <c r="Q213" s="16">
        <f>IFERROR(IF('Poverty %'!Q213="","",'Poverty %'!Q213*'Poverty millions of people'!AT213),"")</f>
        <v>4.9169499413999995</v>
      </c>
      <c r="R213" s="16">
        <f>IFERROR(IF('Poverty %'!R213="","",'Poverty %'!R213*'Poverty millions of people'!AU213),"")</f>
        <v>4.1702985687999998</v>
      </c>
      <c r="S213" s="16">
        <f>IFERROR(IF('Poverty %'!S213="","",'Poverty %'!S213*'Poverty millions of people'!AV213),"")</f>
        <v>3.5198006349000002</v>
      </c>
      <c r="T213" s="16">
        <f>IFERROR(IF('Poverty %'!T213="","",'Poverty %'!T213*'Poverty millions of people'!AW213),"")</f>
        <v>1.8027554765999998</v>
      </c>
      <c r="U213" s="16" t="str">
        <f>IFERROR(IF('Poverty %'!U213="","",'Poverty %'!U213*'Poverty millions of people'!AX213),"")</f>
        <v/>
      </c>
      <c r="V213" s="16" t="str">
        <f>IFERROR(IF('Poverty %'!V213="","",'Poverty %'!V213*'Poverty millions of people'!AY213),"")</f>
        <v/>
      </c>
      <c r="W213" s="16" t="str">
        <f>IFERROR(IF('Poverty %'!W213="","",'Poverty %'!W213*'Poverty millions of people'!AZ213),"")</f>
        <v/>
      </c>
      <c r="X213" s="16" t="str">
        <f>IFERROR(IF('Poverty %'!X213="","",'Poverty %'!X213*'Poverty millions of people'!BA213),"")</f>
        <v/>
      </c>
      <c r="Y213" s="16" t="str">
        <f>IFERROR(IF('Poverty %'!Y213="","",'Poverty %'!Y213*'Poverty millions of people'!BB213),"")</f>
        <v/>
      </c>
      <c r="Z213" s="16" t="str">
        <f>IFERROR(IF('Poverty %'!Z213="","",'Poverty %'!Z213*'Poverty millions of people'!BC213),"")</f>
        <v/>
      </c>
      <c r="AA213" s="16" t="str">
        <f>IFERROR(IF('Poverty %'!AA213="","",'Poverty %'!AA213*'Poverty millions of people'!BD213),"")</f>
        <v/>
      </c>
      <c r="AC213" s="18">
        <f t="shared" si="6"/>
        <v>1.8027554765999998</v>
      </c>
      <c r="AD213" s="11">
        <f t="shared" si="7"/>
        <v>2006</v>
      </c>
      <c r="AG213">
        <f>IFERROR(INDEX('Population, millions'!$B$4:$Y$216,MATCH('Poverty millions of people'!$B213,'Population, millions'!$B$4:$B$216,0),MATCH('Poverty millions of people'!AG$5,'Population, millions'!$B$4:$Y$4,0)),"")</f>
        <v>19.740786</v>
      </c>
      <c r="AH213">
        <f>IFERROR(INDEX('Population, millions'!$B$4:$Y$216,MATCH('Poverty millions of people'!$B213,'Population, millions'!$B$4:$B$216,0),MATCH('Poverty millions of people'!AH$5,'Population, millions'!$B$4:$Y$4,0)),"")</f>
        <v>20.218813000000001</v>
      </c>
      <c r="AI213">
        <f>IFERROR(INDEX('Population, millions'!$B$4:$Y$216,MATCH('Poverty millions of people'!$B213,'Population, millions'!$B$4:$B$216,0),MATCH('Poverty millions of people'!AI$5,'Population, millions'!$B$4:$Y$4,0)),"")</f>
        <v>20.691641000000001</v>
      </c>
      <c r="AJ213">
        <f>IFERROR(INDEX('Population, millions'!$B$4:$Y$216,MATCH('Poverty millions of people'!$B213,'Population, millions'!$B$4:$B$216,0),MATCH('Poverty millions of people'!AJ$5,'Population, millions'!$B$4:$Y$4,0)),"")</f>
        <v>21.160261999999999</v>
      </c>
      <c r="AK213">
        <f>IFERROR(INDEX('Population, millions'!$B$4:$Y$216,MATCH('Poverty millions of people'!$B213,'Population, millions'!$B$4:$B$216,0),MATCH('Poverty millions of people'!AK$5,'Population, millions'!$B$4:$Y$4,0)),"")</f>
        <v>21.626607</v>
      </c>
      <c r="AL213">
        <f>IFERROR(INDEX('Population, millions'!$B$4:$Y$216,MATCH('Poverty millions of people'!$B213,'Population, millions'!$B$4:$B$216,0),MATCH('Poverty millions of people'!AL$5,'Population, millions'!$B$4:$Y$4,0)),"")</f>
        <v>22.092144000000001</v>
      </c>
      <c r="AM213">
        <f>IFERROR(INDEX('Population, millions'!$B$4:$Y$216,MATCH('Poverty millions of people'!$B213,'Population, millions'!$B$4:$B$216,0),MATCH('Poverty millions of people'!AM$5,'Population, millions'!$B$4:$Y$4,0)),"")</f>
        <v>22.556837999999999</v>
      </c>
      <c r="AN213">
        <f>IFERROR(INDEX('Population, millions'!$B$4:$Y$216,MATCH('Poverty millions of people'!$B213,'Population, millions'!$B$4:$B$216,0),MATCH('Poverty millions of people'!AN$5,'Population, millions'!$B$4:$Y$4,0)),"")</f>
        <v>23.020184</v>
      </c>
      <c r="AO213">
        <f>IFERROR(INDEX('Population, millions'!$B$4:$Y$216,MATCH('Poverty millions of people'!$B213,'Population, millions'!$B$4:$B$216,0),MATCH('Poverty millions of people'!AO$5,'Population, millions'!$B$4:$Y$4,0)),"")</f>
        <v>23.482700000000001</v>
      </c>
      <c r="AP213">
        <f>IFERROR(INDEX('Population, millions'!$B$4:$Y$216,MATCH('Poverty millions of people'!$B213,'Population, millions'!$B$4:$B$216,0),MATCH('Poverty millions of people'!AP$5,'Population, millions'!$B$4:$Y$4,0)),"")</f>
        <v>23.945001999999999</v>
      </c>
      <c r="AQ213">
        <f>IFERROR(INDEX('Population, millions'!$B$4:$Y$216,MATCH('Poverty millions of people'!$B213,'Population, millions'!$B$4:$B$216,0),MATCH('Poverty millions of people'!AQ$5,'Population, millions'!$B$4:$Y$4,0)),"")</f>
        <v>24.407553</v>
      </c>
      <c r="AR213">
        <f>IFERROR(INDEX('Population, millions'!$B$4:$Y$216,MATCH('Poverty millions of people'!$B213,'Population, millions'!$B$4:$B$216,0),MATCH('Poverty millions of people'!AR$5,'Population, millions'!$B$4:$Y$4,0)),"")</f>
        <v>24.870441</v>
      </c>
      <c r="AS213">
        <f>IFERROR(INDEX('Population, millions'!$B$4:$Y$216,MATCH('Poverty millions of people'!$B213,'Population, millions'!$B$4:$B$216,0),MATCH('Poverty millions of people'!AS$5,'Population, millions'!$B$4:$Y$4,0)),"")</f>
        <v>25.333621999999998</v>
      </c>
      <c r="AT213">
        <f>IFERROR(INDEX('Population, millions'!$B$4:$Y$216,MATCH('Poverty millions of people'!$B213,'Population, millions'!$B$4:$B$216,0),MATCH('Poverty millions of people'!AT$5,'Population, millions'!$B$4:$Y$4,0)),"")</f>
        <v>25.797218999999998</v>
      </c>
      <c r="AU213">
        <f>IFERROR(INDEX('Population, millions'!$B$4:$Y$216,MATCH('Poverty millions of people'!$B213,'Population, millions'!$B$4:$B$216,0),MATCH('Poverty millions of people'!AU$5,'Population, millions'!$B$4:$Y$4,0)),"")</f>
        <v>26.261326</v>
      </c>
      <c r="AV213">
        <f>IFERROR(INDEX('Population, millions'!$B$4:$Y$216,MATCH('Poverty millions of people'!$B213,'Population, millions'!$B$4:$B$216,0),MATCH('Poverty millions of people'!AV$5,'Population, millions'!$B$4:$Y$4,0)),"")</f>
        <v>26.725897</v>
      </c>
      <c r="AW213">
        <f>IFERROR(INDEX('Population, millions'!$B$4:$Y$216,MATCH('Poverty millions of people'!$B213,'Population, millions'!$B$4:$B$216,0),MATCH('Poverty millions of people'!AW$5,'Population, millions'!$B$4:$Y$4,0)),"")</f>
        <v>27.190881999999998</v>
      </c>
      <c r="AX213">
        <f>IFERROR(INDEX('Population, millions'!$B$4:$Y$216,MATCH('Poverty millions of people'!$B213,'Population, millions'!$B$4:$B$216,0),MATCH('Poverty millions of people'!AX$5,'Population, millions'!$B$4:$Y$4,0)),"")</f>
        <v>27.655937000000002</v>
      </c>
      <c r="AY213">
        <f>IFERROR(INDEX('Population, millions'!$B$4:$Y$216,MATCH('Poverty millions of people'!$B213,'Population, millions'!$B$4:$B$216,0),MATCH('Poverty millions of people'!AY$5,'Population, millions'!$B$4:$Y$4,0)),"")</f>
        <v>28.120311999999998</v>
      </c>
      <c r="AZ213">
        <f>IFERROR(INDEX('Population, millions'!$B$4:$Y$216,MATCH('Poverty millions of people'!$B213,'Population, millions'!$B$4:$B$216,0),MATCH('Poverty millions of people'!AZ$5,'Population, millions'!$B$4:$Y$4,0)),"")</f>
        <v>28.58304</v>
      </c>
      <c r="BA213">
        <f>IFERROR(INDEX('Population, millions'!$B$4:$Y$216,MATCH('Poverty millions of people'!$B213,'Population, millions'!$B$4:$B$216,0),MATCH('Poverty millions of people'!BA$5,'Population, millions'!$B$4:$Y$4,0)),"")</f>
        <v>29.043282999999999</v>
      </c>
      <c r="BB213">
        <f>IFERROR(INDEX('Population, millions'!$B$4:$Y$216,MATCH('Poverty millions of people'!$B213,'Population, millions'!$B$4:$B$216,0),MATCH('Poverty millions of people'!BB$5,'Population, millions'!$B$4:$Y$4,0)),"")</f>
        <v>29.500624999999999</v>
      </c>
      <c r="BC213">
        <f>IFERROR(INDEX('Population, millions'!$B$4:$Y$216,MATCH('Poverty millions of people'!$B213,'Population, millions'!$B$4:$B$216,0),MATCH('Poverty millions of people'!BC$5,'Population, millions'!$B$4:$Y$4,0)),"")</f>
        <v>29.954782000000002</v>
      </c>
    </row>
    <row r="214" spans="1:55">
      <c r="A214" s="28" t="s">
        <v>1093</v>
      </c>
      <c r="B214" t="s">
        <v>433</v>
      </c>
      <c r="C214" t="s">
        <v>480</v>
      </c>
      <c r="D214" s="16" t="str">
        <f>IFERROR(IF('Poverty %'!D214="","",'Poverty %'!D214*'Poverty millions of people'!AG214),"")</f>
        <v/>
      </c>
      <c r="E214" s="16" t="str">
        <f>IFERROR(IF('Poverty %'!E214="","",'Poverty %'!E214*'Poverty millions of people'!AH214),"")</f>
        <v/>
      </c>
      <c r="F214" s="16" t="str">
        <f>IFERROR(IF('Poverty %'!F214="","",'Poverty %'!F214*'Poverty millions of people'!AI214),"")</f>
        <v/>
      </c>
      <c r="G214" s="16" t="str">
        <f>IFERROR(IF('Poverty %'!G214="","",'Poverty %'!G214*'Poverty millions of people'!AJ214),"")</f>
        <v/>
      </c>
      <c r="H214" s="16" t="str">
        <f>IFERROR(IF('Poverty %'!H214="","",'Poverty %'!H214*'Poverty millions of people'!AK214),"")</f>
        <v/>
      </c>
      <c r="I214" s="16" t="str">
        <f>IFERROR(IF('Poverty %'!I214="","",'Poverty %'!I214*'Poverty millions of people'!AL214),"")</f>
        <v/>
      </c>
      <c r="J214" s="16" t="str">
        <f>IFERROR(IF('Poverty %'!J214="","",'Poverty %'!J214*'Poverty millions of people'!AM214),"")</f>
        <v/>
      </c>
      <c r="K214" s="16" t="str">
        <f>IFERROR(IF('Poverty %'!K214="","",'Poverty %'!K214*'Poverty millions of people'!AN214),"")</f>
        <v/>
      </c>
      <c r="L214" s="16" t="str">
        <f>IFERROR(IF('Poverty %'!L214="","",'Poverty %'!L214*'Poverty millions of people'!AO214),"")</f>
        <v/>
      </c>
      <c r="M214" s="16" t="str">
        <f>IFERROR(IF('Poverty %'!M214="","",'Poverty %'!M214*'Poverty millions of people'!AP214),"")</f>
        <v/>
      </c>
      <c r="N214" s="16" t="str">
        <f>IFERROR(IF('Poverty %'!N214="","",'Poverty %'!N214*'Poverty millions of people'!AQ214),"")</f>
        <v/>
      </c>
      <c r="O214" s="16" t="str">
        <f>IFERROR(IF('Poverty %'!O214="","",'Poverty %'!O214*'Poverty millions of people'!AR214),"")</f>
        <v/>
      </c>
      <c r="P214" s="16" t="str">
        <f>IFERROR(IF('Poverty %'!P214="","",'Poverty %'!P214*'Poverty millions of people'!AS214),"")</f>
        <v/>
      </c>
      <c r="Q214" s="16" t="str">
        <f>IFERROR(IF('Poverty %'!Q214="","",'Poverty %'!Q214*'Poverty millions of people'!AT214),"")</f>
        <v/>
      </c>
      <c r="R214" s="16" t="str">
        <f>IFERROR(IF('Poverty %'!R214="","",'Poverty %'!R214*'Poverty millions of people'!AU214),"")</f>
        <v/>
      </c>
      <c r="S214" s="16" t="str">
        <f>IFERROR(IF('Poverty %'!S214="","",'Poverty %'!S214*'Poverty millions of people'!AV214),"")</f>
        <v/>
      </c>
      <c r="T214" s="16" t="str">
        <f>IFERROR(IF('Poverty %'!T214="","",'Poverty %'!T214*'Poverty millions of people'!AW214),"")</f>
        <v/>
      </c>
      <c r="U214" s="16" t="str">
        <f>IFERROR(IF('Poverty %'!U214="","",'Poverty %'!U214*'Poverty millions of people'!AX214),"")</f>
        <v/>
      </c>
      <c r="V214" s="16" t="str">
        <f>IFERROR(IF('Poverty %'!V214="","",'Poverty %'!V214*'Poverty millions of people'!AY214),"")</f>
        <v/>
      </c>
      <c r="W214" s="16" t="str">
        <f>IFERROR(IF('Poverty %'!W214="","",'Poverty %'!W214*'Poverty millions of people'!AZ214),"")</f>
        <v/>
      </c>
      <c r="X214" s="16" t="str">
        <f>IFERROR(IF('Poverty %'!X214="","",'Poverty %'!X214*'Poverty millions of people'!BA214),"")</f>
        <v/>
      </c>
      <c r="Y214" s="16" t="str">
        <f>IFERROR(IF('Poverty %'!Y214="","",'Poverty %'!Y214*'Poverty millions of people'!BB214),"")</f>
        <v/>
      </c>
      <c r="Z214" s="16" t="str">
        <f>IFERROR(IF('Poverty %'!Z214="","",'Poverty %'!Z214*'Poverty millions of people'!BC214),"")</f>
        <v/>
      </c>
      <c r="AA214" s="16" t="str">
        <f>IFERROR(IF('Poverty %'!AA214="","",'Poverty %'!AA214*'Poverty millions of people'!BD214),"")</f>
        <v/>
      </c>
      <c r="AC214" s="18" t="str">
        <f t="shared" si="6"/>
        <v>No data</v>
      </c>
      <c r="AD214" s="11" t="str">
        <f t="shared" si="7"/>
        <v/>
      </c>
      <c r="AG214" t="str">
        <f>IFERROR(INDEX('Population, millions'!$B$4:$Y$216,MATCH('Poverty millions of people'!$B214,'Population, millions'!$B$4:$B$216,0),MATCH('Poverty millions of people'!AG$5,'Population, millions'!$B$4:$Y$4,0)),"")</f>
        <v/>
      </c>
      <c r="AH214" t="str">
        <f>IFERROR(INDEX('Population, millions'!$B$4:$Y$216,MATCH('Poverty millions of people'!$B214,'Population, millions'!$B$4:$B$216,0),MATCH('Poverty millions of people'!AH$5,'Population, millions'!$B$4:$Y$4,0)),"")</f>
        <v/>
      </c>
      <c r="AI214" t="str">
        <f>IFERROR(INDEX('Population, millions'!$B$4:$Y$216,MATCH('Poverty millions of people'!$B214,'Population, millions'!$B$4:$B$216,0),MATCH('Poverty millions of people'!AI$5,'Population, millions'!$B$4:$Y$4,0)),"")</f>
        <v/>
      </c>
      <c r="AJ214" t="str">
        <f>IFERROR(INDEX('Population, millions'!$B$4:$Y$216,MATCH('Poverty millions of people'!$B214,'Population, millions'!$B$4:$B$216,0),MATCH('Poverty millions of people'!AJ$5,'Population, millions'!$B$4:$Y$4,0)),"")</f>
        <v/>
      </c>
      <c r="AK214" t="str">
        <f>IFERROR(INDEX('Population, millions'!$B$4:$Y$216,MATCH('Poverty millions of people'!$B214,'Population, millions'!$B$4:$B$216,0),MATCH('Poverty millions of people'!AK$5,'Population, millions'!$B$4:$Y$4,0)),"")</f>
        <v/>
      </c>
      <c r="AL214" t="str">
        <f>IFERROR(INDEX('Population, millions'!$B$4:$Y$216,MATCH('Poverty millions of people'!$B214,'Population, millions'!$B$4:$B$216,0),MATCH('Poverty millions of people'!AL$5,'Population, millions'!$B$4:$Y$4,0)),"")</f>
        <v/>
      </c>
      <c r="AM214" t="str">
        <f>IFERROR(INDEX('Population, millions'!$B$4:$Y$216,MATCH('Poverty millions of people'!$B214,'Population, millions'!$B$4:$B$216,0),MATCH('Poverty millions of people'!AM$5,'Population, millions'!$B$4:$Y$4,0)),"")</f>
        <v/>
      </c>
      <c r="AN214" t="str">
        <f>IFERROR(INDEX('Population, millions'!$B$4:$Y$216,MATCH('Poverty millions of people'!$B214,'Population, millions'!$B$4:$B$216,0),MATCH('Poverty millions of people'!AN$5,'Population, millions'!$B$4:$Y$4,0)),"")</f>
        <v/>
      </c>
      <c r="AO214" t="str">
        <f>IFERROR(INDEX('Population, millions'!$B$4:$Y$216,MATCH('Poverty millions of people'!$B214,'Population, millions'!$B$4:$B$216,0),MATCH('Poverty millions of people'!AO$5,'Population, millions'!$B$4:$Y$4,0)),"")</f>
        <v/>
      </c>
      <c r="AP214" t="str">
        <f>IFERROR(INDEX('Population, millions'!$B$4:$Y$216,MATCH('Poverty millions of people'!$B214,'Population, millions'!$B$4:$B$216,0),MATCH('Poverty millions of people'!AP$5,'Population, millions'!$B$4:$Y$4,0)),"")</f>
        <v/>
      </c>
      <c r="AQ214" t="str">
        <f>IFERROR(INDEX('Population, millions'!$B$4:$Y$216,MATCH('Poverty millions of people'!$B214,'Population, millions'!$B$4:$B$216,0),MATCH('Poverty millions of people'!AQ$5,'Population, millions'!$B$4:$Y$4,0)),"")</f>
        <v/>
      </c>
      <c r="AR214" t="str">
        <f>IFERROR(INDEX('Population, millions'!$B$4:$Y$216,MATCH('Poverty millions of people'!$B214,'Population, millions'!$B$4:$B$216,0),MATCH('Poverty millions of people'!AR$5,'Population, millions'!$B$4:$Y$4,0)),"")</f>
        <v/>
      </c>
      <c r="AS214" t="str">
        <f>IFERROR(INDEX('Population, millions'!$B$4:$Y$216,MATCH('Poverty millions of people'!$B214,'Population, millions'!$B$4:$B$216,0),MATCH('Poverty millions of people'!AS$5,'Population, millions'!$B$4:$Y$4,0)),"")</f>
        <v/>
      </c>
      <c r="AT214" t="str">
        <f>IFERROR(INDEX('Population, millions'!$B$4:$Y$216,MATCH('Poverty millions of people'!$B214,'Population, millions'!$B$4:$B$216,0),MATCH('Poverty millions of people'!AT$5,'Population, millions'!$B$4:$Y$4,0)),"")</f>
        <v/>
      </c>
      <c r="AU214" t="str">
        <f>IFERROR(INDEX('Population, millions'!$B$4:$Y$216,MATCH('Poverty millions of people'!$B214,'Population, millions'!$B$4:$B$216,0),MATCH('Poverty millions of people'!AU$5,'Population, millions'!$B$4:$Y$4,0)),"")</f>
        <v/>
      </c>
      <c r="AV214" t="str">
        <f>IFERROR(INDEX('Population, millions'!$B$4:$Y$216,MATCH('Poverty millions of people'!$B214,'Population, millions'!$B$4:$B$216,0),MATCH('Poverty millions of people'!AV$5,'Population, millions'!$B$4:$Y$4,0)),"")</f>
        <v/>
      </c>
      <c r="AW214" t="str">
        <f>IFERROR(INDEX('Population, millions'!$B$4:$Y$216,MATCH('Poverty millions of people'!$B214,'Population, millions'!$B$4:$B$216,0),MATCH('Poverty millions of people'!AW$5,'Population, millions'!$B$4:$Y$4,0)),"")</f>
        <v/>
      </c>
      <c r="AX214" t="str">
        <f>IFERROR(INDEX('Population, millions'!$B$4:$Y$216,MATCH('Poverty millions of people'!$B214,'Population, millions'!$B$4:$B$216,0),MATCH('Poverty millions of people'!AX$5,'Population, millions'!$B$4:$Y$4,0)),"")</f>
        <v/>
      </c>
      <c r="AY214" t="str">
        <f>IFERROR(INDEX('Population, millions'!$B$4:$Y$216,MATCH('Poverty millions of people'!$B214,'Population, millions'!$B$4:$B$216,0),MATCH('Poverty millions of people'!AY$5,'Population, millions'!$B$4:$Y$4,0)),"")</f>
        <v/>
      </c>
      <c r="AZ214" t="str">
        <f>IFERROR(INDEX('Population, millions'!$B$4:$Y$216,MATCH('Poverty millions of people'!$B214,'Population, millions'!$B$4:$B$216,0),MATCH('Poverty millions of people'!AZ$5,'Population, millions'!$B$4:$Y$4,0)),"")</f>
        <v/>
      </c>
      <c r="BA214" t="str">
        <f>IFERROR(INDEX('Population, millions'!$B$4:$Y$216,MATCH('Poverty millions of people'!$B214,'Population, millions'!$B$4:$B$216,0),MATCH('Poverty millions of people'!BA$5,'Population, millions'!$B$4:$Y$4,0)),"")</f>
        <v/>
      </c>
      <c r="BB214" t="str">
        <f>IFERROR(INDEX('Population, millions'!$B$4:$Y$216,MATCH('Poverty millions of people'!$B214,'Population, millions'!$B$4:$B$216,0),MATCH('Poverty millions of people'!BB$5,'Population, millions'!$B$4:$Y$4,0)),"")</f>
        <v/>
      </c>
      <c r="BC214" t="str">
        <f>IFERROR(INDEX('Population, millions'!$B$4:$Y$216,MATCH('Poverty millions of people'!$B214,'Population, millions'!$B$4:$B$216,0),MATCH('Poverty millions of people'!BC$5,'Population, millions'!$B$4:$Y$4,0)),"")</f>
        <v/>
      </c>
    </row>
    <row r="215" spans="1:55">
      <c r="A215" s="28" t="s">
        <v>1090</v>
      </c>
      <c r="B215" t="s">
        <v>431</v>
      </c>
      <c r="C215" t="s">
        <v>473</v>
      </c>
      <c r="D215" s="16" t="str">
        <f>IFERROR(IF('Poverty %'!D215="","",'Poverty %'!D215*'Poverty millions of people'!AG215),"")</f>
        <v/>
      </c>
      <c r="E215" s="16" t="str">
        <f>IFERROR(IF('Poverty %'!E215="","",'Poverty %'!E215*'Poverty millions of people'!AH215),"")</f>
        <v/>
      </c>
      <c r="F215" s="16" t="str">
        <f>IFERROR(IF('Poverty %'!F215="","",'Poverty %'!F215*'Poverty millions of people'!AI215),"")</f>
        <v/>
      </c>
      <c r="G215" s="16" t="str">
        <f>IFERROR(IF('Poverty %'!G215="","",'Poverty %'!G215*'Poverty millions of people'!AJ215),"")</f>
        <v/>
      </c>
      <c r="H215" s="16" t="str">
        <f>IFERROR(IF('Poverty %'!H215="","",'Poverty %'!H215*'Poverty millions of people'!AK215),"")</f>
        <v/>
      </c>
      <c r="I215" s="16" t="str">
        <f>IFERROR(IF('Poverty %'!I215="","",'Poverty %'!I215*'Poverty millions of people'!AL215),"")</f>
        <v/>
      </c>
      <c r="J215" s="16" t="str">
        <f>IFERROR(IF('Poverty %'!J215="","",'Poverty %'!J215*'Poverty millions of people'!AM215),"")</f>
        <v/>
      </c>
      <c r="K215" s="16" t="str">
        <f>IFERROR(IF('Poverty %'!K215="","",'Poverty %'!K215*'Poverty millions of people'!AN215),"")</f>
        <v/>
      </c>
      <c r="L215" s="16" t="str">
        <f>IFERROR(IF('Poverty %'!L215="","",'Poverty %'!L215*'Poverty millions of people'!AO215),"")</f>
        <v/>
      </c>
      <c r="M215" s="16" t="str">
        <f>IFERROR(IF('Poverty %'!M215="","",'Poverty %'!M215*'Poverty millions of people'!AP215),"")</f>
        <v/>
      </c>
      <c r="N215" s="16" t="str">
        <f>IFERROR(IF('Poverty %'!N215="","",'Poverty %'!N215*'Poverty millions of people'!AQ215),"")</f>
        <v/>
      </c>
      <c r="O215" s="16" t="str">
        <f>IFERROR(IF('Poverty %'!O215="","",'Poverty %'!O215*'Poverty millions of people'!AR215),"")</f>
        <v/>
      </c>
      <c r="P215" s="16" t="str">
        <f>IFERROR(IF('Poverty %'!P215="","",'Poverty %'!P215*'Poverty millions of people'!AS215),"")</f>
        <v/>
      </c>
      <c r="Q215" s="16" t="str">
        <f>IFERROR(IF('Poverty %'!Q215="","",'Poverty %'!Q215*'Poverty millions of people'!AT215),"")</f>
        <v/>
      </c>
      <c r="R215" s="16" t="str">
        <f>IFERROR(IF('Poverty %'!R215="","",'Poverty %'!R215*'Poverty millions of people'!AU215),"")</f>
        <v/>
      </c>
      <c r="S215" s="16" t="str">
        <f>IFERROR(IF('Poverty %'!S215="","",'Poverty %'!S215*'Poverty millions of people'!AV215),"")</f>
        <v/>
      </c>
      <c r="T215" s="16" t="str">
        <f>IFERROR(IF('Poverty %'!T215="","",'Poverty %'!T215*'Poverty millions of people'!AW215),"")</f>
        <v/>
      </c>
      <c r="U215" s="16" t="str">
        <f>IFERROR(IF('Poverty %'!U215="","",'Poverty %'!U215*'Poverty millions of people'!AX215),"")</f>
        <v/>
      </c>
      <c r="V215" s="16" t="str">
        <f>IFERROR(IF('Poverty %'!V215="","",'Poverty %'!V215*'Poverty millions of people'!AY215),"")</f>
        <v/>
      </c>
      <c r="W215" s="16" t="str">
        <f>IFERROR(IF('Poverty %'!W215="","",'Poverty %'!W215*'Poverty millions of people'!AZ215),"")</f>
        <v/>
      </c>
      <c r="X215" s="16" t="str">
        <f>IFERROR(IF('Poverty %'!X215="","",'Poverty %'!X215*'Poverty millions of people'!BA215),"")</f>
        <v/>
      </c>
      <c r="Y215" s="16" t="str">
        <f>IFERROR(IF('Poverty %'!Y215="","",'Poverty %'!Y215*'Poverty millions of people'!BB215),"")</f>
        <v/>
      </c>
      <c r="Z215" s="16" t="str">
        <f>IFERROR(IF('Poverty %'!Z215="","",'Poverty %'!Z215*'Poverty millions of people'!BC215),"")</f>
        <v/>
      </c>
      <c r="AA215" s="16" t="str">
        <f>IFERROR(IF('Poverty %'!AA215="","",'Poverty %'!AA215*'Poverty millions of people'!BD215),"")</f>
        <v/>
      </c>
      <c r="AC215" s="18" t="str">
        <f t="shared" si="6"/>
        <v>No data</v>
      </c>
      <c r="AD215" s="11" t="str">
        <f t="shared" si="7"/>
        <v/>
      </c>
      <c r="AG215" t="str">
        <f>IFERROR(INDEX('Population, millions'!$B$4:$Y$216,MATCH('Poverty millions of people'!$B215,'Population, millions'!$B$4:$B$216,0),MATCH('Poverty millions of people'!AG$5,'Population, millions'!$B$4:$Y$4,0)),"")</f>
        <v/>
      </c>
      <c r="AH215" t="str">
        <f>IFERROR(INDEX('Population, millions'!$B$4:$Y$216,MATCH('Poverty millions of people'!$B215,'Population, millions'!$B$4:$B$216,0),MATCH('Poverty millions of people'!AH$5,'Population, millions'!$B$4:$Y$4,0)),"")</f>
        <v/>
      </c>
      <c r="AI215" t="str">
        <f>IFERROR(INDEX('Population, millions'!$B$4:$Y$216,MATCH('Poverty millions of people'!$B215,'Population, millions'!$B$4:$B$216,0),MATCH('Poverty millions of people'!AI$5,'Population, millions'!$B$4:$Y$4,0)),"")</f>
        <v/>
      </c>
      <c r="AJ215" t="str">
        <f>IFERROR(INDEX('Population, millions'!$B$4:$Y$216,MATCH('Poverty millions of people'!$B215,'Population, millions'!$B$4:$B$216,0),MATCH('Poverty millions of people'!AJ$5,'Population, millions'!$B$4:$Y$4,0)),"")</f>
        <v/>
      </c>
      <c r="AK215" t="str">
        <f>IFERROR(INDEX('Population, millions'!$B$4:$Y$216,MATCH('Poverty millions of people'!$B215,'Population, millions'!$B$4:$B$216,0),MATCH('Poverty millions of people'!AK$5,'Population, millions'!$B$4:$Y$4,0)),"")</f>
        <v/>
      </c>
      <c r="AL215" t="str">
        <f>IFERROR(INDEX('Population, millions'!$B$4:$Y$216,MATCH('Poverty millions of people'!$B215,'Population, millions'!$B$4:$B$216,0),MATCH('Poverty millions of people'!AL$5,'Population, millions'!$B$4:$Y$4,0)),"")</f>
        <v/>
      </c>
      <c r="AM215" t="str">
        <f>IFERROR(INDEX('Population, millions'!$B$4:$Y$216,MATCH('Poverty millions of people'!$B215,'Population, millions'!$B$4:$B$216,0),MATCH('Poverty millions of people'!AM$5,'Population, millions'!$B$4:$Y$4,0)),"")</f>
        <v/>
      </c>
      <c r="AN215" t="str">
        <f>IFERROR(INDEX('Population, millions'!$B$4:$Y$216,MATCH('Poverty millions of people'!$B215,'Population, millions'!$B$4:$B$216,0),MATCH('Poverty millions of people'!AN$5,'Population, millions'!$B$4:$Y$4,0)),"")</f>
        <v/>
      </c>
      <c r="AO215" t="str">
        <f>IFERROR(INDEX('Population, millions'!$B$4:$Y$216,MATCH('Poverty millions of people'!$B215,'Population, millions'!$B$4:$B$216,0),MATCH('Poverty millions of people'!AO$5,'Population, millions'!$B$4:$Y$4,0)),"")</f>
        <v/>
      </c>
      <c r="AP215" t="str">
        <f>IFERROR(INDEX('Population, millions'!$B$4:$Y$216,MATCH('Poverty millions of people'!$B215,'Population, millions'!$B$4:$B$216,0),MATCH('Poverty millions of people'!AP$5,'Population, millions'!$B$4:$Y$4,0)),"")</f>
        <v/>
      </c>
      <c r="AQ215" t="str">
        <f>IFERROR(INDEX('Population, millions'!$B$4:$Y$216,MATCH('Poverty millions of people'!$B215,'Population, millions'!$B$4:$B$216,0),MATCH('Poverty millions of people'!AQ$5,'Population, millions'!$B$4:$Y$4,0)),"")</f>
        <v/>
      </c>
      <c r="AR215" t="str">
        <f>IFERROR(INDEX('Population, millions'!$B$4:$Y$216,MATCH('Poverty millions of people'!$B215,'Population, millions'!$B$4:$B$216,0),MATCH('Poverty millions of people'!AR$5,'Population, millions'!$B$4:$Y$4,0)),"")</f>
        <v/>
      </c>
      <c r="AS215" t="str">
        <f>IFERROR(INDEX('Population, millions'!$B$4:$Y$216,MATCH('Poverty millions of people'!$B215,'Population, millions'!$B$4:$B$216,0),MATCH('Poverty millions of people'!AS$5,'Population, millions'!$B$4:$Y$4,0)),"")</f>
        <v/>
      </c>
      <c r="AT215" t="str">
        <f>IFERROR(INDEX('Population, millions'!$B$4:$Y$216,MATCH('Poverty millions of people'!$B215,'Population, millions'!$B$4:$B$216,0),MATCH('Poverty millions of people'!AT$5,'Population, millions'!$B$4:$Y$4,0)),"")</f>
        <v/>
      </c>
      <c r="AU215" t="str">
        <f>IFERROR(INDEX('Population, millions'!$B$4:$Y$216,MATCH('Poverty millions of people'!$B215,'Population, millions'!$B$4:$B$216,0),MATCH('Poverty millions of people'!AU$5,'Population, millions'!$B$4:$Y$4,0)),"")</f>
        <v/>
      </c>
      <c r="AV215" t="str">
        <f>IFERROR(INDEX('Population, millions'!$B$4:$Y$216,MATCH('Poverty millions of people'!$B215,'Population, millions'!$B$4:$B$216,0),MATCH('Poverty millions of people'!AV$5,'Population, millions'!$B$4:$Y$4,0)),"")</f>
        <v/>
      </c>
      <c r="AW215" t="str">
        <f>IFERROR(INDEX('Population, millions'!$B$4:$Y$216,MATCH('Poverty millions of people'!$B215,'Population, millions'!$B$4:$B$216,0),MATCH('Poverty millions of people'!AW$5,'Population, millions'!$B$4:$Y$4,0)),"")</f>
        <v/>
      </c>
      <c r="AX215" t="str">
        <f>IFERROR(INDEX('Population, millions'!$B$4:$Y$216,MATCH('Poverty millions of people'!$B215,'Population, millions'!$B$4:$B$216,0),MATCH('Poverty millions of people'!AX$5,'Population, millions'!$B$4:$Y$4,0)),"")</f>
        <v/>
      </c>
      <c r="AY215" t="str">
        <f>IFERROR(INDEX('Population, millions'!$B$4:$Y$216,MATCH('Poverty millions of people'!$B215,'Population, millions'!$B$4:$B$216,0),MATCH('Poverty millions of people'!AY$5,'Population, millions'!$B$4:$Y$4,0)),"")</f>
        <v/>
      </c>
      <c r="AZ215" t="str">
        <f>IFERROR(INDEX('Population, millions'!$B$4:$Y$216,MATCH('Poverty millions of people'!$B215,'Population, millions'!$B$4:$B$216,0),MATCH('Poverty millions of people'!AZ$5,'Population, millions'!$B$4:$Y$4,0)),"")</f>
        <v/>
      </c>
      <c r="BA215" t="str">
        <f>IFERROR(INDEX('Population, millions'!$B$4:$Y$216,MATCH('Poverty millions of people'!$B215,'Population, millions'!$B$4:$B$216,0),MATCH('Poverty millions of people'!BA$5,'Population, millions'!$B$4:$Y$4,0)),"")</f>
        <v/>
      </c>
      <c r="BB215" t="str">
        <f>IFERROR(INDEX('Population, millions'!$B$4:$Y$216,MATCH('Poverty millions of people'!$B215,'Population, millions'!$B$4:$B$216,0),MATCH('Poverty millions of people'!BB$5,'Population, millions'!$B$4:$Y$4,0)),"")</f>
        <v/>
      </c>
      <c r="BC215" t="str">
        <f>IFERROR(INDEX('Population, millions'!$B$4:$Y$216,MATCH('Poverty millions of people'!$B215,'Population, millions'!$B$4:$B$216,0),MATCH('Poverty millions of people'!BC$5,'Population, millions'!$B$4:$Y$4,0)),"")</f>
        <v/>
      </c>
    </row>
    <row r="216" spans="1:55">
      <c r="A216" s="28" t="s">
        <v>955</v>
      </c>
      <c r="B216" t="s">
        <v>462</v>
      </c>
      <c r="C216" t="s">
        <v>482</v>
      </c>
      <c r="D216" s="16" t="str">
        <f>IFERROR(IF('Poverty %'!D216="","",'Poverty %'!D216*'Poverty millions of people'!AG216),"")</f>
        <v/>
      </c>
      <c r="E216" s="16" t="str">
        <f>IFERROR(IF('Poverty %'!E216="","",'Poverty %'!E216*'Poverty millions of people'!AH216),"")</f>
        <v/>
      </c>
      <c r="F216" s="16" t="str">
        <f>IFERROR(IF('Poverty %'!F216="","",'Poverty %'!F216*'Poverty millions of people'!AI216),"")</f>
        <v/>
      </c>
      <c r="G216" s="16" t="str">
        <f>IFERROR(IF('Poverty %'!G216="","",'Poverty %'!G216*'Poverty millions of people'!AJ216),"")</f>
        <v/>
      </c>
      <c r="H216" s="16" t="str">
        <f>IFERROR(IF('Poverty %'!H216="","",'Poverty %'!H216*'Poverty millions of people'!AK216),"")</f>
        <v/>
      </c>
      <c r="I216" s="16" t="str">
        <f>IFERROR(IF('Poverty %'!I216="","",'Poverty %'!I216*'Poverty millions of people'!AL216),"")</f>
        <v/>
      </c>
      <c r="J216" s="16" t="str">
        <f>IFERROR(IF('Poverty %'!J216="","",'Poverty %'!J216*'Poverty millions of people'!AM216),"")</f>
        <v/>
      </c>
      <c r="K216" s="16" t="str">
        <f>IFERROR(IF('Poverty %'!K216="","",'Poverty %'!K216*'Poverty millions of people'!AN216),"")</f>
        <v/>
      </c>
      <c r="L216" s="16" t="str">
        <f>IFERROR(IF('Poverty %'!L216="","",'Poverty %'!L216*'Poverty millions of people'!AO216),"")</f>
        <v/>
      </c>
      <c r="M216" s="16" t="str">
        <f>IFERROR(IF('Poverty %'!M216="","",'Poverty %'!M216*'Poverty millions of people'!AP216),"")</f>
        <v/>
      </c>
      <c r="N216" s="16" t="str">
        <f>IFERROR(IF('Poverty %'!N216="","",'Poverty %'!N216*'Poverty millions of people'!AQ216),"")</f>
        <v/>
      </c>
      <c r="O216" s="16" t="str">
        <f>IFERROR(IF('Poverty %'!O216="","",'Poverty %'!O216*'Poverty millions of people'!AR216),"")</f>
        <v/>
      </c>
      <c r="P216" s="16" t="str">
        <f>IFERROR(IF('Poverty %'!P216="","",'Poverty %'!P216*'Poverty millions of people'!AS216),"")</f>
        <v/>
      </c>
      <c r="Q216" s="16" t="str">
        <f>IFERROR(IF('Poverty %'!Q216="","",'Poverty %'!Q216*'Poverty millions of people'!AT216),"")</f>
        <v/>
      </c>
      <c r="R216" s="16" t="str">
        <f>IFERROR(IF('Poverty %'!R216="","",'Poverty %'!R216*'Poverty millions of people'!AU216),"")</f>
        <v/>
      </c>
      <c r="S216" s="16" t="str">
        <f>IFERROR(IF('Poverty %'!S216="","",'Poverty %'!S216*'Poverty millions of people'!AV216),"")</f>
        <v/>
      </c>
      <c r="T216" s="16" t="str">
        <f>IFERROR(IF('Poverty %'!T216="","",'Poverty %'!T216*'Poverty millions of people'!AW216),"")</f>
        <v/>
      </c>
      <c r="U216" s="16" t="str">
        <f>IFERROR(IF('Poverty %'!U216="","",'Poverty %'!U216*'Poverty millions of people'!AX216),"")</f>
        <v/>
      </c>
      <c r="V216" s="16" t="str">
        <f>IFERROR(IF('Poverty %'!V216="","",'Poverty %'!V216*'Poverty millions of people'!AY216),"")</f>
        <v/>
      </c>
      <c r="W216" s="16" t="str">
        <f>IFERROR(IF('Poverty %'!W216="","",'Poverty %'!W216*'Poverty millions of people'!AZ216),"")</f>
        <v/>
      </c>
      <c r="X216" s="16" t="str">
        <f>IFERROR(IF('Poverty %'!X216="","",'Poverty %'!X216*'Poverty millions of people'!BA216),"")</f>
        <v/>
      </c>
      <c r="Y216" s="16" t="str">
        <f>IFERROR(IF('Poverty %'!Y216="","",'Poverty %'!Y216*'Poverty millions of people'!BB216),"")</f>
        <v/>
      </c>
      <c r="Z216" s="16" t="str">
        <f>IFERROR(IF('Poverty %'!Z216="","",'Poverty %'!Z216*'Poverty millions of people'!BC216),"")</f>
        <v/>
      </c>
      <c r="AA216" s="16" t="str">
        <f>IFERROR(IF('Poverty %'!AA216="","",'Poverty %'!AA216*'Poverty millions of people'!BD216),"")</f>
        <v/>
      </c>
      <c r="AC216" s="18" t="str">
        <f t="shared" si="6"/>
        <v>No data</v>
      </c>
      <c r="AD216" s="11" t="str">
        <f t="shared" si="7"/>
        <v/>
      </c>
      <c r="AG216" t="str">
        <f>IFERROR(INDEX('Population, millions'!$B$4:$Y$216,MATCH('Poverty millions of people'!$B216,'Population, millions'!$B$4:$B$216,0),MATCH('Poverty millions of people'!AG$5,'Population, millions'!$B$4:$Y$4,0)),"")</f>
        <v/>
      </c>
      <c r="AH216" t="str">
        <f>IFERROR(INDEX('Population, millions'!$B$4:$Y$216,MATCH('Poverty millions of people'!$B216,'Population, millions'!$B$4:$B$216,0),MATCH('Poverty millions of people'!AH$5,'Population, millions'!$B$4:$Y$4,0)),"")</f>
        <v/>
      </c>
      <c r="AI216" t="str">
        <f>IFERROR(INDEX('Population, millions'!$B$4:$Y$216,MATCH('Poverty millions of people'!$B216,'Population, millions'!$B$4:$B$216,0),MATCH('Poverty millions of people'!AI$5,'Population, millions'!$B$4:$Y$4,0)),"")</f>
        <v/>
      </c>
      <c r="AJ216" t="str">
        <f>IFERROR(INDEX('Population, millions'!$B$4:$Y$216,MATCH('Poverty millions of people'!$B216,'Population, millions'!$B$4:$B$216,0),MATCH('Poverty millions of people'!AJ$5,'Population, millions'!$B$4:$Y$4,0)),"")</f>
        <v/>
      </c>
      <c r="AK216" t="str">
        <f>IFERROR(INDEX('Population, millions'!$B$4:$Y$216,MATCH('Poverty millions of people'!$B216,'Population, millions'!$B$4:$B$216,0),MATCH('Poverty millions of people'!AK$5,'Population, millions'!$B$4:$Y$4,0)),"")</f>
        <v/>
      </c>
      <c r="AL216" t="str">
        <f>IFERROR(INDEX('Population, millions'!$B$4:$Y$216,MATCH('Poverty millions of people'!$B216,'Population, millions'!$B$4:$B$216,0),MATCH('Poverty millions of people'!AL$5,'Population, millions'!$B$4:$Y$4,0)),"")</f>
        <v/>
      </c>
      <c r="AM216" t="str">
        <f>IFERROR(INDEX('Population, millions'!$B$4:$Y$216,MATCH('Poverty millions of people'!$B216,'Population, millions'!$B$4:$B$216,0),MATCH('Poverty millions of people'!AM$5,'Population, millions'!$B$4:$Y$4,0)),"")</f>
        <v/>
      </c>
      <c r="AN216" t="str">
        <f>IFERROR(INDEX('Population, millions'!$B$4:$Y$216,MATCH('Poverty millions of people'!$B216,'Population, millions'!$B$4:$B$216,0),MATCH('Poverty millions of people'!AN$5,'Population, millions'!$B$4:$Y$4,0)),"")</f>
        <v/>
      </c>
      <c r="AO216" t="str">
        <f>IFERROR(INDEX('Population, millions'!$B$4:$Y$216,MATCH('Poverty millions of people'!$B216,'Population, millions'!$B$4:$B$216,0),MATCH('Poverty millions of people'!AO$5,'Population, millions'!$B$4:$Y$4,0)),"")</f>
        <v/>
      </c>
      <c r="AP216" t="str">
        <f>IFERROR(INDEX('Population, millions'!$B$4:$Y$216,MATCH('Poverty millions of people'!$B216,'Population, millions'!$B$4:$B$216,0),MATCH('Poverty millions of people'!AP$5,'Population, millions'!$B$4:$Y$4,0)),"")</f>
        <v/>
      </c>
      <c r="AQ216" t="str">
        <f>IFERROR(INDEX('Population, millions'!$B$4:$Y$216,MATCH('Poverty millions of people'!$B216,'Population, millions'!$B$4:$B$216,0),MATCH('Poverty millions of people'!AQ$5,'Population, millions'!$B$4:$Y$4,0)),"")</f>
        <v/>
      </c>
      <c r="AR216" t="str">
        <f>IFERROR(INDEX('Population, millions'!$B$4:$Y$216,MATCH('Poverty millions of people'!$B216,'Population, millions'!$B$4:$B$216,0),MATCH('Poverty millions of people'!AR$5,'Population, millions'!$B$4:$Y$4,0)),"")</f>
        <v/>
      </c>
      <c r="AS216" t="str">
        <f>IFERROR(INDEX('Population, millions'!$B$4:$Y$216,MATCH('Poverty millions of people'!$B216,'Population, millions'!$B$4:$B$216,0),MATCH('Poverty millions of people'!AS$5,'Population, millions'!$B$4:$Y$4,0)),"")</f>
        <v/>
      </c>
      <c r="AT216" t="str">
        <f>IFERROR(INDEX('Population, millions'!$B$4:$Y$216,MATCH('Poverty millions of people'!$B216,'Population, millions'!$B$4:$B$216,0),MATCH('Poverty millions of people'!AT$5,'Population, millions'!$B$4:$Y$4,0)),"")</f>
        <v/>
      </c>
      <c r="AU216" t="str">
        <f>IFERROR(INDEX('Population, millions'!$B$4:$Y$216,MATCH('Poverty millions of people'!$B216,'Population, millions'!$B$4:$B$216,0),MATCH('Poverty millions of people'!AU$5,'Population, millions'!$B$4:$Y$4,0)),"")</f>
        <v/>
      </c>
      <c r="AV216" t="str">
        <f>IFERROR(INDEX('Population, millions'!$B$4:$Y$216,MATCH('Poverty millions of people'!$B216,'Population, millions'!$B$4:$B$216,0),MATCH('Poverty millions of people'!AV$5,'Population, millions'!$B$4:$Y$4,0)),"")</f>
        <v/>
      </c>
      <c r="AW216" t="str">
        <f>IFERROR(INDEX('Population, millions'!$B$4:$Y$216,MATCH('Poverty millions of people'!$B216,'Population, millions'!$B$4:$B$216,0),MATCH('Poverty millions of people'!AW$5,'Population, millions'!$B$4:$Y$4,0)),"")</f>
        <v/>
      </c>
      <c r="AX216" t="str">
        <f>IFERROR(INDEX('Population, millions'!$B$4:$Y$216,MATCH('Poverty millions of people'!$B216,'Population, millions'!$B$4:$B$216,0),MATCH('Poverty millions of people'!AX$5,'Population, millions'!$B$4:$Y$4,0)),"")</f>
        <v/>
      </c>
      <c r="AY216" t="str">
        <f>IFERROR(INDEX('Population, millions'!$B$4:$Y$216,MATCH('Poverty millions of people'!$B216,'Population, millions'!$B$4:$B$216,0),MATCH('Poverty millions of people'!AY$5,'Population, millions'!$B$4:$Y$4,0)),"")</f>
        <v/>
      </c>
      <c r="AZ216" t="str">
        <f>IFERROR(INDEX('Population, millions'!$B$4:$Y$216,MATCH('Poverty millions of people'!$B216,'Population, millions'!$B$4:$B$216,0),MATCH('Poverty millions of people'!AZ$5,'Population, millions'!$B$4:$Y$4,0)),"")</f>
        <v/>
      </c>
      <c r="BA216" t="str">
        <f>IFERROR(INDEX('Population, millions'!$B$4:$Y$216,MATCH('Poverty millions of people'!$B216,'Population, millions'!$B$4:$B$216,0),MATCH('Poverty millions of people'!BA$5,'Population, millions'!$B$4:$Y$4,0)),"")</f>
        <v/>
      </c>
      <c r="BB216" t="str">
        <f>IFERROR(INDEX('Population, millions'!$B$4:$Y$216,MATCH('Poverty millions of people'!$B216,'Population, millions'!$B$4:$B$216,0),MATCH('Poverty millions of people'!BB$5,'Population, millions'!$B$4:$Y$4,0)),"")</f>
        <v/>
      </c>
      <c r="BC216" t="str">
        <f>IFERROR(INDEX('Population, millions'!$B$4:$Y$216,MATCH('Poverty millions of people'!$B216,'Population, millions'!$B$4:$B$216,0),MATCH('Poverty millions of people'!BC$5,'Population, millions'!$B$4:$Y$4,0)),"")</f>
        <v/>
      </c>
    </row>
    <row r="217" spans="1:55">
      <c r="A217" t="str">
        <f>VLOOKUP(B217,entity!$C:$K,9,FALSE)</f>
        <v>YE</v>
      </c>
      <c r="B217" t="s">
        <v>463</v>
      </c>
      <c r="C217" t="s">
        <v>482</v>
      </c>
      <c r="D217" s="16" t="str">
        <f>IFERROR(IF('Poverty %'!D217="","",'Poverty %'!D217*'Poverty millions of people'!AG217),"")</f>
        <v/>
      </c>
      <c r="E217" s="16" t="str">
        <f>IFERROR(IF('Poverty %'!E217="","",'Poverty %'!E217*'Poverty millions of people'!AH217),"")</f>
        <v/>
      </c>
      <c r="F217" s="16" t="str">
        <f>IFERROR(IF('Poverty %'!F217="","",'Poverty %'!F217*'Poverty millions of people'!AI217),"")</f>
        <v/>
      </c>
      <c r="G217" s="16" t="str">
        <f>IFERROR(IF('Poverty %'!G217="","",'Poverty %'!G217*'Poverty millions of people'!AJ217),"")</f>
        <v/>
      </c>
      <c r="H217" s="16" t="str">
        <f>IFERROR(IF('Poverty %'!H217="","",'Poverty %'!H217*'Poverty millions of people'!AK217),"")</f>
        <v/>
      </c>
      <c r="I217" s="16" t="str">
        <f>IFERROR(IF('Poverty %'!I217="","",'Poverty %'!I217*'Poverty millions of people'!AL217),"")</f>
        <v/>
      </c>
      <c r="J217" s="16" t="str">
        <f>IFERROR(IF('Poverty %'!J217="","",'Poverty %'!J217*'Poverty millions of people'!AM217),"")</f>
        <v/>
      </c>
      <c r="K217" s="16" t="str">
        <f>IFERROR(IF('Poverty %'!K217="","",'Poverty %'!K217*'Poverty millions of people'!AN217),"")</f>
        <v/>
      </c>
      <c r="L217" s="16">
        <f>IFERROR(IF('Poverty %'!L217="","",'Poverty %'!L217*'Poverty millions of people'!AO217),"")</f>
        <v>1.7342754045</v>
      </c>
      <c r="M217" s="16" t="str">
        <f>IFERROR(IF('Poverty %'!M217="","",'Poverty %'!M217*'Poverty millions of people'!AP217),"")</f>
        <v/>
      </c>
      <c r="N217" s="16" t="str">
        <f>IFERROR(IF('Poverty %'!N217="","",'Poverty %'!N217*'Poverty millions of people'!AQ217),"")</f>
        <v/>
      </c>
      <c r="O217" s="16" t="str">
        <f>IFERROR(IF('Poverty %'!O217="","",'Poverty %'!O217*'Poverty millions of people'!AR217),"")</f>
        <v/>
      </c>
      <c r="P217" s="16" t="str">
        <f>IFERROR(IF('Poverty %'!P217="","",'Poverty %'!P217*'Poverty millions of people'!AS217),"")</f>
        <v/>
      </c>
      <c r="Q217" s="16" t="str">
        <f>IFERROR(IF('Poverty %'!Q217="","",'Poverty %'!Q217*'Poverty millions of people'!AT217),"")</f>
        <v/>
      </c>
      <c r="R217" s="16" t="str">
        <f>IFERROR(IF('Poverty %'!R217="","",'Poverty %'!R217*'Poverty millions of people'!AU217),"")</f>
        <v/>
      </c>
      <c r="S217" s="16">
        <f>IFERROR(IF('Poverty %'!S217="","",'Poverty %'!S217*'Poverty millions of people'!AV217),"")</f>
        <v>1.9696588457999999</v>
      </c>
      <c r="T217" s="16" t="str">
        <f>IFERROR(IF('Poverty %'!T217="","",'Poverty %'!T217*'Poverty millions of people'!AW217),"")</f>
        <v/>
      </c>
      <c r="U217" s="16" t="str">
        <f>IFERROR(IF('Poverty %'!U217="","",'Poverty %'!U217*'Poverty millions of people'!AX217),"")</f>
        <v/>
      </c>
      <c r="V217" s="16" t="str">
        <f>IFERROR(IF('Poverty %'!V217="","",'Poverty %'!V217*'Poverty millions of people'!AY217),"")</f>
        <v/>
      </c>
      <c r="W217" s="16" t="str">
        <f>IFERROR(IF('Poverty %'!W217="","",'Poverty %'!W217*'Poverty millions of people'!AZ217),"")</f>
        <v/>
      </c>
      <c r="X217" s="16" t="str">
        <f>IFERROR(IF('Poverty %'!X217="","",'Poverty %'!X217*'Poverty millions of people'!BA217),"")</f>
        <v/>
      </c>
      <c r="Y217" s="16" t="str">
        <f>IFERROR(IF('Poverty %'!Y217="","",'Poverty %'!Y217*'Poverty millions of people'!BB217),"")</f>
        <v/>
      </c>
      <c r="Z217" s="16" t="str">
        <f>IFERROR(IF('Poverty %'!Z217="","",'Poverty %'!Z217*'Poverty millions of people'!BC217),"")</f>
        <v/>
      </c>
      <c r="AA217" s="16" t="str">
        <f>IFERROR(IF('Poverty %'!AA217="","",'Poverty %'!AA217*'Poverty millions of people'!BD217),"")</f>
        <v/>
      </c>
      <c r="AC217" s="18">
        <f t="shared" si="6"/>
        <v>1.9696588457999999</v>
      </c>
      <c r="AD217" s="11">
        <f t="shared" si="7"/>
        <v>2005</v>
      </c>
      <c r="AG217">
        <f>IFERROR(INDEX('Population, millions'!$B$4:$Y$216,MATCH('Poverty millions of people'!$B217,'Population, millions'!$B$4:$B$216,0),MATCH('Poverty millions of people'!AG$5,'Population, millions'!$B$4:$Y$4,0)),"")</f>
        <v>11.790248999999999</v>
      </c>
      <c r="AH217">
        <f>IFERROR(INDEX('Population, millions'!$B$4:$Y$216,MATCH('Poverty millions of people'!$B217,'Population, millions'!$B$4:$B$216,0),MATCH('Poverty millions of people'!AH$5,'Population, millions'!$B$4:$Y$4,0)),"")</f>
        <v>12.384543000000001</v>
      </c>
      <c r="AI217">
        <f>IFERROR(INDEX('Population, millions'!$B$4:$Y$216,MATCH('Poverty millions of people'!$B217,'Population, millions'!$B$4:$B$216,0),MATCH('Poverty millions of people'!AI$5,'Population, millions'!$B$4:$Y$4,0)),"")</f>
        <v>13.040955</v>
      </c>
      <c r="AJ217">
        <f>IFERROR(INDEX('Population, millions'!$B$4:$Y$216,MATCH('Poverty millions of people'!$B217,'Population, millions'!$B$4:$B$216,0),MATCH('Poverty millions of people'!AJ$5,'Population, millions'!$B$4:$Y$4,0)),"")</f>
        <v>13.726827</v>
      </c>
      <c r="AK217">
        <f>IFERROR(INDEX('Population, millions'!$B$4:$Y$216,MATCH('Poverty millions of people'!$B217,'Population, millions'!$B$4:$B$216,0),MATCH('Poverty millions of people'!AK$5,'Population, millions'!$B$4:$Y$4,0)),"")</f>
        <v>14.39672</v>
      </c>
      <c r="AL217">
        <f>IFERROR(INDEX('Population, millions'!$B$4:$Y$216,MATCH('Poverty millions of people'!$B217,'Population, millions'!$B$4:$B$216,0),MATCH('Poverty millions of people'!AL$5,'Population, millions'!$B$4:$Y$4,0)),"")</f>
        <v>15.018200999999999</v>
      </c>
      <c r="AM217">
        <f>IFERROR(INDEX('Population, millions'!$B$4:$Y$216,MATCH('Poverty millions of people'!$B217,'Population, millions'!$B$4:$B$216,0),MATCH('Poverty millions of people'!AM$5,'Population, millions'!$B$4:$Y$4,0)),"")</f>
        <v>15.57864</v>
      </c>
      <c r="AN217">
        <f>IFERROR(INDEX('Population, millions'!$B$4:$Y$216,MATCH('Poverty millions of people'!$B217,'Population, millions'!$B$4:$B$216,0),MATCH('Poverty millions of people'!AN$5,'Population, millions'!$B$4:$Y$4,0)),"")</f>
        <v>16.088018999999999</v>
      </c>
      <c r="AO217">
        <f>IFERROR(INDEX('Population, millions'!$B$4:$Y$216,MATCH('Poverty millions of people'!$B217,'Population, millions'!$B$4:$B$216,0),MATCH('Poverty millions of people'!AO$5,'Population, millions'!$B$4:$Y$4,0)),"")</f>
        <v>16.564235</v>
      </c>
      <c r="AP217">
        <f>IFERROR(INDEX('Population, millions'!$B$4:$Y$216,MATCH('Poverty millions of people'!$B217,'Population, millions'!$B$4:$B$216,0),MATCH('Poverty millions of people'!AP$5,'Population, millions'!$B$4:$Y$4,0)),"")</f>
        <v>17.035530999999999</v>
      </c>
      <c r="AQ217">
        <f>IFERROR(INDEX('Population, millions'!$B$4:$Y$216,MATCH('Poverty millions of people'!$B217,'Population, millions'!$B$4:$B$216,0),MATCH('Poverty millions of people'!AQ$5,'Population, millions'!$B$4:$Y$4,0)),"")</f>
        <v>17.522537</v>
      </c>
      <c r="AR217">
        <f>IFERROR(INDEX('Population, millions'!$B$4:$Y$216,MATCH('Poverty millions of people'!$B217,'Population, millions'!$B$4:$B$216,0),MATCH('Poverty millions of people'!AR$5,'Population, millions'!$B$4:$Y$4,0)),"")</f>
        <v>18.029989</v>
      </c>
      <c r="AS217">
        <f>IFERROR(INDEX('Population, millions'!$B$4:$Y$216,MATCH('Poverty millions of people'!$B217,'Population, millions'!$B$4:$B$216,0),MATCH('Poverty millions of people'!AS$5,'Population, millions'!$B$4:$Y$4,0)),"")</f>
        <v>18.551068000000001</v>
      </c>
      <c r="AT217">
        <f>IFERROR(INDEX('Population, millions'!$B$4:$Y$216,MATCH('Poverty millions of people'!$B217,'Population, millions'!$B$4:$B$216,0),MATCH('Poverty millions of people'!AT$5,'Population, millions'!$B$4:$Y$4,0)),"")</f>
        <v>19.081306000000001</v>
      </c>
      <c r="AU217">
        <f>IFERROR(INDEX('Population, millions'!$B$4:$Y$216,MATCH('Poverty millions of people'!$B217,'Population, millions'!$B$4:$B$216,0),MATCH('Poverty millions of people'!AU$5,'Population, millions'!$B$4:$Y$4,0)),"")</f>
        <v>19.612696</v>
      </c>
      <c r="AV217">
        <f>IFERROR(INDEX('Population, millions'!$B$4:$Y$216,MATCH('Poverty millions of people'!$B217,'Population, millions'!$B$4:$B$216,0),MATCH('Poverty millions of people'!AV$5,'Population, millions'!$B$4:$Y$4,0)),"")</f>
        <v>20.139661</v>
      </c>
      <c r="AW217">
        <f>IFERROR(INDEX('Population, millions'!$B$4:$Y$216,MATCH('Poverty millions of people'!$B217,'Population, millions'!$B$4:$B$216,0),MATCH('Poverty millions of people'!AW$5,'Population, millions'!$B$4:$Y$4,0)),"")</f>
        <v>20.661714</v>
      </c>
      <c r="AX217">
        <f>IFERROR(INDEX('Population, millions'!$B$4:$Y$216,MATCH('Poverty millions of people'!$B217,'Population, millions'!$B$4:$B$216,0),MATCH('Poverty millions of people'!AX$5,'Population, millions'!$B$4:$Y$4,0)),"")</f>
        <v>21.182162000000002</v>
      </c>
      <c r="AY217">
        <f>IFERROR(INDEX('Population, millions'!$B$4:$Y$216,MATCH('Poverty millions of people'!$B217,'Population, millions'!$B$4:$B$216,0),MATCH('Poverty millions of people'!AY$5,'Population, millions'!$B$4:$Y$4,0)),"")</f>
        <v>21.703571</v>
      </c>
      <c r="AZ217">
        <f>IFERROR(INDEX('Population, millions'!$B$4:$Y$216,MATCH('Poverty millions of people'!$B217,'Population, millions'!$B$4:$B$216,0),MATCH('Poverty millions of people'!AZ$5,'Population, millions'!$B$4:$Y$4,0)),"")</f>
        <v>22.229624999999999</v>
      </c>
      <c r="BA217">
        <f>IFERROR(INDEX('Population, millions'!$B$4:$Y$216,MATCH('Poverty millions of people'!$B217,'Population, millions'!$B$4:$B$216,0),MATCH('Poverty millions of people'!BA$5,'Population, millions'!$B$4:$Y$4,0)),"")</f>
        <v>22.763007999999999</v>
      </c>
      <c r="BB217">
        <f>IFERROR(INDEX('Population, millions'!$B$4:$Y$216,MATCH('Poverty millions of people'!$B217,'Population, millions'!$B$4:$B$216,0),MATCH('Poverty millions of people'!BB$5,'Population, millions'!$B$4:$Y$4,0)),"")</f>
        <v>23.304206000000001</v>
      </c>
      <c r="BC217">
        <f>IFERROR(INDEX('Population, millions'!$B$4:$Y$216,MATCH('Poverty millions of people'!$B217,'Population, millions'!$B$4:$B$216,0),MATCH('Poverty millions of people'!BC$5,'Population, millions'!$B$4:$Y$4,0)),"")</f>
        <v>23.852409000000002</v>
      </c>
    </row>
    <row r="218" spans="1:55">
      <c r="A218" t="str">
        <f>VLOOKUP(B218,entity!$C:$K,9,FALSE)</f>
        <v>ZM</v>
      </c>
      <c r="B218" t="s">
        <v>446</v>
      </c>
      <c r="C218" t="s">
        <v>477</v>
      </c>
      <c r="D218" s="16" t="str">
        <f>IFERROR(IF('Poverty %'!D218="","",'Poverty %'!D218*'Poverty millions of people'!AG218),"")</f>
        <v/>
      </c>
      <c r="E218" s="16">
        <f>IFERROR(IF('Poverty %'!E218="","",'Poverty %'!E218*'Poverty millions of people'!AH218),"")</f>
        <v>4.9073430779999994</v>
      </c>
      <c r="F218" s="16" t="str">
        <f>IFERROR(IF('Poverty %'!F218="","",'Poverty %'!F218*'Poverty millions of people'!AI218),"")</f>
        <v/>
      </c>
      <c r="G218" s="16">
        <f>IFERROR(IF('Poverty %'!G218="","",'Poverty %'!G218*'Poverty millions of people'!AJ218),"")</f>
        <v>5.4977299565999989</v>
      </c>
      <c r="H218" s="16" t="str">
        <f>IFERROR(IF('Poverty %'!H218="","",'Poverty %'!H218*'Poverty millions of people'!AK218),"")</f>
        <v/>
      </c>
      <c r="I218" s="16" t="str">
        <f>IFERROR(IF('Poverty %'!I218="","",'Poverty %'!I218*'Poverty millions of people'!AL218),"")</f>
        <v/>
      </c>
      <c r="J218" s="16">
        <f>IFERROR(IF('Poverty %'!J218="","",'Poverty %'!J218*'Poverty millions of people'!AM218),"")</f>
        <v>5.6318041377000005</v>
      </c>
      <c r="K218" s="16" t="str">
        <f>IFERROR(IF('Poverty %'!K218="","",'Poverty %'!K218*'Poverty millions of people'!AN218),"")</f>
        <v/>
      </c>
      <c r="L218" s="16">
        <f>IFERROR(IF('Poverty %'!L218="","",'Poverty %'!L218*'Poverty millions of people'!AO218),"")</f>
        <v>5.3317847861000001</v>
      </c>
      <c r="M218" s="16" t="str">
        <f>IFERROR(IF('Poverty %'!M218="","",'Poverty %'!M218*'Poverty millions of people'!AP218),"")</f>
        <v/>
      </c>
      <c r="N218" s="16" t="str">
        <f>IFERROR(IF('Poverty %'!N218="","",'Poverty %'!N218*'Poverty millions of people'!AQ218),"")</f>
        <v/>
      </c>
      <c r="O218" s="16" t="str">
        <f>IFERROR(IF('Poverty %'!O218="","",'Poverty %'!O218*'Poverty millions of people'!AR218),"")</f>
        <v/>
      </c>
      <c r="P218" s="16" t="str">
        <f>IFERROR(IF('Poverty %'!P218="","",'Poverty %'!P218*'Poverty millions of people'!AS218),"")</f>
        <v/>
      </c>
      <c r="Q218" s="16">
        <f>IFERROR(IF('Poverty %'!Q218="","",'Poverty %'!Q218*'Poverty millions of people'!AT218),"")</f>
        <v>7.0378592739999997</v>
      </c>
      <c r="R218" s="16">
        <f>IFERROR(IF('Poverty %'!R218="","",'Poverty %'!R218*'Poverty millions of people'!AU218),"")</f>
        <v>7.184182485</v>
      </c>
      <c r="S218" s="16" t="str">
        <f>IFERROR(IF('Poverty %'!S218="","",'Poverty %'!S218*'Poverty millions of people'!AV218),"")</f>
        <v/>
      </c>
      <c r="T218" s="16">
        <f>IFERROR(IF('Poverty %'!T218="","",'Poverty %'!T218*'Poverty millions of people'!AW218),"")</f>
        <v>8.0715823812000007</v>
      </c>
      <c r="U218" s="16" t="str">
        <f>IFERROR(IF('Poverty %'!U218="","",'Poverty %'!U218*'Poverty millions of people'!AX218),"")</f>
        <v/>
      </c>
      <c r="V218" s="16" t="str">
        <f>IFERROR(IF('Poverty %'!V218="","",'Poverty %'!V218*'Poverty millions of people'!AY218),"")</f>
        <v/>
      </c>
      <c r="W218" s="16" t="str">
        <f>IFERROR(IF('Poverty %'!W218="","",'Poverty %'!W218*'Poverty millions of people'!AZ218),"")</f>
        <v/>
      </c>
      <c r="X218" s="16">
        <f>IFERROR(IF('Poverty %'!X218="","",'Poverty %'!X218*'Poverty millions of people'!BA218),"")</f>
        <v>9.8228632519999994</v>
      </c>
      <c r="Y218" s="16" t="str">
        <f>IFERROR(IF('Poverty %'!Y218="","",'Poverty %'!Y218*'Poverty millions of people'!BB218),"")</f>
        <v/>
      </c>
      <c r="Z218" s="16" t="str">
        <f>IFERROR(IF('Poverty %'!Z218="","",'Poverty %'!Z218*'Poverty millions of people'!BC218),"")</f>
        <v/>
      </c>
      <c r="AA218" s="16" t="str">
        <f>IFERROR(IF('Poverty %'!AA218="","",'Poverty %'!AA218*'Poverty millions of people'!BD218),"")</f>
        <v/>
      </c>
      <c r="AC218" s="18">
        <f t="shared" si="6"/>
        <v>8.0715823812000007</v>
      </c>
      <c r="AD218" s="11">
        <f t="shared" si="7"/>
        <v>2006</v>
      </c>
      <c r="AG218">
        <f>IFERROR(INDEX('Population, millions'!$B$4:$Y$216,MATCH('Poverty millions of people'!$B218,'Population, millions'!$B$4:$B$216,0),MATCH('Poverty millions of people'!AG$5,'Population, millions'!$B$4:$Y$4,0)),"")</f>
        <v>7.8445159999999996</v>
      </c>
      <c r="AH218">
        <f>IFERROR(INDEX('Population, millions'!$B$4:$Y$216,MATCH('Poverty millions of people'!$B218,'Population, millions'!$B$4:$B$216,0),MATCH('Poverty millions of people'!AH$5,'Population, millions'!$B$4:$Y$4,0)),"")</f>
        <v>8.0382359999999995</v>
      </c>
      <c r="AI218">
        <f>IFERROR(INDEX('Population, millions'!$B$4:$Y$216,MATCH('Poverty millions of people'!$B218,'Population, millions'!$B$4:$B$216,0),MATCH('Poverty millions of people'!AI$5,'Population, millions'!$B$4:$Y$4,0)),"")</f>
        <v>8.2294800000000006</v>
      </c>
      <c r="AJ218">
        <f>IFERROR(INDEX('Population, millions'!$B$4:$Y$216,MATCH('Poverty millions of people'!$B218,'Population, millions'!$B$4:$B$216,0),MATCH('Poverty millions of people'!AJ$5,'Population, millions'!$B$4:$Y$4,0)),"")</f>
        <v>8.4230579999999993</v>
      </c>
      <c r="AK218">
        <f>IFERROR(INDEX('Population, millions'!$B$4:$Y$216,MATCH('Poverty millions of people'!$B218,'Population, millions'!$B$4:$B$216,0),MATCH('Poverty millions of people'!AK$5,'Population, millions'!$B$4:$Y$4,0)),"")</f>
        <v>8.6254770000000001</v>
      </c>
      <c r="AL218">
        <f>IFERROR(INDEX('Population, millions'!$B$4:$Y$216,MATCH('Poverty millions of people'!$B218,'Population, millions'!$B$4:$B$216,0),MATCH('Poverty millions of people'!AL$5,'Population, millions'!$B$4:$Y$4,0)),"")</f>
        <v>8.8413380000000004</v>
      </c>
      <c r="AM218">
        <f>IFERROR(INDEX('Population, millions'!$B$4:$Y$216,MATCH('Poverty millions of people'!$B218,'Population, millions'!$B$4:$B$216,0),MATCH('Poverty millions of people'!AM$5,'Population, millions'!$B$4:$Y$4,0)),"")</f>
        <v>9.0733110000000003</v>
      </c>
      <c r="AN218">
        <f>IFERROR(INDEX('Population, millions'!$B$4:$Y$216,MATCH('Poverty millions of people'!$B218,'Population, millions'!$B$4:$B$216,0),MATCH('Poverty millions of people'!AN$5,'Population, millions'!$B$4:$Y$4,0)),"")</f>
        <v>9.3200889999999994</v>
      </c>
      <c r="AO218">
        <f>IFERROR(INDEX('Population, millions'!$B$4:$Y$216,MATCH('Poverty millions of people'!$B218,'Population, millions'!$B$4:$B$216,0),MATCH('Poverty millions of people'!AO$5,'Population, millions'!$B$4:$Y$4,0)),"")</f>
        <v>9.5774830000000009</v>
      </c>
      <c r="AP218">
        <f>IFERROR(INDEX('Population, millions'!$B$4:$Y$216,MATCH('Poverty millions of people'!$B218,'Population, millions'!$B$4:$B$216,0),MATCH('Poverty millions of people'!AP$5,'Population, millions'!$B$4:$Y$4,0)),"")</f>
        <v>9.8391789999999997</v>
      </c>
      <c r="AQ218">
        <f>IFERROR(INDEX('Population, millions'!$B$4:$Y$216,MATCH('Poverty millions of people'!$B218,'Population, millions'!$B$4:$B$216,0),MATCH('Poverty millions of people'!AQ$5,'Population, millions'!$B$4:$Y$4,0)),"")</f>
        <v>10.100981000000001</v>
      </c>
      <c r="AR218">
        <f>IFERROR(INDEX('Population, millions'!$B$4:$Y$216,MATCH('Poverty millions of people'!$B218,'Population, millions'!$B$4:$B$216,0),MATCH('Poverty millions of people'!AR$5,'Population, millions'!$B$4:$Y$4,0)),"")</f>
        <v>10.362137000000001</v>
      </c>
      <c r="AS218">
        <f>IFERROR(INDEX('Population, millions'!$B$4:$Y$216,MATCH('Poverty millions of people'!$B218,'Population, millions'!$B$4:$B$216,0),MATCH('Poverty millions of people'!AS$5,'Population, millions'!$B$4:$Y$4,0)),"")</f>
        <v>10.625423</v>
      </c>
      <c r="AT218">
        <f>IFERROR(INDEX('Population, millions'!$B$4:$Y$216,MATCH('Poverty millions of people'!$B218,'Population, millions'!$B$4:$B$216,0),MATCH('Poverty millions of people'!AT$5,'Population, millions'!$B$4:$Y$4,0)),"")</f>
        <v>10.894519000000001</v>
      </c>
      <c r="AU218">
        <f>IFERROR(INDEX('Population, millions'!$B$4:$Y$216,MATCH('Poverty millions of people'!$B218,'Population, millions'!$B$4:$B$216,0),MATCH('Poverty millions of people'!AU$5,'Population, millions'!$B$4:$Y$4,0)),"")</f>
        <v>11.17465</v>
      </c>
      <c r="AV218">
        <f>IFERROR(INDEX('Population, millions'!$B$4:$Y$216,MATCH('Poverty millions of people'!$B218,'Population, millions'!$B$4:$B$216,0),MATCH('Poverty millions of people'!AV$5,'Population, millions'!$B$4:$Y$4,0)),"")</f>
        <v>11.470022</v>
      </c>
      <c r="AW218">
        <f>IFERROR(INDEX('Population, millions'!$B$4:$Y$216,MATCH('Poverty millions of people'!$B218,'Population, millions'!$B$4:$B$216,0),MATCH('Poverty millions of people'!AW$5,'Population, millions'!$B$4:$Y$4,0)),"")</f>
        <v>11.781612000000001</v>
      </c>
      <c r="AX218">
        <f>IFERROR(INDEX('Population, millions'!$B$4:$Y$216,MATCH('Poverty millions of people'!$B218,'Population, millions'!$B$4:$B$216,0),MATCH('Poverty millions of people'!AX$5,'Population, millions'!$B$4:$Y$4,0)),"")</f>
        <v>12.10962</v>
      </c>
      <c r="AY218">
        <f>IFERROR(INDEX('Population, millions'!$B$4:$Y$216,MATCH('Poverty millions of people'!$B218,'Population, millions'!$B$4:$B$216,0),MATCH('Poverty millions of people'!AY$5,'Population, millions'!$B$4:$Y$4,0)),"")</f>
        <v>12.456526999999999</v>
      </c>
      <c r="AZ218">
        <f>IFERROR(INDEX('Population, millions'!$B$4:$Y$216,MATCH('Poverty millions of people'!$B218,'Population, millions'!$B$4:$B$216,0),MATCH('Poverty millions of people'!AZ$5,'Population, millions'!$B$4:$Y$4,0)),"")</f>
        <v>12.825030999999999</v>
      </c>
      <c r="BA218">
        <f>IFERROR(INDEX('Population, millions'!$B$4:$Y$216,MATCH('Poverty millions of people'!$B218,'Population, millions'!$B$4:$B$216,0),MATCH('Poverty millions of people'!BA$5,'Population, millions'!$B$4:$Y$4,0)),"")</f>
        <v>13.216984999999999</v>
      </c>
      <c r="BB218">
        <f>IFERROR(INDEX('Population, millions'!$B$4:$Y$216,MATCH('Poverty millions of people'!$B218,'Population, millions'!$B$4:$B$216,0),MATCH('Poverty millions of people'!BB$5,'Population, millions'!$B$4:$Y$4,0)),"")</f>
        <v>13.633796</v>
      </c>
      <c r="BC218">
        <f>IFERROR(INDEX('Population, millions'!$B$4:$Y$216,MATCH('Poverty millions of people'!$B218,'Population, millions'!$B$4:$B$216,0),MATCH('Poverty millions of people'!BC$5,'Population, millions'!$B$4:$Y$4,0)),"")</f>
        <v>14.075099</v>
      </c>
    </row>
    <row r="219" spans="1:55">
      <c r="A219" t="str">
        <f>VLOOKUP(B219,entity!$C:$K,9,FALSE)</f>
        <v>ZW</v>
      </c>
      <c r="B219" t="s">
        <v>448</v>
      </c>
      <c r="C219" t="s">
        <v>477</v>
      </c>
      <c r="D219" s="16" t="str">
        <f>IFERROR(IF('Poverty %'!D219="","",'Poverty %'!D219*'Poverty millions of people'!AG219),"")</f>
        <v/>
      </c>
      <c r="E219" s="16" t="str">
        <f>IFERROR(IF('Poverty %'!E219="","",'Poverty %'!E219*'Poverty millions of people'!AH219),"")</f>
        <v/>
      </c>
      <c r="F219" s="16" t="str">
        <f>IFERROR(IF('Poverty %'!F219="","",'Poverty %'!F219*'Poverty millions of people'!AI219),"")</f>
        <v/>
      </c>
      <c r="G219" s="16" t="str">
        <f>IFERROR(IF('Poverty %'!G219="","",'Poverty %'!G219*'Poverty millions of people'!AJ219),"")</f>
        <v/>
      </c>
      <c r="H219" s="16" t="str">
        <f>IFERROR(IF('Poverty %'!H219="","",'Poverty %'!H219*'Poverty millions of people'!AK219),"")</f>
        <v/>
      </c>
      <c r="I219" s="16" t="str">
        <f>IFERROR(IF('Poverty %'!I219="","",'Poverty %'!I219*'Poverty millions of people'!AL219),"")</f>
        <v/>
      </c>
      <c r="J219" s="16" t="str">
        <f>IFERROR(IF('Poverty %'!J219="","",'Poverty %'!J219*'Poverty millions of people'!AM219),"")</f>
        <v/>
      </c>
      <c r="K219" s="16" t="str">
        <f>IFERROR(IF('Poverty %'!K219="","",'Poverty %'!K219*'Poverty millions of people'!AN219),"")</f>
        <v/>
      </c>
      <c r="L219" s="16" t="str">
        <f>IFERROR(IF('Poverty %'!L219="","",'Poverty %'!L219*'Poverty millions of people'!AO219),"")</f>
        <v/>
      </c>
      <c r="M219" s="16" t="str">
        <f>IFERROR(IF('Poverty %'!M219="","",'Poverty %'!M219*'Poverty millions of people'!AP219),"")</f>
        <v/>
      </c>
      <c r="N219" s="16" t="str">
        <f>IFERROR(IF('Poverty %'!N219="","",'Poverty %'!N219*'Poverty millions of people'!AQ219),"")</f>
        <v/>
      </c>
      <c r="O219" s="16" t="str">
        <f>IFERROR(IF('Poverty %'!O219="","",'Poverty %'!O219*'Poverty millions of people'!AR219),"")</f>
        <v/>
      </c>
      <c r="P219" s="16" t="str">
        <f>IFERROR(IF('Poverty %'!P219="","",'Poverty %'!P219*'Poverty millions of people'!AS219),"")</f>
        <v/>
      </c>
      <c r="Q219" s="16" t="str">
        <f>IFERROR(IF('Poverty %'!Q219="","",'Poverty %'!Q219*'Poverty millions of people'!AT219),"")</f>
        <v/>
      </c>
      <c r="R219" s="16" t="str">
        <f>IFERROR(IF('Poverty %'!R219="","",'Poverty %'!R219*'Poverty millions of people'!AU219),"")</f>
        <v/>
      </c>
      <c r="S219" s="16" t="str">
        <f>IFERROR(IF('Poverty %'!S219="","",'Poverty %'!S219*'Poverty millions of people'!AV219),"")</f>
        <v/>
      </c>
      <c r="T219" s="16" t="str">
        <f>IFERROR(IF('Poverty %'!T219="","",'Poverty %'!T219*'Poverty millions of people'!AW219),"")</f>
        <v/>
      </c>
      <c r="U219" s="16" t="str">
        <f>IFERROR(IF('Poverty %'!U219="","",'Poverty %'!U219*'Poverty millions of people'!AX219),"")</f>
        <v/>
      </c>
      <c r="V219" s="16" t="str">
        <f>IFERROR(IF('Poverty %'!V219="","",'Poverty %'!V219*'Poverty millions of people'!AY219),"")</f>
        <v/>
      </c>
      <c r="W219" s="16" t="str">
        <f>IFERROR(IF('Poverty %'!W219="","",'Poverty %'!W219*'Poverty millions of people'!AZ219),"")</f>
        <v/>
      </c>
      <c r="X219" s="16" t="str">
        <f>IFERROR(IF('Poverty %'!X219="","",'Poverty %'!X219*'Poverty millions of people'!BA219),"")</f>
        <v/>
      </c>
      <c r="Y219" s="16" t="str">
        <f>IFERROR(IF('Poverty %'!Y219="","",'Poverty %'!Y219*'Poverty millions of people'!BB219),"")</f>
        <v/>
      </c>
      <c r="Z219" s="16" t="str">
        <f>IFERROR(IF('Poverty %'!Z219="","",'Poverty %'!Z219*'Poverty millions of people'!BC219),"")</f>
        <v/>
      </c>
      <c r="AA219" s="16" t="str">
        <f>IFERROR(IF('Poverty %'!AA219="","",'Poverty %'!AA219*'Poverty millions of people'!BD219),"")</f>
        <v/>
      </c>
      <c r="AC219" s="22" t="str">
        <f t="shared" si="6"/>
        <v>No data</v>
      </c>
      <c r="AD219" s="7" t="str">
        <f t="shared" si="7"/>
        <v/>
      </c>
      <c r="AG219">
        <f>IFERROR(INDEX('Population, millions'!$B$4:$Y$216,MATCH('Poverty millions of people'!$B219,'Population, millions'!$B$4:$B$216,0),MATCH('Poverty millions of people'!AG$5,'Population, millions'!$B$4:$Y$4,0)),"")</f>
        <v>10.461781999999999</v>
      </c>
      <c r="AH219">
        <f>IFERROR(INDEX('Population, millions'!$B$4:$Y$216,MATCH('Poverty millions of people'!$B219,'Population, millions'!$B$4:$B$216,0),MATCH('Poverty millions of people'!AH$5,'Population, millions'!$B$4:$Y$4,0)),"")</f>
        <v>10.733048</v>
      </c>
      <c r="AI219">
        <f>IFERROR(INDEX('Population, millions'!$B$4:$Y$216,MATCH('Poverty millions of people'!$B219,'Population, millions'!$B$4:$B$216,0),MATCH('Poverty millions of people'!AI$5,'Population, millions'!$B$4:$Y$4,0)),"")</f>
        <v>10.981267000000001</v>
      </c>
      <c r="AJ219">
        <f>IFERROR(INDEX('Population, millions'!$B$4:$Y$216,MATCH('Poverty millions of people'!$B219,'Population, millions'!$B$4:$B$216,0),MATCH('Poverty millions of people'!AJ$5,'Population, millions'!$B$4:$Y$4,0)),"")</f>
        <v>11.210801999999999</v>
      </c>
      <c r="AK219">
        <f>IFERROR(INDEX('Population, millions'!$B$4:$Y$216,MATCH('Poverty millions of people'!$B219,'Population, millions'!$B$4:$B$216,0),MATCH('Poverty millions of people'!AK$5,'Population, millions'!$B$4:$Y$4,0)),"")</f>
        <v>11.428654999999999</v>
      </c>
      <c r="AL219">
        <f>IFERROR(INDEX('Population, millions'!$B$4:$Y$216,MATCH('Poverty millions of people'!$B219,'Population, millions'!$B$4:$B$216,0),MATCH('Poverty millions of people'!AL$5,'Population, millions'!$B$4:$Y$4,0)),"")</f>
        <v>11.639364</v>
      </c>
      <c r="AM219">
        <f>IFERROR(INDEX('Population, millions'!$B$4:$Y$216,MATCH('Poverty millions of people'!$B219,'Population, millions'!$B$4:$B$216,0),MATCH('Poverty millions of people'!AM$5,'Population, millions'!$B$4:$Y$4,0)),"")</f>
        <v>11.846109999999999</v>
      </c>
      <c r="AN219">
        <f>IFERROR(INDEX('Population, millions'!$B$4:$Y$216,MATCH('Poverty millions of people'!$B219,'Population, millions'!$B$4:$B$216,0),MATCH('Poverty millions of people'!AN$5,'Population, millions'!$B$4:$Y$4,0)),"")</f>
        <v>12.045813000000001</v>
      </c>
      <c r="AO219">
        <f>IFERROR(INDEX('Population, millions'!$B$4:$Y$216,MATCH('Poverty millions of people'!$B219,'Population, millions'!$B$4:$B$216,0),MATCH('Poverty millions of people'!AO$5,'Population, millions'!$B$4:$Y$4,0)),"")</f>
        <v>12.2295</v>
      </c>
      <c r="AP219">
        <f>IFERROR(INDEX('Population, millions'!$B$4:$Y$216,MATCH('Poverty millions of people'!$B219,'Population, millions'!$B$4:$B$216,0),MATCH('Poverty millions of people'!AP$5,'Population, millions'!$B$4:$Y$4,0)),"")</f>
        <v>12.384727</v>
      </c>
      <c r="AQ219">
        <f>IFERROR(INDEX('Population, millions'!$B$4:$Y$216,MATCH('Poverty millions of people'!$B219,'Population, millions'!$B$4:$B$216,0),MATCH('Poverty millions of people'!AQ$5,'Population, millions'!$B$4:$Y$4,0)),"")</f>
        <v>12.503652000000001</v>
      </c>
      <c r="AR219">
        <f>IFERROR(INDEX('Population, millions'!$B$4:$Y$216,MATCH('Poverty millions of people'!$B219,'Population, millions'!$B$4:$B$216,0),MATCH('Poverty millions of people'!AR$5,'Population, millions'!$B$4:$Y$4,0)),"")</f>
        <v>12.586762999999999</v>
      </c>
      <c r="AS219">
        <f>IFERROR(INDEX('Population, millions'!$B$4:$Y$216,MATCH('Poverty millions of people'!$B219,'Population, millions'!$B$4:$B$216,0),MATCH('Poverty millions of people'!AS$5,'Population, millions'!$B$4:$Y$4,0)),"")</f>
        <v>12.640922</v>
      </c>
      <c r="AT219">
        <f>IFERROR(INDEX('Population, millions'!$B$4:$Y$216,MATCH('Poverty millions of people'!$B219,'Population, millions'!$B$4:$B$216,0),MATCH('Poverty millions of people'!AT$5,'Population, millions'!$B$4:$Y$4,0)),"")</f>
        <v>12.673102999999999</v>
      </c>
      <c r="AU219">
        <f>IFERROR(INDEX('Population, millions'!$B$4:$Y$216,MATCH('Poverty millions of people'!$B219,'Population, millions'!$B$4:$B$216,0),MATCH('Poverty millions of people'!AU$5,'Population, millions'!$B$4:$Y$4,0)),"")</f>
        <v>12.693047</v>
      </c>
      <c r="AV219">
        <f>IFERROR(INDEX('Population, millions'!$B$4:$Y$216,MATCH('Poverty millions of people'!$B219,'Population, millions'!$B$4:$B$216,0),MATCH('Poverty millions of people'!AV$5,'Population, millions'!$B$4:$Y$4,0)),"")</f>
        <v>12.710589000000001</v>
      </c>
      <c r="AW219">
        <f>IFERROR(INDEX('Population, millions'!$B$4:$Y$216,MATCH('Poverty millions of people'!$B219,'Population, millions'!$B$4:$B$216,0),MATCH('Poverty millions of people'!AW$5,'Population, millions'!$B$4:$Y$4,0)),"")</f>
        <v>12.724308000000001</v>
      </c>
      <c r="AX219">
        <f>IFERROR(INDEX('Population, millions'!$B$4:$Y$216,MATCH('Poverty millions of people'!$B219,'Population, millions'!$B$4:$B$216,0),MATCH('Poverty millions of people'!AX$5,'Population, millions'!$B$4:$Y$4,0)),"")</f>
        <v>12.740159999999999</v>
      </c>
      <c r="AY219">
        <f>IFERROR(INDEX('Population, millions'!$B$4:$Y$216,MATCH('Poverty millions of people'!$B219,'Population, millions'!$B$4:$B$216,0),MATCH('Poverty millions of people'!AY$5,'Population, millions'!$B$4:$Y$4,0)),"")</f>
        <v>12.784041</v>
      </c>
      <c r="AZ219">
        <f>IFERROR(INDEX('Population, millions'!$B$4:$Y$216,MATCH('Poverty millions of people'!$B219,'Population, millions'!$B$4:$B$216,0),MATCH('Poverty millions of people'!AZ$5,'Population, millions'!$B$4:$Y$4,0)),"")</f>
        <v>12.888918</v>
      </c>
      <c r="BA219">
        <f>IFERROR(INDEX('Population, millions'!$B$4:$Y$216,MATCH('Poverty millions of people'!$B219,'Population, millions'!$B$4:$B$216,0),MATCH('Poverty millions of people'!BA$5,'Population, millions'!$B$4:$Y$4,0)),"")</f>
        <v>13.076978</v>
      </c>
      <c r="BB219">
        <f>IFERROR(INDEX('Population, millions'!$B$4:$Y$216,MATCH('Poverty millions of people'!$B219,'Population, millions'!$B$4:$B$216,0),MATCH('Poverty millions of people'!BB$5,'Population, millions'!$B$4:$Y$4,0)),"")</f>
        <v>13.358738000000001</v>
      </c>
      <c r="BC219">
        <f>IFERROR(INDEX('Population, millions'!$B$4:$Y$216,MATCH('Poverty millions of people'!$B219,'Population, millions'!$B$4:$B$216,0),MATCH('Poverty millions of people'!BC$5,'Population, millions'!$B$4:$Y$4,0)),"")</f>
        <v>13.724316999999999</v>
      </c>
    </row>
    <row r="221" spans="1:55">
      <c r="AC221" s="23"/>
    </row>
  </sheetData>
  <mergeCells count="3">
    <mergeCell ref="AG3:BB3"/>
    <mergeCell ref="A1:AZ2"/>
    <mergeCell ref="C4:Z4"/>
  </mergeCells>
  <hyperlinks>
    <hyperlink ref="B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CB219"/>
  <sheetViews>
    <sheetView zoomScale="90" zoomScaleNormal="90" workbookViewId="0">
      <pane xSplit="3" ySplit="5" topLeftCell="D210" activePane="bottomRight" state="frozen"/>
      <selection pane="topRight" activeCell="C1" sqref="C1"/>
      <selection pane="bottomLeft" activeCell="A6" sqref="A6"/>
      <selection pane="bottomRight" activeCell="W6" sqref="W6:AA219"/>
    </sheetView>
  </sheetViews>
  <sheetFormatPr defaultRowHeight="15"/>
  <cols>
    <col min="2" max="2" width="23.7109375" bestFit="1" customWidth="1"/>
    <col min="3" max="3" width="23" bestFit="1" customWidth="1"/>
    <col min="29" max="30" width="9.140625" style="20"/>
    <col min="32" max="32" width="24.42578125" bestFit="1" customWidth="1"/>
    <col min="57" max="57" width="24.42578125" bestFit="1" customWidth="1"/>
  </cols>
  <sheetData>
    <row r="1" spans="1:80">
      <c r="A1" s="25" t="s">
        <v>483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80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</row>
    <row r="3" spans="1:80">
      <c r="A3" s="13" t="s">
        <v>496</v>
      </c>
      <c r="B3" s="3" t="s">
        <v>484</v>
      </c>
      <c r="C3" s="3"/>
      <c r="AC3" s="26" t="s">
        <v>470</v>
      </c>
      <c r="AD3" s="27"/>
    </row>
    <row r="4" spans="1:80">
      <c r="B4" s="13"/>
      <c r="C4" s="3"/>
      <c r="D4" s="3"/>
      <c r="AC4" s="14"/>
      <c r="AD4" s="15"/>
    </row>
    <row r="5" spans="1:80">
      <c r="A5" t="s">
        <v>1232</v>
      </c>
      <c r="B5" s="4" t="s">
        <v>466</v>
      </c>
      <c r="C5" s="4" t="s">
        <v>467</v>
      </c>
      <c r="D5" s="5">
        <v>1990</v>
      </c>
      <c r="E5" s="5">
        <v>1991</v>
      </c>
      <c r="F5" s="5">
        <v>1992</v>
      </c>
      <c r="G5" s="5">
        <v>1993</v>
      </c>
      <c r="H5" s="5">
        <v>1994</v>
      </c>
      <c r="I5" s="5">
        <v>1995</v>
      </c>
      <c r="J5" s="5">
        <v>1996</v>
      </c>
      <c r="K5" s="5">
        <v>1997</v>
      </c>
      <c r="L5" s="5">
        <v>1998</v>
      </c>
      <c r="M5" s="5">
        <v>1999</v>
      </c>
      <c r="N5" s="5">
        <v>2000</v>
      </c>
      <c r="O5" s="5">
        <v>2001</v>
      </c>
      <c r="P5" s="5">
        <v>2002</v>
      </c>
      <c r="Q5" s="5">
        <v>2003</v>
      </c>
      <c r="R5" s="5">
        <v>2004</v>
      </c>
      <c r="S5" s="5">
        <v>2005</v>
      </c>
      <c r="T5" s="5">
        <v>2006</v>
      </c>
      <c r="U5" s="5">
        <v>2007</v>
      </c>
      <c r="V5" s="5">
        <v>2008</v>
      </c>
      <c r="W5" s="5">
        <v>2009</v>
      </c>
      <c r="X5" s="5">
        <v>2010</v>
      </c>
      <c r="Y5" s="5">
        <v>2011</v>
      </c>
      <c r="Z5" s="5">
        <v>2012</v>
      </c>
      <c r="AA5" s="5">
        <v>2013</v>
      </c>
      <c r="AC5" s="6" t="s">
        <v>471</v>
      </c>
      <c r="AD5" s="7" t="s">
        <v>472</v>
      </c>
      <c r="AF5" s="4" t="s">
        <v>466</v>
      </c>
      <c r="AG5" s="5">
        <v>1990</v>
      </c>
      <c r="AH5" s="5">
        <v>1991</v>
      </c>
      <c r="AI5" s="5">
        <v>1992</v>
      </c>
      <c r="AJ5" s="5">
        <v>1993</v>
      </c>
      <c r="AK5" s="5">
        <v>1994</v>
      </c>
      <c r="AL5" s="5">
        <v>1995</v>
      </c>
      <c r="AM5" s="5">
        <v>1996</v>
      </c>
      <c r="AN5" s="5">
        <v>1997</v>
      </c>
      <c r="AO5" s="5">
        <v>1998</v>
      </c>
      <c r="AP5" s="5">
        <v>1999</v>
      </c>
      <c r="AQ5" s="5">
        <v>2000</v>
      </c>
      <c r="AR5" s="5">
        <v>2001</v>
      </c>
      <c r="AS5" s="5">
        <v>2002</v>
      </c>
      <c r="AT5" s="5">
        <v>2003</v>
      </c>
      <c r="AU5" s="5">
        <v>2004</v>
      </c>
      <c r="AV5" s="5">
        <v>2005</v>
      </c>
      <c r="AW5" s="5">
        <v>2006</v>
      </c>
      <c r="AX5" s="5">
        <v>2007</v>
      </c>
      <c r="AY5" s="5">
        <v>2008</v>
      </c>
      <c r="AZ5" s="5">
        <v>2009</v>
      </c>
      <c r="BA5" s="5">
        <v>2010</v>
      </c>
      <c r="BB5" s="5">
        <v>2011</v>
      </c>
      <c r="BC5" s="5">
        <v>2012</v>
      </c>
      <c r="BE5" t="s">
        <v>466</v>
      </c>
      <c r="BF5">
        <v>1990</v>
      </c>
      <c r="BG5">
        <v>1991</v>
      </c>
      <c r="BH5">
        <v>1992</v>
      </c>
      <c r="BI5">
        <v>1993</v>
      </c>
      <c r="BJ5">
        <v>1994</v>
      </c>
      <c r="BK5">
        <v>1995</v>
      </c>
      <c r="BL5">
        <v>1996</v>
      </c>
      <c r="BM5">
        <v>1997</v>
      </c>
      <c r="BN5">
        <v>1998</v>
      </c>
      <c r="BO5">
        <v>1999</v>
      </c>
      <c r="BP5">
        <v>2000</v>
      </c>
      <c r="BQ5">
        <v>2001</v>
      </c>
      <c r="BR5">
        <v>2002</v>
      </c>
      <c r="BS5">
        <v>2003</v>
      </c>
      <c r="BT5">
        <v>2004</v>
      </c>
      <c r="BU5">
        <v>2005</v>
      </c>
      <c r="BV5">
        <v>2006</v>
      </c>
      <c r="BW5">
        <v>2007</v>
      </c>
      <c r="BX5">
        <v>2008</v>
      </c>
      <c r="BY5">
        <v>2009</v>
      </c>
      <c r="BZ5">
        <v>2010</v>
      </c>
      <c r="CA5">
        <v>2011</v>
      </c>
      <c r="CB5">
        <v>2012</v>
      </c>
    </row>
    <row r="6" spans="1:80">
      <c r="A6" t="str">
        <f>VLOOKUP(B6,entity!$C:$K,9,FALSE)</f>
        <v>AF</v>
      </c>
      <c r="B6" t="s">
        <v>10</v>
      </c>
      <c r="C6" t="str">
        <f>IFERROR(VLOOKUP(B6,'[1]2012 List'!A$3:C$151,3,FALSE),"")</f>
        <v>South &amp; Central Asia</v>
      </c>
      <c r="D6" s="10" t="str">
        <f>IFERROR(IF(INDEX('raw poverty data, %'!$B$3:$BG$251,MATCH($A6,'raw poverty data, %'!$B$3:$B$251,0),MATCH(D$5,'raw poverty data, %'!$B$3:$BG$3,0))="","",INDEX('raw poverty data, %'!$B$3:$BG$251,MATCH($A6,'raw poverty data, %'!$B$3:$B$251,0),MATCH(D$5,'raw poverty data, %'!$B$3:$BG$3,0))/100),"")</f>
        <v/>
      </c>
      <c r="E6" s="10" t="str">
        <f>IFERROR(IF(INDEX('raw poverty data, %'!$B$3:$BG$251,MATCH($A6,'raw poverty data, %'!$B$3:$B$251,0),MATCH(E$5,'raw poverty data, %'!$B$3:$BG$3,0))="","",INDEX('raw poverty data, %'!$B$3:$BG$251,MATCH($A6,'raw poverty data, %'!$B$3:$B$251,0),MATCH(E$5,'raw poverty data, %'!$B$3:$BG$3,0))/100),"")</f>
        <v/>
      </c>
      <c r="F6" s="10" t="str">
        <f>IFERROR(IF(INDEX('raw poverty data, %'!$B$3:$BG$251,MATCH($A6,'raw poverty data, %'!$B$3:$B$251,0),MATCH(F$5,'raw poverty data, %'!$B$3:$BG$3,0))="","",INDEX('raw poverty data, %'!$B$3:$BG$251,MATCH($A6,'raw poverty data, %'!$B$3:$B$251,0),MATCH(F$5,'raw poverty data, %'!$B$3:$BG$3,0))/100),"")</f>
        <v/>
      </c>
      <c r="G6" s="10" t="str">
        <f>IFERROR(IF(INDEX('raw poverty data, %'!$B$3:$BG$251,MATCH($A6,'raw poverty data, %'!$B$3:$B$251,0),MATCH(G$5,'raw poverty data, %'!$B$3:$BG$3,0))="","",INDEX('raw poverty data, %'!$B$3:$BG$251,MATCH($A6,'raw poverty data, %'!$B$3:$B$251,0),MATCH(G$5,'raw poverty data, %'!$B$3:$BG$3,0))/100),"")</f>
        <v/>
      </c>
      <c r="H6" s="10" t="str">
        <f>IFERROR(IF(INDEX('raw poverty data, %'!$B$3:$BG$251,MATCH($A6,'raw poverty data, %'!$B$3:$B$251,0),MATCH(H$5,'raw poverty data, %'!$B$3:$BG$3,0))="","",INDEX('raw poverty data, %'!$B$3:$BG$251,MATCH($A6,'raw poverty data, %'!$B$3:$B$251,0),MATCH(H$5,'raw poverty data, %'!$B$3:$BG$3,0))/100),"")</f>
        <v/>
      </c>
      <c r="I6" s="10" t="str">
        <f>IFERROR(IF(INDEX('raw poverty data, %'!$B$3:$BG$251,MATCH($A6,'raw poverty data, %'!$B$3:$B$251,0),MATCH(I$5,'raw poverty data, %'!$B$3:$BG$3,0))="","",INDEX('raw poverty data, %'!$B$3:$BG$251,MATCH($A6,'raw poverty data, %'!$B$3:$B$251,0),MATCH(I$5,'raw poverty data, %'!$B$3:$BG$3,0))/100),"")</f>
        <v/>
      </c>
      <c r="J6" s="10" t="str">
        <f>IFERROR(IF(INDEX('raw poverty data, %'!$B$3:$BG$251,MATCH($A6,'raw poverty data, %'!$B$3:$B$251,0),MATCH(J$5,'raw poverty data, %'!$B$3:$BG$3,0))="","",INDEX('raw poverty data, %'!$B$3:$BG$251,MATCH($A6,'raw poverty data, %'!$B$3:$B$251,0),MATCH(J$5,'raw poverty data, %'!$B$3:$BG$3,0))/100),"")</f>
        <v/>
      </c>
      <c r="K6" s="10" t="str">
        <f>IFERROR(IF(INDEX('raw poverty data, %'!$B$3:$BG$251,MATCH($A6,'raw poverty data, %'!$B$3:$B$251,0),MATCH(K$5,'raw poverty data, %'!$B$3:$BG$3,0))="","",INDEX('raw poverty data, %'!$B$3:$BG$251,MATCH($A6,'raw poverty data, %'!$B$3:$B$251,0),MATCH(K$5,'raw poverty data, %'!$B$3:$BG$3,0))/100),"")</f>
        <v/>
      </c>
      <c r="L6" s="10" t="str">
        <f>IFERROR(IF(INDEX('raw poverty data, %'!$B$3:$BG$251,MATCH($A6,'raw poverty data, %'!$B$3:$B$251,0),MATCH(L$5,'raw poverty data, %'!$B$3:$BG$3,0))="","",INDEX('raw poverty data, %'!$B$3:$BG$251,MATCH($A6,'raw poverty data, %'!$B$3:$B$251,0),MATCH(L$5,'raw poverty data, %'!$B$3:$BG$3,0))/100),"")</f>
        <v/>
      </c>
      <c r="M6" s="10" t="str">
        <f>IFERROR(IF(INDEX('raw poverty data, %'!$B$3:$BG$251,MATCH($A6,'raw poverty data, %'!$B$3:$B$251,0),MATCH(M$5,'raw poverty data, %'!$B$3:$BG$3,0))="","",INDEX('raw poverty data, %'!$B$3:$BG$251,MATCH($A6,'raw poverty data, %'!$B$3:$B$251,0),MATCH(M$5,'raw poverty data, %'!$B$3:$BG$3,0))/100),"")</f>
        <v/>
      </c>
      <c r="N6" s="10" t="str">
        <f>IFERROR(IF(INDEX('raw poverty data, %'!$B$3:$BG$251,MATCH($A6,'raw poverty data, %'!$B$3:$B$251,0),MATCH(N$5,'raw poverty data, %'!$B$3:$BG$3,0))="","",INDEX('raw poverty data, %'!$B$3:$BG$251,MATCH($A6,'raw poverty data, %'!$B$3:$B$251,0),MATCH(N$5,'raw poverty data, %'!$B$3:$BG$3,0))/100),"")</f>
        <v/>
      </c>
      <c r="O6" s="10" t="str">
        <f>IFERROR(IF(INDEX('raw poverty data, %'!$B$3:$BG$251,MATCH($A6,'raw poverty data, %'!$B$3:$B$251,0),MATCH(O$5,'raw poverty data, %'!$B$3:$BG$3,0))="","",INDEX('raw poverty data, %'!$B$3:$BG$251,MATCH($A6,'raw poverty data, %'!$B$3:$B$251,0),MATCH(O$5,'raw poverty data, %'!$B$3:$BG$3,0))/100),"")</f>
        <v/>
      </c>
      <c r="P6" s="10" t="str">
        <f>IFERROR(IF(INDEX('raw poverty data, %'!$B$3:$BG$251,MATCH($A6,'raw poverty data, %'!$B$3:$B$251,0),MATCH(P$5,'raw poverty data, %'!$B$3:$BG$3,0))="","",INDEX('raw poverty data, %'!$B$3:$BG$251,MATCH($A6,'raw poverty data, %'!$B$3:$B$251,0),MATCH(P$5,'raw poverty data, %'!$B$3:$BG$3,0))/100),"")</f>
        <v/>
      </c>
      <c r="Q6" s="10" t="str">
        <f>IFERROR(IF(INDEX('raw poverty data, %'!$B$3:$BG$251,MATCH($A6,'raw poverty data, %'!$B$3:$B$251,0),MATCH(Q$5,'raw poverty data, %'!$B$3:$BG$3,0))="","",INDEX('raw poverty data, %'!$B$3:$BG$251,MATCH($A6,'raw poverty data, %'!$B$3:$B$251,0),MATCH(Q$5,'raw poverty data, %'!$B$3:$BG$3,0))/100),"")</f>
        <v/>
      </c>
      <c r="R6" s="10" t="str">
        <f>IFERROR(IF(INDEX('raw poverty data, %'!$B$3:$BG$251,MATCH($A6,'raw poverty data, %'!$B$3:$B$251,0),MATCH(R$5,'raw poverty data, %'!$B$3:$BG$3,0))="","",INDEX('raw poverty data, %'!$B$3:$BG$251,MATCH($A6,'raw poverty data, %'!$B$3:$B$251,0),MATCH(R$5,'raw poverty data, %'!$B$3:$BG$3,0))/100),"")</f>
        <v/>
      </c>
      <c r="S6" s="10" t="str">
        <f>IFERROR(IF(INDEX('raw poverty data, %'!$B$3:$BG$251,MATCH($A6,'raw poverty data, %'!$B$3:$B$251,0),MATCH(S$5,'raw poverty data, %'!$B$3:$BG$3,0))="","",INDEX('raw poverty data, %'!$B$3:$BG$251,MATCH($A6,'raw poverty data, %'!$B$3:$B$251,0),MATCH(S$5,'raw poverty data, %'!$B$3:$BG$3,0))/100),"")</f>
        <v/>
      </c>
      <c r="T6" s="10" t="str">
        <f>IFERROR(IF(INDEX('raw poverty data, %'!$B$3:$BG$251,MATCH($A6,'raw poverty data, %'!$B$3:$B$251,0),MATCH(T$5,'raw poverty data, %'!$B$3:$BG$3,0))="","",INDEX('raw poverty data, %'!$B$3:$BG$251,MATCH($A6,'raw poverty data, %'!$B$3:$B$251,0),MATCH(T$5,'raw poverty data, %'!$B$3:$BG$3,0))/100),"")</f>
        <v/>
      </c>
      <c r="U6" s="10" t="str">
        <f>IFERROR(IF(INDEX('raw poverty data, %'!$B$3:$BG$251,MATCH($A6,'raw poverty data, %'!$B$3:$B$251,0),MATCH(U$5,'raw poverty data, %'!$B$3:$BG$3,0))="","",INDEX('raw poverty data, %'!$B$3:$BG$251,MATCH($A6,'raw poverty data, %'!$B$3:$B$251,0),MATCH(U$5,'raw poverty data, %'!$B$3:$BG$3,0))/100),"")</f>
        <v/>
      </c>
      <c r="V6" s="10" t="str">
        <f>IFERROR(IF(INDEX('raw poverty data, %'!$B$3:$BG$251,MATCH($A6,'raw poverty data, %'!$B$3:$B$251,0),MATCH(V$5,'raw poverty data, %'!$B$3:$BG$3,0))="","",INDEX('raw poverty data, %'!$B$3:$BG$251,MATCH($A6,'raw poverty data, %'!$B$3:$B$251,0),MATCH(V$5,'raw poverty data, %'!$B$3:$BG$3,0))/100),"")</f>
        <v/>
      </c>
      <c r="W6" s="10" t="str">
        <f>IFERROR(IF(INDEX('raw poverty data, %'!$B$3:$BG$251,MATCH($A6,'raw poverty data, %'!$B$3:$B$251,0),MATCH(W$5,'raw poverty data, %'!$B$3:$BG$3,0))="","",INDEX('raw poverty data, %'!$B$3:$BG$251,MATCH($A6,'raw poverty data, %'!$B$3:$B$251,0),MATCH(W$5,'raw poverty data, %'!$B$3:$BG$3,0))/100),"")</f>
        <v/>
      </c>
      <c r="X6" s="10" t="str">
        <f>IFERROR(IF(INDEX('raw poverty data, %'!$B$3:$BG$251,MATCH($A6,'raw poverty data, %'!$B$3:$B$251,0),MATCH(X$5,'raw poverty data, %'!$B$3:$BG$3,0))="","",INDEX('raw poverty data, %'!$B$3:$BG$251,MATCH($A6,'raw poverty data, %'!$B$3:$B$251,0),MATCH(X$5,'raw poverty data, %'!$B$3:$BG$3,0))/100),"")</f>
        <v/>
      </c>
      <c r="Y6" s="10" t="str">
        <f>IFERROR(IF(INDEX('raw poverty data, %'!$B$3:$BG$251,MATCH($A6,'raw poverty data, %'!$B$3:$B$251,0),MATCH(Y$5,'raw poverty data, %'!$B$3:$BG$3,0))="","",INDEX('raw poverty data, %'!$B$3:$BG$251,MATCH($A6,'raw poverty data, %'!$B$3:$B$251,0),MATCH(Y$5,'raw poverty data, %'!$B$3:$BG$3,0))/100),"")</f>
        <v/>
      </c>
      <c r="Z6" s="10" t="str">
        <f>IFERROR(IF(INDEX('raw poverty data, %'!$B$3:$BG$251,MATCH($A6,'raw poverty data, %'!$B$3:$B$251,0),MATCH(Z$5,'raw poverty data, %'!$B$3:$BG$3,0))="","",INDEX('raw poverty data, %'!$B$3:$BG$251,MATCH($A6,'raw poverty data, %'!$B$3:$B$251,0),MATCH(Z$5,'raw poverty data, %'!$B$3:$BG$3,0))/100),"")</f>
        <v/>
      </c>
      <c r="AA6" s="10" t="str">
        <f>IFERROR(IF(INDEX('raw poverty data, %'!$B$3:$BG$251,MATCH($A6,'raw poverty data, %'!$B$3:$B$251,0),MATCH(AA$5,'raw poverty data, %'!$B$3:$BG$3,0))="","",INDEX('raw poverty data, %'!$B$3:$BG$251,MATCH($A6,'raw poverty data, %'!$B$3:$B$251,0),MATCH(AA$5,'raw poverty data, %'!$B$3:$BG$3,0))/100),"")</f>
        <v/>
      </c>
      <c r="AC6" s="8" t="str">
        <f>IF(AA6="",IF(Z6="",IF(X6="",IF(W6="",IF(V6="",IF(U6="",IF(T6="",IF(S6="",IF(R6="",IF(Q6="",IF(P6="",IF(O6="",IF(N6="",IF(M6="",IF(L6="",IF(K6="",IF(J6="",IF(I6="",IF(H6="",IF(G6="",IF(F6="",IF(E6="",IF(D6="","No data",D6),E6),F6),G6),H6),I6),J6),K6),L6),M6),N6),O6),P6),Q6),R6),S6),T6),U6),V6),W6),X6),Z6),AA6)</f>
        <v>No data</v>
      </c>
      <c r="AD6" s="11" t="str">
        <f>IFERROR(INDEX($D$5:$AA$5,1,MATCH(AC6,D6:AA6,0)),"")</f>
        <v/>
      </c>
      <c r="AF6" t="s">
        <v>10</v>
      </c>
      <c r="AG6" t="str">
        <f>IFERROR(IF(INDEX(#REF!,MATCH('Poverty %'!$B6,#REF!,0),MATCH('Poverty %'!AG$5,#REF!,0))="","",INDEX(#REF!,MATCH('Poverty %'!$B6,#REF!,0),MATCH('Poverty %'!AG$5,#REF!,0))),"")</f>
        <v/>
      </c>
      <c r="AH6" t="str">
        <f>IFERROR(IF(INDEX(#REF!,MATCH('Poverty %'!$B6,#REF!,0),MATCH('Poverty %'!AH$5,#REF!,0))="","",INDEX(#REF!,MATCH('Poverty %'!$B6,#REF!,0),MATCH('Poverty %'!AH$5,#REF!,0))),"")</f>
        <v/>
      </c>
      <c r="AI6" t="str">
        <f>IFERROR(IF(INDEX(#REF!,MATCH('Poverty %'!$B6,#REF!,0),MATCH('Poverty %'!AI$5,#REF!,0))="","",INDEX(#REF!,MATCH('Poverty %'!$B6,#REF!,0),MATCH('Poverty %'!AI$5,#REF!,0))),"")</f>
        <v/>
      </c>
      <c r="AJ6" t="str">
        <f>IFERROR(IF(INDEX(#REF!,MATCH('Poverty %'!$B6,#REF!,0),MATCH('Poverty %'!AJ$5,#REF!,0))="","",INDEX(#REF!,MATCH('Poverty %'!$B6,#REF!,0),MATCH('Poverty %'!AJ$5,#REF!,0))),"")</f>
        <v/>
      </c>
      <c r="AK6" t="str">
        <f>IFERROR(IF(INDEX(#REF!,MATCH('Poverty %'!$B6,#REF!,0),MATCH('Poverty %'!AK$5,#REF!,0))="","",INDEX(#REF!,MATCH('Poverty %'!$B6,#REF!,0),MATCH('Poverty %'!AK$5,#REF!,0))),"")</f>
        <v/>
      </c>
      <c r="AL6" t="str">
        <f>IFERROR(IF(INDEX(#REF!,MATCH('Poverty %'!$B6,#REF!,0),MATCH('Poverty %'!AL$5,#REF!,0))="","",INDEX(#REF!,MATCH('Poverty %'!$B6,#REF!,0),MATCH('Poverty %'!AL$5,#REF!,0))),"")</f>
        <v/>
      </c>
      <c r="AM6" t="str">
        <f>IFERROR(IF(INDEX(#REF!,MATCH('Poverty %'!$B6,#REF!,0),MATCH('Poverty %'!AM$5,#REF!,0))="","",INDEX(#REF!,MATCH('Poverty %'!$B6,#REF!,0),MATCH('Poverty %'!AM$5,#REF!,0))),"")</f>
        <v/>
      </c>
      <c r="AN6" t="str">
        <f>IFERROR(IF(INDEX(#REF!,MATCH('Poverty %'!$B6,#REF!,0),MATCH('Poverty %'!AN$5,#REF!,0))="","",INDEX(#REF!,MATCH('Poverty %'!$B6,#REF!,0),MATCH('Poverty %'!AN$5,#REF!,0))),"")</f>
        <v/>
      </c>
      <c r="AO6" t="str">
        <f>IFERROR(IF(INDEX(#REF!,MATCH('Poverty %'!$B6,#REF!,0),MATCH('Poverty %'!AO$5,#REF!,0))="","",INDEX(#REF!,MATCH('Poverty %'!$B6,#REF!,0),MATCH('Poverty %'!AO$5,#REF!,0))),"")</f>
        <v/>
      </c>
      <c r="AP6" t="str">
        <f>IFERROR(IF(INDEX(#REF!,MATCH('Poverty %'!$B6,#REF!,0),MATCH('Poverty %'!AP$5,#REF!,0))="","",INDEX(#REF!,MATCH('Poverty %'!$B6,#REF!,0),MATCH('Poverty %'!AP$5,#REF!,0))),"")</f>
        <v/>
      </c>
      <c r="AQ6" t="str">
        <f>IFERROR(IF(INDEX(#REF!,MATCH('Poverty %'!$B6,#REF!,0),MATCH('Poverty %'!AQ$5,#REF!,0))="","",INDEX(#REF!,MATCH('Poverty %'!$B6,#REF!,0),MATCH('Poverty %'!AQ$5,#REF!,0))),"")</f>
        <v/>
      </c>
      <c r="AR6" t="str">
        <f>IFERROR(IF(INDEX(#REF!,MATCH('Poverty %'!$B6,#REF!,0),MATCH('Poverty %'!AR$5,#REF!,0))="","",INDEX(#REF!,MATCH('Poverty %'!$B6,#REF!,0),MATCH('Poverty %'!AR$5,#REF!,0))),"")</f>
        <v/>
      </c>
      <c r="AS6" t="str">
        <f>IFERROR(IF(INDEX(#REF!,MATCH('Poverty %'!$B6,#REF!,0),MATCH('Poverty %'!AS$5,#REF!,0))="","",INDEX(#REF!,MATCH('Poverty %'!$B6,#REF!,0),MATCH('Poverty %'!AS$5,#REF!,0))),"")</f>
        <v/>
      </c>
      <c r="AT6" t="str">
        <f>IFERROR(IF(INDEX(#REF!,MATCH('Poverty %'!$B6,#REF!,0),MATCH('Poverty %'!AT$5,#REF!,0))="","",INDEX(#REF!,MATCH('Poverty %'!$B6,#REF!,0),MATCH('Poverty %'!AT$5,#REF!,0))),"")</f>
        <v/>
      </c>
      <c r="AU6" t="str">
        <f>IFERROR(IF(INDEX(#REF!,MATCH('Poverty %'!$B6,#REF!,0),MATCH('Poverty %'!AU$5,#REF!,0))="","",INDEX(#REF!,MATCH('Poverty %'!$B6,#REF!,0),MATCH('Poverty %'!AU$5,#REF!,0))),"")</f>
        <v/>
      </c>
      <c r="AV6" t="str">
        <f>IFERROR(IF(INDEX(#REF!,MATCH('Poverty %'!$B6,#REF!,0),MATCH('Poverty %'!AV$5,#REF!,0))="","",INDEX(#REF!,MATCH('Poverty %'!$B6,#REF!,0),MATCH('Poverty %'!AV$5,#REF!,0))),"")</f>
        <v/>
      </c>
      <c r="AW6" t="str">
        <f>IFERROR(IF(INDEX(#REF!,MATCH('Poverty %'!$B6,#REF!,0),MATCH('Poverty %'!AW$5,#REF!,0))="","",INDEX(#REF!,MATCH('Poverty %'!$B6,#REF!,0),MATCH('Poverty %'!AW$5,#REF!,0))),"")</f>
        <v/>
      </c>
      <c r="AX6" t="str">
        <f>IFERROR(IF(INDEX(#REF!,MATCH('Poverty %'!$B6,#REF!,0),MATCH('Poverty %'!AX$5,#REF!,0))="","",INDEX(#REF!,MATCH('Poverty %'!$B6,#REF!,0),MATCH('Poverty %'!AX$5,#REF!,0))),"")</f>
        <v/>
      </c>
      <c r="AY6" t="str">
        <f>IFERROR(IF(INDEX(#REF!,MATCH('Poverty %'!$B6,#REF!,0),MATCH('Poverty %'!AY$5,#REF!,0))="","",INDEX(#REF!,MATCH('Poverty %'!$B6,#REF!,0),MATCH('Poverty %'!AY$5,#REF!,0))),"")</f>
        <v/>
      </c>
      <c r="AZ6" t="str">
        <f>IFERROR(IF(INDEX(#REF!,MATCH('Poverty %'!$B6,#REF!,0),MATCH('Poverty %'!AZ$5,#REF!,0))="","",INDEX(#REF!,MATCH('Poverty %'!$B6,#REF!,0),MATCH('Poverty %'!AZ$5,#REF!,0))),"")</f>
        <v/>
      </c>
      <c r="BA6" t="str">
        <f>IFERROR(IF(INDEX(#REF!,MATCH('Poverty %'!$B6,#REF!,0),MATCH('Poverty %'!BA$5,#REF!,0))="","",INDEX(#REF!,MATCH('Poverty %'!$B6,#REF!,0),MATCH('Poverty %'!BA$5,#REF!,0))),"")</f>
        <v/>
      </c>
      <c r="BB6" t="str">
        <f>IFERROR(IF(INDEX(#REF!,MATCH('Poverty %'!$B6,#REF!,0),MATCH('Poverty %'!BB$5,#REF!,0))="","",INDEX(#REF!,MATCH('Poverty %'!$B6,#REF!,0),MATCH('Poverty %'!BB$5,#REF!,0))),"")</f>
        <v/>
      </c>
      <c r="BC6" t="str">
        <f>IFERROR(IF(INDEX(#REF!,MATCH('Poverty %'!$B6,#REF!,0),MATCH('Poverty %'!BC$5,#REF!,0))="","",INDEX(#REF!,MATCH('Poverty %'!$B6,#REF!,0),MATCH('Poverty %'!BC$5,#REF!,0))),"")</f>
        <v/>
      </c>
      <c r="BE6" t="s">
        <v>10</v>
      </c>
      <c r="BF6" s="9" t="str">
        <f>IF(AG6="","",AG6/100)</f>
        <v/>
      </c>
      <c r="BG6" s="9" t="str">
        <f t="shared" ref="BG6:CB6" si="0">IF(AH6="","",AH6/100)</f>
        <v/>
      </c>
      <c r="BH6" s="9" t="str">
        <f t="shared" si="0"/>
        <v/>
      </c>
      <c r="BI6" s="9" t="str">
        <f t="shared" si="0"/>
        <v/>
      </c>
      <c r="BJ6" s="9" t="str">
        <f t="shared" si="0"/>
        <v/>
      </c>
      <c r="BK6" s="9" t="str">
        <f t="shared" si="0"/>
        <v/>
      </c>
      <c r="BL6" s="9" t="str">
        <f t="shared" si="0"/>
        <v/>
      </c>
      <c r="BM6" s="9" t="str">
        <f t="shared" si="0"/>
        <v/>
      </c>
      <c r="BN6" s="9" t="str">
        <f t="shared" si="0"/>
        <v/>
      </c>
      <c r="BO6" s="9" t="str">
        <f t="shared" si="0"/>
        <v/>
      </c>
      <c r="BP6" s="9" t="str">
        <f t="shared" si="0"/>
        <v/>
      </c>
      <c r="BQ6" s="9" t="str">
        <f t="shared" si="0"/>
        <v/>
      </c>
      <c r="BR6" s="9" t="str">
        <f t="shared" si="0"/>
        <v/>
      </c>
      <c r="BS6" s="9" t="str">
        <f t="shared" si="0"/>
        <v/>
      </c>
      <c r="BT6" s="9" t="str">
        <f t="shared" si="0"/>
        <v/>
      </c>
      <c r="BU6" s="9" t="str">
        <f t="shared" si="0"/>
        <v/>
      </c>
      <c r="BV6" s="9" t="str">
        <f t="shared" si="0"/>
        <v/>
      </c>
      <c r="BW6" s="9" t="str">
        <f t="shared" si="0"/>
        <v/>
      </c>
      <c r="BX6" s="9" t="str">
        <f t="shared" si="0"/>
        <v/>
      </c>
      <c r="BY6" s="9" t="str">
        <f t="shared" si="0"/>
        <v/>
      </c>
      <c r="BZ6" s="9" t="str">
        <f t="shared" si="0"/>
        <v/>
      </c>
      <c r="CA6" s="9" t="str">
        <f t="shared" si="0"/>
        <v/>
      </c>
      <c r="CB6" s="9" t="str">
        <f t="shared" si="0"/>
        <v/>
      </c>
    </row>
    <row r="7" spans="1:80">
      <c r="A7" t="str">
        <f>VLOOKUP(B7,entity!$C:$K,9,FALSE)</f>
        <v>AL</v>
      </c>
      <c r="B7" t="s">
        <v>14</v>
      </c>
      <c r="C7" t="str">
        <f>IFERROR(VLOOKUP(B7,'[1]2012 List'!A$3:C$151,3,FALSE),"")</f>
        <v>Europe</v>
      </c>
      <c r="D7" s="10" t="str">
        <f>IFERROR(IF(INDEX('raw poverty data, %'!$B$3:$BG$251,MATCH($A7,'raw poverty data, %'!$B$3:$B$251,0),MATCH(D$5,'raw poverty data, %'!$B$3:$BG$3,0))="","",INDEX('raw poverty data, %'!$B$3:$BG$251,MATCH($A7,'raw poverty data, %'!$B$3:$B$251,0),MATCH(D$5,'raw poverty data, %'!$B$3:$BG$3,0))/100),"")</f>
        <v/>
      </c>
      <c r="E7" s="10" t="str">
        <f>IFERROR(IF(INDEX('raw poverty data, %'!$B$3:$BG$251,MATCH($A7,'raw poverty data, %'!$B$3:$B$251,0),MATCH(E$5,'raw poverty data, %'!$B$3:$BG$3,0))="","",INDEX('raw poverty data, %'!$B$3:$BG$251,MATCH($A7,'raw poverty data, %'!$B$3:$B$251,0),MATCH(E$5,'raw poverty data, %'!$B$3:$BG$3,0))/100),"")</f>
        <v/>
      </c>
      <c r="F7" s="10" t="str">
        <f>IFERROR(IF(INDEX('raw poverty data, %'!$B$3:$BG$251,MATCH($A7,'raw poverty data, %'!$B$3:$B$251,0),MATCH(F$5,'raw poverty data, %'!$B$3:$BG$3,0))="","",INDEX('raw poverty data, %'!$B$3:$BG$251,MATCH($A7,'raw poverty data, %'!$B$3:$B$251,0),MATCH(F$5,'raw poverty data, %'!$B$3:$BG$3,0))/100),"")</f>
        <v/>
      </c>
      <c r="G7" s="10" t="str">
        <f>IFERROR(IF(INDEX('raw poverty data, %'!$B$3:$BG$251,MATCH($A7,'raw poverty data, %'!$B$3:$B$251,0),MATCH(G$5,'raw poverty data, %'!$B$3:$BG$3,0))="","",INDEX('raw poverty data, %'!$B$3:$BG$251,MATCH($A7,'raw poverty data, %'!$B$3:$B$251,0),MATCH(G$5,'raw poverty data, %'!$B$3:$BG$3,0))/100),"")</f>
        <v/>
      </c>
      <c r="H7" s="10" t="str">
        <f>IFERROR(IF(INDEX('raw poverty data, %'!$B$3:$BG$251,MATCH($A7,'raw poverty data, %'!$B$3:$B$251,0),MATCH(H$5,'raw poverty data, %'!$B$3:$BG$3,0))="","",INDEX('raw poverty data, %'!$B$3:$BG$251,MATCH($A7,'raw poverty data, %'!$B$3:$B$251,0),MATCH(H$5,'raw poverty data, %'!$B$3:$BG$3,0))/100),"")</f>
        <v/>
      </c>
      <c r="I7" s="10" t="str">
        <f>IFERROR(IF(INDEX('raw poverty data, %'!$B$3:$BG$251,MATCH($A7,'raw poverty data, %'!$B$3:$B$251,0),MATCH(I$5,'raw poverty data, %'!$B$3:$BG$3,0))="","",INDEX('raw poverty data, %'!$B$3:$BG$251,MATCH($A7,'raw poverty data, %'!$B$3:$B$251,0),MATCH(I$5,'raw poverty data, %'!$B$3:$BG$3,0))/100),"")</f>
        <v/>
      </c>
      <c r="J7" s="10">
        <f>IFERROR(IF(INDEX('raw poverty data, %'!$B$3:$BG$251,MATCH($A7,'raw poverty data, %'!$B$3:$B$251,0),MATCH(J$5,'raw poverty data, %'!$B$3:$BG$3,0))="","",INDEX('raw poverty data, %'!$B$3:$BG$251,MATCH($A7,'raw poverty data, %'!$B$3:$B$251,0),MATCH(J$5,'raw poverty data, %'!$B$3:$BG$3,0))/100),"")</f>
        <v>2E-3</v>
      </c>
      <c r="K7" s="10" t="str">
        <f>IFERROR(IF(INDEX('raw poverty data, %'!$B$3:$BG$251,MATCH($A7,'raw poverty data, %'!$B$3:$B$251,0),MATCH(K$5,'raw poverty data, %'!$B$3:$BG$3,0))="","",INDEX('raw poverty data, %'!$B$3:$BG$251,MATCH($A7,'raw poverty data, %'!$B$3:$B$251,0),MATCH(K$5,'raw poverty data, %'!$B$3:$BG$3,0))/100),"")</f>
        <v/>
      </c>
      <c r="L7" s="10" t="str">
        <f>IFERROR(IF(INDEX('raw poverty data, %'!$B$3:$BG$251,MATCH($A7,'raw poverty data, %'!$B$3:$B$251,0),MATCH(L$5,'raw poverty data, %'!$B$3:$BG$3,0))="","",INDEX('raw poverty data, %'!$B$3:$BG$251,MATCH($A7,'raw poverty data, %'!$B$3:$B$251,0),MATCH(L$5,'raw poverty data, %'!$B$3:$BG$3,0))/100),"")</f>
        <v/>
      </c>
      <c r="M7" s="10" t="str">
        <f>IFERROR(IF(INDEX('raw poverty data, %'!$B$3:$BG$251,MATCH($A7,'raw poverty data, %'!$B$3:$B$251,0),MATCH(M$5,'raw poverty data, %'!$B$3:$BG$3,0))="","",INDEX('raw poverty data, %'!$B$3:$BG$251,MATCH($A7,'raw poverty data, %'!$B$3:$B$251,0),MATCH(M$5,'raw poverty data, %'!$B$3:$BG$3,0))/100),"")</f>
        <v/>
      </c>
      <c r="N7" s="10" t="str">
        <f>IFERROR(IF(INDEX('raw poverty data, %'!$B$3:$BG$251,MATCH($A7,'raw poverty data, %'!$B$3:$B$251,0),MATCH(N$5,'raw poverty data, %'!$B$3:$BG$3,0))="","",INDEX('raw poverty data, %'!$B$3:$BG$251,MATCH($A7,'raw poverty data, %'!$B$3:$B$251,0),MATCH(N$5,'raw poverty data, %'!$B$3:$BG$3,0))/100),"")</f>
        <v/>
      </c>
      <c r="O7" s="10" t="str">
        <f>IFERROR(IF(INDEX('raw poverty data, %'!$B$3:$BG$251,MATCH($A7,'raw poverty data, %'!$B$3:$B$251,0),MATCH(O$5,'raw poverty data, %'!$B$3:$BG$3,0))="","",INDEX('raw poverty data, %'!$B$3:$BG$251,MATCH($A7,'raw poverty data, %'!$B$3:$B$251,0),MATCH(O$5,'raw poverty data, %'!$B$3:$BG$3,0))/100),"")</f>
        <v/>
      </c>
      <c r="P7" s="10">
        <f>IFERROR(IF(INDEX('raw poverty data, %'!$B$3:$BG$251,MATCH($A7,'raw poverty data, %'!$B$3:$B$251,0),MATCH(P$5,'raw poverty data, %'!$B$3:$BG$3,0))="","",INDEX('raw poverty data, %'!$B$3:$BG$251,MATCH($A7,'raw poverty data, %'!$B$3:$B$251,0),MATCH(P$5,'raw poverty data, %'!$B$3:$BG$3,0))/100),"")</f>
        <v>7.3000000000000001E-3</v>
      </c>
      <c r="Q7" s="10" t="str">
        <f>IFERROR(IF(INDEX('raw poverty data, %'!$B$3:$BG$251,MATCH($A7,'raw poverty data, %'!$B$3:$B$251,0),MATCH(Q$5,'raw poverty data, %'!$B$3:$BG$3,0))="","",INDEX('raw poverty data, %'!$B$3:$BG$251,MATCH($A7,'raw poverty data, %'!$B$3:$B$251,0),MATCH(Q$5,'raw poverty data, %'!$B$3:$BG$3,0))/100),"")</f>
        <v/>
      </c>
      <c r="R7" s="10">
        <f>IFERROR(IF(INDEX('raw poverty data, %'!$B$3:$BG$251,MATCH($A7,'raw poverty data, %'!$B$3:$B$251,0),MATCH(R$5,'raw poverty data, %'!$B$3:$BG$3,0))="","",INDEX('raw poverty data, %'!$B$3:$BG$251,MATCH($A7,'raw poverty data, %'!$B$3:$B$251,0),MATCH(R$5,'raw poverty data, %'!$B$3:$BG$3,0))/100),"")</f>
        <v>5.3E-3</v>
      </c>
      <c r="S7" s="10">
        <f>IFERROR(IF(INDEX('raw poverty data, %'!$B$3:$BG$251,MATCH($A7,'raw poverty data, %'!$B$3:$B$251,0),MATCH(S$5,'raw poverty data, %'!$B$3:$BG$3,0))="","",INDEX('raw poverty data, %'!$B$3:$BG$251,MATCH($A7,'raw poverty data, %'!$B$3:$B$251,0),MATCH(S$5,'raw poverty data, %'!$B$3:$BG$3,0))/100),"")</f>
        <v>4.4000000000000003E-3</v>
      </c>
      <c r="T7" s="10" t="str">
        <f>IFERROR(IF(INDEX('raw poverty data, %'!$B$3:$BG$251,MATCH($A7,'raw poverty data, %'!$B$3:$B$251,0),MATCH(T$5,'raw poverty data, %'!$B$3:$BG$3,0))="","",INDEX('raw poverty data, %'!$B$3:$BG$251,MATCH($A7,'raw poverty data, %'!$B$3:$B$251,0),MATCH(T$5,'raw poverty data, %'!$B$3:$BG$3,0))/100),"")</f>
        <v/>
      </c>
      <c r="U7" s="10" t="str">
        <f>IFERROR(IF(INDEX('raw poverty data, %'!$B$3:$BG$251,MATCH($A7,'raw poverty data, %'!$B$3:$B$251,0),MATCH(U$5,'raw poverty data, %'!$B$3:$BG$3,0))="","",INDEX('raw poverty data, %'!$B$3:$BG$251,MATCH($A7,'raw poverty data, %'!$B$3:$B$251,0),MATCH(U$5,'raw poverty data, %'!$B$3:$BG$3,0))/100),"")</f>
        <v/>
      </c>
      <c r="V7" s="10">
        <f>IFERROR(IF(INDEX('raw poverty data, %'!$B$3:$BG$251,MATCH($A7,'raw poverty data, %'!$B$3:$B$251,0),MATCH(V$5,'raw poverty data, %'!$B$3:$BG$3,0))="","",INDEX('raw poverty data, %'!$B$3:$BG$251,MATCH($A7,'raw poverty data, %'!$B$3:$B$251,0),MATCH(V$5,'raw poverty data, %'!$B$3:$BG$3,0))/100),"")</f>
        <v>2E-3</v>
      </c>
      <c r="W7" s="10" t="str">
        <f>IFERROR(IF(INDEX('raw poverty data, %'!$B$3:$BG$251,MATCH($A7,'raw poverty data, %'!$B$3:$B$251,0),MATCH(W$5,'raw poverty data, %'!$B$3:$BG$3,0))="","",INDEX('raw poverty data, %'!$B$3:$BG$251,MATCH($A7,'raw poverty data, %'!$B$3:$B$251,0),MATCH(W$5,'raw poverty data, %'!$B$3:$BG$3,0))/100),"")</f>
        <v/>
      </c>
      <c r="X7" s="10" t="str">
        <f>IFERROR(IF(INDEX('raw poverty data, %'!$B$3:$BG$251,MATCH($A7,'raw poverty data, %'!$B$3:$B$251,0),MATCH(X$5,'raw poverty data, %'!$B$3:$BG$3,0))="","",INDEX('raw poverty data, %'!$B$3:$BG$251,MATCH($A7,'raw poverty data, %'!$B$3:$B$251,0),MATCH(X$5,'raw poverty data, %'!$B$3:$BG$3,0))/100),"")</f>
        <v/>
      </c>
      <c r="Y7" s="10" t="str">
        <f>IFERROR(IF(INDEX('raw poverty data, %'!$B$3:$BG$251,MATCH($A7,'raw poverty data, %'!$B$3:$B$251,0),MATCH(Y$5,'raw poverty data, %'!$B$3:$BG$3,0))="","",INDEX('raw poverty data, %'!$B$3:$BG$251,MATCH($A7,'raw poverty data, %'!$B$3:$B$251,0),MATCH(Y$5,'raw poverty data, %'!$B$3:$BG$3,0))/100),"")</f>
        <v/>
      </c>
      <c r="Z7" s="10">
        <f>IFERROR(IF(INDEX('raw poverty data, %'!$B$3:$BG$251,MATCH($A7,'raw poverty data, %'!$B$3:$B$251,0),MATCH(Z$5,'raw poverty data, %'!$B$3:$BG$3,0))="","",INDEX('raw poverty data, %'!$B$3:$BG$251,MATCH($A7,'raw poverty data, %'!$B$3:$B$251,0),MATCH(Z$5,'raw poverty data, %'!$B$3:$BG$3,0))/100),"")</f>
        <v>4.5999999999999999E-3</v>
      </c>
      <c r="AA7" s="10" t="str">
        <f>IFERROR(IF(INDEX('raw poverty data, %'!$B$3:$BG$251,MATCH($A7,'raw poverty data, %'!$B$3:$B$251,0),MATCH(AA$5,'raw poverty data, %'!$B$3:$BG$3,0))="","",INDEX('raw poverty data, %'!$B$3:$BG$251,MATCH($A7,'raw poverty data, %'!$B$3:$B$251,0),MATCH(AA$5,'raw poverty data, %'!$B$3:$BG$3,0))/100),"")</f>
        <v/>
      </c>
      <c r="AC7" s="8">
        <f>IF(AA7="",IF(Z7="",IF(X7="",IF(W7="",IF(V7="",IF(U7="",IF(T7="",IF(S7="",IF(R7="",IF(Q7="",IF(P7="",IF(O7="",IF(N7="",IF(M7="",IF(L7="",IF(K7="",IF(J7="",IF(I7="",IF(H7="",IF(G7="",IF(F7="",IF(E7="",IF(D7="","No data",D7),E7),F7),G7),H7),I7),J7),K7),L7),M7),N7),O7),P7),Q7),R7),S7),T7),U7),V7),W7),X7),Z7),AA7)</f>
        <v>4.5999999999999999E-3</v>
      </c>
      <c r="AD7" s="11">
        <f>IFERROR(INDEX($D$5:$AA$5,1,MATCH(AC7,D7:AA7,0)),"")</f>
        <v>2012</v>
      </c>
      <c r="AF7" t="s">
        <v>14</v>
      </c>
      <c r="AG7" t="str">
        <f>IFERROR(IF(INDEX(#REF!,MATCH('Poverty %'!$B7,#REF!,0),MATCH('Poverty %'!AG$5,#REF!,0))="","",INDEX(#REF!,MATCH('Poverty %'!$B7,#REF!,0),MATCH('Poverty %'!AG$5,#REF!,0))),"")</f>
        <v/>
      </c>
      <c r="AH7" t="str">
        <f>IFERROR(IF(INDEX(#REF!,MATCH('Poverty %'!$B7,#REF!,0),MATCH('Poverty %'!AH$5,#REF!,0))="","",INDEX(#REF!,MATCH('Poverty %'!$B7,#REF!,0),MATCH('Poverty %'!AH$5,#REF!,0))),"")</f>
        <v/>
      </c>
      <c r="AI7" t="str">
        <f>IFERROR(IF(INDEX(#REF!,MATCH('Poverty %'!$B7,#REF!,0),MATCH('Poverty %'!AI$5,#REF!,0))="","",INDEX(#REF!,MATCH('Poverty %'!$B7,#REF!,0),MATCH('Poverty %'!AI$5,#REF!,0))),"")</f>
        <v/>
      </c>
      <c r="AJ7" t="str">
        <f>IFERROR(IF(INDEX(#REF!,MATCH('Poverty %'!$B7,#REF!,0),MATCH('Poverty %'!AJ$5,#REF!,0))="","",INDEX(#REF!,MATCH('Poverty %'!$B7,#REF!,0),MATCH('Poverty %'!AJ$5,#REF!,0))),"")</f>
        <v/>
      </c>
      <c r="AK7" t="str">
        <f>IFERROR(IF(INDEX(#REF!,MATCH('Poverty %'!$B7,#REF!,0),MATCH('Poverty %'!AK$5,#REF!,0))="","",INDEX(#REF!,MATCH('Poverty %'!$B7,#REF!,0),MATCH('Poverty %'!AK$5,#REF!,0))),"")</f>
        <v/>
      </c>
      <c r="AL7" t="str">
        <f>IFERROR(IF(INDEX(#REF!,MATCH('Poverty %'!$B7,#REF!,0),MATCH('Poverty %'!AL$5,#REF!,0))="","",INDEX(#REF!,MATCH('Poverty %'!$B7,#REF!,0),MATCH('Poverty %'!AL$5,#REF!,0))),"")</f>
        <v/>
      </c>
      <c r="AM7" t="str">
        <f>IFERROR(IF(INDEX(#REF!,MATCH('Poverty %'!$B7,#REF!,0),MATCH('Poverty %'!AM$5,#REF!,0))="","",INDEX(#REF!,MATCH('Poverty %'!$B7,#REF!,0),MATCH('Poverty %'!AM$5,#REF!,0))),"")</f>
        <v/>
      </c>
      <c r="AN7" t="str">
        <f>IFERROR(IF(INDEX(#REF!,MATCH('Poverty %'!$B7,#REF!,0),MATCH('Poverty %'!AN$5,#REF!,0))="","",INDEX(#REF!,MATCH('Poverty %'!$B7,#REF!,0),MATCH('Poverty %'!AN$5,#REF!,0))),"")</f>
        <v/>
      </c>
      <c r="AO7" t="str">
        <f>IFERROR(IF(INDEX(#REF!,MATCH('Poverty %'!$B7,#REF!,0),MATCH('Poverty %'!AO$5,#REF!,0))="","",INDEX(#REF!,MATCH('Poverty %'!$B7,#REF!,0),MATCH('Poverty %'!AO$5,#REF!,0))),"")</f>
        <v/>
      </c>
      <c r="AP7" t="str">
        <f>IFERROR(IF(INDEX(#REF!,MATCH('Poverty %'!$B7,#REF!,0),MATCH('Poverty %'!AP$5,#REF!,0))="","",INDEX(#REF!,MATCH('Poverty %'!$B7,#REF!,0),MATCH('Poverty %'!AP$5,#REF!,0))),"")</f>
        <v/>
      </c>
      <c r="AQ7" t="str">
        <f>IFERROR(IF(INDEX(#REF!,MATCH('Poverty %'!$B7,#REF!,0),MATCH('Poverty %'!AQ$5,#REF!,0))="","",INDEX(#REF!,MATCH('Poverty %'!$B7,#REF!,0),MATCH('Poverty %'!AQ$5,#REF!,0))),"")</f>
        <v/>
      </c>
      <c r="AR7" t="str">
        <f>IFERROR(IF(INDEX(#REF!,MATCH('Poverty %'!$B7,#REF!,0),MATCH('Poverty %'!AR$5,#REF!,0))="","",INDEX(#REF!,MATCH('Poverty %'!$B7,#REF!,0),MATCH('Poverty %'!AR$5,#REF!,0))),"")</f>
        <v/>
      </c>
      <c r="AS7" t="str">
        <f>IFERROR(IF(INDEX(#REF!,MATCH('Poverty %'!$B7,#REF!,0),MATCH('Poverty %'!AS$5,#REF!,0))="","",INDEX(#REF!,MATCH('Poverty %'!$B7,#REF!,0),MATCH('Poverty %'!AS$5,#REF!,0))),"")</f>
        <v/>
      </c>
      <c r="AT7" t="str">
        <f>IFERROR(IF(INDEX(#REF!,MATCH('Poverty %'!$B7,#REF!,0),MATCH('Poverty %'!AT$5,#REF!,0))="","",INDEX(#REF!,MATCH('Poverty %'!$B7,#REF!,0),MATCH('Poverty %'!AT$5,#REF!,0))),"")</f>
        <v/>
      </c>
      <c r="AU7" t="str">
        <f>IFERROR(IF(INDEX(#REF!,MATCH('Poverty %'!$B7,#REF!,0),MATCH('Poverty %'!AU$5,#REF!,0))="","",INDEX(#REF!,MATCH('Poverty %'!$B7,#REF!,0),MATCH('Poverty %'!AU$5,#REF!,0))),"")</f>
        <v/>
      </c>
      <c r="AV7" t="str">
        <f>IFERROR(IF(INDEX(#REF!,MATCH('Poverty %'!$B7,#REF!,0),MATCH('Poverty %'!AV$5,#REF!,0))="","",INDEX(#REF!,MATCH('Poverty %'!$B7,#REF!,0),MATCH('Poverty %'!AV$5,#REF!,0))),"")</f>
        <v/>
      </c>
      <c r="AW7" t="str">
        <f>IFERROR(IF(INDEX(#REF!,MATCH('Poverty %'!$B7,#REF!,0),MATCH('Poverty %'!AW$5,#REF!,0))="","",INDEX(#REF!,MATCH('Poverty %'!$B7,#REF!,0),MATCH('Poverty %'!AW$5,#REF!,0))),"")</f>
        <v/>
      </c>
      <c r="AX7" t="str">
        <f>IFERROR(IF(INDEX(#REF!,MATCH('Poverty %'!$B7,#REF!,0),MATCH('Poverty %'!AX$5,#REF!,0))="","",INDEX(#REF!,MATCH('Poverty %'!$B7,#REF!,0),MATCH('Poverty %'!AX$5,#REF!,0))),"")</f>
        <v/>
      </c>
      <c r="AY7" t="str">
        <f>IFERROR(IF(INDEX(#REF!,MATCH('Poverty %'!$B7,#REF!,0),MATCH('Poverty %'!AY$5,#REF!,0))="","",INDEX(#REF!,MATCH('Poverty %'!$B7,#REF!,0),MATCH('Poverty %'!AY$5,#REF!,0))),"")</f>
        <v/>
      </c>
      <c r="AZ7" t="str">
        <f>IFERROR(IF(INDEX(#REF!,MATCH('Poverty %'!$B7,#REF!,0),MATCH('Poverty %'!AZ$5,#REF!,0))="","",INDEX(#REF!,MATCH('Poverty %'!$B7,#REF!,0),MATCH('Poverty %'!AZ$5,#REF!,0))),"")</f>
        <v/>
      </c>
      <c r="BA7" t="str">
        <f>IFERROR(IF(INDEX(#REF!,MATCH('Poverty %'!$B7,#REF!,0),MATCH('Poverty %'!BA$5,#REF!,0))="","",INDEX(#REF!,MATCH('Poverty %'!$B7,#REF!,0),MATCH('Poverty %'!BA$5,#REF!,0))),"")</f>
        <v/>
      </c>
      <c r="BB7" t="str">
        <f>IFERROR(IF(INDEX(#REF!,MATCH('Poverty %'!$B7,#REF!,0),MATCH('Poverty %'!BB$5,#REF!,0))="","",INDEX(#REF!,MATCH('Poverty %'!$B7,#REF!,0),MATCH('Poverty %'!BB$5,#REF!,0))),"")</f>
        <v/>
      </c>
      <c r="BC7" t="str">
        <f>IFERROR(IF(INDEX(#REF!,MATCH('Poverty %'!$B7,#REF!,0),MATCH('Poverty %'!BC$5,#REF!,0))="","",INDEX(#REF!,MATCH('Poverty %'!$B7,#REF!,0),MATCH('Poverty %'!BC$5,#REF!,0))),"")</f>
        <v/>
      </c>
      <c r="BE7" t="s">
        <v>14</v>
      </c>
      <c r="BF7" s="9" t="str">
        <f t="shared" ref="BF7:BF70" si="1">IF(AG7="","",AG7/100)</f>
        <v/>
      </c>
      <c r="BG7" s="9" t="str">
        <f t="shared" ref="BG7:BG70" si="2">IF(AH7="","",AH7/100)</f>
        <v/>
      </c>
      <c r="BH7" s="9" t="str">
        <f t="shared" ref="BH7:BH70" si="3">IF(AI7="","",AI7/100)</f>
        <v/>
      </c>
      <c r="BI7" s="9" t="str">
        <f t="shared" ref="BI7:BI70" si="4">IF(AJ7="","",AJ7/100)</f>
        <v/>
      </c>
      <c r="BJ7" s="9" t="str">
        <f t="shared" ref="BJ7:BJ70" si="5">IF(AK7="","",AK7/100)</f>
        <v/>
      </c>
      <c r="BK7" s="9" t="str">
        <f t="shared" ref="BK7:BK70" si="6">IF(AL7="","",AL7/100)</f>
        <v/>
      </c>
      <c r="BL7" s="9" t="str">
        <f t="shared" ref="BL7:BL70" si="7">IF(AM7="","",AM7/100)</f>
        <v/>
      </c>
      <c r="BM7" s="9" t="str">
        <f t="shared" ref="BM7:BM70" si="8">IF(AN7="","",AN7/100)</f>
        <v/>
      </c>
      <c r="BN7" s="9" t="str">
        <f t="shared" ref="BN7:BN70" si="9">IF(AO7="","",AO7/100)</f>
        <v/>
      </c>
      <c r="BO7" s="9" t="str">
        <f t="shared" ref="BO7:BO70" si="10">IF(AP7="","",AP7/100)</f>
        <v/>
      </c>
      <c r="BP7" s="9" t="str">
        <f t="shared" ref="BP7:BP70" si="11">IF(AQ7="","",AQ7/100)</f>
        <v/>
      </c>
      <c r="BQ7" s="9" t="str">
        <f t="shared" ref="BQ7:BQ70" si="12">IF(AR7="","",AR7/100)</f>
        <v/>
      </c>
      <c r="BR7" s="9" t="str">
        <f t="shared" ref="BR7:BR70" si="13">IF(AS7="","",AS7/100)</f>
        <v/>
      </c>
      <c r="BS7" s="9" t="str">
        <f t="shared" ref="BS7:BS70" si="14">IF(AT7="","",AT7/100)</f>
        <v/>
      </c>
      <c r="BT7" s="9" t="str">
        <f t="shared" ref="BT7:BT70" si="15">IF(AU7="","",AU7/100)</f>
        <v/>
      </c>
      <c r="BU7" s="9" t="str">
        <f t="shared" ref="BU7:BU70" si="16">IF(AV7="","",AV7/100)</f>
        <v/>
      </c>
      <c r="BV7" s="9" t="str">
        <f t="shared" ref="BV7:BV70" si="17">IF(AW7="","",AW7/100)</f>
        <v/>
      </c>
      <c r="BW7" s="9" t="str">
        <f t="shared" ref="BW7:BW70" si="18">IF(AX7="","",AX7/100)</f>
        <v/>
      </c>
      <c r="BX7" s="9" t="str">
        <f t="shared" ref="BX7:BX70" si="19">IF(AY7="","",AY7/100)</f>
        <v/>
      </c>
      <c r="BY7" s="9" t="str">
        <f t="shared" ref="BY7:BY70" si="20">IF(AZ7="","",AZ7/100)</f>
        <v/>
      </c>
      <c r="BZ7" s="9" t="str">
        <f t="shared" ref="BZ7:BZ70" si="21">IF(BA7="","",BA7/100)</f>
        <v/>
      </c>
      <c r="CA7" s="9" t="str">
        <f t="shared" ref="CA7:CA70" si="22">IF(BB7="","",BB7/100)</f>
        <v/>
      </c>
      <c r="CB7" s="9" t="str">
        <f t="shared" ref="CB7:CB70" si="23">IF(BC7="","",BC7/100)</f>
        <v/>
      </c>
    </row>
    <row r="8" spans="1:80">
      <c r="A8" t="str">
        <f>VLOOKUP(B8,entity!$C:$K,9,FALSE)</f>
        <v>DZ</v>
      </c>
      <c r="B8" t="s">
        <v>113</v>
      </c>
      <c r="C8" t="str">
        <f>IFERROR(VLOOKUP(B8,'[1]2012 List'!A$3:C$151,3,FALSE),"")</f>
        <v>North of Sahara</v>
      </c>
      <c r="D8" s="10" t="str">
        <f>IFERROR(IF(INDEX('raw poverty data, %'!$B$3:$BG$251,MATCH($A8,'raw poverty data, %'!$B$3:$B$251,0),MATCH(D$5,'raw poverty data, %'!$B$3:$BG$3,0))="","",INDEX('raw poverty data, %'!$B$3:$BG$251,MATCH($A8,'raw poverty data, %'!$B$3:$B$251,0),MATCH(D$5,'raw poverty data, %'!$B$3:$BG$3,0))/100),"")</f>
        <v/>
      </c>
      <c r="E8" s="10" t="str">
        <f>IFERROR(IF(INDEX('raw poverty data, %'!$B$3:$BG$251,MATCH($A8,'raw poverty data, %'!$B$3:$B$251,0),MATCH(E$5,'raw poverty data, %'!$B$3:$BG$3,0))="","",INDEX('raw poverty data, %'!$B$3:$BG$251,MATCH($A8,'raw poverty data, %'!$B$3:$B$251,0),MATCH(E$5,'raw poverty data, %'!$B$3:$BG$3,0))/100),"")</f>
        <v/>
      </c>
      <c r="F8" s="10" t="str">
        <f>IFERROR(IF(INDEX('raw poverty data, %'!$B$3:$BG$251,MATCH($A8,'raw poverty data, %'!$B$3:$B$251,0),MATCH(F$5,'raw poverty data, %'!$B$3:$BG$3,0))="","",INDEX('raw poverty data, %'!$B$3:$BG$251,MATCH($A8,'raw poverty data, %'!$B$3:$B$251,0),MATCH(F$5,'raw poverty data, %'!$B$3:$BG$3,0))/100),"")</f>
        <v/>
      </c>
      <c r="G8" s="10" t="str">
        <f>IFERROR(IF(INDEX('raw poverty data, %'!$B$3:$BG$251,MATCH($A8,'raw poverty data, %'!$B$3:$B$251,0),MATCH(G$5,'raw poverty data, %'!$B$3:$BG$3,0))="","",INDEX('raw poverty data, %'!$B$3:$BG$251,MATCH($A8,'raw poverty data, %'!$B$3:$B$251,0),MATCH(G$5,'raw poverty data, %'!$B$3:$BG$3,0))/100),"")</f>
        <v/>
      </c>
      <c r="H8" s="10" t="str">
        <f>IFERROR(IF(INDEX('raw poverty data, %'!$B$3:$BG$251,MATCH($A8,'raw poverty data, %'!$B$3:$B$251,0),MATCH(H$5,'raw poverty data, %'!$B$3:$BG$3,0))="","",INDEX('raw poverty data, %'!$B$3:$BG$251,MATCH($A8,'raw poverty data, %'!$B$3:$B$251,0),MATCH(H$5,'raw poverty data, %'!$B$3:$BG$3,0))/100),"")</f>
        <v/>
      </c>
      <c r="I8" s="10">
        <f>IFERROR(IF(INDEX('raw poverty data, %'!$B$3:$BG$251,MATCH($A8,'raw poverty data, %'!$B$3:$B$251,0),MATCH(I$5,'raw poverty data, %'!$B$3:$BG$3,0))="","",INDEX('raw poverty data, %'!$B$3:$BG$251,MATCH($A8,'raw poverty data, %'!$B$3:$B$251,0),MATCH(I$5,'raw poverty data, %'!$B$3:$BG$3,0))/100),"")</f>
        <v>6.3799999999999996E-2</v>
      </c>
      <c r="J8" s="10" t="str">
        <f>IFERROR(IF(INDEX('raw poverty data, %'!$B$3:$BG$251,MATCH($A8,'raw poverty data, %'!$B$3:$B$251,0),MATCH(J$5,'raw poverty data, %'!$B$3:$BG$3,0))="","",INDEX('raw poverty data, %'!$B$3:$BG$251,MATCH($A8,'raw poverty data, %'!$B$3:$B$251,0),MATCH(J$5,'raw poverty data, %'!$B$3:$BG$3,0))/100),"")</f>
        <v/>
      </c>
      <c r="K8" s="10" t="str">
        <f>IFERROR(IF(INDEX('raw poverty data, %'!$B$3:$BG$251,MATCH($A8,'raw poverty data, %'!$B$3:$B$251,0),MATCH(K$5,'raw poverty data, %'!$B$3:$BG$3,0))="","",INDEX('raw poverty data, %'!$B$3:$BG$251,MATCH($A8,'raw poverty data, %'!$B$3:$B$251,0),MATCH(K$5,'raw poverty data, %'!$B$3:$BG$3,0))/100),"")</f>
        <v/>
      </c>
      <c r="L8" s="10" t="str">
        <f>IFERROR(IF(INDEX('raw poverty data, %'!$B$3:$BG$251,MATCH($A8,'raw poverty data, %'!$B$3:$B$251,0),MATCH(L$5,'raw poverty data, %'!$B$3:$BG$3,0))="","",INDEX('raw poverty data, %'!$B$3:$BG$251,MATCH($A8,'raw poverty data, %'!$B$3:$B$251,0),MATCH(L$5,'raw poverty data, %'!$B$3:$BG$3,0))/100),"")</f>
        <v/>
      </c>
      <c r="M8" s="10" t="str">
        <f>IFERROR(IF(INDEX('raw poverty data, %'!$B$3:$BG$251,MATCH($A8,'raw poverty data, %'!$B$3:$B$251,0),MATCH(M$5,'raw poverty data, %'!$B$3:$BG$3,0))="","",INDEX('raw poverty data, %'!$B$3:$BG$251,MATCH($A8,'raw poverty data, %'!$B$3:$B$251,0),MATCH(M$5,'raw poverty data, %'!$B$3:$BG$3,0))/100),"")</f>
        <v/>
      </c>
      <c r="N8" s="10" t="str">
        <f>IFERROR(IF(INDEX('raw poverty data, %'!$B$3:$BG$251,MATCH($A8,'raw poverty data, %'!$B$3:$B$251,0),MATCH(N$5,'raw poverty data, %'!$B$3:$BG$3,0))="","",INDEX('raw poverty data, %'!$B$3:$BG$251,MATCH($A8,'raw poverty data, %'!$B$3:$B$251,0),MATCH(N$5,'raw poverty data, %'!$B$3:$BG$3,0))/100),"")</f>
        <v/>
      </c>
      <c r="O8" s="10" t="str">
        <f>IFERROR(IF(INDEX('raw poverty data, %'!$B$3:$BG$251,MATCH($A8,'raw poverty data, %'!$B$3:$B$251,0),MATCH(O$5,'raw poverty data, %'!$B$3:$BG$3,0))="","",INDEX('raw poverty data, %'!$B$3:$BG$251,MATCH($A8,'raw poverty data, %'!$B$3:$B$251,0),MATCH(O$5,'raw poverty data, %'!$B$3:$BG$3,0))/100),"")</f>
        <v/>
      </c>
      <c r="P8" s="10" t="str">
        <f>IFERROR(IF(INDEX('raw poverty data, %'!$B$3:$BG$251,MATCH($A8,'raw poverty data, %'!$B$3:$B$251,0),MATCH(P$5,'raw poverty data, %'!$B$3:$BG$3,0))="","",INDEX('raw poverty data, %'!$B$3:$BG$251,MATCH($A8,'raw poverty data, %'!$B$3:$B$251,0),MATCH(P$5,'raw poverty data, %'!$B$3:$BG$3,0))/100),"")</f>
        <v/>
      </c>
      <c r="Q8" s="10" t="str">
        <f>IFERROR(IF(INDEX('raw poverty data, %'!$B$3:$BG$251,MATCH($A8,'raw poverty data, %'!$B$3:$B$251,0),MATCH(Q$5,'raw poverty data, %'!$B$3:$BG$3,0))="","",INDEX('raw poverty data, %'!$B$3:$BG$251,MATCH($A8,'raw poverty data, %'!$B$3:$B$251,0),MATCH(Q$5,'raw poverty data, %'!$B$3:$BG$3,0))/100),"")</f>
        <v/>
      </c>
      <c r="R8" s="10" t="str">
        <f>IFERROR(IF(INDEX('raw poverty data, %'!$B$3:$BG$251,MATCH($A8,'raw poverty data, %'!$B$3:$B$251,0),MATCH(R$5,'raw poverty data, %'!$B$3:$BG$3,0))="","",INDEX('raw poverty data, %'!$B$3:$BG$251,MATCH($A8,'raw poverty data, %'!$B$3:$B$251,0),MATCH(R$5,'raw poverty data, %'!$B$3:$BG$3,0))/100),"")</f>
        <v/>
      </c>
      <c r="S8" s="10" t="str">
        <f>IFERROR(IF(INDEX('raw poverty data, %'!$B$3:$BG$251,MATCH($A8,'raw poverty data, %'!$B$3:$B$251,0),MATCH(S$5,'raw poverty data, %'!$B$3:$BG$3,0))="","",INDEX('raw poverty data, %'!$B$3:$BG$251,MATCH($A8,'raw poverty data, %'!$B$3:$B$251,0),MATCH(S$5,'raw poverty data, %'!$B$3:$BG$3,0))/100),"")</f>
        <v/>
      </c>
      <c r="T8" s="10" t="str">
        <f>IFERROR(IF(INDEX('raw poverty data, %'!$B$3:$BG$251,MATCH($A8,'raw poverty data, %'!$B$3:$B$251,0),MATCH(T$5,'raw poverty data, %'!$B$3:$BG$3,0))="","",INDEX('raw poverty data, %'!$B$3:$BG$251,MATCH($A8,'raw poverty data, %'!$B$3:$B$251,0),MATCH(T$5,'raw poverty data, %'!$B$3:$BG$3,0))/100),"")</f>
        <v/>
      </c>
      <c r="U8" s="10" t="str">
        <f>IFERROR(IF(INDEX('raw poverty data, %'!$B$3:$BG$251,MATCH($A8,'raw poverty data, %'!$B$3:$B$251,0),MATCH(U$5,'raw poverty data, %'!$B$3:$BG$3,0))="","",INDEX('raw poverty data, %'!$B$3:$BG$251,MATCH($A8,'raw poverty data, %'!$B$3:$B$251,0),MATCH(U$5,'raw poverty data, %'!$B$3:$BG$3,0))/100),"")</f>
        <v/>
      </c>
      <c r="V8" s="10" t="str">
        <f>IFERROR(IF(INDEX('raw poverty data, %'!$B$3:$BG$251,MATCH($A8,'raw poverty data, %'!$B$3:$B$251,0),MATCH(V$5,'raw poverty data, %'!$B$3:$BG$3,0))="","",INDEX('raw poverty data, %'!$B$3:$BG$251,MATCH($A8,'raw poverty data, %'!$B$3:$B$251,0),MATCH(V$5,'raw poverty data, %'!$B$3:$BG$3,0))/100),"")</f>
        <v/>
      </c>
      <c r="W8" s="10" t="str">
        <f>IFERROR(IF(INDEX('raw poverty data, %'!$B$3:$BG$251,MATCH($A8,'raw poverty data, %'!$B$3:$B$251,0),MATCH(W$5,'raw poverty data, %'!$B$3:$BG$3,0))="","",INDEX('raw poverty data, %'!$B$3:$BG$251,MATCH($A8,'raw poverty data, %'!$B$3:$B$251,0),MATCH(W$5,'raw poverty data, %'!$B$3:$BG$3,0))/100),"")</f>
        <v/>
      </c>
      <c r="X8" s="10" t="str">
        <f>IFERROR(IF(INDEX('raw poverty data, %'!$B$3:$BG$251,MATCH($A8,'raw poverty data, %'!$B$3:$B$251,0),MATCH(X$5,'raw poverty data, %'!$B$3:$BG$3,0))="","",INDEX('raw poverty data, %'!$B$3:$BG$251,MATCH($A8,'raw poverty data, %'!$B$3:$B$251,0),MATCH(X$5,'raw poverty data, %'!$B$3:$BG$3,0))/100),"")</f>
        <v/>
      </c>
      <c r="Y8" s="10" t="str">
        <f>IFERROR(IF(INDEX('raw poverty data, %'!$B$3:$BG$251,MATCH($A8,'raw poverty data, %'!$B$3:$B$251,0),MATCH(Y$5,'raw poverty data, %'!$B$3:$BG$3,0))="","",INDEX('raw poverty data, %'!$B$3:$BG$251,MATCH($A8,'raw poverty data, %'!$B$3:$B$251,0),MATCH(Y$5,'raw poverty data, %'!$B$3:$BG$3,0))/100),"")</f>
        <v/>
      </c>
      <c r="Z8" s="10" t="str">
        <f>IFERROR(IF(INDEX('raw poverty data, %'!$B$3:$BG$251,MATCH($A8,'raw poverty data, %'!$B$3:$B$251,0),MATCH(Z$5,'raw poverty data, %'!$B$3:$BG$3,0))="","",INDEX('raw poverty data, %'!$B$3:$BG$251,MATCH($A8,'raw poverty data, %'!$B$3:$B$251,0),MATCH(Z$5,'raw poverty data, %'!$B$3:$BG$3,0))/100),"")</f>
        <v/>
      </c>
      <c r="AA8" s="10" t="str">
        <f>IFERROR(IF(INDEX('raw poverty data, %'!$B$3:$BG$251,MATCH($A8,'raw poverty data, %'!$B$3:$B$251,0),MATCH(AA$5,'raw poverty data, %'!$B$3:$BG$3,0))="","",INDEX('raw poverty data, %'!$B$3:$BG$251,MATCH($A8,'raw poverty data, %'!$B$3:$B$251,0),MATCH(AA$5,'raw poverty data, %'!$B$3:$BG$3,0))/100),"")</f>
        <v/>
      </c>
      <c r="AC8" s="8">
        <f>IF(AA8="",IF(Z8="",IF(X8="",IF(W8="",IF(V8="",IF(U8="",IF(T8="",IF(S8="",IF(R8="",IF(Q8="",IF(P8="",IF(O8="",IF(N8="",IF(M8="",IF(L8="",IF(K8="",IF(J8="",IF(I8="",IF(H8="",IF(G8="",IF(F8="",IF(E8="",IF(D8="","No data",D8),E8),F8),G8),H8),I8),J8),K8),L8),M8),N8),O8),P8),Q8),R8),S8),T8),U8),V8),W8),X8),Z8),AA8)</f>
        <v>6.3799999999999996E-2</v>
      </c>
      <c r="AD8" s="11">
        <f>IFERROR(INDEX($D$5:$AA$5,1,MATCH(AC8,D8:AA8,0)),"")</f>
        <v>1995</v>
      </c>
      <c r="AF8" t="s">
        <v>113</v>
      </c>
      <c r="AG8" t="str">
        <f>IFERROR(IF(INDEX(#REF!,MATCH('Poverty %'!$B8,#REF!,0),MATCH('Poverty %'!AG$5,#REF!,0))="","",INDEX(#REF!,MATCH('Poverty %'!$B8,#REF!,0),MATCH('Poverty %'!AG$5,#REF!,0))),"")</f>
        <v/>
      </c>
      <c r="AH8" t="str">
        <f>IFERROR(IF(INDEX(#REF!,MATCH('Poverty %'!$B8,#REF!,0),MATCH('Poverty %'!AH$5,#REF!,0))="","",INDEX(#REF!,MATCH('Poverty %'!$B8,#REF!,0),MATCH('Poverty %'!AH$5,#REF!,0))),"")</f>
        <v/>
      </c>
      <c r="AI8" t="str">
        <f>IFERROR(IF(INDEX(#REF!,MATCH('Poverty %'!$B8,#REF!,0),MATCH('Poverty %'!AI$5,#REF!,0))="","",INDEX(#REF!,MATCH('Poverty %'!$B8,#REF!,0),MATCH('Poverty %'!AI$5,#REF!,0))),"")</f>
        <v/>
      </c>
      <c r="AJ8" t="str">
        <f>IFERROR(IF(INDEX(#REF!,MATCH('Poverty %'!$B8,#REF!,0),MATCH('Poverty %'!AJ$5,#REF!,0))="","",INDEX(#REF!,MATCH('Poverty %'!$B8,#REF!,0),MATCH('Poverty %'!AJ$5,#REF!,0))),"")</f>
        <v/>
      </c>
      <c r="AK8" t="str">
        <f>IFERROR(IF(INDEX(#REF!,MATCH('Poverty %'!$B8,#REF!,0),MATCH('Poverty %'!AK$5,#REF!,0))="","",INDEX(#REF!,MATCH('Poverty %'!$B8,#REF!,0),MATCH('Poverty %'!AK$5,#REF!,0))),"")</f>
        <v/>
      </c>
      <c r="AL8" t="str">
        <f>IFERROR(IF(INDEX(#REF!,MATCH('Poverty %'!$B8,#REF!,0),MATCH('Poverty %'!AL$5,#REF!,0))="","",INDEX(#REF!,MATCH('Poverty %'!$B8,#REF!,0),MATCH('Poverty %'!AL$5,#REF!,0))),"")</f>
        <v/>
      </c>
      <c r="AM8" t="str">
        <f>IFERROR(IF(INDEX(#REF!,MATCH('Poverty %'!$B8,#REF!,0),MATCH('Poverty %'!AM$5,#REF!,0))="","",INDEX(#REF!,MATCH('Poverty %'!$B8,#REF!,0),MATCH('Poverty %'!AM$5,#REF!,0))),"")</f>
        <v/>
      </c>
      <c r="AN8" t="str">
        <f>IFERROR(IF(INDEX(#REF!,MATCH('Poverty %'!$B8,#REF!,0),MATCH('Poverty %'!AN$5,#REF!,0))="","",INDEX(#REF!,MATCH('Poverty %'!$B8,#REF!,0),MATCH('Poverty %'!AN$5,#REF!,0))),"")</f>
        <v/>
      </c>
      <c r="AO8" t="str">
        <f>IFERROR(IF(INDEX(#REF!,MATCH('Poverty %'!$B8,#REF!,0),MATCH('Poverty %'!AO$5,#REF!,0))="","",INDEX(#REF!,MATCH('Poverty %'!$B8,#REF!,0),MATCH('Poverty %'!AO$5,#REF!,0))),"")</f>
        <v/>
      </c>
      <c r="AP8" t="str">
        <f>IFERROR(IF(INDEX(#REF!,MATCH('Poverty %'!$B8,#REF!,0),MATCH('Poverty %'!AP$5,#REF!,0))="","",INDEX(#REF!,MATCH('Poverty %'!$B8,#REF!,0),MATCH('Poverty %'!AP$5,#REF!,0))),"")</f>
        <v/>
      </c>
      <c r="AQ8" t="str">
        <f>IFERROR(IF(INDEX(#REF!,MATCH('Poverty %'!$B8,#REF!,0),MATCH('Poverty %'!AQ$5,#REF!,0))="","",INDEX(#REF!,MATCH('Poverty %'!$B8,#REF!,0),MATCH('Poverty %'!AQ$5,#REF!,0))),"")</f>
        <v/>
      </c>
      <c r="AR8" t="str">
        <f>IFERROR(IF(INDEX(#REF!,MATCH('Poverty %'!$B8,#REF!,0),MATCH('Poverty %'!AR$5,#REF!,0))="","",INDEX(#REF!,MATCH('Poverty %'!$B8,#REF!,0),MATCH('Poverty %'!AR$5,#REF!,0))),"")</f>
        <v/>
      </c>
      <c r="AS8" t="str">
        <f>IFERROR(IF(INDEX(#REF!,MATCH('Poverty %'!$B8,#REF!,0),MATCH('Poverty %'!AS$5,#REF!,0))="","",INDEX(#REF!,MATCH('Poverty %'!$B8,#REF!,0),MATCH('Poverty %'!AS$5,#REF!,0))),"")</f>
        <v/>
      </c>
      <c r="AT8" t="str">
        <f>IFERROR(IF(INDEX(#REF!,MATCH('Poverty %'!$B8,#REF!,0),MATCH('Poverty %'!AT$5,#REF!,0))="","",INDEX(#REF!,MATCH('Poverty %'!$B8,#REF!,0),MATCH('Poverty %'!AT$5,#REF!,0))),"")</f>
        <v/>
      </c>
      <c r="AU8" t="str">
        <f>IFERROR(IF(INDEX(#REF!,MATCH('Poverty %'!$B8,#REF!,0),MATCH('Poverty %'!AU$5,#REF!,0))="","",INDEX(#REF!,MATCH('Poverty %'!$B8,#REF!,0),MATCH('Poverty %'!AU$5,#REF!,0))),"")</f>
        <v/>
      </c>
      <c r="AV8" t="str">
        <f>IFERROR(IF(INDEX(#REF!,MATCH('Poverty %'!$B8,#REF!,0),MATCH('Poverty %'!AV$5,#REF!,0))="","",INDEX(#REF!,MATCH('Poverty %'!$B8,#REF!,0),MATCH('Poverty %'!AV$5,#REF!,0))),"")</f>
        <v/>
      </c>
      <c r="AW8" t="str">
        <f>IFERROR(IF(INDEX(#REF!,MATCH('Poverty %'!$B8,#REF!,0),MATCH('Poverty %'!AW$5,#REF!,0))="","",INDEX(#REF!,MATCH('Poverty %'!$B8,#REF!,0),MATCH('Poverty %'!AW$5,#REF!,0))),"")</f>
        <v/>
      </c>
      <c r="AX8" t="str">
        <f>IFERROR(IF(INDEX(#REF!,MATCH('Poverty %'!$B8,#REF!,0),MATCH('Poverty %'!AX$5,#REF!,0))="","",INDEX(#REF!,MATCH('Poverty %'!$B8,#REF!,0),MATCH('Poverty %'!AX$5,#REF!,0))),"")</f>
        <v/>
      </c>
      <c r="AY8" t="str">
        <f>IFERROR(IF(INDEX(#REF!,MATCH('Poverty %'!$B8,#REF!,0),MATCH('Poverty %'!AY$5,#REF!,0))="","",INDEX(#REF!,MATCH('Poverty %'!$B8,#REF!,0),MATCH('Poverty %'!AY$5,#REF!,0))),"")</f>
        <v/>
      </c>
      <c r="AZ8" t="str">
        <f>IFERROR(IF(INDEX(#REF!,MATCH('Poverty %'!$B8,#REF!,0),MATCH('Poverty %'!AZ$5,#REF!,0))="","",INDEX(#REF!,MATCH('Poverty %'!$B8,#REF!,0),MATCH('Poverty %'!AZ$5,#REF!,0))),"")</f>
        <v/>
      </c>
      <c r="BA8" t="str">
        <f>IFERROR(IF(INDEX(#REF!,MATCH('Poverty %'!$B8,#REF!,0),MATCH('Poverty %'!BA$5,#REF!,0))="","",INDEX(#REF!,MATCH('Poverty %'!$B8,#REF!,0),MATCH('Poverty %'!BA$5,#REF!,0))),"")</f>
        <v/>
      </c>
      <c r="BB8" t="str">
        <f>IFERROR(IF(INDEX(#REF!,MATCH('Poverty %'!$B8,#REF!,0),MATCH('Poverty %'!BB$5,#REF!,0))="","",INDEX(#REF!,MATCH('Poverty %'!$B8,#REF!,0),MATCH('Poverty %'!BB$5,#REF!,0))),"")</f>
        <v/>
      </c>
      <c r="BC8" t="str">
        <f>IFERROR(IF(INDEX(#REF!,MATCH('Poverty %'!$B8,#REF!,0),MATCH('Poverty %'!BC$5,#REF!,0))="","",INDEX(#REF!,MATCH('Poverty %'!$B8,#REF!,0),MATCH('Poverty %'!BC$5,#REF!,0))),"")</f>
        <v/>
      </c>
      <c r="BE8" t="s">
        <v>113</v>
      </c>
      <c r="BF8" s="9" t="str">
        <f t="shared" si="1"/>
        <v/>
      </c>
      <c r="BG8" s="9" t="str">
        <f t="shared" si="2"/>
        <v/>
      </c>
      <c r="BH8" s="9" t="str">
        <f t="shared" si="3"/>
        <v/>
      </c>
      <c r="BI8" s="9" t="str">
        <f t="shared" si="4"/>
        <v/>
      </c>
      <c r="BJ8" s="9" t="str">
        <f t="shared" si="5"/>
        <v/>
      </c>
      <c r="BK8" s="9" t="str">
        <f t="shared" si="6"/>
        <v/>
      </c>
      <c r="BL8" s="9" t="str">
        <f t="shared" si="7"/>
        <v/>
      </c>
      <c r="BM8" s="9" t="str">
        <f t="shared" si="8"/>
        <v/>
      </c>
      <c r="BN8" s="9" t="str">
        <f t="shared" si="9"/>
        <v/>
      </c>
      <c r="BO8" s="9" t="str">
        <f t="shared" si="10"/>
        <v/>
      </c>
      <c r="BP8" s="9" t="str">
        <f t="shared" si="11"/>
        <v/>
      </c>
      <c r="BQ8" s="9" t="str">
        <f t="shared" si="12"/>
        <v/>
      </c>
      <c r="BR8" s="9" t="str">
        <f t="shared" si="13"/>
        <v/>
      </c>
      <c r="BS8" s="9" t="str">
        <f t="shared" si="14"/>
        <v/>
      </c>
      <c r="BT8" s="9" t="str">
        <f t="shared" si="15"/>
        <v/>
      </c>
      <c r="BU8" s="9" t="str">
        <f t="shared" si="16"/>
        <v/>
      </c>
      <c r="BV8" s="9" t="str">
        <f t="shared" si="17"/>
        <v/>
      </c>
      <c r="BW8" s="9" t="str">
        <f t="shared" si="18"/>
        <v/>
      </c>
      <c r="BX8" s="9" t="str">
        <f t="shared" si="19"/>
        <v/>
      </c>
      <c r="BY8" s="9" t="str">
        <f t="shared" si="20"/>
        <v/>
      </c>
      <c r="BZ8" s="9" t="str">
        <f t="shared" si="21"/>
        <v/>
      </c>
      <c r="CA8" s="9" t="str">
        <f t="shared" si="22"/>
        <v/>
      </c>
      <c r="CB8" s="9" t="str">
        <f t="shared" si="23"/>
        <v/>
      </c>
    </row>
    <row r="9" spans="1:80">
      <c r="A9" t="str">
        <f>VLOOKUP(B9,entity!$C:$K,9,FALSE)</f>
        <v>AS</v>
      </c>
      <c r="B9" t="s">
        <v>23</v>
      </c>
      <c r="C9" t="str">
        <f>IFERROR(VLOOKUP(B9,'[1]2012 List'!A$3:C$151,3,FALSE),"")</f>
        <v/>
      </c>
      <c r="D9" s="10" t="str">
        <f>IFERROR(IF(INDEX('raw poverty data, %'!$B$3:$BG$251,MATCH($A9,'raw poverty data, %'!$B$3:$B$251,0),MATCH(D$5,'raw poverty data, %'!$B$3:$BG$3,0))="","",INDEX('raw poverty data, %'!$B$3:$BG$251,MATCH($A9,'raw poverty data, %'!$B$3:$B$251,0),MATCH(D$5,'raw poverty data, %'!$B$3:$BG$3,0))/100),"")</f>
        <v/>
      </c>
      <c r="E9" s="10" t="str">
        <f>IFERROR(IF(INDEX('raw poverty data, %'!$B$3:$BG$251,MATCH($A9,'raw poverty data, %'!$B$3:$B$251,0),MATCH(E$5,'raw poverty data, %'!$B$3:$BG$3,0))="","",INDEX('raw poverty data, %'!$B$3:$BG$251,MATCH($A9,'raw poverty data, %'!$B$3:$B$251,0),MATCH(E$5,'raw poverty data, %'!$B$3:$BG$3,0))/100),"")</f>
        <v/>
      </c>
      <c r="F9" s="10" t="str">
        <f>IFERROR(IF(INDEX('raw poverty data, %'!$B$3:$BG$251,MATCH($A9,'raw poverty data, %'!$B$3:$B$251,0),MATCH(F$5,'raw poverty data, %'!$B$3:$BG$3,0))="","",INDEX('raw poverty data, %'!$B$3:$BG$251,MATCH($A9,'raw poverty data, %'!$B$3:$B$251,0),MATCH(F$5,'raw poverty data, %'!$B$3:$BG$3,0))/100),"")</f>
        <v/>
      </c>
      <c r="G9" s="10" t="str">
        <f>IFERROR(IF(INDEX('raw poverty data, %'!$B$3:$BG$251,MATCH($A9,'raw poverty data, %'!$B$3:$B$251,0),MATCH(G$5,'raw poverty data, %'!$B$3:$BG$3,0))="","",INDEX('raw poverty data, %'!$B$3:$BG$251,MATCH($A9,'raw poverty data, %'!$B$3:$B$251,0),MATCH(G$5,'raw poverty data, %'!$B$3:$BG$3,0))/100),"")</f>
        <v/>
      </c>
      <c r="H9" s="10" t="str">
        <f>IFERROR(IF(INDEX('raw poverty data, %'!$B$3:$BG$251,MATCH($A9,'raw poverty data, %'!$B$3:$B$251,0),MATCH(H$5,'raw poverty data, %'!$B$3:$BG$3,0))="","",INDEX('raw poverty data, %'!$B$3:$BG$251,MATCH($A9,'raw poverty data, %'!$B$3:$B$251,0),MATCH(H$5,'raw poverty data, %'!$B$3:$BG$3,0))/100),"")</f>
        <v/>
      </c>
      <c r="I9" s="10" t="str">
        <f>IFERROR(IF(INDEX('raw poverty data, %'!$B$3:$BG$251,MATCH($A9,'raw poverty data, %'!$B$3:$B$251,0),MATCH(I$5,'raw poverty data, %'!$B$3:$BG$3,0))="","",INDEX('raw poverty data, %'!$B$3:$BG$251,MATCH($A9,'raw poverty data, %'!$B$3:$B$251,0),MATCH(I$5,'raw poverty data, %'!$B$3:$BG$3,0))/100),"")</f>
        <v/>
      </c>
      <c r="J9" s="10" t="str">
        <f>IFERROR(IF(INDEX('raw poverty data, %'!$B$3:$BG$251,MATCH($A9,'raw poverty data, %'!$B$3:$B$251,0),MATCH(J$5,'raw poverty data, %'!$B$3:$BG$3,0))="","",INDEX('raw poverty data, %'!$B$3:$BG$251,MATCH($A9,'raw poverty data, %'!$B$3:$B$251,0),MATCH(J$5,'raw poverty data, %'!$B$3:$BG$3,0))/100),"")</f>
        <v/>
      </c>
      <c r="K9" s="10" t="str">
        <f>IFERROR(IF(INDEX('raw poverty data, %'!$B$3:$BG$251,MATCH($A9,'raw poverty data, %'!$B$3:$B$251,0),MATCH(K$5,'raw poverty data, %'!$B$3:$BG$3,0))="","",INDEX('raw poverty data, %'!$B$3:$BG$251,MATCH($A9,'raw poverty data, %'!$B$3:$B$251,0),MATCH(K$5,'raw poverty data, %'!$B$3:$BG$3,0))/100),"")</f>
        <v/>
      </c>
      <c r="L9" s="10" t="str">
        <f>IFERROR(IF(INDEX('raw poverty data, %'!$B$3:$BG$251,MATCH($A9,'raw poverty data, %'!$B$3:$B$251,0),MATCH(L$5,'raw poverty data, %'!$B$3:$BG$3,0))="","",INDEX('raw poverty data, %'!$B$3:$BG$251,MATCH($A9,'raw poverty data, %'!$B$3:$B$251,0),MATCH(L$5,'raw poverty data, %'!$B$3:$BG$3,0))/100),"")</f>
        <v/>
      </c>
      <c r="M9" s="10" t="str">
        <f>IFERROR(IF(INDEX('raw poverty data, %'!$B$3:$BG$251,MATCH($A9,'raw poverty data, %'!$B$3:$B$251,0),MATCH(M$5,'raw poverty data, %'!$B$3:$BG$3,0))="","",INDEX('raw poverty data, %'!$B$3:$BG$251,MATCH($A9,'raw poverty data, %'!$B$3:$B$251,0),MATCH(M$5,'raw poverty data, %'!$B$3:$BG$3,0))/100),"")</f>
        <v/>
      </c>
      <c r="N9" s="10" t="str">
        <f>IFERROR(IF(INDEX('raw poverty data, %'!$B$3:$BG$251,MATCH($A9,'raw poverty data, %'!$B$3:$B$251,0),MATCH(N$5,'raw poverty data, %'!$B$3:$BG$3,0))="","",INDEX('raw poverty data, %'!$B$3:$BG$251,MATCH($A9,'raw poverty data, %'!$B$3:$B$251,0),MATCH(N$5,'raw poverty data, %'!$B$3:$BG$3,0))/100),"")</f>
        <v/>
      </c>
      <c r="O9" s="10" t="str">
        <f>IFERROR(IF(INDEX('raw poverty data, %'!$B$3:$BG$251,MATCH($A9,'raw poverty data, %'!$B$3:$B$251,0),MATCH(O$5,'raw poverty data, %'!$B$3:$BG$3,0))="","",INDEX('raw poverty data, %'!$B$3:$BG$251,MATCH($A9,'raw poverty data, %'!$B$3:$B$251,0),MATCH(O$5,'raw poverty data, %'!$B$3:$BG$3,0))/100),"")</f>
        <v/>
      </c>
      <c r="P9" s="10" t="str">
        <f>IFERROR(IF(INDEX('raw poverty data, %'!$B$3:$BG$251,MATCH($A9,'raw poverty data, %'!$B$3:$B$251,0),MATCH(P$5,'raw poverty data, %'!$B$3:$BG$3,0))="","",INDEX('raw poverty data, %'!$B$3:$BG$251,MATCH($A9,'raw poverty data, %'!$B$3:$B$251,0),MATCH(P$5,'raw poverty data, %'!$B$3:$BG$3,0))/100),"")</f>
        <v/>
      </c>
      <c r="Q9" s="10" t="str">
        <f>IFERROR(IF(INDEX('raw poverty data, %'!$B$3:$BG$251,MATCH($A9,'raw poverty data, %'!$B$3:$B$251,0),MATCH(Q$5,'raw poverty data, %'!$B$3:$BG$3,0))="","",INDEX('raw poverty data, %'!$B$3:$BG$251,MATCH($A9,'raw poverty data, %'!$B$3:$B$251,0),MATCH(Q$5,'raw poverty data, %'!$B$3:$BG$3,0))/100),"")</f>
        <v/>
      </c>
      <c r="R9" s="10" t="str">
        <f>IFERROR(IF(INDEX('raw poverty data, %'!$B$3:$BG$251,MATCH($A9,'raw poverty data, %'!$B$3:$B$251,0),MATCH(R$5,'raw poverty data, %'!$B$3:$BG$3,0))="","",INDEX('raw poverty data, %'!$B$3:$BG$251,MATCH($A9,'raw poverty data, %'!$B$3:$B$251,0),MATCH(R$5,'raw poverty data, %'!$B$3:$BG$3,0))/100),"")</f>
        <v/>
      </c>
      <c r="S9" s="10" t="str">
        <f>IFERROR(IF(INDEX('raw poverty data, %'!$B$3:$BG$251,MATCH($A9,'raw poverty data, %'!$B$3:$B$251,0),MATCH(S$5,'raw poverty data, %'!$B$3:$BG$3,0))="","",INDEX('raw poverty data, %'!$B$3:$BG$251,MATCH($A9,'raw poverty data, %'!$B$3:$B$251,0),MATCH(S$5,'raw poverty data, %'!$B$3:$BG$3,0))/100),"")</f>
        <v/>
      </c>
      <c r="T9" s="10" t="str">
        <f>IFERROR(IF(INDEX('raw poverty data, %'!$B$3:$BG$251,MATCH($A9,'raw poverty data, %'!$B$3:$B$251,0),MATCH(T$5,'raw poverty data, %'!$B$3:$BG$3,0))="","",INDEX('raw poverty data, %'!$B$3:$BG$251,MATCH($A9,'raw poverty data, %'!$B$3:$B$251,0),MATCH(T$5,'raw poverty data, %'!$B$3:$BG$3,0))/100),"")</f>
        <v/>
      </c>
      <c r="U9" s="10" t="str">
        <f>IFERROR(IF(INDEX('raw poverty data, %'!$B$3:$BG$251,MATCH($A9,'raw poverty data, %'!$B$3:$B$251,0),MATCH(U$5,'raw poverty data, %'!$B$3:$BG$3,0))="","",INDEX('raw poverty data, %'!$B$3:$BG$251,MATCH($A9,'raw poverty data, %'!$B$3:$B$251,0),MATCH(U$5,'raw poverty data, %'!$B$3:$BG$3,0))/100),"")</f>
        <v/>
      </c>
      <c r="V9" s="10" t="str">
        <f>IFERROR(IF(INDEX('raw poverty data, %'!$B$3:$BG$251,MATCH($A9,'raw poverty data, %'!$B$3:$B$251,0),MATCH(V$5,'raw poverty data, %'!$B$3:$BG$3,0))="","",INDEX('raw poverty data, %'!$B$3:$BG$251,MATCH($A9,'raw poverty data, %'!$B$3:$B$251,0),MATCH(V$5,'raw poverty data, %'!$B$3:$BG$3,0))/100),"")</f>
        <v/>
      </c>
      <c r="W9" s="10" t="str">
        <f>IFERROR(IF(INDEX('raw poverty data, %'!$B$3:$BG$251,MATCH($A9,'raw poverty data, %'!$B$3:$B$251,0),MATCH(W$5,'raw poverty data, %'!$B$3:$BG$3,0))="","",INDEX('raw poverty data, %'!$B$3:$BG$251,MATCH($A9,'raw poverty data, %'!$B$3:$B$251,0),MATCH(W$5,'raw poverty data, %'!$B$3:$BG$3,0))/100),"")</f>
        <v/>
      </c>
      <c r="X9" s="10" t="str">
        <f>IFERROR(IF(INDEX('raw poverty data, %'!$B$3:$BG$251,MATCH($A9,'raw poverty data, %'!$B$3:$B$251,0),MATCH(X$5,'raw poverty data, %'!$B$3:$BG$3,0))="","",INDEX('raw poverty data, %'!$B$3:$BG$251,MATCH($A9,'raw poverty data, %'!$B$3:$B$251,0),MATCH(X$5,'raw poverty data, %'!$B$3:$BG$3,0))/100),"")</f>
        <v/>
      </c>
      <c r="Y9" s="10" t="str">
        <f>IFERROR(IF(INDEX('raw poverty data, %'!$B$3:$BG$251,MATCH($A9,'raw poverty data, %'!$B$3:$B$251,0),MATCH(Y$5,'raw poverty data, %'!$B$3:$BG$3,0))="","",INDEX('raw poverty data, %'!$B$3:$BG$251,MATCH($A9,'raw poverty data, %'!$B$3:$B$251,0),MATCH(Y$5,'raw poverty data, %'!$B$3:$BG$3,0))/100),"")</f>
        <v/>
      </c>
      <c r="Z9" s="10" t="str">
        <f>IFERROR(IF(INDEX('raw poverty data, %'!$B$3:$BG$251,MATCH($A9,'raw poverty data, %'!$B$3:$B$251,0),MATCH(Z$5,'raw poverty data, %'!$B$3:$BG$3,0))="","",INDEX('raw poverty data, %'!$B$3:$BG$251,MATCH($A9,'raw poverty data, %'!$B$3:$B$251,0),MATCH(Z$5,'raw poverty data, %'!$B$3:$BG$3,0))/100),"")</f>
        <v/>
      </c>
      <c r="AA9" s="10" t="str">
        <f>IFERROR(IF(INDEX('raw poverty data, %'!$B$3:$BG$251,MATCH($A9,'raw poverty data, %'!$B$3:$B$251,0),MATCH(AA$5,'raw poverty data, %'!$B$3:$BG$3,0))="","",INDEX('raw poverty data, %'!$B$3:$BG$251,MATCH($A9,'raw poverty data, %'!$B$3:$B$251,0),MATCH(AA$5,'raw poverty data, %'!$B$3:$BG$3,0))/100),"")</f>
        <v/>
      </c>
      <c r="AC9" s="8" t="str">
        <f>IF(AA9="",IF(Z9="",IF(X9="",IF(W9="",IF(V9="",IF(U9="",IF(T9="",IF(S9="",IF(R9="",IF(Q9="",IF(P9="",IF(O9="",IF(N9="",IF(M9="",IF(L9="",IF(K9="",IF(J9="",IF(I9="",IF(H9="",IF(G9="",IF(F9="",IF(E9="",IF(D9="","No data",D9),E9),F9),G9),H9),I9),J9),K9),L9),M9),N9),O9),P9),Q9),R9),S9),T9),U9),V9),W9),X9),Z9),AA9)</f>
        <v>No data</v>
      </c>
      <c r="AD9" s="11" t="str">
        <f>IFERROR(INDEX($D$5:$AA$5,1,MATCH(AC9,D9:AA9,0)),"")</f>
        <v/>
      </c>
      <c r="AF9" t="s">
        <v>23</v>
      </c>
      <c r="AG9" t="str">
        <f>IFERROR(IF(INDEX(#REF!,MATCH('Poverty %'!$B9,#REF!,0),MATCH('Poverty %'!AG$5,#REF!,0))="","",INDEX(#REF!,MATCH('Poverty %'!$B9,#REF!,0),MATCH('Poverty %'!AG$5,#REF!,0))),"")</f>
        <v/>
      </c>
      <c r="AH9" t="str">
        <f>IFERROR(IF(INDEX(#REF!,MATCH('Poverty %'!$B9,#REF!,0),MATCH('Poverty %'!AH$5,#REF!,0))="","",INDEX(#REF!,MATCH('Poverty %'!$B9,#REF!,0),MATCH('Poverty %'!AH$5,#REF!,0))),"")</f>
        <v/>
      </c>
      <c r="AI9" t="str">
        <f>IFERROR(IF(INDEX(#REF!,MATCH('Poverty %'!$B9,#REF!,0),MATCH('Poverty %'!AI$5,#REF!,0))="","",INDEX(#REF!,MATCH('Poverty %'!$B9,#REF!,0),MATCH('Poverty %'!AI$5,#REF!,0))),"")</f>
        <v/>
      </c>
      <c r="AJ9" t="str">
        <f>IFERROR(IF(INDEX(#REF!,MATCH('Poverty %'!$B9,#REF!,0),MATCH('Poverty %'!AJ$5,#REF!,0))="","",INDEX(#REF!,MATCH('Poverty %'!$B9,#REF!,0),MATCH('Poverty %'!AJ$5,#REF!,0))),"")</f>
        <v/>
      </c>
      <c r="AK9" t="str">
        <f>IFERROR(IF(INDEX(#REF!,MATCH('Poverty %'!$B9,#REF!,0),MATCH('Poverty %'!AK$5,#REF!,0))="","",INDEX(#REF!,MATCH('Poverty %'!$B9,#REF!,0),MATCH('Poverty %'!AK$5,#REF!,0))),"")</f>
        <v/>
      </c>
      <c r="AL9" t="str">
        <f>IFERROR(IF(INDEX(#REF!,MATCH('Poverty %'!$B9,#REF!,0),MATCH('Poverty %'!AL$5,#REF!,0))="","",INDEX(#REF!,MATCH('Poverty %'!$B9,#REF!,0),MATCH('Poverty %'!AL$5,#REF!,0))),"")</f>
        <v/>
      </c>
      <c r="AM9" t="str">
        <f>IFERROR(IF(INDEX(#REF!,MATCH('Poverty %'!$B9,#REF!,0),MATCH('Poverty %'!AM$5,#REF!,0))="","",INDEX(#REF!,MATCH('Poverty %'!$B9,#REF!,0),MATCH('Poverty %'!AM$5,#REF!,0))),"")</f>
        <v/>
      </c>
      <c r="AN9" t="str">
        <f>IFERROR(IF(INDEX(#REF!,MATCH('Poverty %'!$B9,#REF!,0),MATCH('Poverty %'!AN$5,#REF!,0))="","",INDEX(#REF!,MATCH('Poverty %'!$B9,#REF!,0),MATCH('Poverty %'!AN$5,#REF!,0))),"")</f>
        <v/>
      </c>
      <c r="AO9" t="str">
        <f>IFERROR(IF(INDEX(#REF!,MATCH('Poverty %'!$B9,#REF!,0),MATCH('Poverty %'!AO$5,#REF!,0))="","",INDEX(#REF!,MATCH('Poverty %'!$B9,#REF!,0),MATCH('Poverty %'!AO$5,#REF!,0))),"")</f>
        <v/>
      </c>
      <c r="AP9" t="str">
        <f>IFERROR(IF(INDEX(#REF!,MATCH('Poverty %'!$B9,#REF!,0),MATCH('Poverty %'!AP$5,#REF!,0))="","",INDEX(#REF!,MATCH('Poverty %'!$B9,#REF!,0),MATCH('Poverty %'!AP$5,#REF!,0))),"")</f>
        <v/>
      </c>
      <c r="AQ9" t="str">
        <f>IFERROR(IF(INDEX(#REF!,MATCH('Poverty %'!$B9,#REF!,0),MATCH('Poverty %'!AQ$5,#REF!,0))="","",INDEX(#REF!,MATCH('Poverty %'!$B9,#REF!,0),MATCH('Poverty %'!AQ$5,#REF!,0))),"")</f>
        <v/>
      </c>
      <c r="AR9" t="str">
        <f>IFERROR(IF(INDEX(#REF!,MATCH('Poverty %'!$B9,#REF!,0),MATCH('Poverty %'!AR$5,#REF!,0))="","",INDEX(#REF!,MATCH('Poverty %'!$B9,#REF!,0),MATCH('Poverty %'!AR$5,#REF!,0))),"")</f>
        <v/>
      </c>
      <c r="AS9" t="str">
        <f>IFERROR(IF(INDEX(#REF!,MATCH('Poverty %'!$B9,#REF!,0),MATCH('Poverty %'!AS$5,#REF!,0))="","",INDEX(#REF!,MATCH('Poverty %'!$B9,#REF!,0),MATCH('Poverty %'!AS$5,#REF!,0))),"")</f>
        <v/>
      </c>
      <c r="AT9" t="str">
        <f>IFERROR(IF(INDEX(#REF!,MATCH('Poverty %'!$B9,#REF!,0),MATCH('Poverty %'!AT$5,#REF!,0))="","",INDEX(#REF!,MATCH('Poverty %'!$B9,#REF!,0),MATCH('Poverty %'!AT$5,#REF!,0))),"")</f>
        <v/>
      </c>
      <c r="AU9" t="str">
        <f>IFERROR(IF(INDEX(#REF!,MATCH('Poverty %'!$B9,#REF!,0),MATCH('Poverty %'!AU$5,#REF!,0))="","",INDEX(#REF!,MATCH('Poverty %'!$B9,#REF!,0),MATCH('Poverty %'!AU$5,#REF!,0))),"")</f>
        <v/>
      </c>
      <c r="AV9" t="str">
        <f>IFERROR(IF(INDEX(#REF!,MATCH('Poverty %'!$B9,#REF!,0),MATCH('Poverty %'!AV$5,#REF!,0))="","",INDEX(#REF!,MATCH('Poverty %'!$B9,#REF!,0),MATCH('Poverty %'!AV$5,#REF!,0))),"")</f>
        <v/>
      </c>
      <c r="AW9" t="str">
        <f>IFERROR(IF(INDEX(#REF!,MATCH('Poverty %'!$B9,#REF!,0),MATCH('Poverty %'!AW$5,#REF!,0))="","",INDEX(#REF!,MATCH('Poverty %'!$B9,#REF!,0),MATCH('Poverty %'!AW$5,#REF!,0))),"")</f>
        <v/>
      </c>
      <c r="AX9" t="str">
        <f>IFERROR(IF(INDEX(#REF!,MATCH('Poverty %'!$B9,#REF!,0),MATCH('Poverty %'!AX$5,#REF!,0))="","",INDEX(#REF!,MATCH('Poverty %'!$B9,#REF!,0),MATCH('Poverty %'!AX$5,#REF!,0))),"")</f>
        <v/>
      </c>
      <c r="AY9" t="str">
        <f>IFERROR(IF(INDEX(#REF!,MATCH('Poverty %'!$B9,#REF!,0),MATCH('Poverty %'!AY$5,#REF!,0))="","",INDEX(#REF!,MATCH('Poverty %'!$B9,#REF!,0),MATCH('Poverty %'!AY$5,#REF!,0))),"")</f>
        <v/>
      </c>
      <c r="AZ9" t="str">
        <f>IFERROR(IF(INDEX(#REF!,MATCH('Poverty %'!$B9,#REF!,0),MATCH('Poverty %'!AZ$5,#REF!,0))="","",INDEX(#REF!,MATCH('Poverty %'!$B9,#REF!,0),MATCH('Poverty %'!AZ$5,#REF!,0))),"")</f>
        <v/>
      </c>
      <c r="BA9" t="str">
        <f>IFERROR(IF(INDEX(#REF!,MATCH('Poverty %'!$B9,#REF!,0),MATCH('Poverty %'!BA$5,#REF!,0))="","",INDEX(#REF!,MATCH('Poverty %'!$B9,#REF!,0),MATCH('Poverty %'!BA$5,#REF!,0))),"")</f>
        <v/>
      </c>
      <c r="BB9" t="str">
        <f>IFERROR(IF(INDEX(#REF!,MATCH('Poverty %'!$B9,#REF!,0),MATCH('Poverty %'!BB$5,#REF!,0))="","",INDEX(#REF!,MATCH('Poverty %'!$B9,#REF!,0),MATCH('Poverty %'!BB$5,#REF!,0))),"")</f>
        <v/>
      </c>
      <c r="BC9" t="str">
        <f>IFERROR(IF(INDEX(#REF!,MATCH('Poverty %'!$B9,#REF!,0),MATCH('Poverty %'!BC$5,#REF!,0))="","",INDEX(#REF!,MATCH('Poverty %'!$B9,#REF!,0),MATCH('Poverty %'!BC$5,#REF!,0))),"")</f>
        <v/>
      </c>
      <c r="BE9" t="s">
        <v>23</v>
      </c>
      <c r="BF9" s="9" t="str">
        <f t="shared" si="1"/>
        <v/>
      </c>
      <c r="BG9" s="9" t="str">
        <f t="shared" si="2"/>
        <v/>
      </c>
      <c r="BH9" s="9" t="str">
        <f t="shared" si="3"/>
        <v/>
      </c>
      <c r="BI9" s="9" t="str">
        <f t="shared" si="4"/>
        <v/>
      </c>
      <c r="BJ9" s="9" t="str">
        <f t="shared" si="5"/>
        <v/>
      </c>
      <c r="BK9" s="9" t="str">
        <f t="shared" si="6"/>
        <v/>
      </c>
      <c r="BL9" s="9" t="str">
        <f t="shared" si="7"/>
        <v/>
      </c>
      <c r="BM9" s="9" t="str">
        <f t="shared" si="8"/>
        <v/>
      </c>
      <c r="BN9" s="9" t="str">
        <f t="shared" si="9"/>
        <v/>
      </c>
      <c r="BO9" s="9" t="str">
        <f t="shared" si="10"/>
        <v/>
      </c>
      <c r="BP9" s="9" t="str">
        <f t="shared" si="11"/>
        <v/>
      </c>
      <c r="BQ9" s="9" t="str">
        <f t="shared" si="12"/>
        <v/>
      </c>
      <c r="BR9" s="9" t="str">
        <f t="shared" si="13"/>
        <v/>
      </c>
      <c r="BS9" s="9" t="str">
        <f t="shared" si="14"/>
        <v/>
      </c>
      <c r="BT9" s="9" t="str">
        <f t="shared" si="15"/>
        <v/>
      </c>
      <c r="BU9" s="9" t="str">
        <f t="shared" si="16"/>
        <v/>
      </c>
      <c r="BV9" s="9" t="str">
        <f t="shared" si="17"/>
        <v/>
      </c>
      <c r="BW9" s="9" t="str">
        <f t="shared" si="18"/>
        <v/>
      </c>
      <c r="BX9" s="9" t="str">
        <f t="shared" si="19"/>
        <v/>
      </c>
      <c r="BY9" s="9" t="str">
        <f t="shared" si="20"/>
        <v/>
      </c>
      <c r="BZ9" s="9" t="str">
        <f t="shared" si="21"/>
        <v/>
      </c>
      <c r="CA9" s="9" t="str">
        <f t="shared" si="22"/>
        <v/>
      </c>
      <c r="CB9" s="9" t="str">
        <f t="shared" si="23"/>
        <v/>
      </c>
    </row>
    <row r="10" spans="1:80">
      <c r="A10" t="str">
        <f>VLOOKUP(B10,entity!$C:$K,9,FALSE)</f>
        <v>AD</v>
      </c>
      <c r="B10" t="s">
        <v>8</v>
      </c>
      <c r="C10" t="str">
        <f>IFERROR(VLOOKUP(B10,'[1]2012 List'!A$3:C$151,3,FALSE),"")</f>
        <v/>
      </c>
      <c r="D10" s="10" t="str">
        <f>IFERROR(IF(INDEX('raw poverty data, %'!$B$3:$BG$251,MATCH($A10,'raw poverty data, %'!$B$3:$B$251,0),MATCH(D$5,'raw poverty data, %'!$B$3:$BG$3,0))="","",INDEX('raw poverty data, %'!$B$3:$BG$251,MATCH($A10,'raw poverty data, %'!$B$3:$B$251,0),MATCH(D$5,'raw poverty data, %'!$B$3:$BG$3,0))/100),"")</f>
        <v/>
      </c>
      <c r="E10" s="10" t="str">
        <f>IFERROR(IF(INDEX('raw poverty data, %'!$B$3:$BG$251,MATCH($A10,'raw poverty data, %'!$B$3:$B$251,0),MATCH(E$5,'raw poverty data, %'!$B$3:$BG$3,0))="","",INDEX('raw poverty data, %'!$B$3:$BG$251,MATCH($A10,'raw poverty data, %'!$B$3:$B$251,0),MATCH(E$5,'raw poverty data, %'!$B$3:$BG$3,0))/100),"")</f>
        <v/>
      </c>
      <c r="F10" s="10" t="str">
        <f>IFERROR(IF(INDEX('raw poverty data, %'!$B$3:$BG$251,MATCH($A10,'raw poverty data, %'!$B$3:$B$251,0),MATCH(F$5,'raw poverty data, %'!$B$3:$BG$3,0))="","",INDEX('raw poverty data, %'!$B$3:$BG$251,MATCH($A10,'raw poverty data, %'!$B$3:$B$251,0),MATCH(F$5,'raw poverty data, %'!$B$3:$BG$3,0))/100),"")</f>
        <v/>
      </c>
      <c r="G10" s="10" t="str">
        <f>IFERROR(IF(INDEX('raw poverty data, %'!$B$3:$BG$251,MATCH($A10,'raw poverty data, %'!$B$3:$B$251,0),MATCH(G$5,'raw poverty data, %'!$B$3:$BG$3,0))="","",INDEX('raw poverty data, %'!$B$3:$BG$251,MATCH($A10,'raw poverty data, %'!$B$3:$B$251,0),MATCH(G$5,'raw poverty data, %'!$B$3:$BG$3,0))/100),"")</f>
        <v/>
      </c>
      <c r="H10" s="10" t="str">
        <f>IFERROR(IF(INDEX('raw poverty data, %'!$B$3:$BG$251,MATCH($A10,'raw poverty data, %'!$B$3:$B$251,0),MATCH(H$5,'raw poverty data, %'!$B$3:$BG$3,0))="","",INDEX('raw poverty data, %'!$B$3:$BG$251,MATCH($A10,'raw poverty data, %'!$B$3:$B$251,0),MATCH(H$5,'raw poverty data, %'!$B$3:$BG$3,0))/100),"")</f>
        <v/>
      </c>
      <c r="I10" s="10" t="str">
        <f>IFERROR(IF(INDEX('raw poverty data, %'!$B$3:$BG$251,MATCH($A10,'raw poverty data, %'!$B$3:$B$251,0),MATCH(I$5,'raw poverty data, %'!$B$3:$BG$3,0))="","",INDEX('raw poverty data, %'!$B$3:$BG$251,MATCH($A10,'raw poverty data, %'!$B$3:$B$251,0),MATCH(I$5,'raw poverty data, %'!$B$3:$BG$3,0))/100),"")</f>
        <v/>
      </c>
      <c r="J10" s="10" t="str">
        <f>IFERROR(IF(INDEX('raw poverty data, %'!$B$3:$BG$251,MATCH($A10,'raw poverty data, %'!$B$3:$B$251,0),MATCH(J$5,'raw poverty data, %'!$B$3:$BG$3,0))="","",INDEX('raw poverty data, %'!$B$3:$BG$251,MATCH($A10,'raw poverty data, %'!$B$3:$B$251,0),MATCH(J$5,'raw poverty data, %'!$B$3:$BG$3,0))/100),"")</f>
        <v/>
      </c>
      <c r="K10" s="10" t="str">
        <f>IFERROR(IF(INDEX('raw poverty data, %'!$B$3:$BG$251,MATCH($A10,'raw poverty data, %'!$B$3:$B$251,0),MATCH(K$5,'raw poverty data, %'!$B$3:$BG$3,0))="","",INDEX('raw poverty data, %'!$B$3:$BG$251,MATCH($A10,'raw poverty data, %'!$B$3:$B$251,0),MATCH(K$5,'raw poverty data, %'!$B$3:$BG$3,0))/100),"")</f>
        <v/>
      </c>
      <c r="L10" s="10" t="str">
        <f>IFERROR(IF(INDEX('raw poverty data, %'!$B$3:$BG$251,MATCH($A10,'raw poverty data, %'!$B$3:$B$251,0),MATCH(L$5,'raw poverty data, %'!$B$3:$BG$3,0))="","",INDEX('raw poverty data, %'!$B$3:$BG$251,MATCH($A10,'raw poverty data, %'!$B$3:$B$251,0),MATCH(L$5,'raw poverty data, %'!$B$3:$BG$3,0))/100),"")</f>
        <v/>
      </c>
      <c r="M10" s="10" t="str">
        <f>IFERROR(IF(INDEX('raw poverty data, %'!$B$3:$BG$251,MATCH($A10,'raw poverty data, %'!$B$3:$B$251,0),MATCH(M$5,'raw poverty data, %'!$B$3:$BG$3,0))="","",INDEX('raw poverty data, %'!$B$3:$BG$251,MATCH($A10,'raw poverty data, %'!$B$3:$B$251,0),MATCH(M$5,'raw poverty data, %'!$B$3:$BG$3,0))/100),"")</f>
        <v/>
      </c>
      <c r="N10" s="10" t="str">
        <f>IFERROR(IF(INDEX('raw poverty data, %'!$B$3:$BG$251,MATCH($A10,'raw poverty data, %'!$B$3:$B$251,0),MATCH(N$5,'raw poverty data, %'!$B$3:$BG$3,0))="","",INDEX('raw poverty data, %'!$B$3:$BG$251,MATCH($A10,'raw poverty data, %'!$B$3:$B$251,0),MATCH(N$5,'raw poverty data, %'!$B$3:$BG$3,0))/100),"")</f>
        <v/>
      </c>
      <c r="O10" s="10" t="str">
        <f>IFERROR(IF(INDEX('raw poverty data, %'!$B$3:$BG$251,MATCH($A10,'raw poverty data, %'!$B$3:$B$251,0),MATCH(O$5,'raw poverty data, %'!$B$3:$BG$3,0))="","",INDEX('raw poverty data, %'!$B$3:$BG$251,MATCH($A10,'raw poverty data, %'!$B$3:$B$251,0),MATCH(O$5,'raw poverty data, %'!$B$3:$BG$3,0))/100),"")</f>
        <v/>
      </c>
      <c r="P10" s="10" t="str">
        <f>IFERROR(IF(INDEX('raw poverty data, %'!$B$3:$BG$251,MATCH($A10,'raw poverty data, %'!$B$3:$B$251,0),MATCH(P$5,'raw poverty data, %'!$B$3:$BG$3,0))="","",INDEX('raw poverty data, %'!$B$3:$BG$251,MATCH($A10,'raw poverty data, %'!$B$3:$B$251,0),MATCH(P$5,'raw poverty data, %'!$B$3:$BG$3,0))/100),"")</f>
        <v/>
      </c>
      <c r="Q10" s="10" t="str">
        <f>IFERROR(IF(INDEX('raw poverty data, %'!$B$3:$BG$251,MATCH($A10,'raw poverty data, %'!$B$3:$B$251,0),MATCH(Q$5,'raw poverty data, %'!$B$3:$BG$3,0))="","",INDEX('raw poverty data, %'!$B$3:$BG$251,MATCH($A10,'raw poverty data, %'!$B$3:$B$251,0),MATCH(Q$5,'raw poverty data, %'!$B$3:$BG$3,0))/100),"")</f>
        <v/>
      </c>
      <c r="R10" s="10" t="str">
        <f>IFERROR(IF(INDEX('raw poverty data, %'!$B$3:$BG$251,MATCH($A10,'raw poverty data, %'!$B$3:$B$251,0),MATCH(R$5,'raw poverty data, %'!$B$3:$BG$3,0))="","",INDEX('raw poverty data, %'!$B$3:$BG$251,MATCH($A10,'raw poverty data, %'!$B$3:$B$251,0),MATCH(R$5,'raw poverty data, %'!$B$3:$BG$3,0))/100),"")</f>
        <v/>
      </c>
      <c r="S10" s="10" t="str">
        <f>IFERROR(IF(INDEX('raw poverty data, %'!$B$3:$BG$251,MATCH($A10,'raw poverty data, %'!$B$3:$B$251,0),MATCH(S$5,'raw poverty data, %'!$B$3:$BG$3,0))="","",INDEX('raw poverty data, %'!$B$3:$BG$251,MATCH($A10,'raw poverty data, %'!$B$3:$B$251,0),MATCH(S$5,'raw poverty data, %'!$B$3:$BG$3,0))/100),"")</f>
        <v/>
      </c>
      <c r="T10" s="10" t="str">
        <f>IFERROR(IF(INDEX('raw poverty data, %'!$B$3:$BG$251,MATCH($A10,'raw poverty data, %'!$B$3:$B$251,0),MATCH(T$5,'raw poverty data, %'!$B$3:$BG$3,0))="","",INDEX('raw poverty data, %'!$B$3:$BG$251,MATCH($A10,'raw poverty data, %'!$B$3:$B$251,0),MATCH(T$5,'raw poverty data, %'!$B$3:$BG$3,0))/100),"")</f>
        <v/>
      </c>
      <c r="U10" s="10" t="str">
        <f>IFERROR(IF(INDEX('raw poverty data, %'!$B$3:$BG$251,MATCH($A10,'raw poverty data, %'!$B$3:$B$251,0),MATCH(U$5,'raw poverty data, %'!$B$3:$BG$3,0))="","",INDEX('raw poverty data, %'!$B$3:$BG$251,MATCH($A10,'raw poverty data, %'!$B$3:$B$251,0),MATCH(U$5,'raw poverty data, %'!$B$3:$BG$3,0))/100),"")</f>
        <v/>
      </c>
      <c r="V10" s="10" t="str">
        <f>IFERROR(IF(INDEX('raw poverty data, %'!$B$3:$BG$251,MATCH($A10,'raw poverty data, %'!$B$3:$B$251,0),MATCH(V$5,'raw poverty data, %'!$B$3:$BG$3,0))="","",INDEX('raw poverty data, %'!$B$3:$BG$251,MATCH($A10,'raw poverty data, %'!$B$3:$B$251,0),MATCH(V$5,'raw poverty data, %'!$B$3:$BG$3,0))/100),"")</f>
        <v/>
      </c>
      <c r="W10" s="10" t="str">
        <f>IFERROR(IF(INDEX('raw poverty data, %'!$B$3:$BG$251,MATCH($A10,'raw poverty data, %'!$B$3:$B$251,0),MATCH(W$5,'raw poverty data, %'!$B$3:$BG$3,0))="","",INDEX('raw poverty data, %'!$B$3:$BG$251,MATCH($A10,'raw poverty data, %'!$B$3:$B$251,0),MATCH(W$5,'raw poverty data, %'!$B$3:$BG$3,0))/100),"")</f>
        <v/>
      </c>
      <c r="X10" s="10" t="str">
        <f>IFERROR(IF(INDEX('raw poverty data, %'!$B$3:$BG$251,MATCH($A10,'raw poverty data, %'!$B$3:$B$251,0),MATCH(X$5,'raw poverty data, %'!$B$3:$BG$3,0))="","",INDEX('raw poverty data, %'!$B$3:$BG$251,MATCH($A10,'raw poverty data, %'!$B$3:$B$251,0),MATCH(X$5,'raw poverty data, %'!$B$3:$BG$3,0))/100),"")</f>
        <v/>
      </c>
      <c r="Y10" s="10" t="str">
        <f>IFERROR(IF(INDEX('raw poverty data, %'!$B$3:$BG$251,MATCH($A10,'raw poverty data, %'!$B$3:$B$251,0),MATCH(Y$5,'raw poverty data, %'!$B$3:$BG$3,0))="","",INDEX('raw poverty data, %'!$B$3:$BG$251,MATCH($A10,'raw poverty data, %'!$B$3:$B$251,0),MATCH(Y$5,'raw poverty data, %'!$B$3:$BG$3,0))/100),"")</f>
        <v/>
      </c>
      <c r="Z10" s="10" t="str">
        <f>IFERROR(IF(INDEX('raw poverty data, %'!$B$3:$BG$251,MATCH($A10,'raw poverty data, %'!$B$3:$B$251,0),MATCH(Z$5,'raw poverty data, %'!$B$3:$BG$3,0))="","",INDEX('raw poverty data, %'!$B$3:$BG$251,MATCH($A10,'raw poverty data, %'!$B$3:$B$251,0),MATCH(Z$5,'raw poverty data, %'!$B$3:$BG$3,0))/100),"")</f>
        <v/>
      </c>
      <c r="AA10" s="10" t="str">
        <f>IFERROR(IF(INDEX('raw poverty data, %'!$B$3:$BG$251,MATCH($A10,'raw poverty data, %'!$B$3:$B$251,0),MATCH(AA$5,'raw poverty data, %'!$B$3:$BG$3,0))="","",INDEX('raw poverty data, %'!$B$3:$BG$251,MATCH($A10,'raw poverty data, %'!$B$3:$B$251,0),MATCH(AA$5,'raw poverty data, %'!$B$3:$BG$3,0))/100),"")</f>
        <v/>
      </c>
      <c r="AC10" s="8" t="str">
        <f>IF(AA10="",IF(Z10="",IF(X10="",IF(W10="",IF(V10="",IF(U10="",IF(T10="",IF(S10="",IF(R10="",IF(Q10="",IF(P10="",IF(O10="",IF(N10="",IF(M10="",IF(L10="",IF(K10="",IF(J10="",IF(I10="",IF(H10="",IF(G10="",IF(F10="",IF(E10="",IF(D10="","No data",D10),E10),F10),G10),H10),I10),J10),K10),L10),M10),N10),O10),P10),Q10),R10),S10),T10),U10),V10),W10),X10),Z10),AA10)</f>
        <v>No data</v>
      </c>
      <c r="AD10" s="11" t="str">
        <f>IFERROR(INDEX($D$5:$AA$5,1,MATCH(AC10,D10:AA10,0)),"")</f>
        <v/>
      </c>
      <c r="AF10" t="s">
        <v>8</v>
      </c>
      <c r="AG10" t="str">
        <f>IFERROR(IF(INDEX(#REF!,MATCH('Poverty %'!$B10,#REF!,0),MATCH('Poverty %'!AG$5,#REF!,0))="","",INDEX(#REF!,MATCH('Poverty %'!$B10,#REF!,0),MATCH('Poverty %'!AG$5,#REF!,0))),"")</f>
        <v/>
      </c>
      <c r="AH10" t="str">
        <f>IFERROR(IF(INDEX(#REF!,MATCH('Poverty %'!$B10,#REF!,0),MATCH('Poverty %'!AH$5,#REF!,0))="","",INDEX(#REF!,MATCH('Poverty %'!$B10,#REF!,0),MATCH('Poverty %'!AH$5,#REF!,0))),"")</f>
        <v/>
      </c>
      <c r="AI10" t="str">
        <f>IFERROR(IF(INDEX(#REF!,MATCH('Poverty %'!$B10,#REF!,0),MATCH('Poverty %'!AI$5,#REF!,0))="","",INDEX(#REF!,MATCH('Poverty %'!$B10,#REF!,0),MATCH('Poverty %'!AI$5,#REF!,0))),"")</f>
        <v/>
      </c>
      <c r="AJ10" t="str">
        <f>IFERROR(IF(INDEX(#REF!,MATCH('Poverty %'!$B10,#REF!,0),MATCH('Poverty %'!AJ$5,#REF!,0))="","",INDEX(#REF!,MATCH('Poverty %'!$B10,#REF!,0),MATCH('Poverty %'!AJ$5,#REF!,0))),"")</f>
        <v/>
      </c>
      <c r="AK10" t="str">
        <f>IFERROR(IF(INDEX(#REF!,MATCH('Poverty %'!$B10,#REF!,0),MATCH('Poverty %'!AK$5,#REF!,0))="","",INDEX(#REF!,MATCH('Poverty %'!$B10,#REF!,0),MATCH('Poverty %'!AK$5,#REF!,0))),"")</f>
        <v/>
      </c>
      <c r="AL10" t="str">
        <f>IFERROR(IF(INDEX(#REF!,MATCH('Poverty %'!$B10,#REF!,0),MATCH('Poverty %'!AL$5,#REF!,0))="","",INDEX(#REF!,MATCH('Poverty %'!$B10,#REF!,0),MATCH('Poverty %'!AL$5,#REF!,0))),"")</f>
        <v/>
      </c>
      <c r="AM10" t="str">
        <f>IFERROR(IF(INDEX(#REF!,MATCH('Poverty %'!$B10,#REF!,0),MATCH('Poverty %'!AM$5,#REF!,0))="","",INDEX(#REF!,MATCH('Poverty %'!$B10,#REF!,0),MATCH('Poverty %'!AM$5,#REF!,0))),"")</f>
        <v/>
      </c>
      <c r="AN10" t="str">
        <f>IFERROR(IF(INDEX(#REF!,MATCH('Poverty %'!$B10,#REF!,0),MATCH('Poverty %'!AN$5,#REF!,0))="","",INDEX(#REF!,MATCH('Poverty %'!$B10,#REF!,0),MATCH('Poverty %'!AN$5,#REF!,0))),"")</f>
        <v/>
      </c>
      <c r="AO10" t="str">
        <f>IFERROR(IF(INDEX(#REF!,MATCH('Poverty %'!$B10,#REF!,0),MATCH('Poverty %'!AO$5,#REF!,0))="","",INDEX(#REF!,MATCH('Poverty %'!$B10,#REF!,0),MATCH('Poverty %'!AO$5,#REF!,0))),"")</f>
        <v/>
      </c>
      <c r="AP10" t="str">
        <f>IFERROR(IF(INDEX(#REF!,MATCH('Poverty %'!$B10,#REF!,0),MATCH('Poverty %'!AP$5,#REF!,0))="","",INDEX(#REF!,MATCH('Poverty %'!$B10,#REF!,0),MATCH('Poverty %'!AP$5,#REF!,0))),"")</f>
        <v/>
      </c>
      <c r="AQ10" t="str">
        <f>IFERROR(IF(INDEX(#REF!,MATCH('Poverty %'!$B10,#REF!,0),MATCH('Poverty %'!AQ$5,#REF!,0))="","",INDEX(#REF!,MATCH('Poverty %'!$B10,#REF!,0),MATCH('Poverty %'!AQ$5,#REF!,0))),"")</f>
        <v/>
      </c>
      <c r="AR10" t="str">
        <f>IFERROR(IF(INDEX(#REF!,MATCH('Poverty %'!$B10,#REF!,0),MATCH('Poverty %'!AR$5,#REF!,0))="","",INDEX(#REF!,MATCH('Poverty %'!$B10,#REF!,0),MATCH('Poverty %'!AR$5,#REF!,0))),"")</f>
        <v/>
      </c>
      <c r="AS10" t="str">
        <f>IFERROR(IF(INDEX(#REF!,MATCH('Poverty %'!$B10,#REF!,0),MATCH('Poverty %'!AS$5,#REF!,0))="","",INDEX(#REF!,MATCH('Poverty %'!$B10,#REF!,0),MATCH('Poverty %'!AS$5,#REF!,0))),"")</f>
        <v/>
      </c>
      <c r="AT10" t="str">
        <f>IFERROR(IF(INDEX(#REF!,MATCH('Poverty %'!$B10,#REF!,0),MATCH('Poverty %'!AT$5,#REF!,0))="","",INDEX(#REF!,MATCH('Poverty %'!$B10,#REF!,0),MATCH('Poverty %'!AT$5,#REF!,0))),"")</f>
        <v/>
      </c>
      <c r="AU10" t="str">
        <f>IFERROR(IF(INDEX(#REF!,MATCH('Poverty %'!$B10,#REF!,0),MATCH('Poverty %'!AU$5,#REF!,0))="","",INDEX(#REF!,MATCH('Poverty %'!$B10,#REF!,0),MATCH('Poverty %'!AU$5,#REF!,0))),"")</f>
        <v/>
      </c>
      <c r="AV10" t="str">
        <f>IFERROR(IF(INDEX(#REF!,MATCH('Poverty %'!$B10,#REF!,0),MATCH('Poverty %'!AV$5,#REF!,0))="","",INDEX(#REF!,MATCH('Poverty %'!$B10,#REF!,0),MATCH('Poverty %'!AV$5,#REF!,0))),"")</f>
        <v/>
      </c>
      <c r="AW10" t="str">
        <f>IFERROR(IF(INDEX(#REF!,MATCH('Poverty %'!$B10,#REF!,0),MATCH('Poverty %'!AW$5,#REF!,0))="","",INDEX(#REF!,MATCH('Poverty %'!$B10,#REF!,0),MATCH('Poverty %'!AW$5,#REF!,0))),"")</f>
        <v/>
      </c>
      <c r="AX10" t="str">
        <f>IFERROR(IF(INDEX(#REF!,MATCH('Poverty %'!$B10,#REF!,0),MATCH('Poverty %'!AX$5,#REF!,0))="","",INDEX(#REF!,MATCH('Poverty %'!$B10,#REF!,0),MATCH('Poverty %'!AX$5,#REF!,0))),"")</f>
        <v/>
      </c>
      <c r="AY10" t="str">
        <f>IFERROR(IF(INDEX(#REF!,MATCH('Poverty %'!$B10,#REF!,0),MATCH('Poverty %'!AY$5,#REF!,0))="","",INDEX(#REF!,MATCH('Poverty %'!$B10,#REF!,0),MATCH('Poverty %'!AY$5,#REF!,0))),"")</f>
        <v/>
      </c>
      <c r="AZ10" t="str">
        <f>IFERROR(IF(INDEX(#REF!,MATCH('Poverty %'!$B10,#REF!,0),MATCH('Poverty %'!AZ$5,#REF!,0))="","",INDEX(#REF!,MATCH('Poverty %'!$B10,#REF!,0),MATCH('Poverty %'!AZ$5,#REF!,0))),"")</f>
        <v/>
      </c>
      <c r="BA10" t="str">
        <f>IFERROR(IF(INDEX(#REF!,MATCH('Poverty %'!$B10,#REF!,0),MATCH('Poverty %'!BA$5,#REF!,0))="","",INDEX(#REF!,MATCH('Poverty %'!$B10,#REF!,0),MATCH('Poverty %'!BA$5,#REF!,0))),"")</f>
        <v/>
      </c>
      <c r="BB10" t="str">
        <f>IFERROR(IF(INDEX(#REF!,MATCH('Poverty %'!$B10,#REF!,0),MATCH('Poverty %'!BB$5,#REF!,0))="","",INDEX(#REF!,MATCH('Poverty %'!$B10,#REF!,0),MATCH('Poverty %'!BB$5,#REF!,0))),"")</f>
        <v/>
      </c>
      <c r="BC10" t="str">
        <f>IFERROR(IF(INDEX(#REF!,MATCH('Poverty %'!$B10,#REF!,0),MATCH('Poverty %'!BC$5,#REF!,0))="","",INDEX(#REF!,MATCH('Poverty %'!$B10,#REF!,0),MATCH('Poverty %'!BC$5,#REF!,0))),"")</f>
        <v/>
      </c>
      <c r="BE10" t="s">
        <v>8</v>
      </c>
      <c r="BF10" s="9" t="str">
        <f t="shared" si="1"/>
        <v/>
      </c>
      <c r="BG10" s="9" t="str">
        <f t="shared" si="2"/>
        <v/>
      </c>
      <c r="BH10" s="9" t="str">
        <f t="shared" si="3"/>
        <v/>
      </c>
      <c r="BI10" s="9" t="str">
        <f t="shared" si="4"/>
        <v/>
      </c>
      <c r="BJ10" s="9" t="str">
        <f t="shared" si="5"/>
        <v/>
      </c>
      <c r="BK10" s="9" t="str">
        <f t="shared" si="6"/>
        <v/>
      </c>
      <c r="BL10" s="9" t="str">
        <f t="shared" si="7"/>
        <v/>
      </c>
      <c r="BM10" s="9" t="str">
        <f t="shared" si="8"/>
        <v/>
      </c>
      <c r="BN10" s="9" t="str">
        <f t="shared" si="9"/>
        <v/>
      </c>
      <c r="BO10" s="9" t="str">
        <f t="shared" si="10"/>
        <v/>
      </c>
      <c r="BP10" s="9" t="str">
        <f t="shared" si="11"/>
        <v/>
      </c>
      <c r="BQ10" s="9" t="str">
        <f t="shared" si="12"/>
        <v/>
      </c>
      <c r="BR10" s="9" t="str">
        <f t="shared" si="13"/>
        <v/>
      </c>
      <c r="BS10" s="9" t="str">
        <f t="shared" si="14"/>
        <v/>
      </c>
      <c r="BT10" s="9" t="str">
        <f t="shared" si="15"/>
        <v/>
      </c>
      <c r="BU10" s="9" t="str">
        <f t="shared" si="16"/>
        <v/>
      </c>
      <c r="BV10" s="9" t="str">
        <f t="shared" si="17"/>
        <v/>
      </c>
      <c r="BW10" s="9" t="str">
        <f t="shared" si="18"/>
        <v/>
      </c>
      <c r="BX10" s="9" t="str">
        <f t="shared" si="19"/>
        <v/>
      </c>
      <c r="BY10" s="9" t="str">
        <f t="shared" si="20"/>
        <v/>
      </c>
      <c r="BZ10" s="9" t="str">
        <f t="shared" si="21"/>
        <v/>
      </c>
      <c r="CA10" s="9" t="str">
        <f t="shared" si="22"/>
        <v/>
      </c>
      <c r="CB10" s="9" t="str">
        <f t="shared" si="23"/>
        <v/>
      </c>
    </row>
    <row r="11" spans="1:80">
      <c r="A11" t="str">
        <f>VLOOKUP(B11,entity!$C:$K,9,FALSE)</f>
        <v>AO</v>
      </c>
      <c r="B11" t="s">
        <v>12</v>
      </c>
      <c r="C11" t="str">
        <f>IFERROR(VLOOKUP(B11,'[1]2012 List'!A$3:C$151,3,FALSE),"")</f>
        <v>Sub-Saharan Africa</v>
      </c>
      <c r="D11" s="10" t="str">
        <f>IFERROR(IF(INDEX('raw poverty data, %'!$B$3:$BG$251,MATCH($A11,'raw poverty data, %'!$B$3:$B$251,0),MATCH(D$5,'raw poverty data, %'!$B$3:$BG$3,0))="","",INDEX('raw poverty data, %'!$B$3:$BG$251,MATCH($A11,'raw poverty data, %'!$B$3:$B$251,0),MATCH(D$5,'raw poverty data, %'!$B$3:$BG$3,0))/100),"")</f>
        <v/>
      </c>
      <c r="E11" s="10" t="str">
        <f>IFERROR(IF(INDEX('raw poverty data, %'!$B$3:$BG$251,MATCH($A11,'raw poverty data, %'!$B$3:$B$251,0),MATCH(E$5,'raw poverty data, %'!$B$3:$BG$3,0))="","",INDEX('raw poverty data, %'!$B$3:$BG$251,MATCH($A11,'raw poverty data, %'!$B$3:$B$251,0),MATCH(E$5,'raw poverty data, %'!$B$3:$BG$3,0))/100),"")</f>
        <v/>
      </c>
      <c r="F11" s="10" t="str">
        <f>IFERROR(IF(INDEX('raw poverty data, %'!$B$3:$BG$251,MATCH($A11,'raw poverty data, %'!$B$3:$B$251,0),MATCH(F$5,'raw poverty data, %'!$B$3:$BG$3,0))="","",INDEX('raw poverty data, %'!$B$3:$BG$251,MATCH($A11,'raw poverty data, %'!$B$3:$B$251,0),MATCH(F$5,'raw poverty data, %'!$B$3:$BG$3,0))/100),"")</f>
        <v/>
      </c>
      <c r="G11" s="10" t="str">
        <f>IFERROR(IF(INDEX('raw poverty data, %'!$B$3:$BG$251,MATCH($A11,'raw poverty data, %'!$B$3:$B$251,0),MATCH(G$5,'raw poverty data, %'!$B$3:$BG$3,0))="","",INDEX('raw poverty data, %'!$B$3:$BG$251,MATCH($A11,'raw poverty data, %'!$B$3:$B$251,0),MATCH(G$5,'raw poverty data, %'!$B$3:$BG$3,0))/100),"")</f>
        <v/>
      </c>
      <c r="H11" s="10" t="str">
        <f>IFERROR(IF(INDEX('raw poverty data, %'!$B$3:$BG$251,MATCH($A11,'raw poverty data, %'!$B$3:$B$251,0),MATCH(H$5,'raw poverty data, %'!$B$3:$BG$3,0))="","",INDEX('raw poverty data, %'!$B$3:$BG$251,MATCH($A11,'raw poverty data, %'!$B$3:$B$251,0),MATCH(H$5,'raw poverty data, %'!$B$3:$BG$3,0))/100),"")</f>
        <v/>
      </c>
      <c r="I11" s="10" t="str">
        <f>IFERROR(IF(INDEX('raw poverty data, %'!$B$3:$BG$251,MATCH($A11,'raw poverty data, %'!$B$3:$B$251,0),MATCH(I$5,'raw poverty data, %'!$B$3:$BG$3,0))="","",INDEX('raw poverty data, %'!$B$3:$BG$251,MATCH($A11,'raw poverty data, %'!$B$3:$B$251,0),MATCH(I$5,'raw poverty data, %'!$B$3:$BG$3,0))/100),"")</f>
        <v/>
      </c>
      <c r="J11" s="10" t="str">
        <f>IFERROR(IF(INDEX('raw poverty data, %'!$B$3:$BG$251,MATCH($A11,'raw poverty data, %'!$B$3:$B$251,0),MATCH(J$5,'raw poverty data, %'!$B$3:$BG$3,0))="","",INDEX('raw poverty data, %'!$B$3:$BG$251,MATCH($A11,'raw poverty data, %'!$B$3:$B$251,0),MATCH(J$5,'raw poverty data, %'!$B$3:$BG$3,0))/100),"")</f>
        <v/>
      </c>
      <c r="K11" s="10" t="str">
        <f>IFERROR(IF(INDEX('raw poverty data, %'!$B$3:$BG$251,MATCH($A11,'raw poverty data, %'!$B$3:$B$251,0),MATCH(K$5,'raw poverty data, %'!$B$3:$BG$3,0))="","",INDEX('raw poverty data, %'!$B$3:$BG$251,MATCH($A11,'raw poverty data, %'!$B$3:$B$251,0),MATCH(K$5,'raw poverty data, %'!$B$3:$BG$3,0))/100),"")</f>
        <v/>
      </c>
      <c r="L11" s="10" t="str">
        <f>IFERROR(IF(INDEX('raw poverty data, %'!$B$3:$BG$251,MATCH($A11,'raw poverty data, %'!$B$3:$B$251,0),MATCH(L$5,'raw poverty data, %'!$B$3:$BG$3,0))="","",INDEX('raw poverty data, %'!$B$3:$BG$251,MATCH($A11,'raw poverty data, %'!$B$3:$B$251,0),MATCH(L$5,'raw poverty data, %'!$B$3:$BG$3,0))/100),"")</f>
        <v/>
      </c>
      <c r="M11" s="10" t="str">
        <f>IFERROR(IF(INDEX('raw poverty data, %'!$B$3:$BG$251,MATCH($A11,'raw poverty data, %'!$B$3:$B$251,0),MATCH(M$5,'raw poverty data, %'!$B$3:$BG$3,0))="","",INDEX('raw poverty data, %'!$B$3:$BG$251,MATCH($A11,'raw poverty data, %'!$B$3:$B$251,0),MATCH(M$5,'raw poverty data, %'!$B$3:$BG$3,0))/100),"")</f>
        <v/>
      </c>
      <c r="N11" s="10">
        <f>IFERROR(IF(INDEX('raw poverty data, %'!$B$3:$BG$251,MATCH($A11,'raw poverty data, %'!$B$3:$B$251,0),MATCH(N$5,'raw poverty data, %'!$B$3:$BG$3,0))="","",INDEX('raw poverty data, %'!$B$3:$BG$251,MATCH($A11,'raw poverty data, %'!$B$3:$B$251,0),MATCH(N$5,'raw poverty data, %'!$B$3:$BG$3,0))/100),"")</f>
        <v>0.54310000000000003</v>
      </c>
      <c r="O11" s="10" t="str">
        <f>IFERROR(IF(INDEX('raw poverty data, %'!$B$3:$BG$251,MATCH($A11,'raw poverty data, %'!$B$3:$B$251,0),MATCH(O$5,'raw poverty data, %'!$B$3:$BG$3,0))="","",INDEX('raw poverty data, %'!$B$3:$BG$251,MATCH($A11,'raw poverty data, %'!$B$3:$B$251,0),MATCH(O$5,'raw poverty data, %'!$B$3:$BG$3,0))/100),"")</f>
        <v/>
      </c>
      <c r="P11" s="10" t="str">
        <f>IFERROR(IF(INDEX('raw poverty data, %'!$B$3:$BG$251,MATCH($A11,'raw poverty data, %'!$B$3:$B$251,0),MATCH(P$5,'raw poverty data, %'!$B$3:$BG$3,0))="","",INDEX('raw poverty data, %'!$B$3:$BG$251,MATCH($A11,'raw poverty data, %'!$B$3:$B$251,0),MATCH(P$5,'raw poverty data, %'!$B$3:$BG$3,0))/100),"")</f>
        <v/>
      </c>
      <c r="Q11" s="10" t="str">
        <f>IFERROR(IF(INDEX('raw poverty data, %'!$B$3:$BG$251,MATCH($A11,'raw poverty data, %'!$B$3:$B$251,0),MATCH(Q$5,'raw poverty data, %'!$B$3:$BG$3,0))="","",INDEX('raw poverty data, %'!$B$3:$BG$251,MATCH($A11,'raw poverty data, %'!$B$3:$B$251,0),MATCH(Q$5,'raw poverty data, %'!$B$3:$BG$3,0))/100),"")</f>
        <v/>
      </c>
      <c r="R11" s="10" t="str">
        <f>IFERROR(IF(INDEX('raw poverty data, %'!$B$3:$BG$251,MATCH($A11,'raw poverty data, %'!$B$3:$B$251,0),MATCH(R$5,'raw poverty data, %'!$B$3:$BG$3,0))="","",INDEX('raw poverty data, %'!$B$3:$BG$251,MATCH($A11,'raw poverty data, %'!$B$3:$B$251,0),MATCH(R$5,'raw poverty data, %'!$B$3:$BG$3,0))/100),"")</f>
        <v/>
      </c>
      <c r="S11" s="10" t="str">
        <f>IFERROR(IF(INDEX('raw poverty data, %'!$B$3:$BG$251,MATCH($A11,'raw poverty data, %'!$B$3:$B$251,0),MATCH(S$5,'raw poverty data, %'!$B$3:$BG$3,0))="","",INDEX('raw poverty data, %'!$B$3:$BG$251,MATCH($A11,'raw poverty data, %'!$B$3:$B$251,0),MATCH(S$5,'raw poverty data, %'!$B$3:$BG$3,0))/100),"")</f>
        <v/>
      </c>
      <c r="T11" s="10" t="str">
        <f>IFERROR(IF(INDEX('raw poverty data, %'!$B$3:$BG$251,MATCH($A11,'raw poverty data, %'!$B$3:$B$251,0),MATCH(T$5,'raw poverty data, %'!$B$3:$BG$3,0))="","",INDEX('raw poverty data, %'!$B$3:$BG$251,MATCH($A11,'raw poverty data, %'!$B$3:$B$251,0),MATCH(T$5,'raw poverty data, %'!$B$3:$BG$3,0))/100),"")</f>
        <v/>
      </c>
      <c r="U11" s="10" t="str">
        <f>IFERROR(IF(INDEX('raw poverty data, %'!$B$3:$BG$251,MATCH($A11,'raw poverty data, %'!$B$3:$B$251,0),MATCH(U$5,'raw poverty data, %'!$B$3:$BG$3,0))="","",INDEX('raw poverty data, %'!$B$3:$BG$251,MATCH($A11,'raw poverty data, %'!$B$3:$B$251,0),MATCH(U$5,'raw poverty data, %'!$B$3:$BG$3,0))/100),"")</f>
        <v/>
      </c>
      <c r="V11" s="10" t="str">
        <f>IFERROR(IF(INDEX('raw poverty data, %'!$B$3:$BG$251,MATCH($A11,'raw poverty data, %'!$B$3:$B$251,0),MATCH(V$5,'raw poverty data, %'!$B$3:$BG$3,0))="","",INDEX('raw poverty data, %'!$B$3:$BG$251,MATCH($A11,'raw poverty data, %'!$B$3:$B$251,0),MATCH(V$5,'raw poverty data, %'!$B$3:$BG$3,0))/100),"")</f>
        <v/>
      </c>
      <c r="W11" s="10">
        <f>IFERROR(IF(INDEX('raw poverty data, %'!$B$3:$BG$251,MATCH($A11,'raw poverty data, %'!$B$3:$B$251,0),MATCH(W$5,'raw poverty data, %'!$B$3:$BG$3,0))="","",INDEX('raw poverty data, %'!$B$3:$BG$251,MATCH($A11,'raw poverty data, %'!$B$3:$B$251,0),MATCH(W$5,'raw poverty data, %'!$B$3:$BG$3,0))/100),"")</f>
        <v>0.43369999999999997</v>
      </c>
      <c r="X11" s="10" t="str">
        <f>IFERROR(IF(INDEX('raw poverty data, %'!$B$3:$BG$251,MATCH($A11,'raw poverty data, %'!$B$3:$B$251,0),MATCH(X$5,'raw poverty data, %'!$B$3:$BG$3,0))="","",INDEX('raw poverty data, %'!$B$3:$BG$251,MATCH($A11,'raw poverty data, %'!$B$3:$B$251,0),MATCH(X$5,'raw poverty data, %'!$B$3:$BG$3,0))/100),"")</f>
        <v/>
      </c>
      <c r="Y11" s="10" t="str">
        <f>IFERROR(IF(INDEX('raw poverty data, %'!$B$3:$BG$251,MATCH($A11,'raw poverty data, %'!$B$3:$B$251,0),MATCH(Y$5,'raw poverty data, %'!$B$3:$BG$3,0))="","",INDEX('raw poverty data, %'!$B$3:$BG$251,MATCH($A11,'raw poverty data, %'!$B$3:$B$251,0),MATCH(Y$5,'raw poverty data, %'!$B$3:$BG$3,0))/100),"")</f>
        <v/>
      </c>
      <c r="Z11" s="10" t="str">
        <f>IFERROR(IF(INDEX('raw poverty data, %'!$B$3:$BG$251,MATCH($A11,'raw poverty data, %'!$B$3:$B$251,0),MATCH(Z$5,'raw poverty data, %'!$B$3:$BG$3,0))="","",INDEX('raw poverty data, %'!$B$3:$BG$251,MATCH($A11,'raw poverty data, %'!$B$3:$B$251,0),MATCH(Z$5,'raw poverty data, %'!$B$3:$BG$3,0))/100),"")</f>
        <v/>
      </c>
      <c r="AA11" s="10" t="str">
        <f>IFERROR(IF(INDEX('raw poverty data, %'!$B$3:$BG$251,MATCH($A11,'raw poverty data, %'!$B$3:$B$251,0),MATCH(AA$5,'raw poverty data, %'!$B$3:$BG$3,0))="","",INDEX('raw poverty data, %'!$B$3:$BG$251,MATCH($A11,'raw poverty data, %'!$B$3:$B$251,0),MATCH(AA$5,'raw poverty data, %'!$B$3:$BG$3,0))/100),"")</f>
        <v/>
      </c>
      <c r="AC11" s="8">
        <f>IF(AA11="",IF(Z11="",IF(X11="",IF(W11="",IF(V11="",IF(U11="",IF(T11="",IF(S11="",IF(R11="",IF(Q11="",IF(P11="",IF(O11="",IF(N11="",IF(M11="",IF(L11="",IF(K11="",IF(J11="",IF(I11="",IF(H11="",IF(G11="",IF(F11="",IF(E11="",IF(D11="","No data",D11),E11),F11),G11),H11),I11),J11),K11),L11),M11),N11),O11),P11),Q11),R11),S11),T11),U11),V11),W11),X11),Z11),AA11)</f>
        <v>0.43369999999999997</v>
      </c>
      <c r="AD11" s="11">
        <f>IFERROR(INDEX($D$5:$AA$5,1,MATCH(AC11,D11:AA11,0)),"")</f>
        <v>2009</v>
      </c>
      <c r="AF11" t="s">
        <v>12</v>
      </c>
      <c r="AG11" t="str">
        <f>IFERROR(IF(INDEX(#REF!,MATCH('Poverty %'!$B11,#REF!,0),MATCH('Poverty %'!AG$5,#REF!,0))="","",INDEX(#REF!,MATCH('Poverty %'!$B11,#REF!,0),MATCH('Poverty %'!AG$5,#REF!,0))),"")</f>
        <v/>
      </c>
      <c r="AH11" t="str">
        <f>IFERROR(IF(INDEX(#REF!,MATCH('Poverty %'!$B11,#REF!,0),MATCH('Poverty %'!AH$5,#REF!,0))="","",INDEX(#REF!,MATCH('Poverty %'!$B11,#REF!,0),MATCH('Poverty %'!AH$5,#REF!,0))),"")</f>
        <v/>
      </c>
      <c r="AI11" t="str">
        <f>IFERROR(IF(INDEX(#REF!,MATCH('Poverty %'!$B11,#REF!,0),MATCH('Poverty %'!AI$5,#REF!,0))="","",INDEX(#REF!,MATCH('Poverty %'!$B11,#REF!,0),MATCH('Poverty %'!AI$5,#REF!,0))),"")</f>
        <v/>
      </c>
      <c r="AJ11" t="str">
        <f>IFERROR(IF(INDEX(#REF!,MATCH('Poverty %'!$B11,#REF!,0),MATCH('Poverty %'!AJ$5,#REF!,0))="","",INDEX(#REF!,MATCH('Poverty %'!$B11,#REF!,0),MATCH('Poverty %'!AJ$5,#REF!,0))),"")</f>
        <v/>
      </c>
      <c r="AK11" t="str">
        <f>IFERROR(IF(INDEX(#REF!,MATCH('Poverty %'!$B11,#REF!,0),MATCH('Poverty %'!AK$5,#REF!,0))="","",INDEX(#REF!,MATCH('Poverty %'!$B11,#REF!,0),MATCH('Poverty %'!AK$5,#REF!,0))),"")</f>
        <v/>
      </c>
      <c r="AL11" t="str">
        <f>IFERROR(IF(INDEX(#REF!,MATCH('Poverty %'!$B11,#REF!,0),MATCH('Poverty %'!AL$5,#REF!,0))="","",INDEX(#REF!,MATCH('Poverty %'!$B11,#REF!,0),MATCH('Poverty %'!AL$5,#REF!,0))),"")</f>
        <v/>
      </c>
      <c r="AM11" t="str">
        <f>IFERROR(IF(INDEX(#REF!,MATCH('Poverty %'!$B11,#REF!,0),MATCH('Poverty %'!AM$5,#REF!,0))="","",INDEX(#REF!,MATCH('Poverty %'!$B11,#REF!,0),MATCH('Poverty %'!AM$5,#REF!,0))),"")</f>
        <v/>
      </c>
      <c r="AN11" t="str">
        <f>IFERROR(IF(INDEX(#REF!,MATCH('Poverty %'!$B11,#REF!,0),MATCH('Poverty %'!AN$5,#REF!,0))="","",INDEX(#REF!,MATCH('Poverty %'!$B11,#REF!,0),MATCH('Poverty %'!AN$5,#REF!,0))),"")</f>
        <v/>
      </c>
      <c r="AO11" t="str">
        <f>IFERROR(IF(INDEX(#REF!,MATCH('Poverty %'!$B11,#REF!,0),MATCH('Poverty %'!AO$5,#REF!,0))="","",INDEX(#REF!,MATCH('Poverty %'!$B11,#REF!,0),MATCH('Poverty %'!AO$5,#REF!,0))),"")</f>
        <v/>
      </c>
      <c r="AP11" t="str">
        <f>IFERROR(IF(INDEX(#REF!,MATCH('Poverty %'!$B11,#REF!,0),MATCH('Poverty %'!AP$5,#REF!,0))="","",INDEX(#REF!,MATCH('Poverty %'!$B11,#REF!,0),MATCH('Poverty %'!AP$5,#REF!,0))),"")</f>
        <v/>
      </c>
      <c r="AQ11" t="str">
        <f>IFERROR(IF(INDEX(#REF!,MATCH('Poverty %'!$B11,#REF!,0),MATCH('Poverty %'!AQ$5,#REF!,0))="","",INDEX(#REF!,MATCH('Poverty %'!$B11,#REF!,0),MATCH('Poverty %'!AQ$5,#REF!,0))),"")</f>
        <v/>
      </c>
      <c r="AR11" t="str">
        <f>IFERROR(IF(INDEX(#REF!,MATCH('Poverty %'!$B11,#REF!,0),MATCH('Poverty %'!AR$5,#REF!,0))="","",INDEX(#REF!,MATCH('Poverty %'!$B11,#REF!,0),MATCH('Poverty %'!AR$5,#REF!,0))),"")</f>
        <v/>
      </c>
      <c r="AS11" t="str">
        <f>IFERROR(IF(INDEX(#REF!,MATCH('Poverty %'!$B11,#REF!,0),MATCH('Poverty %'!AS$5,#REF!,0))="","",INDEX(#REF!,MATCH('Poverty %'!$B11,#REF!,0),MATCH('Poverty %'!AS$5,#REF!,0))),"")</f>
        <v/>
      </c>
      <c r="AT11" t="str">
        <f>IFERROR(IF(INDEX(#REF!,MATCH('Poverty %'!$B11,#REF!,0),MATCH('Poverty %'!AT$5,#REF!,0))="","",INDEX(#REF!,MATCH('Poverty %'!$B11,#REF!,0),MATCH('Poverty %'!AT$5,#REF!,0))),"")</f>
        <v/>
      </c>
      <c r="AU11" t="str">
        <f>IFERROR(IF(INDEX(#REF!,MATCH('Poverty %'!$B11,#REF!,0),MATCH('Poverty %'!AU$5,#REF!,0))="","",INDEX(#REF!,MATCH('Poverty %'!$B11,#REF!,0),MATCH('Poverty %'!AU$5,#REF!,0))),"")</f>
        <v/>
      </c>
      <c r="AV11" t="str">
        <f>IFERROR(IF(INDEX(#REF!,MATCH('Poverty %'!$B11,#REF!,0),MATCH('Poverty %'!AV$5,#REF!,0))="","",INDEX(#REF!,MATCH('Poverty %'!$B11,#REF!,0),MATCH('Poverty %'!AV$5,#REF!,0))),"")</f>
        <v/>
      </c>
      <c r="AW11" t="str">
        <f>IFERROR(IF(INDEX(#REF!,MATCH('Poverty %'!$B11,#REF!,0),MATCH('Poverty %'!AW$5,#REF!,0))="","",INDEX(#REF!,MATCH('Poverty %'!$B11,#REF!,0),MATCH('Poverty %'!AW$5,#REF!,0))),"")</f>
        <v/>
      </c>
      <c r="AX11" t="str">
        <f>IFERROR(IF(INDEX(#REF!,MATCH('Poverty %'!$B11,#REF!,0),MATCH('Poverty %'!AX$5,#REF!,0))="","",INDEX(#REF!,MATCH('Poverty %'!$B11,#REF!,0),MATCH('Poverty %'!AX$5,#REF!,0))),"")</f>
        <v/>
      </c>
      <c r="AY11" t="str">
        <f>IFERROR(IF(INDEX(#REF!,MATCH('Poverty %'!$B11,#REF!,0),MATCH('Poverty %'!AY$5,#REF!,0))="","",INDEX(#REF!,MATCH('Poverty %'!$B11,#REF!,0),MATCH('Poverty %'!AY$5,#REF!,0))),"")</f>
        <v/>
      </c>
      <c r="AZ11" t="str">
        <f>IFERROR(IF(INDEX(#REF!,MATCH('Poverty %'!$B11,#REF!,0),MATCH('Poverty %'!AZ$5,#REF!,0))="","",INDEX(#REF!,MATCH('Poverty %'!$B11,#REF!,0),MATCH('Poverty %'!AZ$5,#REF!,0))),"")</f>
        <v/>
      </c>
      <c r="BA11" t="str">
        <f>IFERROR(IF(INDEX(#REF!,MATCH('Poverty %'!$B11,#REF!,0),MATCH('Poverty %'!BA$5,#REF!,0))="","",INDEX(#REF!,MATCH('Poverty %'!$B11,#REF!,0),MATCH('Poverty %'!BA$5,#REF!,0))),"")</f>
        <v/>
      </c>
      <c r="BB11" t="str">
        <f>IFERROR(IF(INDEX(#REF!,MATCH('Poverty %'!$B11,#REF!,0),MATCH('Poverty %'!BB$5,#REF!,0))="","",INDEX(#REF!,MATCH('Poverty %'!$B11,#REF!,0),MATCH('Poverty %'!BB$5,#REF!,0))),"")</f>
        <v/>
      </c>
      <c r="BC11" t="str">
        <f>IFERROR(IF(INDEX(#REF!,MATCH('Poverty %'!$B11,#REF!,0),MATCH('Poverty %'!BC$5,#REF!,0))="","",INDEX(#REF!,MATCH('Poverty %'!$B11,#REF!,0),MATCH('Poverty %'!BC$5,#REF!,0))),"")</f>
        <v/>
      </c>
      <c r="BE11" t="s">
        <v>12</v>
      </c>
      <c r="BF11" s="9" t="str">
        <f t="shared" si="1"/>
        <v/>
      </c>
      <c r="BG11" s="9" t="str">
        <f t="shared" si="2"/>
        <v/>
      </c>
      <c r="BH11" s="9" t="str">
        <f t="shared" si="3"/>
        <v/>
      </c>
      <c r="BI11" s="9" t="str">
        <f t="shared" si="4"/>
        <v/>
      </c>
      <c r="BJ11" s="9" t="str">
        <f t="shared" si="5"/>
        <v/>
      </c>
      <c r="BK11" s="9" t="str">
        <f t="shared" si="6"/>
        <v/>
      </c>
      <c r="BL11" s="9" t="str">
        <f t="shared" si="7"/>
        <v/>
      </c>
      <c r="BM11" s="9" t="str">
        <f t="shared" si="8"/>
        <v/>
      </c>
      <c r="BN11" s="9" t="str">
        <f t="shared" si="9"/>
        <v/>
      </c>
      <c r="BO11" s="9" t="str">
        <f t="shared" si="10"/>
        <v/>
      </c>
      <c r="BP11" s="9" t="str">
        <f t="shared" si="11"/>
        <v/>
      </c>
      <c r="BQ11" s="9" t="str">
        <f t="shared" si="12"/>
        <v/>
      </c>
      <c r="BR11" s="9" t="str">
        <f t="shared" si="13"/>
        <v/>
      </c>
      <c r="BS11" s="9" t="str">
        <f t="shared" si="14"/>
        <v/>
      </c>
      <c r="BT11" s="9" t="str">
        <f t="shared" si="15"/>
        <v/>
      </c>
      <c r="BU11" s="9" t="str">
        <f t="shared" si="16"/>
        <v/>
      </c>
      <c r="BV11" s="9" t="str">
        <f t="shared" si="17"/>
        <v/>
      </c>
      <c r="BW11" s="9" t="str">
        <f t="shared" si="18"/>
        <v/>
      </c>
      <c r="BX11" s="9" t="str">
        <f t="shared" si="19"/>
        <v/>
      </c>
      <c r="BY11" s="9" t="str">
        <f t="shared" si="20"/>
        <v/>
      </c>
      <c r="BZ11" s="9" t="str">
        <f t="shared" si="21"/>
        <v/>
      </c>
      <c r="CA11" s="9" t="str">
        <f t="shared" si="22"/>
        <v/>
      </c>
      <c r="CB11" s="9" t="str">
        <f t="shared" si="23"/>
        <v/>
      </c>
    </row>
    <row r="12" spans="1:80">
      <c r="A12" t="str">
        <f>VLOOKUP(B12,entity!$C:$K,9,FALSE)</f>
        <v>AG</v>
      </c>
      <c r="B12" t="s">
        <v>25</v>
      </c>
      <c r="C12" t="str">
        <f>IFERROR(VLOOKUP(B12,'[1]2012 List'!A$3:C$151,3,FALSE),"")</f>
        <v>North &amp; Central America</v>
      </c>
      <c r="D12" s="10" t="str">
        <f>IFERROR(IF(INDEX('raw poverty data, %'!$B$3:$BG$251,MATCH($A12,'raw poverty data, %'!$B$3:$B$251,0),MATCH(D$5,'raw poverty data, %'!$B$3:$BG$3,0))="","",INDEX('raw poverty data, %'!$B$3:$BG$251,MATCH($A12,'raw poverty data, %'!$B$3:$B$251,0),MATCH(D$5,'raw poverty data, %'!$B$3:$BG$3,0))/100),"")</f>
        <v/>
      </c>
      <c r="E12" s="10" t="str">
        <f>IFERROR(IF(INDEX('raw poverty data, %'!$B$3:$BG$251,MATCH($A12,'raw poverty data, %'!$B$3:$B$251,0),MATCH(E$5,'raw poverty data, %'!$B$3:$BG$3,0))="","",INDEX('raw poverty data, %'!$B$3:$BG$251,MATCH($A12,'raw poverty data, %'!$B$3:$B$251,0),MATCH(E$5,'raw poverty data, %'!$B$3:$BG$3,0))/100),"")</f>
        <v/>
      </c>
      <c r="F12" s="10" t="str">
        <f>IFERROR(IF(INDEX('raw poverty data, %'!$B$3:$BG$251,MATCH($A12,'raw poverty data, %'!$B$3:$B$251,0),MATCH(F$5,'raw poverty data, %'!$B$3:$BG$3,0))="","",INDEX('raw poverty data, %'!$B$3:$BG$251,MATCH($A12,'raw poverty data, %'!$B$3:$B$251,0),MATCH(F$5,'raw poverty data, %'!$B$3:$BG$3,0))/100),"")</f>
        <v/>
      </c>
      <c r="G12" s="10" t="str">
        <f>IFERROR(IF(INDEX('raw poverty data, %'!$B$3:$BG$251,MATCH($A12,'raw poverty data, %'!$B$3:$B$251,0),MATCH(G$5,'raw poverty data, %'!$B$3:$BG$3,0))="","",INDEX('raw poverty data, %'!$B$3:$BG$251,MATCH($A12,'raw poverty data, %'!$B$3:$B$251,0),MATCH(G$5,'raw poverty data, %'!$B$3:$BG$3,0))/100),"")</f>
        <v/>
      </c>
      <c r="H12" s="10" t="str">
        <f>IFERROR(IF(INDEX('raw poverty data, %'!$B$3:$BG$251,MATCH($A12,'raw poverty data, %'!$B$3:$B$251,0),MATCH(H$5,'raw poverty data, %'!$B$3:$BG$3,0))="","",INDEX('raw poverty data, %'!$B$3:$BG$251,MATCH($A12,'raw poverty data, %'!$B$3:$B$251,0),MATCH(H$5,'raw poverty data, %'!$B$3:$BG$3,0))/100),"")</f>
        <v/>
      </c>
      <c r="I12" s="10" t="str">
        <f>IFERROR(IF(INDEX('raw poverty data, %'!$B$3:$BG$251,MATCH($A12,'raw poverty data, %'!$B$3:$B$251,0),MATCH(I$5,'raw poverty data, %'!$B$3:$BG$3,0))="","",INDEX('raw poverty data, %'!$B$3:$BG$251,MATCH($A12,'raw poverty data, %'!$B$3:$B$251,0),MATCH(I$5,'raw poverty data, %'!$B$3:$BG$3,0))/100),"")</f>
        <v/>
      </c>
      <c r="J12" s="10" t="str">
        <f>IFERROR(IF(INDEX('raw poverty data, %'!$B$3:$BG$251,MATCH($A12,'raw poverty data, %'!$B$3:$B$251,0),MATCH(J$5,'raw poverty data, %'!$B$3:$BG$3,0))="","",INDEX('raw poverty data, %'!$B$3:$BG$251,MATCH($A12,'raw poverty data, %'!$B$3:$B$251,0),MATCH(J$5,'raw poverty data, %'!$B$3:$BG$3,0))/100),"")</f>
        <v/>
      </c>
      <c r="K12" s="10" t="str">
        <f>IFERROR(IF(INDEX('raw poverty data, %'!$B$3:$BG$251,MATCH($A12,'raw poverty data, %'!$B$3:$B$251,0),MATCH(K$5,'raw poverty data, %'!$B$3:$BG$3,0))="","",INDEX('raw poverty data, %'!$B$3:$BG$251,MATCH($A12,'raw poverty data, %'!$B$3:$B$251,0),MATCH(K$5,'raw poverty data, %'!$B$3:$BG$3,0))/100),"")</f>
        <v/>
      </c>
      <c r="L12" s="10" t="str">
        <f>IFERROR(IF(INDEX('raw poverty data, %'!$B$3:$BG$251,MATCH($A12,'raw poverty data, %'!$B$3:$B$251,0),MATCH(L$5,'raw poverty data, %'!$B$3:$BG$3,0))="","",INDEX('raw poverty data, %'!$B$3:$BG$251,MATCH($A12,'raw poverty data, %'!$B$3:$B$251,0),MATCH(L$5,'raw poverty data, %'!$B$3:$BG$3,0))/100),"")</f>
        <v/>
      </c>
      <c r="M12" s="10" t="str">
        <f>IFERROR(IF(INDEX('raw poverty data, %'!$B$3:$BG$251,MATCH($A12,'raw poverty data, %'!$B$3:$B$251,0),MATCH(M$5,'raw poverty data, %'!$B$3:$BG$3,0))="","",INDEX('raw poverty data, %'!$B$3:$BG$251,MATCH($A12,'raw poverty data, %'!$B$3:$B$251,0),MATCH(M$5,'raw poverty data, %'!$B$3:$BG$3,0))/100),"")</f>
        <v/>
      </c>
      <c r="N12" s="10" t="str">
        <f>IFERROR(IF(INDEX('raw poverty data, %'!$B$3:$BG$251,MATCH($A12,'raw poverty data, %'!$B$3:$B$251,0),MATCH(N$5,'raw poverty data, %'!$B$3:$BG$3,0))="","",INDEX('raw poverty data, %'!$B$3:$BG$251,MATCH($A12,'raw poverty data, %'!$B$3:$B$251,0),MATCH(N$5,'raw poverty data, %'!$B$3:$BG$3,0))/100),"")</f>
        <v/>
      </c>
      <c r="O12" s="10" t="str">
        <f>IFERROR(IF(INDEX('raw poverty data, %'!$B$3:$BG$251,MATCH($A12,'raw poverty data, %'!$B$3:$B$251,0),MATCH(O$5,'raw poverty data, %'!$B$3:$BG$3,0))="","",INDEX('raw poverty data, %'!$B$3:$BG$251,MATCH($A12,'raw poverty data, %'!$B$3:$B$251,0),MATCH(O$5,'raw poverty data, %'!$B$3:$BG$3,0))/100),"")</f>
        <v/>
      </c>
      <c r="P12" s="10" t="str">
        <f>IFERROR(IF(INDEX('raw poverty data, %'!$B$3:$BG$251,MATCH($A12,'raw poverty data, %'!$B$3:$B$251,0),MATCH(P$5,'raw poverty data, %'!$B$3:$BG$3,0))="","",INDEX('raw poverty data, %'!$B$3:$BG$251,MATCH($A12,'raw poverty data, %'!$B$3:$B$251,0),MATCH(P$5,'raw poverty data, %'!$B$3:$BG$3,0))/100),"")</f>
        <v/>
      </c>
      <c r="Q12" s="10" t="str">
        <f>IFERROR(IF(INDEX('raw poverty data, %'!$B$3:$BG$251,MATCH($A12,'raw poverty data, %'!$B$3:$B$251,0),MATCH(Q$5,'raw poverty data, %'!$B$3:$BG$3,0))="","",INDEX('raw poverty data, %'!$B$3:$BG$251,MATCH($A12,'raw poverty data, %'!$B$3:$B$251,0),MATCH(Q$5,'raw poverty data, %'!$B$3:$BG$3,0))/100),"")</f>
        <v/>
      </c>
      <c r="R12" s="10" t="str">
        <f>IFERROR(IF(INDEX('raw poverty data, %'!$B$3:$BG$251,MATCH($A12,'raw poverty data, %'!$B$3:$B$251,0),MATCH(R$5,'raw poverty data, %'!$B$3:$BG$3,0))="","",INDEX('raw poverty data, %'!$B$3:$BG$251,MATCH($A12,'raw poverty data, %'!$B$3:$B$251,0),MATCH(R$5,'raw poverty data, %'!$B$3:$BG$3,0))/100),"")</f>
        <v/>
      </c>
      <c r="S12" s="10" t="str">
        <f>IFERROR(IF(INDEX('raw poverty data, %'!$B$3:$BG$251,MATCH($A12,'raw poverty data, %'!$B$3:$B$251,0),MATCH(S$5,'raw poverty data, %'!$B$3:$BG$3,0))="","",INDEX('raw poverty data, %'!$B$3:$BG$251,MATCH($A12,'raw poverty data, %'!$B$3:$B$251,0),MATCH(S$5,'raw poverty data, %'!$B$3:$BG$3,0))/100),"")</f>
        <v/>
      </c>
      <c r="T12" s="10" t="str">
        <f>IFERROR(IF(INDEX('raw poverty data, %'!$B$3:$BG$251,MATCH($A12,'raw poverty data, %'!$B$3:$B$251,0),MATCH(T$5,'raw poverty data, %'!$B$3:$BG$3,0))="","",INDEX('raw poverty data, %'!$B$3:$BG$251,MATCH($A12,'raw poverty data, %'!$B$3:$B$251,0),MATCH(T$5,'raw poverty data, %'!$B$3:$BG$3,0))/100),"")</f>
        <v/>
      </c>
      <c r="U12" s="10" t="str">
        <f>IFERROR(IF(INDEX('raw poverty data, %'!$B$3:$BG$251,MATCH($A12,'raw poverty data, %'!$B$3:$B$251,0),MATCH(U$5,'raw poverty data, %'!$B$3:$BG$3,0))="","",INDEX('raw poverty data, %'!$B$3:$BG$251,MATCH($A12,'raw poverty data, %'!$B$3:$B$251,0),MATCH(U$5,'raw poverty data, %'!$B$3:$BG$3,0))/100),"")</f>
        <v/>
      </c>
      <c r="V12" s="10" t="str">
        <f>IFERROR(IF(INDEX('raw poverty data, %'!$B$3:$BG$251,MATCH($A12,'raw poverty data, %'!$B$3:$B$251,0),MATCH(V$5,'raw poverty data, %'!$B$3:$BG$3,0))="","",INDEX('raw poverty data, %'!$B$3:$BG$251,MATCH($A12,'raw poverty data, %'!$B$3:$B$251,0),MATCH(V$5,'raw poverty data, %'!$B$3:$BG$3,0))/100),"")</f>
        <v/>
      </c>
      <c r="W12" s="10" t="str">
        <f>IFERROR(IF(INDEX('raw poverty data, %'!$B$3:$BG$251,MATCH($A12,'raw poverty data, %'!$B$3:$B$251,0),MATCH(W$5,'raw poverty data, %'!$B$3:$BG$3,0))="","",INDEX('raw poverty data, %'!$B$3:$BG$251,MATCH($A12,'raw poverty data, %'!$B$3:$B$251,0),MATCH(W$5,'raw poverty data, %'!$B$3:$BG$3,0))/100),"")</f>
        <v/>
      </c>
      <c r="X12" s="10" t="str">
        <f>IFERROR(IF(INDEX('raw poverty data, %'!$B$3:$BG$251,MATCH($A12,'raw poverty data, %'!$B$3:$B$251,0),MATCH(X$5,'raw poverty data, %'!$B$3:$BG$3,0))="","",INDEX('raw poverty data, %'!$B$3:$BG$251,MATCH($A12,'raw poverty data, %'!$B$3:$B$251,0),MATCH(X$5,'raw poverty data, %'!$B$3:$BG$3,0))/100),"")</f>
        <v/>
      </c>
      <c r="Y12" s="10" t="str">
        <f>IFERROR(IF(INDEX('raw poverty data, %'!$B$3:$BG$251,MATCH($A12,'raw poverty data, %'!$B$3:$B$251,0),MATCH(Y$5,'raw poverty data, %'!$B$3:$BG$3,0))="","",INDEX('raw poverty data, %'!$B$3:$BG$251,MATCH($A12,'raw poverty data, %'!$B$3:$B$251,0),MATCH(Y$5,'raw poverty data, %'!$B$3:$BG$3,0))/100),"")</f>
        <v/>
      </c>
      <c r="Z12" s="10" t="str">
        <f>IFERROR(IF(INDEX('raw poverty data, %'!$B$3:$BG$251,MATCH($A12,'raw poverty data, %'!$B$3:$B$251,0),MATCH(Z$5,'raw poverty data, %'!$B$3:$BG$3,0))="","",INDEX('raw poverty data, %'!$B$3:$BG$251,MATCH($A12,'raw poverty data, %'!$B$3:$B$251,0),MATCH(Z$5,'raw poverty data, %'!$B$3:$BG$3,0))/100),"")</f>
        <v/>
      </c>
      <c r="AA12" s="10" t="str">
        <f>IFERROR(IF(INDEX('raw poverty data, %'!$B$3:$BG$251,MATCH($A12,'raw poverty data, %'!$B$3:$B$251,0),MATCH(AA$5,'raw poverty data, %'!$B$3:$BG$3,0))="","",INDEX('raw poverty data, %'!$B$3:$BG$251,MATCH($A12,'raw poverty data, %'!$B$3:$B$251,0),MATCH(AA$5,'raw poverty data, %'!$B$3:$BG$3,0))/100),"")</f>
        <v/>
      </c>
      <c r="AC12" s="8" t="str">
        <f>IF(AA12="",IF(Z12="",IF(X12="",IF(W12="",IF(V12="",IF(U12="",IF(T12="",IF(S12="",IF(R12="",IF(Q12="",IF(P12="",IF(O12="",IF(N12="",IF(M12="",IF(L12="",IF(K12="",IF(J12="",IF(I12="",IF(H12="",IF(G12="",IF(F12="",IF(E12="",IF(D12="","No data",D12),E12),F12),G12),H12),I12),J12),K12),L12),M12),N12),O12),P12),Q12),R12),S12),T12),U12),V12),W12),X12),Z12),AA12)</f>
        <v>No data</v>
      </c>
      <c r="AD12" s="11" t="str">
        <f>IFERROR(INDEX($D$5:$AA$5,1,MATCH(AC12,D12:AA12,0)),"")</f>
        <v/>
      </c>
      <c r="AF12" t="s">
        <v>25</v>
      </c>
      <c r="AG12" t="str">
        <f>IFERROR(IF(INDEX(#REF!,MATCH('Poverty %'!$B12,#REF!,0),MATCH('Poverty %'!AG$5,#REF!,0))="","",INDEX(#REF!,MATCH('Poverty %'!$B12,#REF!,0),MATCH('Poverty %'!AG$5,#REF!,0))),"")</f>
        <v/>
      </c>
      <c r="AH12" t="str">
        <f>IFERROR(IF(INDEX(#REF!,MATCH('Poverty %'!$B12,#REF!,0),MATCH('Poverty %'!AH$5,#REF!,0))="","",INDEX(#REF!,MATCH('Poverty %'!$B12,#REF!,0),MATCH('Poverty %'!AH$5,#REF!,0))),"")</f>
        <v/>
      </c>
      <c r="AI12" t="str">
        <f>IFERROR(IF(INDEX(#REF!,MATCH('Poverty %'!$B12,#REF!,0),MATCH('Poverty %'!AI$5,#REF!,0))="","",INDEX(#REF!,MATCH('Poverty %'!$B12,#REF!,0),MATCH('Poverty %'!AI$5,#REF!,0))),"")</f>
        <v/>
      </c>
      <c r="AJ12" t="str">
        <f>IFERROR(IF(INDEX(#REF!,MATCH('Poverty %'!$B12,#REF!,0),MATCH('Poverty %'!AJ$5,#REF!,0))="","",INDEX(#REF!,MATCH('Poverty %'!$B12,#REF!,0),MATCH('Poverty %'!AJ$5,#REF!,0))),"")</f>
        <v/>
      </c>
      <c r="AK12" t="str">
        <f>IFERROR(IF(INDEX(#REF!,MATCH('Poverty %'!$B12,#REF!,0),MATCH('Poverty %'!AK$5,#REF!,0))="","",INDEX(#REF!,MATCH('Poverty %'!$B12,#REF!,0),MATCH('Poverty %'!AK$5,#REF!,0))),"")</f>
        <v/>
      </c>
      <c r="AL12" t="str">
        <f>IFERROR(IF(INDEX(#REF!,MATCH('Poverty %'!$B12,#REF!,0),MATCH('Poverty %'!AL$5,#REF!,0))="","",INDEX(#REF!,MATCH('Poverty %'!$B12,#REF!,0),MATCH('Poverty %'!AL$5,#REF!,0))),"")</f>
        <v/>
      </c>
      <c r="AM12" t="str">
        <f>IFERROR(IF(INDEX(#REF!,MATCH('Poverty %'!$B12,#REF!,0),MATCH('Poverty %'!AM$5,#REF!,0))="","",INDEX(#REF!,MATCH('Poverty %'!$B12,#REF!,0),MATCH('Poverty %'!AM$5,#REF!,0))),"")</f>
        <v/>
      </c>
      <c r="AN12" t="str">
        <f>IFERROR(IF(INDEX(#REF!,MATCH('Poverty %'!$B12,#REF!,0),MATCH('Poverty %'!AN$5,#REF!,0))="","",INDEX(#REF!,MATCH('Poverty %'!$B12,#REF!,0),MATCH('Poverty %'!AN$5,#REF!,0))),"")</f>
        <v/>
      </c>
      <c r="AO12" t="str">
        <f>IFERROR(IF(INDEX(#REF!,MATCH('Poverty %'!$B12,#REF!,0),MATCH('Poverty %'!AO$5,#REF!,0))="","",INDEX(#REF!,MATCH('Poverty %'!$B12,#REF!,0),MATCH('Poverty %'!AO$5,#REF!,0))),"")</f>
        <v/>
      </c>
      <c r="AP12" t="str">
        <f>IFERROR(IF(INDEX(#REF!,MATCH('Poverty %'!$B12,#REF!,0),MATCH('Poverty %'!AP$5,#REF!,0))="","",INDEX(#REF!,MATCH('Poverty %'!$B12,#REF!,0),MATCH('Poverty %'!AP$5,#REF!,0))),"")</f>
        <v/>
      </c>
      <c r="AQ12" t="str">
        <f>IFERROR(IF(INDEX(#REF!,MATCH('Poverty %'!$B12,#REF!,0),MATCH('Poverty %'!AQ$5,#REF!,0))="","",INDEX(#REF!,MATCH('Poverty %'!$B12,#REF!,0),MATCH('Poverty %'!AQ$5,#REF!,0))),"")</f>
        <v/>
      </c>
      <c r="AR12" t="str">
        <f>IFERROR(IF(INDEX(#REF!,MATCH('Poverty %'!$B12,#REF!,0),MATCH('Poverty %'!AR$5,#REF!,0))="","",INDEX(#REF!,MATCH('Poverty %'!$B12,#REF!,0),MATCH('Poverty %'!AR$5,#REF!,0))),"")</f>
        <v/>
      </c>
      <c r="AS12" t="str">
        <f>IFERROR(IF(INDEX(#REF!,MATCH('Poverty %'!$B12,#REF!,0),MATCH('Poverty %'!AS$5,#REF!,0))="","",INDEX(#REF!,MATCH('Poverty %'!$B12,#REF!,0),MATCH('Poverty %'!AS$5,#REF!,0))),"")</f>
        <v/>
      </c>
      <c r="AT12" t="str">
        <f>IFERROR(IF(INDEX(#REF!,MATCH('Poverty %'!$B12,#REF!,0),MATCH('Poverty %'!AT$5,#REF!,0))="","",INDEX(#REF!,MATCH('Poverty %'!$B12,#REF!,0),MATCH('Poverty %'!AT$5,#REF!,0))),"")</f>
        <v/>
      </c>
      <c r="AU12" t="str">
        <f>IFERROR(IF(INDEX(#REF!,MATCH('Poverty %'!$B12,#REF!,0),MATCH('Poverty %'!AU$5,#REF!,0))="","",INDEX(#REF!,MATCH('Poverty %'!$B12,#REF!,0),MATCH('Poverty %'!AU$5,#REF!,0))),"")</f>
        <v/>
      </c>
      <c r="AV12" t="str">
        <f>IFERROR(IF(INDEX(#REF!,MATCH('Poverty %'!$B12,#REF!,0),MATCH('Poverty %'!AV$5,#REF!,0))="","",INDEX(#REF!,MATCH('Poverty %'!$B12,#REF!,0),MATCH('Poverty %'!AV$5,#REF!,0))),"")</f>
        <v/>
      </c>
      <c r="AW12" t="str">
        <f>IFERROR(IF(INDEX(#REF!,MATCH('Poverty %'!$B12,#REF!,0),MATCH('Poverty %'!AW$5,#REF!,0))="","",INDEX(#REF!,MATCH('Poverty %'!$B12,#REF!,0),MATCH('Poverty %'!AW$5,#REF!,0))),"")</f>
        <v/>
      </c>
      <c r="AX12" t="str">
        <f>IFERROR(IF(INDEX(#REF!,MATCH('Poverty %'!$B12,#REF!,0),MATCH('Poverty %'!AX$5,#REF!,0))="","",INDEX(#REF!,MATCH('Poverty %'!$B12,#REF!,0),MATCH('Poverty %'!AX$5,#REF!,0))),"")</f>
        <v/>
      </c>
      <c r="AY12" t="str">
        <f>IFERROR(IF(INDEX(#REF!,MATCH('Poverty %'!$B12,#REF!,0),MATCH('Poverty %'!AY$5,#REF!,0))="","",INDEX(#REF!,MATCH('Poverty %'!$B12,#REF!,0),MATCH('Poverty %'!AY$5,#REF!,0))),"")</f>
        <v/>
      </c>
      <c r="AZ12" t="str">
        <f>IFERROR(IF(INDEX(#REF!,MATCH('Poverty %'!$B12,#REF!,0),MATCH('Poverty %'!AZ$5,#REF!,0))="","",INDEX(#REF!,MATCH('Poverty %'!$B12,#REF!,0),MATCH('Poverty %'!AZ$5,#REF!,0))),"")</f>
        <v/>
      </c>
      <c r="BA12" t="str">
        <f>IFERROR(IF(INDEX(#REF!,MATCH('Poverty %'!$B12,#REF!,0),MATCH('Poverty %'!BA$5,#REF!,0))="","",INDEX(#REF!,MATCH('Poverty %'!$B12,#REF!,0),MATCH('Poverty %'!BA$5,#REF!,0))),"")</f>
        <v/>
      </c>
      <c r="BB12" t="str">
        <f>IFERROR(IF(INDEX(#REF!,MATCH('Poverty %'!$B12,#REF!,0),MATCH('Poverty %'!BB$5,#REF!,0))="","",INDEX(#REF!,MATCH('Poverty %'!$B12,#REF!,0),MATCH('Poverty %'!BB$5,#REF!,0))),"")</f>
        <v/>
      </c>
      <c r="BC12" t="str">
        <f>IFERROR(IF(INDEX(#REF!,MATCH('Poverty %'!$B12,#REF!,0),MATCH('Poverty %'!BC$5,#REF!,0))="","",INDEX(#REF!,MATCH('Poverty %'!$B12,#REF!,0),MATCH('Poverty %'!BC$5,#REF!,0))),"")</f>
        <v/>
      </c>
      <c r="BE12" t="s">
        <v>25</v>
      </c>
      <c r="BF12" s="9" t="str">
        <f t="shared" si="1"/>
        <v/>
      </c>
      <c r="BG12" s="9" t="str">
        <f t="shared" si="2"/>
        <v/>
      </c>
      <c r="BH12" s="9" t="str">
        <f t="shared" si="3"/>
        <v/>
      </c>
      <c r="BI12" s="9" t="str">
        <f t="shared" si="4"/>
        <v/>
      </c>
      <c r="BJ12" s="9" t="str">
        <f t="shared" si="5"/>
        <v/>
      </c>
      <c r="BK12" s="9" t="str">
        <f t="shared" si="6"/>
        <v/>
      </c>
      <c r="BL12" s="9" t="str">
        <f t="shared" si="7"/>
        <v/>
      </c>
      <c r="BM12" s="9" t="str">
        <f t="shared" si="8"/>
        <v/>
      </c>
      <c r="BN12" s="9" t="str">
        <f t="shared" si="9"/>
        <v/>
      </c>
      <c r="BO12" s="9" t="str">
        <f t="shared" si="10"/>
        <v/>
      </c>
      <c r="BP12" s="9" t="str">
        <f t="shared" si="11"/>
        <v/>
      </c>
      <c r="BQ12" s="9" t="str">
        <f t="shared" si="12"/>
        <v/>
      </c>
      <c r="BR12" s="9" t="str">
        <f t="shared" si="13"/>
        <v/>
      </c>
      <c r="BS12" s="9" t="str">
        <f t="shared" si="14"/>
        <v/>
      </c>
      <c r="BT12" s="9" t="str">
        <f t="shared" si="15"/>
        <v/>
      </c>
      <c r="BU12" s="9" t="str">
        <f t="shared" si="16"/>
        <v/>
      </c>
      <c r="BV12" s="9" t="str">
        <f t="shared" si="17"/>
        <v/>
      </c>
      <c r="BW12" s="9" t="str">
        <f t="shared" si="18"/>
        <v/>
      </c>
      <c r="BX12" s="9" t="str">
        <f t="shared" si="19"/>
        <v/>
      </c>
      <c r="BY12" s="9" t="str">
        <f t="shared" si="20"/>
        <v/>
      </c>
      <c r="BZ12" s="9" t="str">
        <f t="shared" si="21"/>
        <v/>
      </c>
      <c r="CA12" s="9" t="str">
        <f t="shared" si="22"/>
        <v/>
      </c>
      <c r="CB12" s="9" t="str">
        <f t="shared" si="23"/>
        <v/>
      </c>
    </row>
    <row r="13" spans="1:80">
      <c r="A13" t="str">
        <f>VLOOKUP(B13,entity!$C:$K,9,FALSE)</f>
        <v>AR</v>
      </c>
      <c r="B13" t="s">
        <v>19</v>
      </c>
      <c r="C13" t="str">
        <f>IFERROR(VLOOKUP(B13,'[1]2012 List'!A$3:C$151,3,FALSE),"")</f>
        <v>South America</v>
      </c>
      <c r="D13" s="10" t="str">
        <f>IFERROR(IF(INDEX('raw poverty data, %'!$B$3:$BG$251,MATCH($A13,'raw poverty data, %'!$B$3:$B$251,0),MATCH(D$5,'raw poverty data, %'!$B$3:$BG$3,0))="","",INDEX('raw poverty data, %'!$B$3:$BG$251,MATCH($A13,'raw poverty data, %'!$B$3:$B$251,0),MATCH(D$5,'raw poverty data, %'!$B$3:$BG$3,0))/100),"")</f>
        <v/>
      </c>
      <c r="E13" s="10">
        <f>IFERROR(IF(INDEX('raw poverty data, %'!$B$3:$BG$251,MATCH($A13,'raw poverty data, %'!$B$3:$B$251,0),MATCH(E$5,'raw poverty data, %'!$B$3:$BG$3,0))="","",INDEX('raw poverty data, %'!$B$3:$BG$251,MATCH($A13,'raw poverty data, %'!$B$3:$B$251,0),MATCH(E$5,'raw poverty data, %'!$B$3:$BG$3,0))/100),"")</f>
        <v>9.7000000000000003E-3</v>
      </c>
      <c r="F13" s="10">
        <f>IFERROR(IF(INDEX('raw poverty data, %'!$B$3:$BG$251,MATCH($A13,'raw poverty data, %'!$B$3:$B$251,0),MATCH(F$5,'raw poverty data, %'!$B$3:$BG$3,0))="","",INDEX('raw poverty data, %'!$B$3:$BG$251,MATCH($A13,'raw poverty data, %'!$B$3:$B$251,0),MATCH(F$5,'raw poverty data, %'!$B$3:$BG$3,0))/100),"")</f>
        <v>1.77E-2</v>
      </c>
      <c r="G13" s="10">
        <f>IFERROR(IF(INDEX('raw poverty data, %'!$B$3:$BG$251,MATCH($A13,'raw poverty data, %'!$B$3:$B$251,0),MATCH(G$5,'raw poverty data, %'!$B$3:$BG$3,0))="","",INDEX('raw poverty data, %'!$B$3:$BG$251,MATCH($A13,'raw poverty data, %'!$B$3:$B$251,0),MATCH(G$5,'raw poverty data, %'!$B$3:$BG$3,0))/100),"")</f>
        <v>2.0499999999999997E-2</v>
      </c>
      <c r="H13" s="10">
        <f>IFERROR(IF(INDEX('raw poverty data, %'!$B$3:$BG$251,MATCH($A13,'raw poverty data, %'!$B$3:$B$251,0),MATCH(H$5,'raw poverty data, %'!$B$3:$BG$3,0))="","",INDEX('raw poverty data, %'!$B$3:$BG$251,MATCH($A13,'raw poverty data, %'!$B$3:$B$251,0),MATCH(H$5,'raw poverty data, %'!$B$3:$BG$3,0))/100),"")</f>
        <v>1.9299999999999998E-2</v>
      </c>
      <c r="I13" s="10">
        <f>IFERROR(IF(INDEX('raw poverty data, %'!$B$3:$BG$251,MATCH($A13,'raw poverty data, %'!$B$3:$B$251,0),MATCH(I$5,'raw poverty data, %'!$B$3:$BG$3,0))="","",INDEX('raw poverty data, %'!$B$3:$BG$251,MATCH($A13,'raw poverty data, %'!$B$3:$B$251,0),MATCH(I$5,'raw poverty data, %'!$B$3:$BG$3,0))/100),"")</f>
        <v>3.8699999999999998E-2</v>
      </c>
      <c r="J13" s="10">
        <f>IFERROR(IF(INDEX('raw poverty data, %'!$B$3:$BG$251,MATCH($A13,'raw poverty data, %'!$B$3:$B$251,0),MATCH(J$5,'raw poverty data, %'!$B$3:$BG$3,0))="","",INDEX('raw poverty data, %'!$B$3:$BG$251,MATCH($A13,'raw poverty data, %'!$B$3:$B$251,0),MATCH(J$5,'raw poverty data, %'!$B$3:$BG$3,0))/100),"")</f>
        <v>4.2699999999999995E-2</v>
      </c>
      <c r="K13" s="10">
        <f>IFERROR(IF(INDEX('raw poverty data, %'!$B$3:$BG$251,MATCH($A13,'raw poverty data, %'!$B$3:$B$251,0),MATCH(K$5,'raw poverty data, %'!$B$3:$BG$3,0))="","",INDEX('raw poverty data, %'!$B$3:$BG$251,MATCH($A13,'raw poverty data, %'!$B$3:$B$251,0),MATCH(K$5,'raw poverty data, %'!$B$3:$BG$3,0))/100),"")</f>
        <v>3.7699999999999997E-2</v>
      </c>
      <c r="L13" s="10">
        <f>IFERROR(IF(INDEX('raw poverty data, %'!$B$3:$BG$251,MATCH($A13,'raw poverty data, %'!$B$3:$B$251,0),MATCH(L$5,'raw poverty data, %'!$B$3:$BG$3,0))="","",INDEX('raw poverty data, %'!$B$3:$BG$251,MATCH($A13,'raw poverty data, %'!$B$3:$B$251,0),MATCH(L$5,'raw poverty data, %'!$B$3:$BG$3,0))/100),"")</f>
        <v>3.9900000000000005E-2</v>
      </c>
      <c r="M13" s="10">
        <f>IFERROR(IF(INDEX('raw poverty data, %'!$B$3:$BG$251,MATCH($A13,'raw poverty data, %'!$B$3:$B$251,0),MATCH(M$5,'raw poverty data, %'!$B$3:$BG$3,0))="","",INDEX('raw poverty data, %'!$B$3:$BG$251,MATCH($A13,'raw poverty data, %'!$B$3:$B$251,0),MATCH(M$5,'raw poverty data, %'!$B$3:$BG$3,0))/100),"")</f>
        <v>4.2000000000000003E-2</v>
      </c>
      <c r="N13" s="10">
        <f>IFERROR(IF(INDEX('raw poverty data, %'!$B$3:$BG$251,MATCH($A13,'raw poverty data, %'!$B$3:$B$251,0),MATCH(N$5,'raw poverty data, %'!$B$3:$BG$3,0))="","",INDEX('raw poverty data, %'!$B$3:$BG$251,MATCH($A13,'raw poverty data, %'!$B$3:$B$251,0),MATCH(N$5,'raw poverty data, %'!$B$3:$BG$3,0))/100),"")</f>
        <v>5.0599999999999999E-2</v>
      </c>
      <c r="O13" s="10">
        <f>IFERROR(IF(INDEX('raw poverty data, %'!$B$3:$BG$251,MATCH($A13,'raw poverty data, %'!$B$3:$B$251,0),MATCH(O$5,'raw poverty data, %'!$B$3:$BG$3,0))="","",INDEX('raw poverty data, %'!$B$3:$BG$251,MATCH($A13,'raw poverty data, %'!$B$3:$B$251,0),MATCH(O$5,'raw poverty data, %'!$B$3:$BG$3,0))/100),"")</f>
        <v>8.2500000000000004E-2</v>
      </c>
      <c r="P13" s="10">
        <f>IFERROR(IF(INDEX('raw poverty data, %'!$B$3:$BG$251,MATCH($A13,'raw poverty data, %'!$B$3:$B$251,0),MATCH(P$5,'raw poverty data, %'!$B$3:$BG$3,0))="","",INDEX('raw poverty data, %'!$B$3:$BG$251,MATCH($A13,'raw poverty data, %'!$B$3:$B$251,0),MATCH(P$5,'raw poverty data, %'!$B$3:$BG$3,0))/100),"")</f>
        <v>0.1258</v>
      </c>
      <c r="Q13" s="10">
        <f>IFERROR(IF(INDEX('raw poverty data, %'!$B$3:$BG$251,MATCH($A13,'raw poverty data, %'!$B$3:$B$251,0),MATCH(Q$5,'raw poverty data, %'!$B$3:$BG$3,0))="","",INDEX('raw poverty data, %'!$B$3:$BG$251,MATCH($A13,'raw poverty data, %'!$B$3:$B$251,0),MATCH(Q$5,'raw poverty data, %'!$B$3:$BG$3,0))/100),"")</f>
        <v>0.09</v>
      </c>
      <c r="R13" s="10">
        <f>IFERROR(IF(INDEX('raw poverty data, %'!$B$3:$BG$251,MATCH($A13,'raw poverty data, %'!$B$3:$B$251,0),MATCH(R$5,'raw poverty data, %'!$B$3:$BG$3,0))="","",INDEX('raw poverty data, %'!$B$3:$BG$251,MATCH($A13,'raw poverty data, %'!$B$3:$B$251,0),MATCH(R$5,'raw poverty data, %'!$B$3:$BG$3,0))/100),"")</f>
        <v>6.2899999999999998E-2</v>
      </c>
      <c r="S13" s="10">
        <f>IFERROR(IF(INDEX('raw poverty data, %'!$B$3:$BG$251,MATCH($A13,'raw poverty data, %'!$B$3:$B$251,0),MATCH(S$5,'raw poverty data, %'!$B$3:$BG$3,0))="","",INDEX('raw poverty data, %'!$B$3:$BG$251,MATCH($A13,'raw poverty data, %'!$B$3:$B$251,0),MATCH(S$5,'raw poverty data, %'!$B$3:$BG$3,0))/100),"")</f>
        <v>4.6199999999999998E-2</v>
      </c>
      <c r="T13" s="10">
        <f>IFERROR(IF(INDEX('raw poverty data, %'!$B$3:$BG$251,MATCH($A13,'raw poverty data, %'!$B$3:$B$251,0),MATCH(T$5,'raw poverty data, %'!$B$3:$BG$3,0))="","",INDEX('raw poverty data, %'!$B$3:$BG$251,MATCH($A13,'raw poverty data, %'!$B$3:$B$251,0),MATCH(T$5,'raw poverty data, %'!$B$3:$BG$3,0))/100),"")</f>
        <v>3.7599999999999995E-2</v>
      </c>
      <c r="U13" s="10">
        <f>IFERROR(IF(INDEX('raw poverty data, %'!$B$3:$BG$251,MATCH($A13,'raw poverty data, %'!$B$3:$B$251,0),MATCH(U$5,'raw poverty data, %'!$B$3:$BG$3,0))="","",INDEX('raw poverty data, %'!$B$3:$BG$251,MATCH($A13,'raw poverty data, %'!$B$3:$B$251,0),MATCH(U$5,'raw poverty data, %'!$B$3:$BG$3,0))/100),"")</f>
        <v>3.0099999999999998E-2</v>
      </c>
      <c r="V13" s="10">
        <f>IFERROR(IF(INDEX('raw poverty data, %'!$B$3:$BG$251,MATCH($A13,'raw poverty data, %'!$B$3:$B$251,0),MATCH(V$5,'raw poverty data, %'!$B$3:$BG$3,0))="","",INDEX('raw poverty data, %'!$B$3:$BG$251,MATCH($A13,'raw poverty data, %'!$B$3:$B$251,0),MATCH(V$5,'raw poverty data, %'!$B$3:$BG$3,0))/100),"")</f>
        <v>2.7400000000000001E-2</v>
      </c>
      <c r="W13" s="10">
        <f>IFERROR(IF(INDEX('raw poverty data, %'!$B$3:$BG$251,MATCH($A13,'raw poverty data, %'!$B$3:$B$251,0),MATCH(W$5,'raw poverty data, %'!$B$3:$BG$3,0))="","",INDEX('raw poverty data, %'!$B$3:$BG$251,MATCH($A13,'raw poverty data, %'!$B$3:$B$251,0),MATCH(W$5,'raw poverty data, %'!$B$3:$BG$3,0))/100),"")</f>
        <v>2.6800000000000001E-2</v>
      </c>
      <c r="X13" s="10">
        <f>IFERROR(IF(INDEX('raw poverty data, %'!$B$3:$BG$251,MATCH($A13,'raw poverty data, %'!$B$3:$B$251,0),MATCH(X$5,'raw poverty data, %'!$B$3:$BG$3,0))="","",INDEX('raw poverty data, %'!$B$3:$BG$251,MATCH($A13,'raw poverty data, %'!$B$3:$B$251,0),MATCH(X$5,'raw poverty data, %'!$B$3:$BG$3,0))/100),"")</f>
        <v>1.7299999999999999E-2</v>
      </c>
      <c r="Y13" s="10">
        <f>IFERROR(IF(INDEX('raw poverty data, %'!$B$3:$BG$251,MATCH($A13,'raw poverty data, %'!$B$3:$B$251,0),MATCH(Y$5,'raw poverty data, %'!$B$3:$BG$3,0))="","",INDEX('raw poverty data, %'!$B$3:$BG$251,MATCH($A13,'raw poverty data, %'!$B$3:$B$251,0),MATCH(Y$5,'raw poverty data, %'!$B$3:$BG$3,0))/100),"")</f>
        <v>1.41E-2</v>
      </c>
      <c r="Z13" s="10" t="str">
        <f>IFERROR(IF(INDEX('raw poverty data, %'!$B$3:$BG$251,MATCH($A13,'raw poverty data, %'!$B$3:$B$251,0),MATCH(Z$5,'raw poverty data, %'!$B$3:$BG$3,0))="","",INDEX('raw poverty data, %'!$B$3:$BG$251,MATCH($A13,'raw poverty data, %'!$B$3:$B$251,0),MATCH(Z$5,'raw poverty data, %'!$B$3:$BG$3,0))/100),"")</f>
        <v/>
      </c>
      <c r="AA13" s="10" t="str">
        <f>IFERROR(IF(INDEX('raw poverty data, %'!$B$3:$BG$251,MATCH($A13,'raw poverty data, %'!$B$3:$B$251,0),MATCH(AA$5,'raw poverty data, %'!$B$3:$BG$3,0))="","",INDEX('raw poverty data, %'!$B$3:$BG$251,MATCH($A13,'raw poverty data, %'!$B$3:$B$251,0),MATCH(AA$5,'raw poverty data, %'!$B$3:$BG$3,0))/100),"")</f>
        <v/>
      </c>
      <c r="AC13" s="8">
        <f>IF(AA13="",IF(Z13="",IF(X13="",IF(W13="",IF(V13="",IF(U13="",IF(T13="",IF(S13="",IF(R13="",IF(Q13="",IF(P13="",IF(O13="",IF(N13="",IF(M13="",IF(L13="",IF(K13="",IF(J13="",IF(I13="",IF(H13="",IF(G13="",IF(F13="",IF(E13="",IF(D13="","No data",D13),E13),F13),G13),H13),I13),J13),K13),L13),M13),N13),O13),P13),Q13),R13),S13),T13),U13),V13),W13),X13),Z13),AA13)</f>
        <v>1.7299999999999999E-2</v>
      </c>
      <c r="AD13" s="11">
        <f>IFERROR(INDEX($D$5:$AA$5,1,MATCH(AC13,D13:AA13,0)),"")</f>
        <v>2010</v>
      </c>
      <c r="AF13" t="s">
        <v>19</v>
      </c>
      <c r="AG13" t="str">
        <f>IFERROR(IF(INDEX(#REF!,MATCH('Poverty %'!$B13,#REF!,0),MATCH('Poverty %'!AG$5,#REF!,0))="","",INDEX(#REF!,MATCH('Poverty %'!$B13,#REF!,0),MATCH('Poverty %'!AG$5,#REF!,0))),"")</f>
        <v/>
      </c>
      <c r="AH13" t="str">
        <f>IFERROR(IF(INDEX(#REF!,MATCH('Poverty %'!$B13,#REF!,0),MATCH('Poverty %'!AH$5,#REF!,0))="","",INDEX(#REF!,MATCH('Poverty %'!$B13,#REF!,0),MATCH('Poverty %'!AH$5,#REF!,0))),"")</f>
        <v/>
      </c>
      <c r="AI13" t="str">
        <f>IFERROR(IF(INDEX(#REF!,MATCH('Poverty %'!$B13,#REF!,0),MATCH('Poverty %'!AI$5,#REF!,0))="","",INDEX(#REF!,MATCH('Poverty %'!$B13,#REF!,0),MATCH('Poverty %'!AI$5,#REF!,0))),"")</f>
        <v/>
      </c>
      <c r="AJ13" t="str">
        <f>IFERROR(IF(INDEX(#REF!,MATCH('Poverty %'!$B13,#REF!,0),MATCH('Poverty %'!AJ$5,#REF!,0))="","",INDEX(#REF!,MATCH('Poverty %'!$B13,#REF!,0),MATCH('Poverty %'!AJ$5,#REF!,0))),"")</f>
        <v/>
      </c>
      <c r="AK13" t="str">
        <f>IFERROR(IF(INDEX(#REF!,MATCH('Poverty %'!$B13,#REF!,0),MATCH('Poverty %'!AK$5,#REF!,0))="","",INDEX(#REF!,MATCH('Poverty %'!$B13,#REF!,0),MATCH('Poverty %'!AK$5,#REF!,0))),"")</f>
        <v/>
      </c>
      <c r="AL13" t="str">
        <f>IFERROR(IF(INDEX(#REF!,MATCH('Poverty %'!$B13,#REF!,0),MATCH('Poverty %'!AL$5,#REF!,0))="","",INDEX(#REF!,MATCH('Poverty %'!$B13,#REF!,0),MATCH('Poverty %'!AL$5,#REF!,0))),"")</f>
        <v/>
      </c>
      <c r="AM13" t="str">
        <f>IFERROR(IF(INDEX(#REF!,MATCH('Poverty %'!$B13,#REF!,0),MATCH('Poverty %'!AM$5,#REF!,0))="","",INDEX(#REF!,MATCH('Poverty %'!$B13,#REF!,0),MATCH('Poverty %'!AM$5,#REF!,0))),"")</f>
        <v/>
      </c>
      <c r="AN13" t="str">
        <f>IFERROR(IF(INDEX(#REF!,MATCH('Poverty %'!$B13,#REF!,0),MATCH('Poverty %'!AN$5,#REF!,0))="","",INDEX(#REF!,MATCH('Poverty %'!$B13,#REF!,0),MATCH('Poverty %'!AN$5,#REF!,0))),"")</f>
        <v/>
      </c>
      <c r="AO13" t="str">
        <f>IFERROR(IF(INDEX(#REF!,MATCH('Poverty %'!$B13,#REF!,0),MATCH('Poverty %'!AO$5,#REF!,0))="","",INDEX(#REF!,MATCH('Poverty %'!$B13,#REF!,0),MATCH('Poverty %'!AO$5,#REF!,0))),"")</f>
        <v/>
      </c>
      <c r="AP13" t="str">
        <f>IFERROR(IF(INDEX(#REF!,MATCH('Poverty %'!$B13,#REF!,0),MATCH('Poverty %'!AP$5,#REF!,0))="","",INDEX(#REF!,MATCH('Poverty %'!$B13,#REF!,0),MATCH('Poverty %'!AP$5,#REF!,0))),"")</f>
        <v/>
      </c>
      <c r="AQ13" t="str">
        <f>IFERROR(IF(INDEX(#REF!,MATCH('Poverty %'!$B13,#REF!,0),MATCH('Poverty %'!AQ$5,#REF!,0))="","",INDEX(#REF!,MATCH('Poverty %'!$B13,#REF!,0),MATCH('Poverty %'!AQ$5,#REF!,0))),"")</f>
        <v/>
      </c>
      <c r="AR13" t="str">
        <f>IFERROR(IF(INDEX(#REF!,MATCH('Poverty %'!$B13,#REF!,0),MATCH('Poverty %'!AR$5,#REF!,0))="","",INDEX(#REF!,MATCH('Poverty %'!$B13,#REF!,0),MATCH('Poverty %'!AR$5,#REF!,0))),"")</f>
        <v/>
      </c>
      <c r="AS13" t="str">
        <f>IFERROR(IF(INDEX(#REF!,MATCH('Poverty %'!$B13,#REF!,0),MATCH('Poverty %'!AS$5,#REF!,0))="","",INDEX(#REF!,MATCH('Poverty %'!$B13,#REF!,0),MATCH('Poverty %'!AS$5,#REF!,0))),"")</f>
        <v/>
      </c>
      <c r="AT13" t="str">
        <f>IFERROR(IF(INDEX(#REF!,MATCH('Poverty %'!$B13,#REF!,0),MATCH('Poverty %'!AT$5,#REF!,0))="","",INDEX(#REF!,MATCH('Poverty %'!$B13,#REF!,0),MATCH('Poverty %'!AT$5,#REF!,0))),"")</f>
        <v/>
      </c>
      <c r="AU13" t="str">
        <f>IFERROR(IF(INDEX(#REF!,MATCH('Poverty %'!$B13,#REF!,0),MATCH('Poverty %'!AU$5,#REF!,0))="","",INDEX(#REF!,MATCH('Poverty %'!$B13,#REF!,0),MATCH('Poverty %'!AU$5,#REF!,0))),"")</f>
        <v/>
      </c>
      <c r="AV13" t="str">
        <f>IFERROR(IF(INDEX(#REF!,MATCH('Poverty %'!$B13,#REF!,0),MATCH('Poverty %'!AV$5,#REF!,0))="","",INDEX(#REF!,MATCH('Poverty %'!$B13,#REF!,0),MATCH('Poverty %'!AV$5,#REF!,0))),"")</f>
        <v/>
      </c>
      <c r="AW13" t="str">
        <f>IFERROR(IF(INDEX(#REF!,MATCH('Poverty %'!$B13,#REF!,0),MATCH('Poverty %'!AW$5,#REF!,0))="","",INDEX(#REF!,MATCH('Poverty %'!$B13,#REF!,0),MATCH('Poverty %'!AW$5,#REF!,0))),"")</f>
        <v/>
      </c>
      <c r="AX13" t="str">
        <f>IFERROR(IF(INDEX(#REF!,MATCH('Poverty %'!$B13,#REF!,0),MATCH('Poverty %'!AX$5,#REF!,0))="","",INDEX(#REF!,MATCH('Poverty %'!$B13,#REF!,0),MATCH('Poverty %'!AX$5,#REF!,0))),"")</f>
        <v/>
      </c>
      <c r="AY13" t="str">
        <f>IFERROR(IF(INDEX(#REF!,MATCH('Poverty %'!$B13,#REF!,0),MATCH('Poverty %'!AY$5,#REF!,0))="","",INDEX(#REF!,MATCH('Poverty %'!$B13,#REF!,0),MATCH('Poverty %'!AY$5,#REF!,0))),"")</f>
        <v/>
      </c>
      <c r="AZ13" t="str">
        <f>IFERROR(IF(INDEX(#REF!,MATCH('Poverty %'!$B13,#REF!,0),MATCH('Poverty %'!AZ$5,#REF!,0))="","",INDEX(#REF!,MATCH('Poverty %'!$B13,#REF!,0),MATCH('Poverty %'!AZ$5,#REF!,0))),"")</f>
        <v/>
      </c>
      <c r="BA13" t="str">
        <f>IFERROR(IF(INDEX(#REF!,MATCH('Poverty %'!$B13,#REF!,0),MATCH('Poverty %'!BA$5,#REF!,0))="","",INDEX(#REF!,MATCH('Poverty %'!$B13,#REF!,0),MATCH('Poverty %'!BA$5,#REF!,0))),"")</f>
        <v/>
      </c>
      <c r="BB13" t="str">
        <f>IFERROR(IF(INDEX(#REF!,MATCH('Poverty %'!$B13,#REF!,0),MATCH('Poverty %'!BB$5,#REF!,0))="","",INDEX(#REF!,MATCH('Poverty %'!$B13,#REF!,0),MATCH('Poverty %'!BB$5,#REF!,0))),"")</f>
        <v/>
      </c>
      <c r="BC13" t="str">
        <f>IFERROR(IF(INDEX(#REF!,MATCH('Poverty %'!$B13,#REF!,0),MATCH('Poverty %'!BC$5,#REF!,0))="","",INDEX(#REF!,MATCH('Poverty %'!$B13,#REF!,0),MATCH('Poverty %'!BC$5,#REF!,0))),"")</f>
        <v/>
      </c>
      <c r="BE13" t="s">
        <v>19</v>
      </c>
      <c r="BF13" s="9" t="str">
        <f t="shared" si="1"/>
        <v/>
      </c>
      <c r="BG13" s="9" t="str">
        <f t="shared" si="2"/>
        <v/>
      </c>
      <c r="BH13" s="9" t="str">
        <f t="shared" si="3"/>
        <v/>
      </c>
      <c r="BI13" s="9" t="str">
        <f t="shared" si="4"/>
        <v/>
      </c>
      <c r="BJ13" s="9" t="str">
        <f t="shared" si="5"/>
        <v/>
      </c>
      <c r="BK13" s="9" t="str">
        <f t="shared" si="6"/>
        <v/>
      </c>
      <c r="BL13" s="9" t="str">
        <f t="shared" si="7"/>
        <v/>
      </c>
      <c r="BM13" s="9" t="str">
        <f t="shared" si="8"/>
        <v/>
      </c>
      <c r="BN13" s="9" t="str">
        <f t="shared" si="9"/>
        <v/>
      </c>
      <c r="BO13" s="9" t="str">
        <f t="shared" si="10"/>
        <v/>
      </c>
      <c r="BP13" s="9" t="str">
        <f t="shared" si="11"/>
        <v/>
      </c>
      <c r="BQ13" s="9" t="str">
        <f t="shared" si="12"/>
        <v/>
      </c>
      <c r="BR13" s="9" t="str">
        <f t="shared" si="13"/>
        <v/>
      </c>
      <c r="BS13" s="9" t="str">
        <f t="shared" si="14"/>
        <v/>
      </c>
      <c r="BT13" s="9" t="str">
        <f t="shared" si="15"/>
        <v/>
      </c>
      <c r="BU13" s="9" t="str">
        <f t="shared" si="16"/>
        <v/>
      </c>
      <c r="BV13" s="9" t="str">
        <f t="shared" si="17"/>
        <v/>
      </c>
      <c r="BW13" s="9" t="str">
        <f t="shared" si="18"/>
        <v/>
      </c>
      <c r="BX13" s="9" t="str">
        <f t="shared" si="19"/>
        <v/>
      </c>
      <c r="BY13" s="9" t="str">
        <f t="shared" si="20"/>
        <v/>
      </c>
      <c r="BZ13" s="9" t="str">
        <f t="shared" si="21"/>
        <v/>
      </c>
      <c r="CA13" s="9" t="str">
        <f t="shared" si="22"/>
        <v/>
      </c>
      <c r="CB13" s="9" t="str">
        <f t="shared" si="23"/>
        <v/>
      </c>
    </row>
    <row r="14" spans="1:80">
      <c r="A14" t="str">
        <f>VLOOKUP(B14,entity!$C:$K,9,FALSE)</f>
        <v>AM</v>
      </c>
      <c r="B14" t="s">
        <v>21</v>
      </c>
      <c r="C14" t="str">
        <f>IFERROR(VLOOKUP(B14,'[1]2012 List'!A$3:C$151,3,FALSE),"")</f>
        <v>South &amp; Central Asia</v>
      </c>
      <c r="D14" s="10" t="str">
        <f>IFERROR(IF(INDEX('raw poverty data, %'!$B$3:$BG$251,MATCH($A14,'raw poverty data, %'!$B$3:$B$251,0),MATCH(D$5,'raw poverty data, %'!$B$3:$BG$3,0))="","",INDEX('raw poverty data, %'!$B$3:$BG$251,MATCH($A14,'raw poverty data, %'!$B$3:$B$251,0),MATCH(D$5,'raw poverty data, %'!$B$3:$BG$3,0))/100),"")</f>
        <v/>
      </c>
      <c r="E14" s="10" t="str">
        <f>IFERROR(IF(INDEX('raw poverty data, %'!$B$3:$BG$251,MATCH($A14,'raw poverty data, %'!$B$3:$B$251,0),MATCH(E$5,'raw poverty data, %'!$B$3:$BG$3,0))="","",INDEX('raw poverty data, %'!$B$3:$BG$251,MATCH($A14,'raw poverty data, %'!$B$3:$B$251,0),MATCH(E$5,'raw poverty data, %'!$B$3:$BG$3,0))/100),"")</f>
        <v/>
      </c>
      <c r="F14" s="10" t="str">
        <f>IFERROR(IF(INDEX('raw poverty data, %'!$B$3:$BG$251,MATCH($A14,'raw poverty data, %'!$B$3:$B$251,0),MATCH(F$5,'raw poverty data, %'!$B$3:$BG$3,0))="","",INDEX('raw poverty data, %'!$B$3:$BG$251,MATCH($A14,'raw poverty data, %'!$B$3:$B$251,0),MATCH(F$5,'raw poverty data, %'!$B$3:$BG$3,0))/100),"")</f>
        <v/>
      </c>
      <c r="G14" s="10" t="str">
        <f>IFERROR(IF(INDEX('raw poverty data, %'!$B$3:$BG$251,MATCH($A14,'raw poverty data, %'!$B$3:$B$251,0),MATCH(G$5,'raw poverty data, %'!$B$3:$BG$3,0))="","",INDEX('raw poverty data, %'!$B$3:$BG$251,MATCH($A14,'raw poverty data, %'!$B$3:$B$251,0),MATCH(G$5,'raw poverty data, %'!$B$3:$BG$3,0))/100),"")</f>
        <v/>
      </c>
      <c r="H14" s="10" t="str">
        <f>IFERROR(IF(INDEX('raw poverty data, %'!$B$3:$BG$251,MATCH($A14,'raw poverty data, %'!$B$3:$B$251,0),MATCH(H$5,'raw poverty data, %'!$B$3:$BG$3,0))="","",INDEX('raw poverty data, %'!$B$3:$BG$251,MATCH($A14,'raw poverty data, %'!$B$3:$B$251,0),MATCH(H$5,'raw poverty data, %'!$B$3:$BG$3,0))/100),"")</f>
        <v/>
      </c>
      <c r="I14" s="10" t="str">
        <f>IFERROR(IF(INDEX('raw poverty data, %'!$B$3:$BG$251,MATCH($A14,'raw poverty data, %'!$B$3:$B$251,0),MATCH(I$5,'raw poverty data, %'!$B$3:$BG$3,0))="","",INDEX('raw poverty data, %'!$B$3:$BG$251,MATCH($A14,'raw poverty data, %'!$B$3:$B$251,0),MATCH(I$5,'raw poverty data, %'!$B$3:$BG$3,0))/100),"")</f>
        <v/>
      </c>
      <c r="J14" s="10">
        <f>IFERROR(IF(INDEX('raw poverty data, %'!$B$3:$BG$251,MATCH($A14,'raw poverty data, %'!$B$3:$B$251,0),MATCH(J$5,'raw poverty data, %'!$B$3:$BG$3,0))="","",INDEX('raw poverty data, %'!$B$3:$BG$251,MATCH($A14,'raw poverty data, %'!$B$3:$B$251,0),MATCH(J$5,'raw poverty data, %'!$B$3:$BG$3,0))/100),"")</f>
        <v>0.17499999999999999</v>
      </c>
      <c r="K14" s="10" t="str">
        <f>IFERROR(IF(INDEX('raw poverty data, %'!$B$3:$BG$251,MATCH($A14,'raw poverty data, %'!$B$3:$B$251,0),MATCH(K$5,'raw poverty data, %'!$B$3:$BG$3,0))="","",INDEX('raw poverty data, %'!$B$3:$BG$251,MATCH($A14,'raw poverty data, %'!$B$3:$B$251,0),MATCH(K$5,'raw poverty data, %'!$B$3:$BG$3,0))/100),"")</f>
        <v/>
      </c>
      <c r="L14" s="10" t="str">
        <f>IFERROR(IF(INDEX('raw poverty data, %'!$B$3:$BG$251,MATCH($A14,'raw poverty data, %'!$B$3:$B$251,0),MATCH(L$5,'raw poverty data, %'!$B$3:$BG$3,0))="","",INDEX('raw poverty data, %'!$B$3:$BG$251,MATCH($A14,'raw poverty data, %'!$B$3:$B$251,0),MATCH(L$5,'raw poverty data, %'!$B$3:$BG$3,0))/100),"")</f>
        <v/>
      </c>
      <c r="M14" s="10">
        <f>IFERROR(IF(INDEX('raw poverty data, %'!$B$3:$BG$251,MATCH($A14,'raw poverty data, %'!$B$3:$B$251,0),MATCH(M$5,'raw poverty data, %'!$B$3:$BG$3,0))="","",INDEX('raw poverty data, %'!$B$3:$BG$251,MATCH($A14,'raw poverty data, %'!$B$3:$B$251,0),MATCH(M$5,'raw poverty data, %'!$B$3:$BG$3,0))/100),"")</f>
        <v>0.16760000000000003</v>
      </c>
      <c r="N14" s="10" t="str">
        <f>IFERROR(IF(INDEX('raw poverty data, %'!$B$3:$BG$251,MATCH($A14,'raw poverty data, %'!$B$3:$B$251,0),MATCH(N$5,'raw poverty data, %'!$B$3:$BG$3,0))="","",INDEX('raw poverty data, %'!$B$3:$BG$251,MATCH($A14,'raw poverty data, %'!$B$3:$B$251,0),MATCH(N$5,'raw poverty data, %'!$B$3:$BG$3,0))/100),"")</f>
        <v/>
      </c>
      <c r="O14" s="10">
        <f>IFERROR(IF(INDEX('raw poverty data, %'!$B$3:$BG$251,MATCH($A14,'raw poverty data, %'!$B$3:$B$251,0),MATCH(O$5,'raw poverty data, %'!$B$3:$BG$3,0))="","",INDEX('raw poverty data, %'!$B$3:$BG$251,MATCH($A14,'raw poverty data, %'!$B$3:$B$251,0),MATCH(O$5,'raw poverty data, %'!$B$3:$BG$3,0))/100),"")</f>
        <v>0.1883</v>
      </c>
      <c r="P14" s="10">
        <f>IFERROR(IF(INDEX('raw poverty data, %'!$B$3:$BG$251,MATCH($A14,'raw poverty data, %'!$B$3:$B$251,0),MATCH(P$5,'raw poverty data, %'!$B$3:$BG$3,0))="","",INDEX('raw poverty data, %'!$B$3:$BG$251,MATCH($A14,'raw poverty data, %'!$B$3:$B$251,0),MATCH(P$5,'raw poverty data, %'!$B$3:$BG$3,0))/100),"")</f>
        <v>0.14499999999999999</v>
      </c>
      <c r="Q14" s="10">
        <f>IFERROR(IF(INDEX('raw poverty data, %'!$B$3:$BG$251,MATCH($A14,'raw poverty data, %'!$B$3:$B$251,0),MATCH(Q$5,'raw poverty data, %'!$B$3:$BG$3,0))="","",INDEX('raw poverty data, %'!$B$3:$BG$251,MATCH($A14,'raw poverty data, %'!$B$3:$B$251,0),MATCH(Q$5,'raw poverty data, %'!$B$3:$BG$3,0))/100),"")</f>
        <v>0.10679999999999999</v>
      </c>
      <c r="R14" s="10">
        <f>IFERROR(IF(INDEX('raw poverty data, %'!$B$3:$BG$251,MATCH($A14,'raw poverty data, %'!$B$3:$B$251,0),MATCH(R$5,'raw poverty data, %'!$B$3:$BG$3,0))="","",INDEX('raw poverty data, %'!$B$3:$BG$251,MATCH($A14,'raw poverty data, %'!$B$3:$B$251,0),MATCH(R$5,'raw poverty data, %'!$B$3:$BG$3,0))/100),"")</f>
        <v>7.5999999999999998E-2</v>
      </c>
      <c r="S14" s="10">
        <f>IFERROR(IF(INDEX('raw poverty data, %'!$B$3:$BG$251,MATCH($A14,'raw poverty data, %'!$B$3:$B$251,0),MATCH(S$5,'raw poverty data, %'!$B$3:$BG$3,0))="","",INDEX('raw poverty data, %'!$B$3:$BG$251,MATCH($A14,'raw poverty data, %'!$B$3:$B$251,0),MATCH(S$5,'raw poverty data, %'!$B$3:$BG$3,0))/100),"")</f>
        <v>4.2199999999999994E-2</v>
      </c>
      <c r="T14" s="10">
        <f>IFERROR(IF(INDEX('raw poverty data, %'!$B$3:$BG$251,MATCH($A14,'raw poverty data, %'!$B$3:$B$251,0),MATCH(T$5,'raw poverty data, %'!$B$3:$BG$3,0))="","",INDEX('raw poverty data, %'!$B$3:$BG$251,MATCH($A14,'raw poverty data, %'!$B$3:$B$251,0),MATCH(T$5,'raw poverty data, %'!$B$3:$BG$3,0))/100),"")</f>
        <v>3.1699999999999999E-2</v>
      </c>
      <c r="U14" s="10">
        <f>IFERROR(IF(INDEX('raw poverty data, %'!$B$3:$BG$251,MATCH($A14,'raw poverty data, %'!$B$3:$B$251,0),MATCH(U$5,'raw poverty data, %'!$B$3:$BG$3,0))="","",INDEX('raw poverty data, %'!$B$3:$BG$251,MATCH($A14,'raw poverty data, %'!$B$3:$B$251,0),MATCH(U$5,'raw poverty data, %'!$B$3:$BG$3,0))/100),"")</f>
        <v>3.3700000000000001E-2</v>
      </c>
      <c r="V14" s="10">
        <f>IFERROR(IF(INDEX('raw poverty data, %'!$B$3:$BG$251,MATCH($A14,'raw poverty data, %'!$B$3:$B$251,0),MATCH(V$5,'raw poverty data, %'!$B$3:$BG$3,0))="","",INDEX('raw poverty data, %'!$B$3:$BG$251,MATCH($A14,'raw poverty data, %'!$B$3:$B$251,0),MATCH(V$5,'raw poverty data, %'!$B$3:$BG$3,0))/100),"")</f>
        <v>1.41E-2</v>
      </c>
      <c r="W14" s="10">
        <f>IFERROR(IF(INDEX('raw poverty data, %'!$B$3:$BG$251,MATCH($A14,'raw poverty data, %'!$B$3:$B$251,0),MATCH(W$5,'raw poverty data, %'!$B$3:$BG$3,0))="","",INDEX('raw poverty data, %'!$B$3:$BG$251,MATCH($A14,'raw poverty data, %'!$B$3:$B$251,0),MATCH(W$5,'raw poverty data, %'!$B$3:$BG$3,0))/100),"")</f>
        <v>1.5600000000000001E-2</v>
      </c>
      <c r="X14" s="10">
        <f>IFERROR(IF(INDEX('raw poverty data, %'!$B$3:$BG$251,MATCH($A14,'raw poverty data, %'!$B$3:$B$251,0),MATCH(X$5,'raw poverty data, %'!$B$3:$BG$3,0))="","",INDEX('raw poverty data, %'!$B$3:$BG$251,MATCH($A14,'raw poverty data, %'!$B$3:$B$251,0),MATCH(X$5,'raw poverty data, %'!$B$3:$BG$3,0))/100),"")</f>
        <v>2.5000000000000001E-2</v>
      </c>
      <c r="Y14" s="10">
        <f>IFERROR(IF(INDEX('raw poverty data, %'!$B$3:$BG$251,MATCH($A14,'raw poverty data, %'!$B$3:$B$251,0),MATCH(Y$5,'raw poverty data, %'!$B$3:$BG$3,0))="","",INDEX('raw poverty data, %'!$B$3:$BG$251,MATCH($A14,'raw poverty data, %'!$B$3:$B$251,0),MATCH(Y$5,'raw poverty data, %'!$B$3:$BG$3,0))/100),"")</f>
        <v>2.4500000000000001E-2</v>
      </c>
      <c r="Z14" s="10">
        <f>IFERROR(IF(INDEX('raw poverty data, %'!$B$3:$BG$251,MATCH($A14,'raw poverty data, %'!$B$3:$B$251,0),MATCH(Z$5,'raw poverty data, %'!$B$3:$BG$3,0))="","",INDEX('raw poverty data, %'!$B$3:$BG$251,MATCH($A14,'raw poverty data, %'!$B$3:$B$251,0),MATCH(Z$5,'raw poverty data, %'!$B$3:$BG$3,0))/100),"")</f>
        <v>1.7500000000000002E-2</v>
      </c>
      <c r="AA14" s="10" t="str">
        <f>IFERROR(IF(INDEX('raw poverty data, %'!$B$3:$BG$251,MATCH($A14,'raw poverty data, %'!$B$3:$B$251,0),MATCH(AA$5,'raw poverty data, %'!$B$3:$BG$3,0))="","",INDEX('raw poverty data, %'!$B$3:$BG$251,MATCH($A14,'raw poverty data, %'!$B$3:$B$251,0),MATCH(AA$5,'raw poverty data, %'!$B$3:$BG$3,0))/100),"")</f>
        <v/>
      </c>
      <c r="AC14" s="8">
        <f>IF(AA14="",IF(Z14="",IF(X14="",IF(W14="",IF(V14="",IF(U14="",IF(T14="",IF(S14="",IF(R14="",IF(Q14="",IF(P14="",IF(O14="",IF(N14="",IF(M14="",IF(L14="",IF(K14="",IF(J14="",IF(I14="",IF(H14="",IF(G14="",IF(F14="",IF(E14="",IF(D14="","No data",D14),E14),F14),G14),H14),I14),J14),K14),L14),M14),N14),O14),P14),Q14),R14),S14),T14),U14),V14),W14),X14),Z14),AA14)</f>
        <v>1.7500000000000002E-2</v>
      </c>
      <c r="AD14" s="11">
        <f>IFERROR(INDEX($D$5:$AA$5,1,MATCH(AC14,D14:AA14,0)),"")</f>
        <v>2012</v>
      </c>
      <c r="AF14" t="s">
        <v>21</v>
      </c>
      <c r="AG14" t="str">
        <f>IFERROR(IF(INDEX(#REF!,MATCH('Poverty %'!$B14,#REF!,0),MATCH('Poverty %'!AG$5,#REF!,0))="","",INDEX(#REF!,MATCH('Poverty %'!$B14,#REF!,0),MATCH('Poverty %'!AG$5,#REF!,0))),"")</f>
        <v/>
      </c>
      <c r="AH14" t="str">
        <f>IFERROR(IF(INDEX(#REF!,MATCH('Poverty %'!$B14,#REF!,0),MATCH('Poverty %'!AH$5,#REF!,0))="","",INDEX(#REF!,MATCH('Poverty %'!$B14,#REF!,0),MATCH('Poverty %'!AH$5,#REF!,0))),"")</f>
        <v/>
      </c>
      <c r="AI14" t="str">
        <f>IFERROR(IF(INDEX(#REF!,MATCH('Poverty %'!$B14,#REF!,0),MATCH('Poverty %'!AI$5,#REF!,0))="","",INDEX(#REF!,MATCH('Poverty %'!$B14,#REF!,0),MATCH('Poverty %'!AI$5,#REF!,0))),"")</f>
        <v/>
      </c>
      <c r="AJ14" t="str">
        <f>IFERROR(IF(INDEX(#REF!,MATCH('Poverty %'!$B14,#REF!,0),MATCH('Poverty %'!AJ$5,#REF!,0))="","",INDEX(#REF!,MATCH('Poverty %'!$B14,#REF!,0),MATCH('Poverty %'!AJ$5,#REF!,0))),"")</f>
        <v/>
      </c>
      <c r="AK14" t="str">
        <f>IFERROR(IF(INDEX(#REF!,MATCH('Poverty %'!$B14,#REF!,0),MATCH('Poverty %'!AK$5,#REF!,0))="","",INDEX(#REF!,MATCH('Poverty %'!$B14,#REF!,0),MATCH('Poverty %'!AK$5,#REF!,0))),"")</f>
        <v/>
      </c>
      <c r="AL14" t="str">
        <f>IFERROR(IF(INDEX(#REF!,MATCH('Poverty %'!$B14,#REF!,0),MATCH('Poverty %'!AL$5,#REF!,0))="","",INDEX(#REF!,MATCH('Poverty %'!$B14,#REF!,0),MATCH('Poverty %'!AL$5,#REF!,0))),"")</f>
        <v/>
      </c>
      <c r="AM14" t="str">
        <f>IFERROR(IF(INDEX(#REF!,MATCH('Poverty %'!$B14,#REF!,0),MATCH('Poverty %'!AM$5,#REF!,0))="","",INDEX(#REF!,MATCH('Poverty %'!$B14,#REF!,0),MATCH('Poverty %'!AM$5,#REF!,0))),"")</f>
        <v/>
      </c>
      <c r="AN14" t="str">
        <f>IFERROR(IF(INDEX(#REF!,MATCH('Poverty %'!$B14,#REF!,0),MATCH('Poverty %'!AN$5,#REF!,0))="","",INDEX(#REF!,MATCH('Poverty %'!$B14,#REF!,0),MATCH('Poverty %'!AN$5,#REF!,0))),"")</f>
        <v/>
      </c>
      <c r="AO14" t="str">
        <f>IFERROR(IF(INDEX(#REF!,MATCH('Poverty %'!$B14,#REF!,0),MATCH('Poverty %'!AO$5,#REF!,0))="","",INDEX(#REF!,MATCH('Poverty %'!$B14,#REF!,0),MATCH('Poverty %'!AO$5,#REF!,0))),"")</f>
        <v/>
      </c>
      <c r="AP14" t="str">
        <f>IFERROR(IF(INDEX(#REF!,MATCH('Poverty %'!$B14,#REF!,0),MATCH('Poverty %'!AP$5,#REF!,0))="","",INDEX(#REF!,MATCH('Poverty %'!$B14,#REF!,0),MATCH('Poverty %'!AP$5,#REF!,0))),"")</f>
        <v/>
      </c>
      <c r="AQ14" t="str">
        <f>IFERROR(IF(INDEX(#REF!,MATCH('Poverty %'!$B14,#REF!,0),MATCH('Poverty %'!AQ$5,#REF!,0))="","",INDEX(#REF!,MATCH('Poverty %'!$B14,#REF!,0),MATCH('Poverty %'!AQ$5,#REF!,0))),"")</f>
        <v/>
      </c>
      <c r="AR14" t="str">
        <f>IFERROR(IF(INDEX(#REF!,MATCH('Poverty %'!$B14,#REF!,0),MATCH('Poverty %'!AR$5,#REF!,0))="","",INDEX(#REF!,MATCH('Poverty %'!$B14,#REF!,0),MATCH('Poverty %'!AR$5,#REF!,0))),"")</f>
        <v/>
      </c>
      <c r="AS14" t="str">
        <f>IFERROR(IF(INDEX(#REF!,MATCH('Poverty %'!$B14,#REF!,0),MATCH('Poverty %'!AS$5,#REF!,0))="","",INDEX(#REF!,MATCH('Poverty %'!$B14,#REF!,0),MATCH('Poverty %'!AS$5,#REF!,0))),"")</f>
        <v/>
      </c>
      <c r="AT14" t="str">
        <f>IFERROR(IF(INDEX(#REF!,MATCH('Poverty %'!$B14,#REF!,0),MATCH('Poverty %'!AT$5,#REF!,0))="","",INDEX(#REF!,MATCH('Poverty %'!$B14,#REF!,0),MATCH('Poverty %'!AT$5,#REF!,0))),"")</f>
        <v/>
      </c>
      <c r="AU14" t="str">
        <f>IFERROR(IF(INDEX(#REF!,MATCH('Poverty %'!$B14,#REF!,0),MATCH('Poverty %'!AU$5,#REF!,0))="","",INDEX(#REF!,MATCH('Poverty %'!$B14,#REF!,0),MATCH('Poverty %'!AU$5,#REF!,0))),"")</f>
        <v/>
      </c>
      <c r="AV14" t="str">
        <f>IFERROR(IF(INDEX(#REF!,MATCH('Poverty %'!$B14,#REF!,0),MATCH('Poverty %'!AV$5,#REF!,0))="","",INDEX(#REF!,MATCH('Poverty %'!$B14,#REF!,0),MATCH('Poverty %'!AV$5,#REF!,0))),"")</f>
        <v/>
      </c>
      <c r="AW14" t="str">
        <f>IFERROR(IF(INDEX(#REF!,MATCH('Poverty %'!$B14,#REF!,0),MATCH('Poverty %'!AW$5,#REF!,0))="","",INDEX(#REF!,MATCH('Poverty %'!$B14,#REF!,0),MATCH('Poverty %'!AW$5,#REF!,0))),"")</f>
        <v/>
      </c>
      <c r="AX14" t="str">
        <f>IFERROR(IF(INDEX(#REF!,MATCH('Poverty %'!$B14,#REF!,0),MATCH('Poverty %'!AX$5,#REF!,0))="","",INDEX(#REF!,MATCH('Poverty %'!$B14,#REF!,0),MATCH('Poverty %'!AX$5,#REF!,0))),"")</f>
        <v/>
      </c>
      <c r="AY14" t="str">
        <f>IFERROR(IF(INDEX(#REF!,MATCH('Poverty %'!$B14,#REF!,0),MATCH('Poverty %'!AY$5,#REF!,0))="","",INDEX(#REF!,MATCH('Poverty %'!$B14,#REF!,0),MATCH('Poverty %'!AY$5,#REF!,0))),"")</f>
        <v/>
      </c>
      <c r="AZ14" t="str">
        <f>IFERROR(IF(INDEX(#REF!,MATCH('Poverty %'!$B14,#REF!,0),MATCH('Poverty %'!AZ$5,#REF!,0))="","",INDEX(#REF!,MATCH('Poverty %'!$B14,#REF!,0),MATCH('Poverty %'!AZ$5,#REF!,0))),"")</f>
        <v/>
      </c>
      <c r="BA14" t="str">
        <f>IFERROR(IF(INDEX(#REF!,MATCH('Poverty %'!$B14,#REF!,0),MATCH('Poverty %'!BA$5,#REF!,0))="","",INDEX(#REF!,MATCH('Poverty %'!$B14,#REF!,0),MATCH('Poverty %'!BA$5,#REF!,0))),"")</f>
        <v/>
      </c>
      <c r="BB14" t="str">
        <f>IFERROR(IF(INDEX(#REF!,MATCH('Poverty %'!$B14,#REF!,0),MATCH('Poverty %'!BB$5,#REF!,0))="","",INDEX(#REF!,MATCH('Poverty %'!$B14,#REF!,0),MATCH('Poverty %'!BB$5,#REF!,0))),"")</f>
        <v/>
      </c>
      <c r="BC14" t="str">
        <f>IFERROR(IF(INDEX(#REF!,MATCH('Poverty %'!$B14,#REF!,0),MATCH('Poverty %'!BC$5,#REF!,0))="","",INDEX(#REF!,MATCH('Poverty %'!$B14,#REF!,0),MATCH('Poverty %'!BC$5,#REF!,0))),"")</f>
        <v/>
      </c>
      <c r="BE14" t="s">
        <v>21</v>
      </c>
      <c r="BF14" s="9" t="str">
        <f t="shared" si="1"/>
        <v/>
      </c>
      <c r="BG14" s="9" t="str">
        <f t="shared" si="2"/>
        <v/>
      </c>
      <c r="BH14" s="9" t="str">
        <f t="shared" si="3"/>
        <v/>
      </c>
      <c r="BI14" s="9" t="str">
        <f t="shared" si="4"/>
        <v/>
      </c>
      <c r="BJ14" s="9" t="str">
        <f t="shared" si="5"/>
        <v/>
      </c>
      <c r="BK14" s="9" t="str">
        <f t="shared" si="6"/>
        <v/>
      </c>
      <c r="BL14" s="9" t="str">
        <f t="shared" si="7"/>
        <v/>
      </c>
      <c r="BM14" s="9" t="str">
        <f t="shared" si="8"/>
        <v/>
      </c>
      <c r="BN14" s="9" t="str">
        <f t="shared" si="9"/>
        <v/>
      </c>
      <c r="BO14" s="9" t="str">
        <f t="shared" si="10"/>
        <v/>
      </c>
      <c r="BP14" s="9" t="str">
        <f t="shared" si="11"/>
        <v/>
      </c>
      <c r="BQ14" s="9" t="str">
        <f t="shared" si="12"/>
        <v/>
      </c>
      <c r="BR14" s="9" t="str">
        <f t="shared" si="13"/>
        <v/>
      </c>
      <c r="BS14" s="9" t="str">
        <f t="shared" si="14"/>
        <v/>
      </c>
      <c r="BT14" s="9" t="str">
        <f t="shared" si="15"/>
        <v/>
      </c>
      <c r="BU14" s="9" t="str">
        <f t="shared" si="16"/>
        <v/>
      </c>
      <c r="BV14" s="9" t="str">
        <f t="shared" si="17"/>
        <v/>
      </c>
      <c r="BW14" s="9" t="str">
        <f t="shared" si="18"/>
        <v/>
      </c>
      <c r="BX14" s="9" t="str">
        <f t="shared" si="19"/>
        <v/>
      </c>
      <c r="BY14" s="9" t="str">
        <f t="shared" si="20"/>
        <v/>
      </c>
      <c r="BZ14" s="9" t="str">
        <f t="shared" si="21"/>
        <v/>
      </c>
      <c r="CA14" s="9" t="str">
        <f t="shared" si="22"/>
        <v/>
      </c>
      <c r="CB14" s="9" t="str">
        <f t="shared" si="23"/>
        <v/>
      </c>
    </row>
    <row r="15" spans="1:80">
      <c r="A15" t="str">
        <f>VLOOKUP(B15,entity!$C:$K,9,FALSE)</f>
        <v>AW</v>
      </c>
      <c r="B15" t="s">
        <v>5</v>
      </c>
      <c r="C15" t="str">
        <f>IFERROR(VLOOKUP(B15,'[1]2012 List'!A$3:C$151,3,FALSE),"")</f>
        <v/>
      </c>
      <c r="D15" s="10" t="str">
        <f>IFERROR(IF(INDEX('raw poverty data, %'!$B$3:$BG$251,MATCH($A15,'raw poverty data, %'!$B$3:$B$251,0),MATCH(D$5,'raw poverty data, %'!$B$3:$BG$3,0))="","",INDEX('raw poverty data, %'!$B$3:$BG$251,MATCH($A15,'raw poverty data, %'!$B$3:$B$251,0),MATCH(D$5,'raw poverty data, %'!$B$3:$BG$3,0))/100),"")</f>
        <v/>
      </c>
      <c r="E15" s="10" t="str">
        <f>IFERROR(IF(INDEX('raw poverty data, %'!$B$3:$BG$251,MATCH($A15,'raw poverty data, %'!$B$3:$B$251,0),MATCH(E$5,'raw poverty data, %'!$B$3:$BG$3,0))="","",INDEX('raw poverty data, %'!$B$3:$BG$251,MATCH($A15,'raw poverty data, %'!$B$3:$B$251,0),MATCH(E$5,'raw poverty data, %'!$B$3:$BG$3,0))/100),"")</f>
        <v/>
      </c>
      <c r="F15" s="10" t="str">
        <f>IFERROR(IF(INDEX('raw poverty data, %'!$B$3:$BG$251,MATCH($A15,'raw poverty data, %'!$B$3:$B$251,0),MATCH(F$5,'raw poverty data, %'!$B$3:$BG$3,0))="","",INDEX('raw poverty data, %'!$B$3:$BG$251,MATCH($A15,'raw poverty data, %'!$B$3:$B$251,0),MATCH(F$5,'raw poverty data, %'!$B$3:$BG$3,0))/100),"")</f>
        <v/>
      </c>
      <c r="G15" s="10" t="str">
        <f>IFERROR(IF(INDEX('raw poverty data, %'!$B$3:$BG$251,MATCH($A15,'raw poverty data, %'!$B$3:$B$251,0),MATCH(G$5,'raw poverty data, %'!$B$3:$BG$3,0))="","",INDEX('raw poverty data, %'!$B$3:$BG$251,MATCH($A15,'raw poverty data, %'!$B$3:$B$251,0),MATCH(G$5,'raw poverty data, %'!$B$3:$BG$3,0))/100),"")</f>
        <v/>
      </c>
      <c r="H15" s="10" t="str">
        <f>IFERROR(IF(INDEX('raw poverty data, %'!$B$3:$BG$251,MATCH($A15,'raw poverty data, %'!$B$3:$B$251,0),MATCH(H$5,'raw poverty data, %'!$B$3:$BG$3,0))="","",INDEX('raw poverty data, %'!$B$3:$BG$251,MATCH($A15,'raw poverty data, %'!$B$3:$B$251,0),MATCH(H$5,'raw poverty data, %'!$B$3:$BG$3,0))/100),"")</f>
        <v/>
      </c>
      <c r="I15" s="10" t="str">
        <f>IFERROR(IF(INDEX('raw poverty data, %'!$B$3:$BG$251,MATCH($A15,'raw poverty data, %'!$B$3:$B$251,0),MATCH(I$5,'raw poverty data, %'!$B$3:$BG$3,0))="","",INDEX('raw poverty data, %'!$B$3:$BG$251,MATCH($A15,'raw poverty data, %'!$B$3:$B$251,0),MATCH(I$5,'raw poverty data, %'!$B$3:$BG$3,0))/100),"")</f>
        <v/>
      </c>
      <c r="J15" s="10" t="str">
        <f>IFERROR(IF(INDEX('raw poverty data, %'!$B$3:$BG$251,MATCH($A15,'raw poverty data, %'!$B$3:$B$251,0),MATCH(J$5,'raw poverty data, %'!$B$3:$BG$3,0))="","",INDEX('raw poverty data, %'!$B$3:$BG$251,MATCH($A15,'raw poverty data, %'!$B$3:$B$251,0),MATCH(J$5,'raw poverty data, %'!$B$3:$BG$3,0))/100),"")</f>
        <v/>
      </c>
      <c r="K15" s="10" t="str">
        <f>IFERROR(IF(INDEX('raw poverty data, %'!$B$3:$BG$251,MATCH($A15,'raw poverty data, %'!$B$3:$B$251,0),MATCH(K$5,'raw poverty data, %'!$B$3:$BG$3,0))="","",INDEX('raw poverty data, %'!$B$3:$BG$251,MATCH($A15,'raw poverty data, %'!$B$3:$B$251,0),MATCH(K$5,'raw poverty data, %'!$B$3:$BG$3,0))/100),"")</f>
        <v/>
      </c>
      <c r="L15" s="10" t="str">
        <f>IFERROR(IF(INDEX('raw poverty data, %'!$B$3:$BG$251,MATCH($A15,'raw poverty data, %'!$B$3:$B$251,0),MATCH(L$5,'raw poverty data, %'!$B$3:$BG$3,0))="","",INDEX('raw poverty data, %'!$B$3:$BG$251,MATCH($A15,'raw poverty data, %'!$B$3:$B$251,0),MATCH(L$5,'raw poverty data, %'!$B$3:$BG$3,0))/100),"")</f>
        <v/>
      </c>
      <c r="M15" s="10" t="str">
        <f>IFERROR(IF(INDEX('raw poverty data, %'!$B$3:$BG$251,MATCH($A15,'raw poverty data, %'!$B$3:$B$251,0),MATCH(M$5,'raw poverty data, %'!$B$3:$BG$3,0))="","",INDEX('raw poverty data, %'!$B$3:$BG$251,MATCH($A15,'raw poverty data, %'!$B$3:$B$251,0),MATCH(M$5,'raw poverty data, %'!$B$3:$BG$3,0))/100),"")</f>
        <v/>
      </c>
      <c r="N15" s="10" t="str">
        <f>IFERROR(IF(INDEX('raw poverty data, %'!$B$3:$BG$251,MATCH($A15,'raw poverty data, %'!$B$3:$B$251,0),MATCH(N$5,'raw poverty data, %'!$B$3:$BG$3,0))="","",INDEX('raw poverty data, %'!$B$3:$BG$251,MATCH($A15,'raw poverty data, %'!$B$3:$B$251,0),MATCH(N$5,'raw poverty data, %'!$B$3:$BG$3,0))/100),"")</f>
        <v/>
      </c>
      <c r="O15" s="10" t="str">
        <f>IFERROR(IF(INDEX('raw poverty data, %'!$B$3:$BG$251,MATCH($A15,'raw poverty data, %'!$B$3:$B$251,0),MATCH(O$5,'raw poverty data, %'!$B$3:$BG$3,0))="","",INDEX('raw poverty data, %'!$B$3:$BG$251,MATCH($A15,'raw poverty data, %'!$B$3:$B$251,0),MATCH(O$5,'raw poverty data, %'!$B$3:$BG$3,0))/100),"")</f>
        <v/>
      </c>
      <c r="P15" s="10" t="str">
        <f>IFERROR(IF(INDEX('raw poverty data, %'!$B$3:$BG$251,MATCH($A15,'raw poverty data, %'!$B$3:$B$251,0),MATCH(P$5,'raw poverty data, %'!$B$3:$BG$3,0))="","",INDEX('raw poverty data, %'!$B$3:$BG$251,MATCH($A15,'raw poverty data, %'!$B$3:$B$251,0),MATCH(P$5,'raw poverty data, %'!$B$3:$BG$3,0))/100),"")</f>
        <v/>
      </c>
      <c r="Q15" s="10" t="str">
        <f>IFERROR(IF(INDEX('raw poverty data, %'!$B$3:$BG$251,MATCH($A15,'raw poverty data, %'!$B$3:$B$251,0),MATCH(Q$5,'raw poverty data, %'!$B$3:$BG$3,0))="","",INDEX('raw poverty data, %'!$B$3:$BG$251,MATCH($A15,'raw poverty data, %'!$B$3:$B$251,0),MATCH(Q$5,'raw poverty data, %'!$B$3:$BG$3,0))/100),"")</f>
        <v/>
      </c>
      <c r="R15" s="10" t="str">
        <f>IFERROR(IF(INDEX('raw poverty data, %'!$B$3:$BG$251,MATCH($A15,'raw poverty data, %'!$B$3:$B$251,0),MATCH(R$5,'raw poverty data, %'!$B$3:$BG$3,0))="","",INDEX('raw poverty data, %'!$B$3:$BG$251,MATCH($A15,'raw poverty data, %'!$B$3:$B$251,0),MATCH(R$5,'raw poverty data, %'!$B$3:$BG$3,0))/100),"")</f>
        <v/>
      </c>
      <c r="S15" s="10" t="str">
        <f>IFERROR(IF(INDEX('raw poverty data, %'!$B$3:$BG$251,MATCH($A15,'raw poverty data, %'!$B$3:$B$251,0),MATCH(S$5,'raw poverty data, %'!$B$3:$BG$3,0))="","",INDEX('raw poverty data, %'!$B$3:$BG$251,MATCH($A15,'raw poverty data, %'!$B$3:$B$251,0),MATCH(S$5,'raw poverty data, %'!$B$3:$BG$3,0))/100),"")</f>
        <v/>
      </c>
      <c r="T15" s="10" t="str">
        <f>IFERROR(IF(INDEX('raw poverty data, %'!$B$3:$BG$251,MATCH($A15,'raw poverty data, %'!$B$3:$B$251,0),MATCH(T$5,'raw poverty data, %'!$B$3:$BG$3,0))="","",INDEX('raw poverty data, %'!$B$3:$BG$251,MATCH($A15,'raw poverty data, %'!$B$3:$B$251,0),MATCH(T$5,'raw poverty data, %'!$B$3:$BG$3,0))/100),"")</f>
        <v/>
      </c>
      <c r="U15" s="10" t="str">
        <f>IFERROR(IF(INDEX('raw poverty data, %'!$B$3:$BG$251,MATCH($A15,'raw poverty data, %'!$B$3:$B$251,0),MATCH(U$5,'raw poverty data, %'!$B$3:$BG$3,0))="","",INDEX('raw poverty data, %'!$B$3:$BG$251,MATCH($A15,'raw poverty data, %'!$B$3:$B$251,0),MATCH(U$5,'raw poverty data, %'!$B$3:$BG$3,0))/100),"")</f>
        <v/>
      </c>
      <c r="V15" s="10" t="str">
        <f>IFERROR(IF(INDEX('raw poverty data, %'!$B$3:$BG$251,MATCH($A15,'raw poverty data, %'!$B$3:$B$251,0),MATCH(V$5,'raw poverty data, %'!$B$3:$BG$3,0))="","",INDEX('raw poverty data, %'!$B$3:$BG$251,MATCH($A15,'raw poverty data, %'!$B$3:$B$251,0),MATCH(V$5,'raw poverty data, %'!$B$3:$BG$3,0))/100),"")</f>
        <v/>
      </c>
      <c r="W15" s="10" t="str">
        <f>IFERROR(IF(INDEX('raw poverty data, %'!$B$3:$BG$251,MATCH($A15,'raw poverty data, %'!$B$3:$B$251,0),MATCH(W$5,'raw poverty data, %'!$B$3:$BG$3,0))="","",INDEX('raw poverty data, %'!$B$3:$BG$251,MATCH($A15,'raw poverty data, %'!$B$3:$B$251,0),MATCH(W$5,'raw poverty data, %'!$B$3:$BG$3,0))/100),"")</f>
        <v/>
      </c>
      <c r="X15" s="10" t="str">
        <f>IFERROR(IF(INDEX('raw poverty data, %'!$B$3:$BG$251,MATCH($A15,'raw poverty data, %'!$B$3:$B$251,0),MATCH(X$5,'raw poverty data, %'!$B$3:$BG$3,0))="","",INDEX('raw poverty data, %'!$B$3:$BG$251,MATCH($A15,'raw poverty data, %'!$B$3:$B$251,0),MATCH(X$5,'raw poverty data, %'!$B$3:$BG$3,0))/100),"")</f>
        <v/>
      </c>
      <c r="Y15" s="10" t="str">
        <f>IFERROR(IF(INDEX('raw poverty data, %'!$B$3:$BG$251,MATCH($A15,'raw poverty data, %'!$B$3:$B$251,0),MATCH(Y$5,'raw poverty data, %'!$B$3:$BG$3,0))="","",INDEX('raw poverty data, %'!$B$3:$BG$251,MATCH($A15,'raw poverty data, %'!$B$3:$B$251,0),MATCH(Y$5,'raw poverty data, %'!$B$3:$BG$3,0))/100),"")</f>
        <v/>
      </c>
      <c r="Z15" s="10" t="str">
        <f>IFERROR(IF(INDEX('raw poverty data, %'!$B$3:$BG$251,MATCH($A15,'raw poverty data, %'!$B$3:$B$251,0),MATCH(Z$5,'raw poverty data, %'!$B$3:$BG$3,0))="","",INDEX('raw poverty data, %'!$B$3:$BG$251,MATCH($A15,'raw poverty data, %'!$B$3:$B$251,0),MATCH(Z$5,'raw poverty data, %'!$B$3:$BG$3,0))/100),"")</f>
        <v/>
      </c>
      <c r="AA15" s="10" t="str">
        <f>IFERROR(IF(INDEX('raw poverty data, %'!$B$3:$BG$251,MATCH($A15,'raw poverty data, %'!$B$3:$B$251,0),MATCH(AA$5,'raw poverty data, %'!$B$3:$BG$3,0))="","",INDEX('raw poverty data, %'!$B$3:$BG$251,MATCH($A15,'raw poverty data, %'!$B$3:$B$251,0),MATCH(AA$5,'raw poverty data, %'!$B$3:$BG$3,0))/100),"")</f>
        <v/>
      </c>
      <c r="AC15" s="8" t="str">
        <f>IF(AA15="",IF(Z15="",IF(X15="",IF(W15="",IF(V15="",IF(U15="",IF(T15="",IF(S15="",IF(R15="",IF(Q15="",IF(P15="",IF(O15="",IF(N15="",IF(M15="",IF(L15="",IF(K15="",IF(J15="",IF(I15="",IF(H15="",IF(G15="",IF(F15="",IF(E15="",IF(D15="","No data",D15),E15),F15),G15),H15),I15),J15),K15),L15),M15),N15),O15),P15),Q15),R15),S15),T15),U15),V15),W15),X15),Z15),AA15)</f>
        <v>No data</v>
      </c>
      <c r="AD15" s="11" t="str">
        <f>IFERROR(INDEX($D$5:$AA$5,1,MATCH(AC15,D15:AA15,0)),"")</f>
        <v/>
      </c>
      <c r="AF15" t="s">
        <v>5</v>
      </c>
      <c r="AG15" t="str">
        <f>IFERROR(IF(INDEX(#REF!,MATCH('Poverty %'!$B15,#REF!,0),MATCH('Poverty %'!AG$5,#REF!,0))="","",INDEX(#REF!,MATCH('Poverty %'!$B15,#REF!,0),MATCH('Poverty %'!AG$5,#REF!,0))),"")</f>
        <v/>
      </c>
      <c r="AH15" t="str">
        <f>IFERROR(IF(INDEX(#REF!,MATCH('Poverty %'!$B15,#REF!,0),MATCH('Poverty %'!AH$5,#REF!,0))="","",INDEX(#REF!,MATCH('Poverty %'!$B15,#REF!,0),MATCH('Poverty %'!AH$5,#REF!,0))),"")</f>
        <v/>
      </c>
      <c r="AI15" t="str">
        <f>IFERROR(IF(INDEX(#REF!,MATCH('Poverty %'!$B15,#REF!,0),MATCH('Poverty %'!AI$5,#REF!,0))="","",INDEX(#REF!,MATCH('Poverty %'!$B15,#REF!,0),MATCH('Poverty %'!AI$5,#REF!,0))),"")</f>
        <v/>
      </c>
      <c r="AJ15" t="str">
        <f>IFERROR(IF(INDEX(#REF!,MATCH('Poverty %'!$B15,#REF!,0),MATCH('Poverty %'!AJ$5,#REF!,0))="","",INDEX(#REF!,MATCH('Poverty %'!$B15,#REF!,0),MATCH('Poverty %'!AJ$5,#REF!,0))),"")</f>
        <v/>
      </c>
      <c r="AK15" t="str">
        <f>IFERROR(IF(INDEX(#REF!,MATCH('Poverty %'!$B15,#REF!,0),MATCH('Poverty %'!AK$5,#REF!,0))="","",INDEX(#REF!,MATCH('Poverty %'!$B15,#REF!,0),MATCH('Poverty %'!AK$5,#REF!,0))),"")</f>
        <v/>
      </c>
      <c r="AL15" t="str">
        <f>IFERROR(IF(INDEX(#REF!,MATCH('Poverty %'!$B15,#REF!,0),MATCH('Poverty %'!AL$5,#REF!,0))="","",INDEX(#REF!,MATCH('Poverty %'!$B15,#REF!,0),MATCH('Poverty %'!AL$5,#REF!,0))),"")</f>
        <v/>
      </c>
      <c r="AM15" t="str">
        <f>IFERROR(IF(INDEX(#REF!,MATCH('Poverty %'!$B15,#REF!,0),MATCH('Poverty %'!AM$5,#REF!,0))="","",INDEX(#REF!,MATCH('Poverty %'!$B15,#REF!,0),MATCH('Poverty %'!AM$5,#REF!,0))),"")</f>
        <v/>
      </c>
      <c r="AN15" t="str">
        <f>IFERROR(IF(INDEX(#REF!,MATCH('Poverty %'!$B15,#REF!,0),MATCH('Poverty %'!AN$5,#REF!,0))="","",INDEX(#REF!,MATCH('Poverty %'!$B15,#REF!,0),MATCH('Poverty %'!AN$5,#REF!,0))),"")</f>
        <v/>
      </c>
      <c r="AO15" t="str">
        <f>IFERROR(IF(INDEX(#REF!,MATCH('Poverty %'!$B15,#REF!,0),MATCH('Poverty %'!AO$5,#REF!,0))="","",INDEX(#REF!,MATCH('Poverty %'!$B15,#REF!,0),MATCH('Poverty %'!AO$5,#REF!,0))),"")</f>
        <v/>
      </c>
      <c r="AP15" t="str">
        <f>IFERROR(IF(INDEX(#REF!,MATCH('Poverty %'!$B15,#REF!,0),MATCH('Poverty %'!AP$5,#REF!,0))="","",INDEX(#REF!,MATCH('Poverty %'!$B15,#REF!,0),MATCH('Poverty %'!AP$5,#REF!,0))),"")</f>
        <v/>
      </c>
      <c r="AQ15" t="str">
        <f>IFERROR(IF(INDEX(#REF!,MATCH('Poverty %'!$B15,#REF!,0),MATCH('Poverty %'!AQ$5,#REF!,0))="","",INDEX(#REF!,MATCH('Poverty %'!$B15,#REF!,0),MATCH('Poverty %'!AQ$5,#REF!,0))),"")</f>
        <v/>
      </c>
      <c r="AR15" t="str">
        <f>IFERROR(IF(INDEX(#REF!,MATCH('Poverty %'!$B15,#REF!,0),MATCH('Poverty %'!AR$5,#REF!,0))="","",INDEX(#REF!,MATCH('Poverty %'!$B15,#REF!,0),MATCH('Poverty %'!AR$5,#REF!,0))),"")</f>
        <v/>
      </c>
      <c r="AS15" t="str">
        <f>IFERROR(IF(INDEX(#REF!,MATCH('Poverty %'!$B15,#REF!,0),MATCH('Poverty %'!AS$5,#REF!,0))="","",INDEX(#REF!,MATCH('Poverty %'!$B15,#REF!,0),MATCH('Poverty %'!AS$5,#REF!,0))),"")</f>
        <v/>
      </c>
      <c r="AT15" t="str">
        <f>IFERROR(IF(INDEX(#REF!,MATCH('Poverty %'!$B15,#REF!,0),MATCH('Poverty %'!AT$5,#REF!,0))="","",INDEX(#REF!,MATCH('Poverty %'!$B15,#REF!,0),MATCH('Poverty %'!AT$5,#REF!,0))),"")</f>
        <v/>
      </c>
      <c r="AU15" t="str">
        <f>IFERROR(IF(INDEX(#REF!,MATCH('Poverty %'!$B15,#REF!,0),MATCH('Poverty %'!AU$5,#REF!,0))="","",INDEX(#REF!,MATCH('Poverty %'!$B15,#REF!,0),MATCH('Poverty %'!AU$5,#REF!,0))),"")</f>
        <v/>
      </c>
      <c r="AV15" t="str">
        <f>IFERROR(IF(INDEX(#REF!,MATCH('Poverty %'!$B15,#REF!,0),MATCH('Poverty %'!AV$5,#REF!,0))="","",INDEX(#REF!,MATCH('Poverty %'!$B15,#REF!,0),MATCH('Poverty %'!AV$5,#REF!,0))),"")</f>
        <v/>
      </c>
      <c r="AW15" t="str">
        <f>IFERROR(IF(INDEX(#REF!,MATCH('Poverty %'!$B15,#REF!,0),MATCH('Poverty %'!AW$5,#REF!,0))="","",INDEX(#REF!,MATCH('Poverty %'!$B15,#REF!,0),MATCH('Poverty %'!AW$5,#REF!,0))),"")</f>
        <v/>
      </c>
      <c r="AX15" t="str">
        <f>IFERROR(IF(INDEX(#REF!,MATCH('Poverty %'!$B15,#REF!,0),MATCH('Poverty %'!AX$5,#REF!,0))="","",INDEX(#REF!,MATCH('Poverty %'!$B15,#REF!,0),MATCH('Poverty %'!AX$5,#REF!,0))),"")</f>
        <v/>
      </c>
      <c r="AY15" t="str">
        <f>IFERROR(IF(INDEX(#REF!,MATCH('Poverty %'!$B15,#REF!,0),MATCH('Poverty %'!AY$5,#REF!,0))="","",INDEX(#REF!,MATCH('Poverty %'!$B15,#REF!,0),MATCH('Poverty %'!AY$5,#REF!,0))),"")</f>
        <v/>
      </c>
      <c r="AZ15" t="str">
        <f>IFERROR(IF(INDEX(#REF!,MATCH('Poverty %'!$B15,#REF!,0),MATCH('Poverty %'!AZ$5,#REF!,0))="","",INDEX(#REF!,MATCH('Poverty %'!$B15,#REF!,0),MATCH('Poverty %'!AZ$5,#REF!,0))),"")</f>
        <v/>
      </c>
      <c r="BA15" t="str">
        <f>IFERROR(IF(INDEX(#REF!,MATCH('Poverty %'!$B15,#REF!,0),MATCH('Poverty %'!BA$5,#REF!,0))="","",INDEX(#REF!,MATCH('Poverty %'!$B15,#REF!,0),MATCH('Poverty %'!BA$5,#REF!,0))),"")</f>
        <v/>
      </c>
      <c r="BB15" t="str">
        <f>IFERROR(IF(INDEX(#REF!,MATCH('Poverty %'!$B15,#REF!,0),MATCH('Poverty %'!BB$5,#REF!,0))="","",INDEX(#REF!,MATCH('Poverty %'!$B15,#REF!,0),MATCH('Poverty %'!BB$5,#REF!,0))),"")</f>
        <v/>
      </c>
      <c r="BC15" t="str">
        <f>IFERROR(IF(INDEX(#REF!,MATCH('Poverty %'!$B15,#REF!,0),MATCH('Poverty %'!BC$5,#REF!,0))="","",INDEX(#REF!,MATCH('Poverty %'!$B15,#REF!,0),MATCH('Poverty %'!BC$5,#REF!,0))),"")</f>
        <v/>
      </c>
      <c r="BE15" t="s">
        <v>5</v>
      </c>
      <c r="BF15" s="9" t="str">
        <f t="shared" si="1"/>
        <v/>
      </c>
      <c r="BG15" s="9" t="str">
        <f t="shared" si="2"/>
        <v/>
      </c>
      <c r="BH15" s="9" t="str">
        <f t="shared" si="3"/>
        <v/>
      </c>
      <c r="BI15" s="9" t="str">
        <f t="shared" si="4"/>
        <v/>
      </c>
      <c r="BJ15" s="9" t="str">
        <f t="shared" si="5"/>
        <v/>
      </c>
      <c r="BK15" s="9" t="str">
        <f t="shared" si="6"/>
        <v/>
      </c>
      <c r="BL15" s="9" t="str">
        <f t="shared" si="7"/>
        <v/>
      </c>
      <c r="BM15" s="9" t="str">
        <f t="shared" si="8"/>
        <v/>
      </c>
      <c r="BN15" s="9" t="str">
        <f t="shared" si="9"/>
        <v/>
      </c>
      <c r="BO15" s="9" t="str">
        <f t="shared" si="10"/>
        <v/>
      </c>
      <c r="BP15" s="9" t="str">
        <f t="shared" si="11"/>
        <v/>
      </c>
      <c r="BQ15" s="9" t="str">
        <f t="shared" si="12"/>
        <v/>
      </c>
      <c r="BR15" s="9" t="str">
        <f t="shared" si="13"/>
        <v/>
      </c>
      <c r="BS15" s="9" t="str">
        <f t="shared" si="14"/>
        <v/>
      </c>
      <c r="BT15" s="9" t="str">
        <f t="shared" si="15"/>
        <v/>
      </c>
      <c r="BU15" s="9" t="str">
        <f t="shared" si="16"/>
        <v/>
      </c>
      <c r="BV15" s="9" t="str">
        <f t="shared" si="17"/>
        <v/>
      </c>
      <c r="BW15" s="9" t="str">
        <f t="shared" si="18"/>
        <v/>
      </c>
      <c r="BX15" s="9" t="str">
        <f t="shared" si="19"/>
        <v/>
      </c>
      <c r="BY15" s="9" t="str">
        <f t="shared" si="20"/>
        <v/>
      </c>
      <c r="BZ15" s="9" t="str">
        <f t="shared" si="21"/>
        <v/>
      </c>
      <c r="CA15" s="9" t="str">
        <f t="shared" si="22"/>
        <v/>
      </c>
      <c r="CB15" s="9" t="str">
        <f t="shared" si="23"/>
        <v/>
      </c>
    </row>
    <row r="16" spans="1:80">
      <c r="A16" t="str">
        <f>VLOOKUP(B16,entity!$C:$K,9,FALSE)</f>
        <v>AU</v>
      </c>
      <c r="B16" t="s">
        <v>27</v>
      </c>
      <c r="C16" t="str">
        <f>IFERROR(VLOOKUP(B16,'[1]2012 List'!A$3:C$151,3,FALSE),"")</f>
        <v/>
      </c>
      <c r="D16" s="10" t="str">
        <f>IFERROR(IF(INDEX('raw poverty data, %'!$B$3:$BG$251,MATCH($A16,'raw poverty data, %'!$B$3:$B$251,0),MATCH(D$5,'raw poverty data, %'!$B$3:$BG$3,0))="","",INDEX('raw poverty data, %'!$B$3:$BG$251,MATCH($A16,'raw poverty data, %'!$B$3:$B$251,0),MATCH(D$5,'raw poverty data, %'!$B$3:$BG$3,0))/100),"")</f>
        <v/>
      </c>
      <c r="E16" s="10" t="str">
        <f>IFERROR(IF(INDEX('raw poverty data, %'!$B$3:$BG$251,MATCH($A16,'raw poverty data, %'!$B$3:$B$251,0),MATCH(E$5,'raw poverty data, %'!$B$3:$BG$3,0))="","",INDEX('raw poverty data, %'!$B$3:$BG$251,MATCH($A16,'raw poverty data, %'!$B$3:$B$251,0),MATCH(E$5,'raw poverty data, %'!$B$3:$BG$3,0))/100),"")</f>
        <v/>
      </c>
      <c r="F16" s="10" t="str">
        <f>IFERROR(IF(INDEX('raw poverty data, %'!$B$3:$BG$251,MATCH($A16,'raw poverty data, %'!$B$3:$B$251,0),MATCH(F$5,'raw poverty data, %'!$B$3:$BG$3,0))="","",INDEX('raw poverty data, %'!$B$3:$BG$251,MATCH($A16,'raw poverty data, %'!$B$3:$B$251,0),MATCH(F$5,'raw poverty data, %'!$B$3:$BG$3,0))/100),"")</f>
        <v/>
      </c>
      <c r="G16" s="10" t="str">
        <f>IFERROR(IF(INDEX('raw poverty data, %'!$B$3:$BG$251,MATCH($A16,'raw poverty data, %'!$B$3:$B$251,0),MATCH(G$5,'raw poverty data, %'!$B$3:$BG$3,0))="","",INDEX('raw poverty data, %'!$B$3:$BG$251,MATCH($A16,'raw poverty data, %'!$B$3:$B$251,0),MATCH(G$5,'raw poverty data, %'!$B$3:$BG$3,0))/100),"")</f>
        <v/>
      </c>
      <c r="H16" s="10" t="str">
        <f>IFERROR(IF(INDEX('raw poverty data, %'!$B$3:$BG$251,MATCH($A16,'raw poverty data, %'!$B$3:$B$251,0),MATCH(H$5,'raw poverty data, %'!$B$3:$BG$3,0))="","",INDEX('raw poverty data, %'!$B$3:$BG$251,MATCH($A16,'raw poverty data, %'!$B$3:$B$251,0),MATCH(H$5,'raw poverty data, %'!$B$3:$BG$3,0))/100),"")</f>
        <v/>
      </c>
      <c r="I16" s="10">
        <f>IFERROR(IF(INDEX('raw poverty data, %'!$B$3:$BG$251,MATCH($A16,'raw poverty data, %'!$B$3:$B$251,0),MATCH(I$5,'raw poverty data, %'!$B$3:$BG$3,0))="","",INDEX('raw poverty data, %'!$B$3:$BG$251,MATCH($A16,'raw poverty data, %'!$B$3:$B$251,0),MATCH(I$5,'raw poverty data, %'!$B$3:$BG$3,0))/100),"")</f>
        <v>1.34E-2</v>
      </c>
      <c r="J16" s="10" t="str">
        <f>IFERROR(IF(INDEX('raw poverty data, %'!$B$3:$BG$251,MATCH($A16,'raw poverty data, %'!$B$3:$B$251,0),MATCH(J$5,'raw poverty data, %'!$B$3:$BG$3,0))="","",INDEX('raw poverty data, %'!$B$3:$BG$251,MATCH($A16,'raw poverty data, %'!$B$3:$B$251,0),MATCH(J$5,'raw poverty data, %'!$B$3:$BG$3,0))/100),"")</f>
        <v/>
      </c>
      <c r="K16" s="10" t="str">
        <f>IFERROR(IF(INDEX('raw poverty data, %'!$B$3:$BG$251,MATCH($A16,'raw poverty data, %'!$B$3:$B$251,0),MATCH(K$5,'raw poverty data, %'!$B$3:$BG$3,0))="","",INDEX('raw poverty data, %'!$B$3:$BG$251,MATCH($A16,'raw poverty data, %'!$B$3:$B$251,0),MATCH(K$5,'raw poverty data, %'!$B$3:$BG$3,0))/100),"")</f>
        <v/>
      </c>
      <c r="L16" s="10" t="str">
        <f>IFERROR(IF(INDEX('raw poverty data, %'!$B$3:$BG$251,MATCH($A16,'raw poverty data, %'!$B$3:$B$251,0),MATCH(L$5,'raw poverty data, %'!$B$3:$BG$3,0))="","",INDEX('raw poverty data, %'!$B$3:$BG$251,MATCH($A16,'raw poverty data, %'!$B$3:$B$251,0),MATCH(L$5,'raw poverty data, %'!$B$3:$BG$3,0))/100),"")</f>
        <v/>
      </c>
      <c r="M16" s="10" t="str">
        <f>IFERROR(IF(INDEX('raw poverty data, %'!$B$3:$BG$251,MATCH($A16,'raw poverty data, %'!$B$3:$B$251,0),MATCH(M$5,'raw poverty data, %'!$B$3:$BG$3,0))="","",INDEX('raw poverty data, %'!$B$3:$BG$251,MATCH($A16,'raw poverty data, %'!$B$3:$B$251,0),MATCH(M$5,'raw poverty data, %'!$B$3:$BG$3,0))/100),"")</f>
        <v/>
      </c>
      <c r="N16" s="10" t="str">
        <f>IFERROR(IF(INDEX('raw poverty data, %'!$B$3:$BG$251,MATCH($A16,'raw poverty data, %'!$B$3:$B$251,0),MATCH(N$5,'raw poverty data, %'!$B$3:$BG$3,0))="","",INDEX('raw poverty data, %'!$B$3:$BG$251,MATCH($A16,'raw poverty data, %'!$B$3:$B$251,0),MATCH(N$5,'raw poverty data, %'!$B$3:$BG$3,0))/100),"")</f>
        <v/>
      </c>
      <c r="O16" s="10">
        <f>IFERROR(IF(INDEX('raw poverty data, %'!$B$3:$BG$251,MATCH($A16,'raw poverty data, %'!$B$3:$B$251,0),MATCH(O$5,'raw poverty data, %'!$B$3:$BG$3,0))="","",INDEX('raw poverty data, %'!$B$3:$BG$251,MATCH($A16,'raw poverty data, %'!$B$3:$B$251,0),MATCH(O$5,'raw poverty data, %'!$B$3:$BG$3,0))/100),"")</f>
        <v>1.3500000000000002E-2</v>
      </c>
      <c r="P16" s="10" t="str">
        <f>IFERROR(IF(INDEX('raw poverty data, %'!$B$3:$BG$251,MATCH($A16,'raw poverty data, %'!$B$3:$B$251,0),MATCH(P$5,'raw poverty data, %'!$B$3:$BG$3,0))="","",INDEX('raw poverty data, %'!$B$3:$BG$251,MATCH($A16,'raw poverty data, %'!$B$3:$B$251,0),MATCH(P$5,'raw poverty data, %'!$B$3:$BG$3,0))/100),"")</f>
        <v/>
      </c>
      <c r="Q16" s="10">
        <f>IFERROR(IF(INDEX('raw poverty data, %'!$B$3:$BG$251,MATCH($A16,'raw poverty data, %'!$B$3:$B$251,0),MATCH(Q$5,'raw poverty data, %'!$B$3:$BG$3,0))="","",INDEX('raw poverty data, %'!$B$3:$BG$251,MATCH($A16,'raw poverty data, %'!$B$3:$B$251,0),MATCH(Q$5,'raw poverty data, %'!$B$3:$BG$3,0))/100),"")</f>
        <v>1.3600000000000001E-2</v>
      </c>
      <c r="R16" s="10" t="str">
        <f>IFERROR(IF(INDEX('raw poverty data, %'!$B$3:$BG$251,MATCH($A16,'raw poverty data, %'!$B$3:$B$251,0),MATCH(R$5,'raw poverty data, %'!$B$3:$BG$3,0))="","",INDEX('raw poverty data, %'!$B$3:$BG$251,MATCH($A16,'raw poverty data, %'!$B$3:$B$251,0),MATCH(R$5,'raw poverty data, %'!$B$3:$BG$3,0))/100),"")</f>
        <v/>
      </c>
      <c r="S16" s="10" t="str">
        <f>IFERROR(IF(INDEX('raw poverty data, %'!$B$3:$BG$251,MATCH($A16,'raw poverty data, %'!$B$3:$B$251,0),MATCH(S$5,'raw poverty data, %'!$B$3:$BG$3,0))="","",INDEX('raw poverty data, %'!$B$3:$BG$251,MATCH($A16,'raw poverty data, %'!$B$3:$B$251,0),MATCH(S$5,'raw poverty data, %'!$B$3:$BG$3,0))/100),"")</f>
        <v/>
      </c>
      <c r="T16" s="10" t="str">
        <f>IFERROR(IF(INDEX('raw poverty data, %'!$B$3:$BG$251,MATCH($A16,'raw poverty data, %'!$B$3:$B$251,0),MATCH(T$5,'raw poverty data, %'!$B$3:$BG$3,0))="","",INDEX('raw poverty data, %'!$B$3:$BG$251,MATCH($A16,'raw poverty data, %'!$B$3:$B$251,0),MATCH(T$5,'raw poverty data, %'!$B$3:$BG$3,0))/100),"")</f>
        <v/>
      </c>
      <c r="U16" s="10" t="str">
        <f>IFERROR(IF(INDEX('raw poverty data, %'!$B$3:$BG$251,MATCH($A16,'raw poverty data, %'!$B$3:$B$251,0),MATCH(U$5,'raw poverty data, %'!$B$3:$BG$3,0))="","",INDEX('raw poverty data, %'!$B$3:$BG$251,MATCH($A16,'raw poverty data, %'!$B$3:$B$251,0),MATCH(U$5,'raw poverty data, %'!$B$3:$BG$3,0))/100),"")</f>
        <v/>
      </c>
      <c r="V16" s="10" t="str">
        <f>IFERROR(IF(INDEX('raw poverty data, %'!$B$3:$BG$251,MATCH($A16,'raw poverty data, %'!$B$3:$B$251,0),MATCH(V$5,'raw poverty data, %'!$B$3:$BG$3,0))="","",INDEX('raw poverty data, %'!$B$3:$BG$251,MATCH($A16,'raw poverty data, %'!$B$3:$B$251,0),MATCH(V$5,'raw poverty data, %'!$B$3:$BG$3,0))/100),"")</f>
        <v/>
      </c>
      <c r="W16" s="10" t="str">
        <f>IFERROR(IF(INDEX('raw poverty data, %'!$B$3:$BG$251,MATCH($A16,'raw poverty data, %'!$B$3:$B$251,0),MATCH(W$5,'raw poverty data, %'!$B$3:$BG$3,0))="","",INDEX('raw poverty data, %'!$B$3:$BG$251,MATCH($A16,'raw poverty data, %'!$B$3:$B$251,0),MATCH(W$5,'raw poverty data, %'!$B$3:$BG$3,0))/100),"")</f>
        <v/>
      </c>
      <c r="X16" s="10" t="str">
        <f>IFERROR(IF(INDEX('raw poverty data, %'!$B$3:$BG$251,MATCH($A16,'raw poverty data, %'!$B$3:$B$251,0),MATCH(X$5,'raw poverty data, %'!$B$3:$BG$3,0))="","",INDEX('raw poverty data, %'!$B$3:$BG$251,MATCH($A16,'raw poverty data, %'!$B$3:$B$251,0),MATCH(X$5,'raw poverty data, %'!$B$3:$BG$3,0))/100),"")</f>
        <v/>
      </c>
      <c r="Y16" s="10" t="str">
        <f>IFERROR(IF(INDEX('raw poverty data, %'!$B$3:$BG$251,MATCH($A16,'raw poverty data, %'!$B$3:$B$251,0),MATCH(Y$5,'raw poverty data, %'!$B$3:$BG$3,0))="","",INDEX('raw poverty data, %'!$B$3:$BG$251,MATCH($A16,'raw poverty data, %'!$B$3:$B$251,0),MATCH(Y$5,'raw poverty data, %'!$B$3:$BG$3,0))/100),"")</f>
        <v/>
      </c>
      <c r="Z16" s="10" t="str">
        <f>IFERROR(IF(INDEX('raw poverty data, %'!$B$3:$BG$251,MATCH($A16,'raw poverty data, %'!$B$3:$B$251,0),MATCH(Z$5,'raw poverty data, %'!$B$3:$BG$3,0))="","",INDEX('raw poverty data, %'!$B$3:$BG$251,MATCH($A16,'raw poverty data, %'!$B$3:$B$251,0),MATCH(Z$5,'raw poverty data, %'!$B$3:$BG$3,0))/100),"")</f>
        <v/>
      </c>
      <c r="AA16" s="10" t="str">
        <f>IFERROR(IF(INDEX('raw poverty data, %'!$B$3:$BG$251,MATCH($A16,'raw poverty data, %'!$B$3:$B$251,0),MATCH(AA$5,'raw poverty data, %'!$B$3:$BG$3,0))="","",INDEX('raw poverty data, %'!$B$3:$BG$251,MATCH($A16,'raw poverty data, %'!$B$3:$B$251,0),MATCH(AA$5,'raw poverty data, %'!$B$3:$BG$3,0))/100),"")</f>
        <v/>
      </c>
      <c r="AC16" s="8">
        <f>IF(AA16="",IF(Z16="",IF(X16="",IF(W16="",IF(V16="",IF(U16="",IF(T16="",IF(S16="",IF(R16="",IF(Q16="",IF(P16="",IF(O16="",IF(N16="",IF(M16="",IF(L16="",IF(K16="",IF(J16="",IF(I16="",IF(H16="",IF(G16="",IF(F16="",IF(E16="",IF(D16="","No data",D16),E16),F16),G16),H16),I16),J16),K16),L16),M16),N16),O16),P16),Q16),R16),S16),T16),U16),V16),W16),X16),Z16),AA16)</f>
        <v>1.3600000000000001E-2</v>
      </c>
      <c r="AD16" s="11">
        <f>IFERROR(INDEX($D$5:$AA$5,1,MATCH(AC16,D16:AA16,0)),"")</f>
        <v>2003</v>
      </c>
      <c r="AF16" t="s">
        <v>27</v>
      </c>
      <c r="AG16" t="str">
        <f>IFERROR(IF(INDEX(#REF!,MATCH('Poverty %'!$B16,#REF!,0),MATCH('Poverty %'!AG$5,#REF!,0))="","",INDEX(#REF!,MATCH('Poverty %'!$B16,#REF!,0),MATCH('Poverty %'!AG$5,#REF!,0))),"")</f>
        <v/>
      </c>
      <c r="AH16" t="str">
        <f>IFERROR(IF(INDEX(#REF!,MATCH('Poverty %'!$B16,#REF!,0),MATCH('Poverty %'!AH$5,#REF!,0))="","",INDEX(#REF!,MATCH('Poverty %'!$B16,#REF!,0),MATCH('Poverty %'!AH$5,#REF!,0))),"")</f>
        <v/>
      </c>
      <c r="AI16" t="str">
        <f>IFERROR(IF(INDEX(#REF!,MATCH('Poverty %'!$B16,#REF!,0),MATCH('Poverty %'!AI$5,#REF!,0))="","",INDEX(#REF!,MATCH('Poverty %'!$B16,#REF!,0),MATCH('Poverty %'!AI$5,#REF!,0))),"")</f>
        <v/>
      </c>
      <c r="AJ16" t="str">
        <f>IFERROR(IF(INDEX(#REF!,MATCH('Poverty %'!$B16,#REF!,0),MATCH('Poverty %'!AJ$5,#REF!,0))="","",INDEX(#REF!,MATCH('Poverty %'!$B16,#REF!,0),MATCH('Poverty %'!AJ$5,#REF!,0))),"")</f>
        <v/>
      </c>
      <c r="AK16" t="str">
        <f>IFERROR(IF(INDEX(#REF!,MATCH('Poverty %'!$B16,#REF!,0),MATCH('Poverty %'!AK$5,#REF!,0))="","",INDEX(#REF!,MATCH('Poverty %'!$B16,#REF!,0),MATCH('Poverty %'!AK$5,#REF!,0))),"")</f>
        <v/>
      </c>
      <c r="AL16" t="str">
        <f>IFERROR(IF(INDEX(#REF!,MATCH('Poverty %'!$B16,#REF!,0),MATCH('Poverty %'!AL$5,#REF!,0))="","",INDEX(#REF!,MATCH('Poverty %'!$B16,#REF!,0),MATCH('Poverty %'!AL$5,#REF!,0))),"")</f>
        <v/>
      </c>
      <c r="AM16" t="str">
        <f>IFERROR(IF(INDEX(#REF!,MATCH('Poverty %'!$B16,#REF!,0),MATCH('Poverty %'!AM$5,#REF!,0))="","",INDEX(#REF!,MATCH('Poverty %'!$B16,#REF!,0),MATCH('Poverty %'!AM$5,#REF!,0))),"")</f>
        <v/>
      </c>
      <c r="AN16" t="str">
        <f>IFERROR(IF(INDEX(#REF!,MATCH('Poverty %'!$B16,#REF!,0),MATCH('Poverty %'!AN$5,#REF!,0))="","",INDEX(#REF!,MATCH('Poverty %'!$B16,#REF!,0),MATCH('Poverty %'!AN$5,#REF!,0))),"")</f>
        <v/>
      </c>
      <c r="AO16" t="str">
        <f>IFERROR(IF(INDEX(#REF!,MATCH('Poverty %'!$B16,#REF!,0),MATCH('Poverty %'!AO$5,#REF!,0))="","",INDEX(#REF!,MATCH('Poverty %'!$B16,#REF!,0),MATCH('Poverty %'!AO$5,#REF!,0))),"")</f>
        <v/>
      </c>
      <c r="AP16" t="str">
        <f>IFERROR(IF(INDEX(#REF!,MATCH('Poverty %'!$B16,#REF!,0),MATCH('Poverty %'!AP$5,#REF!,0))="","",INDEX(#REF!,MATCH('Poverty %'!$B16,#REF!,0),MATCH('Poverty %'!AP$5,#REF!,0))),"")</f>
        <v/>
      </c>
      <c r="AQ16" t="str">
        <f>IFERROR(IF(INDEX(#REF!,MATCH('Poverty %'!$B16,#REF!,0),MATCH('Poverty %'!AQ$5,#REF!,0))="","",INDEX(#REF!,MATCH('Poverty %'!$B16,#REF!,0),MATCH('Poverty %'!AQ$5,#REF!,0))),"")</f>
        <v/>
      </c>
      <c r="AR16" t="str">
        <f>IFERROR(IF(INDEX(#REF!,MATCH('Poverty %'!$B16,#REF!,0),MATCH('Poverty %'!AR$5,#REF!,0))="","",INDEX(#REF!,MATCH('Poverty %'!$B16,#REF!,0),MATCH('Poverty %'!AR$5,#REF!,0))),"")</f>
        <v/>
      </c>
      <c r="AS16" t="str">
        <f>IFERROR(IF(INDEX(#REF!,MATCH('Poverty %'!$B16,#REF!,0),MATCH('Poverty %'!AS$5,#REF!,0))="","",INDEX(#REF!,MATCH('Poverty %'!$B16,#REF!,0),MATCH('Poverty %'!AS$5,#REF!,0))),"")</f>
        <v/>
      </c>
      <c r="AT16" t="str">
        <f>IFERROR(IF(INDEX(#REF!,MATCH('Poverty %'!$B16,#REF!,0),MATCH('Poverty %'!AT$5,#REF!,0))="","",INDEX(#REF!,MATCH('Poverty %'!$B16,#REF!,0),MATCH('Poverty %'!AT$5,#REF!,0))),"")</f>
        <v/>
      </c>
      <c r="AU16" t="str">
        <f>IFERROR(IF(INDEX(#REF!,MATCH('Poverty %'!$B16,#REF!,0),MATCH('Poverty %'!AU$5,#REF!,0))="","",INDEX(#REF!,MATCH('Poverty %'!$B16,#REF!,0),MATCH('Poverty %'!AU$5,#REF!,0))),"")</f>
        <v/>
      </c>
      <c r="AV16" t="str">
        <f>IFERROR(IF(INDEX(#REF!,MATCH('Poverty %'!$B16,#REF!,0),MATCH('Poverty %'!AV$5,#REF!,0))="","",INDEX(#REF!,MATCH('Poverty %'!$B16,#REF!,0),MATCH('Poverty %'!AV$5,#REF!,0))),"")</f>
        <v/>
      </c>
      <c r="AW16" t="str">
        <f>IFERROR(IF(INDEX(#REF!,MATCH('Poverty %'!$B16,#REF!,0),MATCH('Poverty %'!AW$5,#REF!,0))="","",INDEX(#REF!,MATCH('Poverty %'!$B16,#REF!,0),MATCH('Poverty %'!AW$5,#REF!,0))),"")</f>
        <v/>
      </c>
      <c r="AX16" t="str">
        <f>IFERROR(IF(INDEX(#REF!,MATCH('Poverty %'!$B16,#REF!,0),MATCH('Poverty %'!AX$5,#REF!,0))="","",INDEX(#REF!,MATCH('Poverty %'!$B16,#REF!,0),MATCH('Poverty %'!AX$5,#REF!,0))),"")</f>
        <v/>
      </c>
      <c r="AY16" t="str">
        <f>IFERROR(IF(INDEX(#REF!,MATCH('Poverty %'!$B16,#REF!,0),MATCH('Poverty %'!AY$5,#REF!,0))="","",INDEX(#REF!,MATCH('Poverty %'!$B16,#REF!,0),MATCH('Poverty %'!AY$5,#REF!,0))),"")</f>
        <v/>
      </c>
      <c r="AZ16" t="str">
        <f>IFERROR(IF(INDEX(#REF!,MATCH('Poverty %'!$B16,#REF!,0),MATCH('Poverty %'!AZ$5,#REF!,0))="","",INDEX(#REF!,MATCH('Poverty %'!$B16,#REF!,0),MATCH('Poverty %'!AZ$5,#REF!,0))),"")</f>
        <v/>
      </c>
      <c r="BA16" t="str">
        <f>IFERROR(IF(INDEX(#REF!,MATCH('Poverty %'!$B16,#REF!,0),MATCH('Poverty %'!BA$5,#REF!,0))="","",INDEX(#REF!,MATCH('Poverty %'!$B16,#REF!,0),MATCH('Poverty %'!BA$5,#REF!,0))),"")</f>
        <v/>
      </c>
      <c r="BB16" t="str">
        <f>IFERROR(IF(INDEX(#REF!,MATCH('Poverty %'!$B16,#REF!,0),MATCH('Poverty %'!BB$5,#REF!,0))="","",INDEX(#REF!,MATCH('Poverty %'!$B16,#REF!,0),MATCH('Poverty %'!BB$5,#REF!,0))),"")</f>
        <v/>
      </c>
      <c r="BC16" t="str">
        <f>IFERROR(IF(INDEX(#REF!,MATCH('Poverty %'!$B16,#REF!,0),MATCH('Poverty %'!BC$5,#REF!,0))="","",INDEX(#REF!,MATCH('Poverty %'!$B16,#REF!,0),MATCH('Poverty %'!BC$5,#REF!,0))),"")</f>
        <v/>
      </c>
      <c r="BE16" t="s">
        <v>27</v>
      </c>
      <c r="BF16" s="9" t="str">
        <f t="shared" si="1"/>
        <v/>
      </c>
      <c r="BG16" s="9" t="str">
        <f t="shared" si="2"/>
        <v/>
      </c>
      <c r="BH16" s="9" t="str">
        <f t="shared" si="3"/>
        <v/>
      </c>
      <c r="BI16" s="9" t="str">
        <f t="shared" si="4"/>
        <v/>
      </c>
      <c r="BJ16" s="9" t="str">
        <f t="shared" si="5"/>
        <v/>
      </c>
      <c r="BK16" s="9" t="str">
        <f t="shared" si="6"/>
        <v/>
      </c>
      <c r="BL16" s="9" t="str">
        <f t="shared" si="7"/>
        <v/>
      </c>
      <c r="BM16" s="9" t="str">
        <f t="shared" si="8"/>
        <v/>
      </c>
      <c r="BN16" s="9" t="str">
        <f t="shared" si="9"/>
        <v/>
      </c>
      <c r="BO16" s="9" t="str">
        <f t="shared" si="10"/>
        <v/>
      </c>
      <c r="BP16" s="9" t="str">
        <f t="shared" si="11"/>
        <v/>
      </c>
      <c r="BQ16" s="9" t="str">
        <f t="shared" si="12"/>
        <v/>
      </c>
      <c r="BR16" s="9" t="str">
        <f t="shared" si="13"/>
        <v/>
      </c>
      <c r="BS16" s="9" t="str">
        <f t="shared" si="14"/>
        <v/>
      </c>
      <c r="BT16" s="9" t="str">
        <f t="shared" si="15"/>
        <v/>
      </c>
      <c r="BU16" s="9" t="str">
        <f t="shared" si="16"/>
        <v/>
      </c>
      <c r="BV16" s="9" t="str">
        <f t="shared" si="17"/>
        <v/>
      </c>
      <c r="BW16" s="9" t="str">
        <f t="shared" si="18"/>
        <v/>
      </c>
      <c r="BX16" s="9" t="str">
        <f t="shared" si="19"/>
        <v/>
      </c>
      <c r="BY16" s="9" t="str">
        <f t="shared" si="20"/>
        <v/>
      </c>
      <c r="BZ16" s="9" t="str">
        <f t="shared" si="21"/>
        <v/>
      </c>
      <c r="CA16" s="9" t="str">
        <f t="shared" si="22"/>
        <v/>
      </c>
      <c r="CB16" s="9" t="str">
        <f t="shared" si="23"/>
        <v/>
      </c>
    </row>
    <row r="17" spans="1:80">
      <c r="A17" t="str">
        <f>VLOOKUP(B17,entity!$C:$K,9,FALSE)</f>
        <v>AT</v>
      </c>
      <c r="B17" t="s">
        <v>29</v>
      </c>
      <c r="C17" t="str">
        <f>IFERROR(VLOOKUP(B17,'[1]2012 List'!A$3:C$151,3,FALSE),"")</f>
        <v/>
      </c>
      <c r="D17" s="10" t="str">
        <f>IFERROR(IF(INDEX('raw poverty data, %'!$B$3:$BG$251,MATCH($A17,'raw poverty data, %'!$B$3:$B$251,0),MATCH(D$5,'raw poverty data, %'!$B$3:$BG$3,0))="","",INDEX('raw poverty data, %'!$B$3:$BG$251,MATCH($A17,'raw poverty data, %'!$B$3:$B$251,0),MATCH(D$5,'raw poverty data, %'!$B$3:$BG$3,0))/100),"")</f>
        <v/>
      </c>
      <c r="E17" s="10" t="str">
        <f>IFERROR(IF(INDEX('raw poverty data, %'!$B$3:$BG$251,MATCH($A17,'raw poverty data, %'!$B$3:$B$251,0),MATCH(E$5,'raw poverty data, %'!$B$3:$BG$3,0))="","",INDEX('raw poverty data, %'!$B$3:$BG$251,MATCH($A17,'raw poverty data, %'!$B$3:$B$251,0),MATCH(E$5,'raw poverty data, %'!$B$3:$BG$3,0))/100),"")</f>
        <v/>
      </c>
      <c r="F17" s="10" t="str">
        <f>IFERROR(IF(INDEX('raw poverty data, %'!$B$3:$BG$251,MATCH($A17,'raw poverty data, %'!$B$3:$B$251,0),MATCH(F$5,'raw poverty data, %'!$B$3:$BG$3,0))="","",INDEX('raw poverty data, %'!$B$3:$BG$251,MATCH($A17,'raw poverty data, %'!$B$3:$B$251,0),MATCH(F$5,'raw poverty data, %'!$B$3:$BG$3,0))/100),"")</f>
        <v/>
      </c>
      <c r="G17" s="10" t="str">
        <f>IFERROR(IF(INDEX('raw poverty data, %'!$B$3:$BG$251,MATCH($A17,'raw poverty data, %'!$B$3:$B$251,0),MATCH(G$5,'raw poverty data, %'!$B$3:$BG$3,0))="","",INDEX('raw poverty data, %'!$B$3:$BG$251,MATCH($A17,'raw poverty data, %'!$B$3:$B$251,0),MATCH(G$5,'raw poverty data, %'!$B$3:$BG$3,0))/100),"")</f>
        <v/>
      </c>
      <c r="H17" s="10">
        <f>IFERROR(IF(INDEX('raw poverty data, %'!$B$3:$BG$251,MATCH($A17,'raw poverty data, %'!$B$3:$B$251,0),MATCH(H$5,'raw poverty data, %'!$B$3:$BG$3,0))="","",INDEX('raw poverty data, %'!$B$3:$BG$251,MATCH($A17,'raw poverty data, %'!$B$3:$B$251,0),MATCH(H$5,'raw poverty data, %'!$B$3:$BG$3,0))/100),"")</f>
        <v>4.0000000000000001E-3</v>
      </c>
      <c r="I17" s="10">
        <f>IFERROR(IF(INDEX('raw poverty data, %'!$B$3:$BG$251,MATCH($A17,'raw poverty data, %'!$B$3:$B$251,0),MATCH(I$5,'raw poverty data, %'!$B$3:$BG$3,0))="","",INDEX('raw poverty data, %'!$B$3:$BG$251,MATCH($A17,'raw poverty data, %'!$B$3:$B$251,0),MATCH(I$5,'raw poverty data, %'!$B$3:$BG$3,0))/100),"")</f>
        <v>0.01</v>
      </c>
      <c r="J17" s="10" t="str">
        <f>IFERROR(IF(INDEX('raw poverty data, %'!$B$3:$BG$251,MATCH($A17,'raw poverty data, %'!$B$3:$B$251,0),MATCH(J$5,'raw poverty data, %'!$B$3:$BG$3,0))="","",INDEX('raw poverty data, %'!$B$3:$BG$251,MATCH($A17,'raw poverty data, %'!$B$3:$B$251,0),MATCH(J$5,'raw poverty data, %'!$B$3:$BG$3,0))/100),"")</f>
        <v/>
      </c>
      <c r="K17" s="10">
        <f>IFERROR(IF(INDEX('raw poverty data, %'!$B$3:$BG$251,MATCH($A17,'raw poverty data, %'!$B$3:$B$251,0),MATCH(K$5,'raw poverty data, %'!$B$3:$BG$3,0))="","",INDEX('raw poverty data, %'!$B$3:$BG$251,MATCH($A17,'raw poverty data, %'!$B$3:$B$251,0),MATCH(K$5,'raw poverty data, %'!$B$3:$BG$3,0))/100),"")</f>
        <v>3.4000000000000002E-3</v>
      </c>
      <c r="L17" s="10" t="str">
        <f>IFERROR(IF(INDEX('raw poverty data, %'!$B$3:$BG$251,MATCH($A17,'raw poverty data, %'!$B$3:$B$251,0),MATCH(L$5,'raw poverty data, %'!$B$3:$BG$3,0))="","",INDEX('raw poverty data, %'!$B$3:$BG$251,MATCH($A17,'raw poverty data, %'!$B$3:$B$251,0),MATCH(L$5,'raw poverty data, %'!$B$3:$BG$3,0))/100),"")</f>
        <v/>
      </c>
      <c r="M17" s="10" t="str">
        <f>IFERROR(IF(INDEX('raw poverty data, %'!$B$3:$BG$251,MATCH($A17,'raw poverty data, %'!$B$3:$B$251,0),MATCH(M$5,'raw poverty data, %'!$B$3:$BG$3,0))="","",INDEX('raw poverty data, %'!$B$3:$BG$251,MATCH($A17,'raw poverty data, %'!$B$3:$B$251,0),MATCH(M$5,'raw poverty data, %'!$B$3:$BG$3,0))/100),"")</f>
        <v/>
      </c>
      <c r="N17" s="10">
        <f>IFERROR(IF(INDEX('raw poverty data, %'!$B$3:$BG$251,MATCH($A17,'raw poverty data, %'!$B$3:$B$251,0),MATCH(N$5,'raw poverty data, %'!$B$3:$BG$3,0))="","",INDEX('raw poverty data, %'!$B$3:$BG$251,MATCH($A17,'raw poverty data, %'!$B$3:$B$251,0),MATCH(N$5,'raw poverty data, %'!$B$3:$BG$3,0))/100),"")</f>
        <v>4.0000000000000001E-3</v>
      </c>
      <c r="O17" s="10" t="str">
        <f>IFERROR(IF(INDEX('raw poverty data, %'!$B$3:$BG$251,MATCH($A17,'raw poverty data, %'!$B$3:$B$251,0),MATCH(O$5,'raw poverty data, %'!$B$3:$BG$3,0))="","",INDEX('raw poverty data, %'!$B$3:$BG$251,MATCH($A17,'raw poverty data, %'!$B$3:$B$251,0),MATCH(O$5,'raw poverty data, %'!$B$3:$BG$3,0))/100),"")</f>
        <v/>
      </c>
      <c r="P17" s="10" t="str">
        <f>IFERROR(IF(INDEX('raw poverty data, %'!$B$3:$BG$251,MATCH($A17,'raw poverty data, %'!$B$3:$B$251,0),MATCH(P$5,'raw poverty data, %'!$B$3:$BG$3,0))="","",INDEX('raw poverty data, %'!$B$3:$BG$251,MATCH($A17,'raw poverty data, %'!$B$3:$B$251,0),MATCH(P$5,'raw poverty data, %'!$B$3:$BG$3,0))/100),"")</f>
        <v/>
      </c>
      <c r="Q17" s="10" t="str">
        <f>IFERROR(IF(INDEX('raw poverty data, %'!$B$3:$BG$251,MATCH($A17,'raw poverty data, %'!$B$3:$B$251,0),MATCH(Q$5,'raw poverty data, %'!$B$3:$BG$3,0))="","",INDEX('raw poverty data, %'!$B$3:$BG$251,MATCH($A17,'raw poverty data, %'!$B$3:$B$251,0),MATCH(Q$5,'raw poverty data, %'!$B$3:$BG$3,0))/100),"")</f>
        <v/>
      </c>
      <c r="R17" s="10">
        <f>IFERROR(IF(INDEX('raw poverty data, %'!$B$3:$BG$251,MATCH($A17,'raw poverty data, %'!$B$3:$B$251,0),MATCH(R$5,'raw poverty data, %'!$B$3:$BG$3,0))="","",INDEX('raw poverty data, %'!$B$3:$BG$251,MATCH($A17,'raw poverty data, %'!$B$3:$B$251,0),MATCH(R$5,'raw poverty data, %'!$B$3:$BG$3,0))/100),"")</f>
        <v>3.4000000000000002E-3</v>
      </c>
      <c r="S17" s="10" t="str">
        <f>IFERROR(IF(INDEX('raw poverty data, %'!$B$3:$BG$251,MATCH($A17,'raw poverty data, %'!$B$3:$B$251,0),MATCH(S$5,'raw poverty data, %'!$B$3:$BG$3,0))="","",INDEX('raw poverty data, %'!$B$3:$BG$251,MATCH($A17,'raw poverty data, %'!$B$3:$B$251,0),MATCH(S$5,'raw poverty data, %'!$B$3:$BG$3,0))/100),"")</f>
        <v/>
      </c>
      <c r="T17" s="10" t="str">
        <f>IFERROR(IF(INDEX('raw poverty data, %'!$B$3:$BG$251,MATCH($A17,'raw poverty data, %'!$B$3:$B$251,0),MATCH(T$5,'raw poverty data, %'!$B$3:$BG$3,0))="","",INDEX('raw poverty data, %'!$B$3:$BG$251,MATCH($A17,'raw poverty data, %'!$B$3:$B$251,0),MATCH(T$5,'raw poverty data, %'!$B$3:$BG$3,0))/100),"")</f>
        <v/>
      </c>
      <c r="U17" s="10" t="str">
        <f>IFERROR(IF(INDEX('raw poverty data, %'!$B$3:$BG$251,MATCH($A17,'raw poverty data, %'!$B$3:$B$251,0),MATCH(U$5,'raw poverty data, %'!$B$3:$BG$3,0))="","",INDEX('raw poverty data, %'!$B$3:$BG$251,MATCH($A17,'raw poverty data, %'!$B$3:$B$251,0),MATCH(U$5,'raw poverty data, %'!$B$3:$BG$3,0))/100),"")</f>
        <v/>
      </c>
      <c r="V17" s="10" t="str">
        <f>IFERROR(IF(INDEX('raw poverty data, %'!$B$3:$BG$251,MATCH($A17,'raw poverty data, %'!$B$3:$B$251,0),MATCH(V$5,'raw poverty data, %'!$B$3:$BG$3,0))="","",INDEX('raw poverty data, %'!$B$3:$BG$251,MATCH($A17,'raw poverty data, %'!$B$3:$B$251,0),MATCH(V$5,'raw poverty data, %'!$B$3:$BG$3,0))/100),"")</f>
        <v/>
      </c>
      <c r="W17" s="10" t="str">
        <f>IFERROR(IF(INDEX('raw poverty data, %'!$B$3:$BG$251,MATCH($A17,'raw poverty data, %'!$B$3:$B$251,0),MATCH(W$5,'raw poverty data, %'!$B$3:$BG$3,0))="","",INDEX('raw poverty data, %'!$B$3:$BG$251,MATCH($A17,'raw poverty data, %'!$B$3:$B$251,0),MATCH(W$5,'raw poverty data, %'!$B$3:$BG$3,0))/100),"")</f>
        <v/>
      </c>
      <c r="X17" s="10" t="str">
        <f>IFERROR(IF(INDEX('raw poverty data, %'!$B$3:$BG$251,MATCH($A17,'raw poverty data, %'!$B$3:$B$251,0),MATCH(X$5,'raw poverty data, %'!$B$3:$BG$3,0))="","",INDEX('raw poverty data, %'!$B$3:$BG$251,MATCH($A17,'raw poverty data, %'!$B$3:$B$251,0),MATCH(X$5,'raw poverty data, %'!$B$3:$BG$3,0))/100),"")</f>
        <v/>
      </c>
      <c r="Y17" s="10" t="str">
        <f>IFERROR(IF(INDEX('raw poverty data, %'!$B$3:$BG$251,MATCH($A17,'raw poverty data, %'!$B$3:$B$251,0),MATCH(Y$5,'raw poverty data, %'!$B$3:$BG$3,0))="","",INDEX('raw poverty data, %'!$B$3:$BG$251,MATCH($A17,'raw poverty data, %'!$B$3:$B$251,0),MATCH(Y$5,'raw poverty data, %'!$B$3:$BG$3,0))/100),"")</f>
        <v/>
      </c>
      <c r="Z17" s="10" t="str">
        <f>IFERROR(IF(INDEX('raw poverty data, %'!$B$3:$BG$251,MATCH($A17,'raw poverty data, %'!$B$3:$B$251,0),MATCH(Z$5,'raw poverty data, %'!$B$3:$BG$3,0))="","",INDEX('raw poverty data, %'!$B$3:$BG$251,MATCH($A17,'raw poverty data, %'!$B$3:$B$251,0),MATCH(Z$5,'raw poverty data, %'!$B$3:$BG$3,0))/100),"")</f>
        <v/>
      </c>
      <c r="AA17" s="10" t="str">
        <f>IFERROR(IF(INDEX('raw poverty data, %'!$B$3:$BG$251,MATCH($A17,'raw poverty data, %'!$B$3:$B$251,0),MATCH(AA$5,'raw poverty data, %'!$B$3:$BG$3,0))="","",INDEX('raw poverty data, %'!$B$3:$BG$251,MATCH($A17,'raw poverty data, %'!$B$3:$B$251,0),MATCH(AA$5,'raw poverty data, %'!$B$3:$BG$3,0))/100),"")</f>
        <v/>
      </c>
      <c r="AC17" s="8">
        <f>IF(AA17="",IF(Z17="",IF(X17="",IF(W17="",IF(V17="",IF(U17="",IF(T17="",IF(S17="",IF(R17="",IF(Q17="",IF(P17="",IF(O17="",IF(N17="",IF(M17="",IF(L17="",IF(K17="",IF(J17="",IF(I17="",IF(H17="",IF(G17="",IF(F17="",IF(E17="",IF(D17="","No data",D17),E17),F17),G17),H17),I17),J17),K17),L17),M17),N17),O17),P17),Q17),R17),S17),T17),U17),V17),W17),X17),Z17),AA17)</f>
        <v>3.4000000000000002E-3</v>
      </c>
      <c r="AD17" s="11">
        <f>IFERROR(INDEX($D$5:$AA$5,1,MATCH(AC17,D17:AA17,0)),"")</f>
        <v>1997</v>
      </c>
      <c r="AF17" t="s">
        <v>29</v>
      </c>
      <c r="AG17" t="str">
        <f>IFERROR(IF(INDEX(#REF!,MATCH('Poverty %'!$B17,#REF!,0),MATCH('Poverty %'!AG$5,#REF!,0))="","",INDEX(#REF!,MATCH('Poverty %'!$B17,#REF!,0),MATCH('Poverty %'!AG$5,#REF!,0))),"")</f>
        <v/>
      </c>
      <c r="AH17" t="str">
        <f>IFERROR(IF(INDEX(#REF!,MATCH('Poverty %'!$B17,#REF!,0),MATCH('Poverty %'!AH$5,#REF!,0))="","",INDEX(#REF!,MATCH('Poverty %'!$B17,#REF!,0),MATCH('Poverty %'!AH$5,#REF!,0))),"")</f>
        <v/>
      </c>
      <c r="AI17" t="str">
        <f>IFERROR(IF(INDEX(#REF!,MATCH('Poverty %'!$B17,#REF!,0),MATCH('Poverty %'!AI$5,#REF!,0))="","",INDEX(#REF!,MATCH('Poverty %'!$B17,#REF!,0),MATCH('Poverty %'!AI$5,#REF!,0))),"")</f>
        <v/>
      </c>
      <c r="AJ17" t="str">
        <f>IFERROR(IF(INDEX(#REF!,MATCH('Poverty %'!$B17,#REF!,0),MATCH('Poverty %'!AJ$5,#REF!,0))="","",INDEX(#REF!,MATCH('Poverty %'!$B17,#REF!,0),MATCH('Poverty %'!AJ$5,#REF!,0))),"")</f>
        <v/>
      </c>
      <c r="AK17" t="str">
        <f>IFERROR(IF(INDEX(#REF!,MATCH('Poverty %'!$B17,#REF!,0),MATCH('Poverty %'!AK$5,#REF!,0))="","",INDEX(#REF!,MATCH('Poverty %'!$B17,#REF!,0),MATCH('Poverty %'!AK$5,#REF!,0))),"")</f>
        <v/>
      </c>
      <c r="AL17" t="str">
        <f>IFERROR(IF(INDEX(#REF!,MATCH('Poverty %'!$B17,#REF!,0),MATCH('Poverty %'!AL$5,#REF!,0))="","",INDEX(#REF!,MATCH('Poverty %'!$B17,#REF!,0),MATCH('Poverty %'!AL$5,#REF!,0))),"")</f>
        <v/>
      </c>
      <c r="AM17" t="str">
        <f>IFERROR(IF(INDEX(#REF!,MATCH('Poverty %'!$B17,#REF!,0),MATCH('Poverty %'!AM$5,#REF!,0))="","",INDEX(#REF!,MATCH('Poverty %'!$B17,#REF!,0),MATCH('Poverty %'!AM$5,#REF!,0))),"")</f>
        <v/>
      </c>
      <c r="AN17" t="str">
        <f>IFERROR(IF(INDEX(#REF!,MATCH('Poverty %'!$B17,#REF!,0),MATCH('Poverty %'!AN$5,#REF!,0))="","",INDEX(#REF!,MATCH('Poverty %'!$B17,#REF!,0),MATCH('Poverty %'!AN$5,#REF!,0))),"")</f>
        <v/>
      </c>
      <c r="AO17" t="str">
        <f>IFERROR(IF(INDEX(#REF!,MATCH('Poverty %'!$B17,#REF!,0),MATCH('Poverty %'!AO$5,#REF!,0))="","",INDEX(#REF!,MATCH('Poverty %'!$B17,#REF!,0),MATCH('Poverty %'!AO$5,#REF!,0))),"")</f>
        <v/>
      </c>
      <c r="AP17" t="str">
        <f>IFERROR(IF(INDEX(#REF!,MATCH('Poverty %'!$B17,#REF!,0),MATCH('Poverty %'!AP$5,#REF!,0))="","",INDEX(#REF!,MATCH('Poverty %'!$B17,#REF!,0),MATCH('Poverty %'!AP$5,#REF!,0))),"")</f>
        <v/>
      </c>
      <c r="AQ17" t="str">
        <f>IFERROR(IF(INDEX(#REF!,MATCH('Poverty %'!$B17,#REF!,0),MATCH('Poverty %'!AQ$5,#REF!,0))="","",INDEX(#REF!,MATCH('Poverty %'!$B17,#REF!,0),MATCH('Poverty %'!AQ$5,#REF!,0))),"")</f>
        <v/>
      </c>
      <c r="AR17" t="str">
        <f>IFERROR(IF(INDEX(#REF!,MATCH('Poverty %'!$B17,#REF!,0),MATCH('Poverty %'!AR$5,#REF!,0))="","",INDEX(#REF!,MATCH('Poverty %'!$B17,#REF!,0),MATCH('Poverty %'!AR$5,#REF!,0))),"")</f>
        <v/>
      </c>
      <c r="AS17" t="str">
        <f>IFERROR(IF(INDEX(#REF!,MATCH('Poverty %'!$B17,#REF!,0),MATCH('Poverty %'!AS$5,#REF!,0))="","",INDEX(#REF!,MATCH('Poverty %'!$B17,#REF!,0),MATCH('Poverty %'!AS$5,#REF!,0))),"")</f>
        <v/>
      </c>
      <c r="AT17" t="str">
        <f>IFERROR(IF(INDEX(#REF!,MATCH('Poverty %'!$B17,#REF!,0),MATCH('Poverty %'!AT$5,#REF!,0))="","",INDEX(#REF!,MATCH('Poverty %'!$B17,#REF!,0),MATCH('Poverty %'!AT$5,#REF!,0))),"")</f>
        <v/>
      </c>
      <c r="AU17" t="str">
        <f>IFERROR(IF(INDEX(#REF!,MATCH('Poverty %'!$B17,#REF!,0),MATCH('Poverty %'!AU$5,#REF!,0))="","",INDEX(#REF!,MATCH('Poverty %'!$B17,#REF!,0),MATCH('Poverty %'!AU$5,#REF!,0))),"")</f>
        <v/>
      </c>
      <c r="AV17" t="str">
        <f>IFERROR(IF(INDEX(#REF!,MATCH('Poverty %'!$B17,#REF!,0),MATCH('Poverty %'!AV$5,#REF!,0))="","",INDEX(#REF!,MATCH('Poverty %'!$B17,#REF!,0),MATCH('Poverty %'!AV$5,#REF!,0))),"")</f>
        <v/>
      </c>
      <c r="AW17" t="str">
        <f>IFERROR(IF(INDEX(#REF!,MATCH('Poverty %'!$B17,#REF!,0),MATCH('Poverty %'!AW$5,#REF!,0))="","",INDEX(#REF!,MATCH('Poverty %'!$B17,#REF!,0),MATCH('Poverty %'!AW$5,#REF!,0))),"")</f>
        <v/>
      </c>
      <c r="AX17" t="str">
        <f>IFERROR(IF(INDEX(#REF!,MATCH('Poverty %'!$B17,#REF!,0),MATCH('Poverty %'!AX$5,#REF!,0))="","",INDEX(#REF!,MATCH('Poverty %'!$B17,#REF!,0),MATCH('Poverty %'!AX$5,#REF!,0))),"")</f>
        <v/>
      </c>
      <c r="AY17" t="str">
        <f>IFERROR(IF(INDEX(#REF!,MATCH('Poverty %'!$B17,#REF!,0),MATCH('Poverty %'!AY$5,#REF!,0))="","",INDEX(#REF!,MATCH('Poverty %'!$B17,#REF!,0),MATCH('Poverty %'!AY$5,#REF!,0))),"")</f>
        <v/>
      </c>
      <c r="AZ17" t="str">
        <f>IFERROR(IF(INDEX(#REF!,MATCH('Poverty %'!$B17,#REF!,0),MATCH('Poverty %'!AZ$5,#REF!,0))="","",INDEX(#REF!,MATCH('Poverty %'!$B17,#REF!,0),MATCH('Poverty %'!AZ$5,#REF!,0))),"")</f>
        <v/>
      </c>
      <c r="BA17" t="str">
        <f>IFERROR(IF(INDEX(#REF!,MATCH('Poverty %'!$B17,#REF!,0),MATCH('Poverty %'!BA$5,#REF!,0))="","",INDEX(#REF!,MATCH('Poverty %'!$B17,#REF!,0),MATCH('Poverty %'!BA$5,#REF!,0))),"")</f>
        <v/>
      </c>
      <c r="BB17" t="str">
        <f>IFERROR(IF(INDEX(#REF!,MATCH('Poverty %'!$B17,#REF!,0),MATCH('Poverty %'!BB$5,#REF!,0))="","",INDEX(#REF!,MATCH('Poverty %'!$B17,#REF!,0),MATCH('Poverty %'!BB$5,#REF!,0))),"")</f>
        <v/>
      </c>
      <c r="BC17" t="str">
        <f>IFERROR(IF(INDEX(#REF!,MATCH('Poverty %'!$B17,#REF!,0),MATCH('Poverty %'!BC$5,#REF!,0))="","",INDEX(#REF!,MATCH('Poverty %'!$B17,#REF!,0),MATCH('Poverty %'!BC$5,#REF!,0))),"")</f>
        <v/>
      </c>
      <c r="BE17" t="s">
        <v>29</v>
      </c>
      <c r="BF17" s="9" t="str">
        <f t="shared" si="1"/>
        <v/>
      </c>
      <c r="BG17" s="9" t="str">
        <f t="shared" si="2"/>
        <v/>
      </c>
      <c r="BH17" s="9" t="str">
        <f t="shared" si="3"/>
        <v/>
      </c>
      <c r="BI17" s="9" t="str">
        <f t="shared" si="4"/>
        <v/>
      </c>
      <c r="BJ17" s="9" t="str">
        <f t="shared" si="5"/>
        <v/>
      </c>
      <c r="BK17" s="9" t="str">
        <f t="shared" si="6"/>
        <v/>
      </c>
      <c r="BL17" s="9" t="str">
        <f t="shared" si="7"/>
        <v/>
      </c>
      <c r="BM17" s="9" t="str">
        <f t="shared" si="8"/>
        <v/>
      </c>
      <c r="BN17" s="9" t="str">
        <f t="shared" si="9"/>
        <v/>
      </c>
      <c r="BO17" s="9" t="str">
        <f t="shared" si="10"/>
        <v/>
      </c>
      <c r="BP17" s="9" t="str">
        <f t="shared" si="11"/>
        <v/>
      </c>
      <c r="BQ17" s="9" t="str">
        <f t="shared" si="12"/>
        <v/>
      </c>
      <c r="BR17" s="9" t="str">
        <f t="shared" si="13"/>
        <v/>
      </c>
      <c r="BS17" s="9" t="str">
        <f t="shared" si="14"/>
        <v/>
      </c>
      <c r="BT17" s="9" t="str">
        <f t="shared" si="15"/>
        <v/>
      </c>
      <c r="BU17" s="9" t="str">
        <f t="shared" si="16"/>
        <v/>
      </c>
      <c r="BV17" s="9" t="str">
        <f t="shared" si="17"/>
        <v/>
      </c>
      <c r="BW17" s="9" t="str">
        <f t="shared" si="18"/>
        <v/>
      </c>
      <c r="BX17" s="9" t="str">
        <f t="shared" si="19"/>
        <v/>
      </c>
      <c r="BY17" s="9" t="str">
        <f t="shared" si="20"/>
        <v/>
      </c>
      <c r="BZ17" s="9" t="str">
        <f t="shared" si="21"/>
        <v/>
      </c>
      <c r="CA17" s="9" t="str">
        <f t="shared" si="22"/>
        <v/>
      </c>
      <c r="CB17" s="9" t="str">
        <f t="shared" si="23"/>
        <v/>
      </c>
    </row>
    <row r="18" spans="1:80">
      <c r="A18" t="str">
        <f>VLOOKUP(B18,entity!$C:$K,9,FALSE)</f>
        <v>AZ</v>
      </c>
      <c r="B18" t="s">
        <v>31</v>
      </c>
      <c r="C18" t="str">
        <f>IFERROR(VLOOKUP(B18,'[1]2012 List'!A$3:C$151,3,FALSE),"")</f>
        <v>South &amp; Central Asia</v>
      </c>
      <c r="D18" s="10" t="str">
        <f>IFERROR(IF(INDEX('raw poverty data, %'!$B$3:$BG$251,MATCH($A18,'raw poverty data, %'!$B$3:$B$251,0),MATCH(D$5,'raw poverty data, %'!$B$3:$BG$3,0))="","",INDEX('raw poverty data, %'!$B$3:$BG$251,MATCH($A18,'raw poverty data, %'!$B$3:$B$251,0),MATCH(D$5,'raw poverty data, %'!$B$3:$BG$3,0))/100),"")</f>
        <v/>
      </c>
      <c r="E18" s="10" t="str">
        <f>IFERROR(IF(INDEX('raw poverty data, %'!$B$3:$BG$251,MATCH($A18,'raw poverty data, %'!$B$3:$B$251,0),MATCH(E$5,'raw poverty data, %'!$B$3:$BG$3,0))="","",INDEX('raw poverty data, %'!$B$3:$BG$251,MATCH($A18,'raw poverty data, %'!$B$3:$B$251,0),MATCH(E$5,'raw poverty data, %'!$B$3:$BG$3,0))/100),"")</f>
        <v/>
      </c>
      <c r="F18" s="10" t="str">
        <f>IFERROR(IF(INDEX('raw poverty data, %'!$B$3:$BG$251,MATCH($A18,'raw poverty data, %'!$B$3:$B$251,0),MATCH(F$5,'raw poverty data, %'!$B$3:$BG$3,0))="","",INDEX('raw poverty data, %'!$B$3:$BG$251,MATCH($A18,'raw poverty data, %'!$B$3:$B$251,0),MATCH(F$5,'raw poverty data, %'!$B$3:$BG$3,0))/100),"")</f>
        <v/>
      </c>
      <c r="G18" s="10" t="str">
        <f>IFERROR(IF(INDEX('raw poverty data, %'!$B$3:$BG$251,MATCH($A18,'raw poverty data, %'!$B$3:$B$251,0),MATCH(G$5,'raw poverty data, %'!$B$3:$BG$3,0))="","",INDEX('raw poverty data, %'!$B$3:$BG$251,MATCH($A18,'raw poverty data, %'!$B$3:$B$251,0),MATCH(G$5,'raw poverty data, %'!$B$3:$BG$3,0))/100),"")</f>
        <v/>
      </c>
      <c r="H18" s="10" t="str">
        <f>IFERROR(IF(INDEX('raw poverty data, %'!$B$3:$BG$251,MATCH($A18,'raw poverty data, %'!$B$3:$B$251,0),MATCH(H$5,'raw poverty data, %'!$B$3:$BG$3,0))="","",INDEX('raw poverty data, %'!$B$3:$BG$251,MATCH($A18,'raw poverty data, %'!$B$3:$B$251,0),MATCH(H$5,'raw poverty data, %'!$B$3:$BG$3,0))/100),"")</f>
        <v/>
      </c>
      <c r="I18" s="10">
        <f>IFERROR(IF(INDEX('raw poverty data, %'!$B$3:$BG$251,MATCH($A18,'raw poverty data, %'!$B$3:$B$251,0),MATCH(I$5,'raw poverty data, %'!$B$3:$BG$3,0))="","",INDEX('raw poverty data, %'!$B$3:$BG$251,MATCH($A18,'raw poverty data, %'!$B$3:$B$251,0),MATCH(I$5,'raw poverty data, %'!$B$3:$BG$3,0))/100),"")</f>
        <v>0.25230000000000002</v>
      </c>
      <c r="J18" s="10" t="str">
        <f>IFERROR(IF(INDEX('raw poverty data, %'!$B$3:$BG$251,MATCH($A18,'raw poverty data, %'!$B$3:$B$251,0),MATCH(J$5,'raw poverty data, %'!$B$3:$BG$3,0))="","",INDEX('raw poverty data, %'!$B$3:$BG$251,MATCH($A18,'raw poverty data, %'!$B$3:$B$251,0),MATCH(J$5,'raw poverty data, %'!$B$3:$BG$3,0))/100),"")</f>
        <v/>
      </c>
      <c r="K18" s="10" t="str">
        <f>IFERROR(IF(INDEX('raw poverty data, %'!$B$3:$BG$251,MATCH($A18,'raw poverty data, %'!$B$3:$B$251,0),MATCH(K$5,'raw poverty data, %'!$B$3:$BG$3,0))="","",INDEX('raw poverty data, %'!$B$3:$BG$251,MATCH($A18,'raw poverty data, %'!$B$3:$B$251,0),MATCH(K$5,'raw poverty data, %'!$B$3:$BG$3,0))/100),"")</f>
        <v/>
      </c>
      <c r="L18" s="10" t="str">
        <f>IFERROR(IF(INDEX('raw poverty data, %'!$B$3:$BG$251,MATCH($A18,'raw poverty data, %'!$B$3:$B$251,0),MATCH(L$5,'raw poverty data, %'!$B$3:$BG$3,0))="","",INDEX('raw poverty data, %'!$B$3:$BG$251,MATCH($A18,'raw poverty data, %'!$B$3:$B$251,0),MATCH(L$5,'raw poverty data, %'!$B$3:$BG$3,0))/100),"")</f>
        <v/>
      </c>
      <c r="M18" s="10" t="str">
        <f>IFERROR(IF(INDEX('raw poverty data, %'!$B$3:$BG$251,MATCH($A18,'raw poverty data, %'!$B$3:$B$251,0),MATCH(M$5,'raw poverty data, %'!$B$3:$BG$3,0))="","",INDEX('raw poverty data, %'!$B$3:$BG$251,MATCH($A18,'raw poverty data, %'!$B$3:$B$251,0),MATCH(M$5,'raw poverty data, %'!$B$3:$BG$3,0))/100),"")</f>
        <v/>
      </c>
      <c r="N18" s="10" t="str">
        <f>IFERROR(IF(INDEX('raw poverty data, %'!$B$3:$BG$251,MATCH($A18,'raw poverty data, %'!$B$3:$B$251,0),MATCH(N$5,'raw poverty data, %'!$B$3:$BG$3,0))="","",INDEX('raw poverty data, %'!$B$3:$BG$251,MATCH($A18,'raw poverty data, %'!$B$3:$B$251,0),MATCH(N$5,'raw poverty data, %'!$B$3:$BG$3,0))/100),"")</f>
        <v/>
      </c>
      <c r="O18" s="10">
        <f>IFERROR(IF(INDEX('raw poverty data, %'!$B$3:$BG$251,MATCH($A18,'raw poverty data, %'!$B$3:$B$251,0),MATCH(O$5,'raw poverty data, %'!$B$3:$BG$3,0))="","",INDEX('raw poverty data, %'!$B$3:$BG$251,MATCH($A18,'raw poverty data, %'!$B$3:$B$251,0),MATCH(O$5,'raw poverty data, %'!$B$3:$BG$3,0))/100),"")</f>
        <v>6.2699999999999992E-2</v>
      </c>
      <c r="P18" s="10">
        <f>IFERROR(IF(INDEX('raw poverty data, %'!$B$3:$BG$251,MATCH($A18,'raw poverty data, %'!$B$3:$B$251,0),MATCH(P$5,'raw poverty data, %'!$B$3:$BG$3,0))="","",INDEX('raw poverty data, %'!$B$3:$BG$251,MATCH($A18,'raw poverty data, %'!$B$3:$B$251,0),MATCH(P$5,'raw poverty data, %'!$B$3:$BG$3,0))/100),"")</f>
        <v>2.0000000000000001E-4</v>
      </c>
      <c r="Q18" s="10">
        <f>IFERROR(IF(INDEX('raw poverty data, %'!$B$3:$BG$251,MATCH($A18,'raw poverty data, %'!$B$3:$B$251,0),MATCH(Q$5,'raw poverty data, %'!$B$3:$BG$3,0))="","",INDEX('raw poverty data, %'!$B$3:$BG$251,MATCH($A18,'raw poverty data, %'!$B$3:$B$251,0),MATCH(Q$5,'raw poverty data, %'!$B$3:$BG$3,0))/100),"")</f>
        <v>4.0000000000000002E-4</v>
      </c>
      <c r="R18" s="10">
        <f>IFERROR(IF(INDEX('raw poverty data, %'!$B$3:$BG$251,MATCH($A18,'raw poverty data, %'!$B$3:$B$251,0),MATCH(R$5,'raw poverty data, %'!$B$3:$BG$3,0))="","",INDEX('raw poverty data, %'!$B$3:$BG$251,MATCH($A18,'raw poverty data, %'!$B$3:$B$251,0),MATCH(R$5,'raw poverty data, %'!$B$3:$BG$3,0))/100),"")</f>
        <v>0</v>
      </c>
      <c r="S18" s="10">
        <f>IFERROR(IF(INDEX('raw poverty data, %'!$B$3:$BG$251,MATCH($A18,'raw poverty data, %'!$B$3:$B$251,0),MATCH(S$5,'raw poverty data, %'!$B$3:$BG$3,0))="","",INDEX('raw poverty data, %'!$B$3:$BG$251,MATCH($A18,'raw poverty data, %'!$B$3:$B$251,0),MATCH(S$5,'raw poverty data, %'!$B$3:$BG$3,0))/100),"")</f>
        <v>0</v>
      </c>
      <c r="T18" s="10" t="str">
        <f>IFERROR(IF(INDEX('raw poverty data, %'!$B$3:$BG$251,MATCH($A18,'raw poverty data, %'!$B$3:$B$251,0),MATCH(T$5,'raw poverty data, %'!$B$3:$BG$3,0))="","",INDEX('raw poverty data, %'!$B$3:$BG$251,MATCH($A18,'raw poverty data, %'!$B$3:$B$251,0),MATCH(T$5,'raw poverty data, %'!$B$3:$BG$3,0))/100),"")</f>
        <v/>
      </c>
      <c r="U18" s="10" t="str">
        <f>IFERROR(IF(INDEX('raw poverty data, %'!$B$3:$BG$251,MATCH($A18,'raw poverty data, %'!$B$3:$B$251,0),MATCH(U$5,'raw poverty data, %'!$B$3:$BG$3,0))="","",INDEX('raw poverty data, %'!$B$3:$BG$251,MATCH($A18,'raw poverty data, %'!$B$3:$B$251,0),MATCH(U$5,'raw poverty data, %'!$B$3:$BG$3,0))/100),"")</f>
        <v/>
      </c>
      <c r="V18" s="10">
        <f>IFERROR(IF(INDEX('raw poverty data, %'!$B$3:$BG$251,MATCH($A18,'raw poverty data, %'!$B$3:$B$251,0),MATCH(V$5,'raw poverty data, %'!$B$3:$BG$3,0))="","",INDEX('raw poverty data, %'!$B$3:$BG$251,MATCH($A18,'raw poverty data, %'!$B$3:$B$251,0),MATCH(V$5,'raw poverty data, %'!$B$3:$BG$3,0))/100),"")</f>
        <v>3.0999999999999999E-3</v>
      </c>
      <c r="W18" s="10" t="str">
        <f>IFERROR(IF(INDEX('raw poverty data, %'!$B$3:$BG$251,MATCH($A18,'raw poverty data, %'!$B$3:$B$251,0),MATCH(W$5,'raw poverty data, %'!$B$3:$BG$3,0))="","",INDEX('raw poverty data, %'!$B$3:$BG$251,MATCH($A18,'raw poverty data, %'!$B$3:$B$251,0),MATCH(W$5,'raw poverty data, %'!$B$3:$BG$3,0))/100),"")</f>
        <v/>
      </c>
      <c r="X18" s="10" t="str">
        <f>IFERROR(IF(INDEX('raw poverty data, %'!$B$3:$BG$251,MATCH($A18,'raw poverty data, %'!$B$3:$B$251,0),MATCH(X$5,'raw poverty data, %'!$B$3:$BG$3,0))="","",INDEX('raw poverty data, %'!$B$3:$BG$251,MATCH($A18,'raw poverty data, %'!$B$3:$B$251,0),MATCH(X$5,'raw poverty data, %'!$B$3:$BG$3,0))/100),"")</f>
        <v/>
      </c>
      <c r="Y18" s="10" t="str">
        <f>IFERROR(IF(INDEX('raw poverty data, %'!$B$3:$BG$251,MATCH($A18,'raw poverty data, %'!$B$3:$B$251,0),MATCH(Y$5,'raw poverty data, %'!$B$3:$BG$3,0))="","",INDEX('raw poverty data, %'!$B$3:$BG$251,MATCH($A18,'raw poverty data, %'!$B$3:$B$251,0),MATCH(Y$5,'raw poverty data, %'!$B$3:$BG$3,0))/100),"")</f>
        <v/>
      </c>
      <c r="Z18" s="10" t="str">
        <f>IFERROR(IF(INDEX('raw poverty data, %'!$B$3:$BG$251,MATCH($A18,'raw poverty data, %'!$B$3:$B$251,0),MATCH(Z$5,'raw poverty data, %'!$B$3:$BG$3,0))="","",INDEX('raw poverty data, %'!$B$3:$BG$251,MATCH($A18,'raw poverty data, %'!$B$3:$B$251,0),MATCH(Z$5,'raw poverty data, %'!$B$3:$BG$3,0))/100),"")</f>
        <v/>
      </c>
      <c r="AA18" s="10" t="str">
        <f>IFERROR(IF(INDEX('raw poverty data, %'!$B$3:$BG$251,MATCH($A18,'raw poverty data, %'!$B$3:$B$251,0),MATCH(AA$5,'raw poverty data, %'!$B$3:$BG$3,0))="","",INDEX('raw poverty data, %'!$B$3:$BG$251,MATCH($A18,'raw poverty data, %'!$B$3:$B$251,0),MATCH(AA$5,'raw poverty data, %'!$B$3:$BG$3,0))/100),"")</f>
        <v/>
      </c>
      <c r="AC18" s="8">
        <f>IF(AA18="",IF(Z18="",IF(X18="",IF(W18="",IF(V18="",IF(U18="",IF(T18="",IF(S18="",IF(R18="",IF(Q18="",IF(P18="",IF(O18="",IF(N18="",IF(M18="",IF(L18="",IF(K18="",IF(J18="",IF(I18="",IF(H18="",IF(G18="",IF(F18="",IF(E18="",IF(D18="","No data",D18),E18),F18),G18),H18),I18),J18),K18),L18),M18),N18),O18),P18),Q18),R18),S18),T18),U18),V18),W18),X18),Z18),AA18)</f>
        <v>3.0999999999999999E-3</v>
      </c>
      <c r="AD18" s="11">
        <f>IFERROR(INDEX($D$5:$AA$5,1,MATCH(AC18,D18:AA18,0)),"")</f>
        <v>2008</v>
      </c>
      <c r="AF18" t="s">
        <v>31</v>
      </c>
      <c r="AG18" t="str">
        <f>IFERROR(IF(INDEX(#REF!,MATCH('Poverty %'!$B18,#REF!,0),MATCH('Poverty %'!AG$5,#REF!,0))="","",INDEX(#REF!,MATCH('Poverty %'!$B18,#REF!,0),MATCH('Poverty %'!AG$5,#REF!,0))),"")</f>
        <v/>
      </c>
      <c r="AH18" t="str">
        <f>IFERROR(IF(INDEX(#REF!,MATCH('Poverty %'!$B18,#REF!,0),MATCH('Poverty %'!AH$5,#REF!,0))="","",INDEX(#REF!,MATCH('Poverty %'!$B18,#REF!,0),MATCH('Poverty %'!AH$5,#REF!,0))),"")</f>
        <v/>
      </c>
      <c r="AI18" t="str">
        <f>IFERROR(IF(INDEX(#REF!,MATCH('Poverty %'!$B18,#REF!,0),MATCH('Poverty %'!AI$5,#REF!,0))="","",INDEX(#REF!,MATCH('Poverty %'!$B18,#REF!,0),MATCH('Poverty %'!AI$5,#REF!,0))),"")</f>
        <v/>
      </c>
      <c r="AJ18" t="str">
        <f>IFERROR(IF(INDEX(#REF!,MATCH('Poverty %'!$B18,#REF!,0),MATCH('Poverty %'!AJ$5,#REF!,0))="","",INDEX(#REF!,MATCH('Poverty %'!$B18,#REF!,0),MATCH('Poverty %'!AJ$5,#REF!,0))),"")</f>
        <v/>
      </c>
      <c r="AK18" t="str">
        <f>IFERROR(IF(INDEX(#REF!,MATCH('Poverty %'!$B18,#REF!,0),MATCH('Poverty %'!AK$5,#REF!,0))="","",INDEX(#REF!,MATCH('Poverty %'!$B18,#REF!,0),MATCH('Poverty %'!AK$5,#REF!,0))),"")</f>
        <v/>
      </c>
      <c r="AL18" t="str">
        <f>IFERROR(IF(INDEX(#REF!,MATCH('Poverty %'!$B18,#REF!,0),MATCH('Poverty %'!AL$5,#REF!,0))="","",INDEX(#REF!,MATCH('Poverty %'!$B18,#REF!,0),MATCH('Poverty %'!AL$5,#REF!,0))),"")</f>
        <v/>
      </c>
      <c r="AM18" t="str">
        <f>IFERROR(IF(INDEX(#REF!,MATCH('Poverty %'!$B18,#REF!,0),MATCH('Poverty %'!AM$5,#REF!,0))="","",INDEX(#REF!,MATCH('Poverty %'!$B18,#REF!,0),MATCH('Poverty %'!AM$5,#REF!,0))),"")</f>
        <v/>
      </c>
      <c r="AN18" t="str">
        <f>IFERROR(IF(INDEX(#REF!,MATCH('Poverty %'!$B18,#REF!,0),MATCH('Poverty %'!AN$5,#REF!,0))="","",INDEX(#REF!,MATCH('Poverty %'!$B18,#REF!,0),MATCH('Poverty %'!AN$5,#REF!,0))),"")</f>
        <v/>
      </c>
      <c r="AO18" t="str">
        <f>IFERROR(IF(INDEX(#REF!,MATCH('Poverty %'!$B18,#REF!,0),MATCH('Poverty %'!AO$5,#REF!,0))="","",INDEX(#REF!,MATCH('Poverty %'!$B18,#REF!,0),MATCH('Poverty %'!AO$5,#REF!,0))),"")</f>
        <v/>
      </c>
      <c r="AP18" t="str">
        <f>IFERROR(IF(INDEX(#REF!,MATCH('Poverty %'!$B18,#REF!,0),MATCH('Poverty %'!AP$5,#REF!,0))="","",INDEX(#REF!,MATCH('Poverty %'!$B18,#REF!,0),MATCH('Poverty %'!AP$5,#REF!,0))),"")</f>
        <v/>
      </c>
      <c r="AQ18" t="str">
        <f>IFERROR(IF(INDEX(#REF!,MATCH('Poverty %'!$B18,#REF!,0),MATCH('Poverty %'!AQ$5,#REF!,0))="","",INDEX(#REF!,MATCH('Poverty %'!$B18,#REF!,0),MATCH('Poverty %'!AQ$5,#REF!,0))),"")</f>
        <v/>
      </c>
      <c r="AR18" t="str">
        <f>IFERROR(IF(INDEX(#REF!,MATCH('Poverty %'!$B18,#REF!,0),MATCH('Poverty %'!AR$5,#REF!,0))="","",INDEX(#REF!,MATCH('Poverty %'!$B18,#REF!,0),MATCH('Poverty %'!AR$5,#REF!,0))),"")</f>
        <v/>
      </c>
      <c r="AS18" t="str">
        <f>IFERROR(IF(INDEX(#REF!,MATCH('Poverty %'!$B18,#REF!,0),MATCH('Poverty %'!AS$5,#REF!,0))="","",INDEX(#REF!,MATCH('Poverty %'!$B18,#REF!,0),MATCH('Poverty %'!AS$5,#REF!,0))),"")</f>
        <v/>
      </c>
      <c r="AT18" t="str">
        <f>IFERROR(IF(INDEX(#REF!,MATCH('Poverty %'!$B18,#REF!,0),MATCH('Poverty %'!AT$5,#REF!,0))="","",INDEX(#REF!,MATCH('Poverty %'!$B18,#REF!,0),MATCH('Poverty %'!AT$5,#REF!,0))),"")</f>
        <v/>
      </c>
      <c r="AU18" t="str">
        <f>IFERROR(IF(INDEX(#REF!,MATCH('Poverty %'!$B18,#REF!,0),MATCH('Poverty %'!AU$5,#REF!,0))="","",INDEX(#REF!,MATCH('Poverty %'!$B18,#REF!,0),MATCH('Poverty %'!AU$5,#REF!,0))),"")</f>
        <v/>
      </c>
      <c r="AV18" t="str">
        <f>IFERROR(IF(INDEX(#REF!,MATCH('Poverty %'!$B18,#REF!,0),MATCH('Poverty %'!AV$5,#REF!,0))="","",INDEX(#REF!,MATCH('Poverty %'!$B18,#REF!,0),MATCH('Poverty %'!AV$5,#REF!,0))),"")</f>
        <v/>
      </c>
      <c r="AW18" t="str">
        <f>IFERROR(IF(INDEX(#REF!,MATCH('Poverty %'!$B18,#REF!,0),MATCH('Poverty %'!AW$5,#REF!,0))="","",INDEX(#REF!,MATCH('Poverty %'!$B18,#REF!,0),MATCH('Poverty %'!AW$5,#REF!,0))),"")</f>
        <v/>
      </c>
      <c r="AX18" t="str">
        <f>IFERROR(IF(INDEX(#REF!,MATCH('Poverty %'!$B18,#REF!,0),MATCH('Poverty %'!AX$5,#REF!,0))="","",INDEX(#REF!,MATCH('Poverty %'!$B18,#REF!,0),MATCH('Poverty %'!AX$5,#REF!,0))),"")</f>
        <v/>
      </c>
      <c r="AY18" t="str">
        <f>IFERROR(IF(INDEX(#REF!,MATCH('Poverty %'!$B18,#REF!,0),MATCH('Poverty %'!AY$5,#REF!,0))="","",INDEX(#REF!,MATCH('Poverty %'!$B18,#REF!,0),MATCH('Poverty %'!AY$5,#REF!,0))),"")</f>
        <v/>
      </c>
      <c r="AZ18" t="str">
        <f>IFERROR(IF(INDEX(#REF!,MATCH('Poverty %'!$B18,#REF!,0),MATCH('Poverty %'!AZ$5,#REF!,0))="","",INDEX(#REF!,MATCH('Poverty %'!$B18,#REF!,0),MATCH('Poverty %'!AZ$5,#REF!,0))),"")</f>
        <v/>
      </c>
      <c r="BA18" t="str">
        <f>IFERROR(IF(INDEX(#REF!,MATCH('Poverty %'!$B18,#REF!,0),MATCH('Poverty %'!BA$5,#REF!,0))="","",INDEX(#REF!,MATCH('Poverty %'!$B18,#REF!,0),MATCH('Poverty %'!BA$5,#REF!,0))),"")</f>
        <v/>
      </c>
      <c r="BB18" t="str">
        <f>IFERROR(IF(INDEX(#REF!,MATCH('Poverty %'!$B18,#REF!,0),MATCH('Poverty %'!BB$5,#REF!,0))="","",INDEX(#REF!,MATCH('Poverty %'!$B18,#REF!,0),MATCH('Poverty %'!BB$5,#REF!,0))),"")</f>
        <v/>
      </c>
      <c r="BC18" t="str">
        <f>IFERROR(IF(INDEX(#REF!,MATCH('Poverty %'!$B18,#REF!,0),MATCH('Poverty %'!BC$5,#REF!,0))="","",INDEX(#REF!,MATCH('Poverty %'!$B18,#REF!,0),MATCH('Poverty %'!BC$5,#REF!,0))),"")</f>
        <v/>
      </c>
      <c r="BE18" t="s">
        <v>31</v>
      </c>
      <c r="BF18" s="9" t="str">
        <f t="shared" si="1"/>
        <v/>
      </c>
      <c r="BG18" s="9" t="str">
        <f t="shared" si="2"/>
        <v/>
      </c>
      <c r="BH18" s="9" t="str">
        <f t="shared" si="3"/>
        <v/>
      </c>
      <c r="BI18" s="9" t="str">
        <f t="shared" si="4"/>
        <v/>
      </c>
      <c r="BJ18" s="9" t="str">
        <f t="shared" si="5"/>
        <v/>
      </c>
      <c r="BK18" s="9" t="str">
        <f t="shared" si="6"/>
        <v/>
      </c>
      <c r="BL18" s="9" t="str">
        <f t="shared" si="7"/>
        <v/>
      </c>
      <c r="BM18" s="9" t="str">
        <f t="shared" si="8"/>
        <v/>
      </c>
      <c r="BN18" s="9" t="str">
        <f t="shared" si="9"/>
        <v/>
      </c>
      <c r="BO18" s="9" t="str">
        <f t="shared" si="10"/>
        <v/>
      </c>
      <c r="BP18" s="9" t="str">
        <f t="shared" si="11"/>
        <v/>
      </c>
      <c r="BQ18" s="9" t="str">
        <f t="shared" si="12"/>
        <v/>
      </c>
      <c r="BR18" s="9" t="str">
        <f t="shared" si="13"/>
        <v/>
      </c>
      <c r="BS18" s="9" t="str">
        <f t="shared" si="14"/>
        <v/>
      </c>
      <c r="BT18" s="9" t="str">
        <f t="shared" si="15"/>
        <v/>
      </c>
      <c r="BU18" s="9" t="str">
        <f t="shared" si="16"/>
        <v/>
      </c>
      <c r="BV18" s="9" t="str">
        <f t="shared" si="17"/>
        <v/>
      </c>
      <c r="BW18" s="9" t="str">
        <f t="shared" si="18"/>
        <v/>
      </c>
      <c r="BX18" s="9" t="str">
        <f t="shared" si="19"/>
        <v/>
      </c>
      <c r="BY18" s="9" t="str">
        <f t="shared" si="20"/>
        <v/>
      </c>
      <c r="BZ18" s="9" t="str">
        <f t="shared" si="21"/>
        <v/>
      </c>
      <c r="CA18" s="9" t="str">
        <f t="shared" si="22"/>
        <v/>
      </c>
      <c r="CB18" s="9" t="str">
        <f t="shared" si="23"/>
        <v/>
      </c>
    </row>
    <row r="19" spans="1:80">
      <c r="A19" s="28" t="s">
        <v>596</v>
      </c>
      <c r="B19" t="s">
        <v>47</v>
      </c>
      <c r="C19" t="str">
        <f>IFERROR(VLOOKUP(B19,'[1]2012 List'!A$3:C$151,3,FALSE),"")</f>
        <v/>
      </c>
      <c r="D19" s="10" t="str">
        <f>IFERROR(IF(INDEX('raw poverty data, %'!$B$3:$BG$251,MATCH($A19,'raw poverty data, %'!$B$3:$B$251,0),MATCH(D$5,'raw poverty data, %'!$B$3:$BG$3,0))="","",INDEX('raw poverty data, %'!$B$3:$BG$251,MATCH($A19,'raw poverty data, %'!$B$3:$B$251,0),MATCH(D$5,'raw poverty data, %'!$B$3:$BG$3,0))/100),"")</f>
        <v/>
      </c>
      <c r="E19" s="10" t="str">
        <f>IFERROR(IF(INDEX('raw poverty data, %'!$B$3:$BG$251,MATCH($A19,'raw poverty data, %'!$B$3:$B$251,0),MATCH(E$5,'raw poverty data, %'!$B$3:$BG$3,0))="","",INDEX('raw poverty data, %'!$B$3:$BG$251,MATCH($A19,'raw poverty data, %'!$B$3:$B$251,0),MATCH(E$5,'raw poverty data, %'!$B$3:$BG$3,0))/100),"")</f>
        <v/>
      </c>
      <c r="F19" s="10" t="str">
        <f>IFERROR(IF(INDEX('raw poverty data, %'!$B$3:$BG$251,MATCH($A19,'raw poverty data, %'!$B$3:$B$251,0),MATCH(F$5,'raw poverty data, %'!$B$3:$BG$3,0))="","",INDEX('raw poverty data, %'!$B$3:$BG$251,MATCH($A19,'raw poverty data, %'!$B$3:$B$251,0),MATCH(F$5,'raw poverty data, %'!$B$3:$BG$3,0))/100),"")</f>
        <v/>
      </c>
      <c r="G19" s="10" t="str">
        <f>IFERROR(IF(INDEX('raw poverty data, %'!$B$3:$BG$251,MATCH($A19,'raw poverty data, %'!$B$3:$B$251,0),MATCH(G$5,'raw poverty data, %'!$B$3:$BG$3,0))="","",INDEX('raw poverty data, %'!$B$3:$BG$251,MATCH($A19,'raw poverty data, %'!$B$3:$B$251,0),MATCH(G$5,'raw poverty data, %'!$B$3:$BG$3,0))/100),"")</f>
        <v/>
      </c>
      <c r="H19" s="10" t="str">
        <f>IFERROR(IF(INDEX('raw poverty data, %'!$B$3:$BG$251,MATCH($A19,'raw poverty data, %'!$B$3:$B$251,0),MATCH(H$5,'raw poverty data, %'!$B$3:$BG$3,0))="","",INDEX('raw poverty data, %'!$B$3:$BG$251,MATCH($A19,'raw poverty data, %'!$B$3:$B$251,0),MATCH(H$5,'raw poverty data, %'!$B$3:$BG$3,0))/100),"")</f>
        <v/>
      </c>
      <c r="I19" s="10" t="str">
        <f>IFERROR(IF(INDEX('raw poverty data, %'!$B$3:$BG$251,MATCH($A19,'raw poverty data, %'!$B$3:$B$251,0),MATCH(I$5,'raw poverty data, %'!$B$3:$BG$3,0))="","",INDEX('raw poverty data, %'!$B$3:$BG$251,MATCH($A19,'raw poverty data, %'!$B$3:$B$251,0),MATCH(I$5,'raw poverty data, %'!$B$3:$BG$3,0))/100),"")</f>
        <v/>
      </c>
      <c r="J19" s="10" t="str">
        <f>IFERROR(IF(INDEX('raw poverty data, %'!$B$3:$BG$251,MATCH($A19,'raw poverty data, %'!$B$3:$B$251,0),MATCH(J$5,'raw poverty data, %'!$B$3:$BG$3,0))="","",INDEX('raw poverty data, %'!$B$3:$BG$251,MATCH($A19,'raw poverty data, %'!$B$3:$B$251,0),MATCH(J$5,'raw poverty data, %'!$B$3:$BG$3,0))/100),"")</f>
        <v/>
      </c>
      <c r="K19" s="10" t="str">
        <f>IFERROR(IF(INDEX('raw poverty data, %'!$B$3:$BG$251,MATCH($A19,'raw poverty data, %'!$B$3:$B$251,0),MATCH(K$5,'raw poverty data, %'!$B$3:$BG$3,0))="","",INDEX('raw poverty data, %'!$B$3:$BG$251,MATCH($A19,'raw poverty data, %'!$B$3:$B$251,0),MATCH(K$5,'raw poverty data, %'!$B$3:$BG$3,0))/100),"")</f>
        <v/>
      </c>
      <c r="L19" s="10" t="str">
        <f>IFERROR(IF(INDEX('raw poverty data, %'!$B$3:$BG$251,MATCH($A19,'raw poverty data, %'!$B$3:$B$251,0),MATCH(L$5,'raw poverty data, %'!$B$3:$BG$3,0))="","",INDEX('raw poverty data, %'!$B$3:$BG$251,MATCH($A19,'raw poverty data, %'!$B$3:$B$251,0),MATCH(L$5,'raw poverty data, %'!$B$3:$BG$3,0))/100),"")</f>
        <v/>
      </c>
      <c r="M19" s="10" t="str">
        <f>IFERROR(IF(INDEX('raw poverty data, %'!$B$3:$BG$251,MATCH($A19,'raw poverty data, %'!$B$3:$B$251,0),MATCH(M$5,'raw poverty data, %'!$B$3:$BG$3,0))="","",INDEX('raw poverty data, %'!$B$3:$BG$251,MATCH($A19,'raw poverty data, %'!$B$3:$B$251,0),MATCH(M$5,'raw poverty data, %'!$B$3:$BG$3,0))/100),"")</f>
        <v/>
      </c>
      <c r="N19" s="10" t="str">
        <f>IFERROR(IF(INDEX('raw poverty data, %'!$B$3:$BG$251,MATCH($A19,'raw poverty data, %'!$B$3:$B$251,0),MATCH(N$5,'raw poverty data, %'!$B$3:$BG$3,0))="","",INDEX('raw poverty data, %'!$B$3:$BG$251,MATCH($A19,'raw poverty data, %'!$B$3:$B$251,0),MATCH(N$5,'raw poverty data, %'!$B$3:$BG$3,0))/100),"")</f>
        <v/>
      </c>
      <c r="O19" s="10" t="str">
        <f>IFERROR(IF(INDEX('raw poverty data, %'!$B$3:$BG$251,MATCH($A19,'raw poverty data, %'!$B$3:$B$251,0),MATCH(O$5,'raw poverty data, %'!$B$3:$BG$3,0))="","",INDEX('raw poverty data, %'!$B$3:$BG$251,MATCH($A19,'raw poverty data, %'!$B$3:$B$251,0),MATCH(O$5,'raw poverty data, %'!$B$3:$BG$3,0))/100),"")</f>
        <v/>
      </c>
      <c r="P19" s="10" t="str">
        <f>IFERROR(IF(INDEX('raw poverty data, %'!$B$3:$BG$251,MATCH($A19,'raw poverty data, %'!$B$3:$B$251,0),MATCH(P$5,'raw poverty data, %'!$B$3:$BG$3,0))="","",INDEX('raw poverty data, %'!$B$3:$BG$251,MATCH($A19,'raw poverty data, %'!$B$3:$B$251,0),MATCH(P$5,'raw poverty data, %'!$B$3:$BG$3,0))/100),"")</f>
        <v/>
      </c>
      <c r="Q19" s="10" t="str">
        <f>IFERROR(IF(INDEX('raw poverty data, %'!$B$3:$BG$251,MATCH($A19,'raw poverty data, %'!$B$3:$B$251,0),MATCH(Q$5,'raw poverty data, %'!$B$3:$BG$3,0))="","",INDEX('raw poverty data, %'!$B$3:$BG$251,MATCH($A19,'raw poverty data, %'!$B$3:$B$251,0),MATCH(Q$5,'raw poverty data, %'!$B$3:$BG$3,0))/100),"")</f>
        <v/>
      </c>
      <c r="R19" s="10" t="str">
        <f>IFERROR(IF(INDEX('raw poverty data, %'!$B$3:$BG$251,MATCH($A19,'raw poverty data, %'!$B$3:$B$251,0),MATCH(R$5,'raw poverty data, %'!$B$3:$BG$3,0))="","",INDEX('raw poverty data, %'!$B$3:$BG$251,MATCH($A19,'raw poverty data, %'!$B$3:$B$251,0),MATCH(R$5,'raw poverty data, %'!$B$3:$BG$3,0))/100),"")</f>
        <v/>
      </c>
      <c r="S19" s="10" t="str">
        <f>IFERROR(IF(INDEX('raw poverty data, %'!$B$3:$BG$251,MATCH($A19,'raw poverty data, %'!$B$3:$B$251,0),MATCH(S$5,'raw poverty data, %'!$B$3:$BG$3,0))="","",INDEX('raw poverty data, %'!$B$3:$BG$251,MATCH($A19,'raw poverty data, %'!$B$3:$B$251,0),MATCH(S$5,'raw poverty data, %'!$B$3:$BG$3,0))/100),"")</f>
        <v/>
      </c>
      <c r="T19" s="10" t="str">
        <f>IFERROR(IF(INDEX('raw poverty data, %'!$B$3:$BG$251,MATCH($A19,'raw poverty data, %'!$B$3:$B$251,0),MATCH(T$5,'raw poverty data, %'!$B$3:$BG$3,0))="","",INDEX('raw poverty data, %'!$B$3:$BG$251,MATCH($A19,'raw poverty data, %'!$B$3:$B$251,0),MATCH(T$5,'raw poverty data, %'!$B$3:$BG$3,0))/100),"")</f>
        <v/>
      </c>
      <c r="U19" s="10" t="str">
        <f>IFERROR(IF(INDEX('raw poverty data, %'!$B$3:$BG$251,MATCH($A19,'raw poverty data, %'!$B$3:$B$251,0),MATCH(U$5,'raw poverty data, %'!$B$3:$BG$3,0))="","",INDEX('raw poverty data, %'!$B$3:$BG$251,MATCH($A19,'raw poverty data, %'!$B$3:$B$251,0),MATCH(U$5,'raw poverty data, %'!$B$3:$BG$3,0))/100),"")</f>
        <v/>
      </c>
      <c r="V19" s="10" t="str">
        <f>IFERROR(IF(INDEX('raw poverty data, %'!$B$3:$BG$251,MATCH($A19,'raw poverty data, %'!$B$3:$B$251,0),MATCH(V$5,'raw poverty data, %'!$B$3:$BG$3,0))="","",INDEX('raw poverty data, %'!$B$3:$BG$251,MATCH($A19,'raw poverty data, %'!$B$3:$B$251,0),MATCH(V$5,'raw poverty data, %'!$B$3:$BG$3,0))/100),"")</f>
        <v/>
      </c>
      <c r="W19" s="10" t="str">
        <f>IFERROR(IF(INDEX('raw poverty data, %'!$B$3:$BG$251,MATCH($A19,'raw poverty data, %'!$B$3:$B$251,0),MATCH(W$5,'raw poverty data, %'!$B$3:$BG$3,0))="","",INDEX('raw poverty data, %'!$B$3:$BG$251,MATCH($A19,'raw poverty data, %'!$B$3:$B$251,0),MATCH(W$5,'raw poverty data, %'!$B$3:$BG$3,0))/100),"")</f>
        <v/>
      </c>
      <c r="X19" s="10" t="str">
        <f>IFERROR(IF(INDEX('raw poverty data, %'!$B$3:$BG$251,MATCH($A19,'raw poverty data, %'!$B$3:$B$251,0),MATCH(X$5,'raw poverty data, %'!$B$3:$BG$3,0))="","",INDEX('raw poverty data, %'!$B$3:$BG$251,MATCH($A19,'raw poverty data, %'!$B$3:$B$251,0),MATCH(X$5,'raw poverty data, %'!$B$3:$BG$3,0))/100),"")</f>
        <v/>
      </c>
      <c r="Y19" s="10" t="str">
        <f>IFERROR(IF(INDEX('raw poverty data, %'!$B$3:$BG$251,MATCH($A19,'raw poverty data, %'!$B$3:$B$251,0),MATCH(Y$5,'raw poverty data, %'!$B$3:$BG$3,0))="","",INDEX('raw poverty data, %'!$B$3:$BG$251,MATCH($A19,'raw poverty data, %'!$B$3:$B$251,0),MATCH(Y$5,'raw poverty data, %'!$B$3:$BG$3,0))/100),"")</f>
        <v/>
      </c>
      <c r="Z19" s="10" t="str">
        <f>IFERROR(IF(INDEX('raw poverty data, %'!$B$3:$BG$251,MATCH($A19,'raw poverty data, %'!$B$3:$B$251,0),MATCH(Z$5,'raw poverty data, %'!$B$3:$BG$3,0))="","",INDEX('raw poverty data, %'!$B$3:$BG$251,MATCH($A19,'raw poverty data, %'!$B$3:$B$251,0),MATCH(Z$5,'raw poverty data, %'!$B$3:$BG$3,0))/100),"")</f>
        <v/>
      </c>
      <c r="AA19" s="10" t="str">
        <f>IFERROR(IF(INDEX('raw poverty data, %'!$B$3:$BG$251,MATCH($A19,'raw poverty data, %'!$B$3:$B$251,0),MATCH(AA$5,'raw poverty data, %'!$B$3:$BG$3,0))="","",INDEX('raw poverty data, %'!$B$3:$BG$251,MATCH($A19,'raw poverty data, %'!$B$3:$B$251,0),MATCH(AA$5,'raw poverty data, %'!$B$3:$BG$3,0))/100),"")</f>
        <v/>
      </c>
      <c r="AC19" s="8" t="str">
        <f>IF(AA19="",IF(Z19="",IF(X19="",IF(W19="",IF(V19="",IF(U19="",IF(T19="",IF(S19="",IF(R19="",IF(Q19="",IF(P19="",IF(O19="",IF(N19="",IF(M19="",IF(L19="",IF(K19="",IF(J19="",IF(I19="",IF(H19="",IF(G19="",IF(F19="",IF(E19="",IF(D19="","No data",D19),E19),F19),G19),H19),I19),J19),K19),L19),M19),N19),O19),P19),Q19),R19),S19),T19),U19),V19),W19),X19),Z19),AA19)</f>
        <v>No data</v>
      </c>
      <c r="AD19" s="11" t="str">
        <f>IFERROR(INDEX($D$5:$AA$5,1,MATCH(AC19,D19:AA19,0)),"")</f>
        <v/>
      </c>
      <c r="AF19" t="s">
        <v>47</v>
      </c>
      <c r="AG19" t="str">
        <f>IFERROR(IF(INDEX(#REF!,MATCH('Poverty %'!$B19,#REF!,0),MATCH('Poverty %'!AG$5,#REF!,0))="","",INDEX(#REF!,MATCH('Poverty %'!$B19,#REF!,0),MATCH('Poverty %'!AG$5,#REF!,0))),"")</f>
        <v/>
      </c>
      <c r="AH19" t="str">
        <f>IFERROR(IF(INDEX(#REF!,MATCH('Poverty %'!$B19,#REF!,0),MATCH('Poverty %'!AH$5,#REF!,0))="","",INDEX(#REF!,MATCH('Poverty %'!$B19,#REF!,0),MATCH('Poverty %'!AH$5,#REF!,0))),"")</f>
        <v/>
      </c>
      <c r="AI19" t="str">
        <f>IFERROR(IF(INDEX(#REF!,MATCH('Poverty %'!$B19,#REF!,0),MATCH('Poverty %'!AI$5,#REF!,0))="","",INDEX(#REF!,MATCH('Poverty %'!$B19,#REF!,0),MATCH('Poverty %'!AI$5,#REF!,0))),"")</f>
        <v/>
      </c>
      <c r="AJ19" t="str">
        <f>IFERROR(IF(INDEX(#REF!,MATCH('Poverty %'!$B19,#REF!,0),MATCH('Poverty %'!AJ$5,#REF!,0))="","",INDEX(#REF!,MATCH('Poverty %'!$B19,#REF!,0),MATCH('Poverty %'!AJ$5,#REF!,0))),"")</f>
        <v/>
      </c>
      <c r="AK19" t="str">
        <f>IFERROR(IF(INDEX(#REF!,MATCH('Poverty %'!$B19,#REF!,0),MATCH('Poverty %'!AK$5,#REF!,0))="","",INDEX(#REF!,MATCH('Poverty %'!$B19,#REF!,0),MATCH('Poverty %'!AK$5,#REF!,0))),"")</f>
        <v/>
      </c>
      <c r="AL19" t="str">
        <f>IFERROR(IF(INDEX(#REF!,MATCH('Poverty %'!$B19,#REF!,0),MATCH('Poverty %'!AL$5,#REF!,0))="","",INDEX(#REF!,MATCH('Poverty %'!$B19,#REF!,0),MATCH('Poverty %'!AL$5,#REF!,0))),"")</f>
        <v/>
      </c>
      <c r="AM19" t="str">
        <f>IFERROR(IF(INDEX(#REF!,MATCH('Poverty %'!$B19,#REF!,0),MATCH('Poverty %'!AM$5,#REF!,0))="","",INDEX(#REF!,MATCH('Poverty %'!$B19,#REF!,0),MATCH('Poverty %'!AM$5,#REF!,0))),"")</f>
        <v/>
      </c>
      <c r="AN19" t="str">
        <f>IFERROR(IF(INDEX(#REF!,MATCH('Poverty %'!$B19,#REF!,0),MATCH('Poverty %'!AN$5,#REF!,0))="","",INDEX(#REF!,MATCH('Poverty %'!$B19,#REF!,0),MATCH('Poverty %'!AN$5,#REF!,0))),"")</f>
        <v/>
      </c>
      <c r="AO19" t="str">
        <f>IFERROR(IF(INDEX(#REF!,MATCH('Poverty %'!$B19,#REF!,0),MATCH('Poverty %'!AO$5,#REF!,0))="","",INDEX(#REF!,MATCH('Poverty %'!$B19,#REF!,0),MATCH('Poverty %'!AO$5,#REF!,0))),"")</f>
        <v/>
      </c>
      <c r="AP19" t="str">
        <f>IFERROR(IF(INDEX(#REF!,MATCH('Poverty %'!$B19,#REF!,0),MATCH('Poverty %'!AP$5,#REF!,0))="","",INDEX(#REF!,MATCH('Poverty %'!$B19,#REF!,0),MATCH('Poverty %'!AP$5,#REF!,0))),"")</f>
        <v/>
      </c>
      <c r="AQ19" t="str">
        <f>IFERROR(IF(INDEX(#REF!,MATCH('Poverty %'!$B19,#REF!,0),MATCH('Poverty %'!AQ$5,#REF!,0))="","",INDEX(#REF!,MATCH('Poverty %'!$B19,#REF!,0),MATCH('Poverty %'!AQ$5,#REF!,0))),"")</f>
        <v/>
      </c>
      <c r="AR19" t="str">
        <f>IFERROR(IF(INDEX(#REF!,MATCH('Poverty %'!$B19,#REF!,0),MATCH('Poverty %'!AR$5,#REF!,0))="","",INDEX(#REF!,MATCH('Poverty %'!$B19,#REF!,0),MATCH('Poverty %'!AR$5,#REF!,0))),"")</f>
        <v/>
      </c>
      <c r="AS19" t="str">
        <f>IFERROR(IF(INDEX(#REF!,MATCH('Poverty %'!$B19,#REF!,0),MATCH('Poverty %'!AS$5,#REF!,0))="","",INDEX(#REF!,MATCH('Poverty %'!$B19,#REF!,0),MATCH('Poverty %'!AS$5,#REF!,0))),"")</f>
        <v/>
      </c>
      <c r="AT19" t="str">
        <f>IFERROR(IF(INDEX(#REF!,MATCH('Poverty %'!$B19,#REF!,0),MATCH('Poverty %'!AT$5,#REF!,0))="","",INDEX(#REF!,MATCH('Poverty %'!$B19,#REF!,0),MATCH('Poverty %'!AT$5,#REF!,0))),"")</f>
        <v/>
      </c>
      <c r="AU19" t="str">
        <f>IFERROR(IF(INDEX(#REF!,MATCH('Poverty %'!$B19,#REF!,0),MATCH('Poverty %'!AU$5,#REF!,0))="","",INDEX(#REF!,MATCH('Poverty %'!$B19,#REF!,0),MATCH('Poverty %'!AU$5,#REF!,0))),"")</f>
        <v/>
      </c>
      <c r="AV19" t="str">
        <f>IFERROR(IF(INDEX(#REF!,MATCH('Poverty %'!$B19,#REF!,0),MATCH('Poverty %'!AV$5,#REF!,0))="","",INDEX(#REF!,MATCH('Poverty %'!$B19,#REF!,0),MATCH('Poverty %'!AV$5,#REF!,0))),"")</f>
        <v/>
      </c>
      <c r="AW19" t="str">
        <f>IFERROR(IF(INDEX(#REF!,MATCH('Poverty %'!$B19,#REF!,0),MATCH('Poverty %'!AW$5,#REF!,0))="","",INDEX(#REF!,MATCH('Poverty %'!$B19,#REF!,0),MATCH('Poverty %'!AW$5,#REF!,0))),"")</f>
        <v/>
      </c>
      <c r="AX19" t="str">
        <f>IFERROR(IF(INDEX(#REF!,MATCH('Poverty %'!$B19,#REF!,0),MATCH('Poverty %'!AX$5,#REF!,0))="","",INDEX(#REF!,MATCH('Poverty %'!$B19,#REF!,0),MATCH('Poverty %'!AX$5,#REF!,0))),"")</f>
        <v/>
      </c>
      <c r="AY19" t="str">
        <f>IFERROR(IF(INDEX(#REF!,MATCH('Poverty %'!$B19,#REF!,0),MATCH('Poverty %'!AY$5,#REF!,0))="","",INDEX(#REF!,MATCH('Poverty %'!$B19,#REF!,0),MATCH('Poverty %'!AY$5,#REF!,0))),"")</f>
        <v/>
      </c>
      <c r="AZ19" t="str">
        <f>IFERROR(IF(INDEX(#REF!,MATCH('Poverty %'!$B19,#REF!,0),MATCH('Poverty %'!AZ$5,#REF!,0))="","",INDEX(#REF!,MATCH('Poverty %'!$B19,#REF!,0),MATCH('Poverty %'!AZ$5,#REF!,0))),"")</f>
        <v/>
      </c>
      <c r="BA19" t="str">
        <f>IFERROR(IF(INDEX(#REF!,MATCH('Poverty %'!$B19,#REF!,0),MATCH('Poverty %'!BA$5,#REF!,0))="","",INDEX(#REF!,MATCH('Poverty %'!$B19,#REF!,0),MATCH('Poverty %'!BA$5,#REF!,0))),"")</f>
        <v/>
      </c>
      <c r="BB19" t="str">
        <f>IFERROR(IF(INDEX(#REF!,MATCH('Poverty %'!$B19,#REF!,0),MATCH('Poverty %'!BB$5,#REF!,0))="","",INDEX(#REF!,MATCH('Poverty %'!$B19,#REF!,0),MATCH('Poverty %'!BB$5,#REF!,0))),"")</f>
        <v/>
      </c>
      <c r="BC19" t="str">
        <f>IFERROR(IF(INDEX(#REF!,MATCH('Poverty %'!$B19,#REF!,0),MATCH('Poverty %'!BC$5,#REF!,0))="","",INDEX(#REF!,MATCH('Poverty %'!$B19,#REF!,0),MATCH('Poverty %'!BC$5,#REF!,0))),"")</f>
        <v/>
      </c>
      <c r="BE19" t="s">
        <v>47</v>
      </c>
      <c r="BF19" s="9" t="str">
        <f t="shared" si="1"/>
        <v/>
      </c>
      <c r="BG19" s="9" t="str">
        <f t="shared" si="2"/>
        <v/>
      </c>
      <c r="BH19" s="9" t="str">
        <f t="shared" si="3"/>
        <v/>
      </c>
      <c r="BI19" s="9" t="str">
        <f t="shared" si="4"/>
        <v/>
      </c>
      <c r="BJ19" s="9" t="str">
        <f t="shared" si="5"/>
        <v/>
      </c>
      <c r="BK19" s="9" t="str">
        <f t="shared" si="6"/>
        <v/>
      </c>
      <c r="BL19" s="9" t="str">
        <f t="shared" si="7"/>
        <v/>
      </c>
      <c r="BM19" s="9" t="str">
        <f t="shared" si="8"/>
        <v/>
      </c>
      <c r="BN19" s="9" t="str">
        <f t="shared" si="9"/>
        <v/>
      </c>
      <c r="BO19" s="9" t="str">
        <f t="shared" si="10"/>
        <v/>
      </c>
      <c r="BP19" s="9" t="str">
        <f t="shared" si="11"/>
        <v/>
      </c>
      <c r="BQ19" s="9" t="str">
        <f t="shared" si="12"/>
        <v/>
      </c>
      <c r="BR19" s="9" t="str">
        <f t="shared" si="13"/>
        <v/>
      </c>
      <c r="BS19" s="9" t="str">
        <f t="shared" si="14"/>
        <v/>
      </c>
      <c r="BT19" s="9" t="str">
        <f t="shared" si="15"/>
        <v/>
      </c>
      <c r="BU19" s="9" t="str">
        <f t="shared" si="16"/>
        <v/>
      </c>
      <c r="BV19" s="9" t="str">
        <f t="shared" si="17"/>
        <v/>
      </c>
      <c r="BW19" s="9" t="str">
        <f t="shared" si="18"/>
        <v/>
      </c>
      <c r="BX19" s="9" t="str">
        <f t="shared" si="19"/>
        <v/>
      </c>
      <c r="BY19" s="9" t="str">
        <f t="shared" si="20"/>
        <v/>
      </c>
      <c r="BZ19" s="9" t="str">
        <f t="shared" si="21"/>
        <v/>
      </c>
      <c r="CA19" s="9" t="str">
        <f t="shared" si="22"/>
        <v/>
      </c>
      <c r="CB19" s="9" t="str">
        <f t="shared" si="23"/>
        <v/>
      </c>
    </row>
    <row r="20" spans="1:80">
      <c r="A20" t="str">
        <f>VLOOKUP(B20,entity!$C:$K,9,FALSE)</f>
        <v>BH</v>
      </c>
      <c r="B20" t="s">
        <v>45</v>
      </c>
      <c r="C20" t="str">
        <f>IFERROR(VLOOKUP(B20,'[1]2012 List'!A$3:C$151,3,FALSE),"")</f>
        <v/>
      </c>
      <c r="D20" s="10" t="str">
        <f>IFERROR(IF(INDEX('raw poverty data, %'!$B$3:$BG$251,MATCH($A20,'raw poverty data, %'!$B$3:$B$251,0),MATCH(D$5,'raw poverty data, %'!$B$3:$BG$3,0))="","",INDEX('raw poverty data, %'!$B$3:$BG$251,MATCH($A20,'raw poverty data, %'!$B$3:$B$251,0),MATCH(D$5,'raw poverty data, %'!$B$3:$BG$3,0))/100),"")</f>
        <v/>
      </c>
      <c r="E20" s="10" t="str">
        <f>IFERROR(IF(INDEX('raw poverty data, %'!$B$3:$BG$251,MATCH($A20,'raw poverty data, %'!$B$3:$B$251,0),MATCH(E$5,'raw poverty data, %'!$B$3:$BG$3,0))="","",INDEX('raw poverty data, %'!$B$3:$BG$251,MATCH($A20,'raw poverty data, %'!$B$3:$B$251,0),MATCH(E$5,'raw poverty data, %'!$B$3:$BG$3,0))/100),"")</f>
        <v/>
      </c>
      <c r="F20" s="10" t="str">
        <f>IFERROR(IF(INDEX('raw poverty data, %'!$B$3:$BG$251,MATCH($A20,'raw poverty data, %'!$B$3:$B$251,0),MATCH(F$5,'raw poverty data, %'!$B$3:$BG$3,0))="","",INDEX('raw poverty data, %'!$B$3:$BG$251,MATCH($A20,'raw poverty data, %'!$B$3:$B$251,0),MATCH(F$5,'raw poverty data, %'!$B$3:$BG$3,0))/100),"")</f>
        <v/>
      </c>
      <c r="G20" s="10" t="str">
        <f>IFERROR(IF(INDEX('raw poverty data, %'!$B$3:$BG$251,MATCH($A20,'raw poverty data, %'!$B$3:$B$251,0),MATCH(G$5,'raw poverty data, %'!$B$3:$BG$3,0))="","",INDEX('raw poverty data, %'!$B$3:$BG$251,MATCH($A20,'raw poverty data, %'!$B$3:$B$251,0),MATCH(G$5,'raw poverty data, %'!$B$3:$BG$3,0))/100),"")</f>
        <v/>
      </c>
      <c r="H20" s="10" t="str">
        <f>IFERROR(IF(INDEX('raw poverty data, %'!$B$3:$BG$251,MATCH($A20,'raw poverty data, %'!$B$3:$B$251,0),MATCH(H$5,'raw poverty data, %'!$B$3:$BG$3,0))="","",INDEX('raw poverty data, %'!$B$3:$BG$251,MATCH($A20,'raw poverty data, %'!$B$3:$B$251,0),MATCH(H$5,'raw poverty data, %'!$B$3:$BG$3,0))/100),"")</f>
        <v/>
      </c>
      <c r="I20" s="10" t="str">
        <f>IFERROR(IF(INDEX('raw poverty data, %'!$B$3:$BG$251,MATCH($A20,'raw poverty data, %'!$B$3:$B$251,0),MATCH(I$5,'raw poverty data, %'!$B$3:$BG$3,0))="","",INDEX('raw poverty data, %'!$B$3:$BG$251,MATCH($A20,'raw poverty data, %'!$B$3:$B$251,0),MATCH(I$5,'raw poverty data, %'!$B$3:$BG$3,0))/100),"")</f>
        <v/>
      </c>
      <c r="J20" s="10" t="str">
        <f>IFERROR(IF(INDEX('raw poverty data, %'!$B$3:$BG$251,MATCH($A20,'raw poverty data, %'!$B$3:$B$251,0),MATCH(J$5,'raw poverty data, %'!$B$3:$BG$3,0))="","",INDEX('raw poverty data, %'!$B$3:$BG$251,MATCH($A20,'raw poverty data, %'!$B$3:$B$251,0),MATCH(J$5,'raw poverty data, %'!$B$3:$BG$3,0))/100),"")</f>
        <v/>
      </c>
      <c r="K20" s="10" t="str">
        <f>IFERROR(IF(INDEX('raw poverty data, %'!$B$3:$BG$251,MATCH($A20,'raw poverty data, %'!$B$3:$B$251,0),MATCH(K$5,'raw poverty data, %'!$B$3:$BG$3,0))="","",INDEX('raw poverty data, %'!$B$3:$BG$251,MATCH($A20,'raw poverty data, %'!$B$3:$B$251,0),MATCH(K$5,'raw poverty data, %'!$B$3:$BG$3,0))/100),"")</f>
        <v/>
      </c>
      <c r="L20" s="10" t="str">
        <f>IFERROR(IF(INDEX('raw poverty data, %'!$B$3:$BG$251,MATCH($A20,'raw poverty data, %'!$B$3:$B$251,0),MATCH(L$5,'raw poverty data, %'!$B$3:$BG$3,0))="","",INDEX('raw poverty data, %'!$B$3:$BG$251,MATCH($A20,'raw poverty data, %'!$B$3:$B$251,0),MATCH(L$5,'raw poverty data, %'!$B$3:$BG$3,0))/100),"")</f>
        <v/>
      </c>
      <c r="M20" s="10" t="str">
        <f>IFERROR(IF(INDEX('raw poverty data, %'!$B$3:$BG$251,MATCH($A20,'raw poverty data, %'!$B$3:$B$251,0),MATCH(M$5,'raw poverty data, %'!$B$3:$BG$3,0))="","",INDEX('raw poverty data, %'!$B$3:$BG$251,MATCH($A20,'raw poverty data, %'!$B$3:$B$251,0),MATCH(M$5,'raw poverty data, %'!$B$3:$BG$3,0))/100),"")</f>
        <v/>
      </c>
      <c r="N20" s="10" t="str">
        <f>IFERROR(IF(INDEX('raw poverty data, %'!$B$3:$BG$251,MATCH($A20,'raw poverty data, %'!$B$3:$B$251,0),MATCH(N$5,'raw poverty data, %'!$B$3:$BG$3,0))="","",INDEX('raw poverty data, %'!$B$3:$BG$251,MATCH($A20,'raw poverty data, %'!$B$3:$B$251,0),MATCH(N$5,'raw poverty data, %'!$B$3:$BG$3,0))/100),"")</f>
        <v/>
      </c>
      <c r="O20" s="10" t="str">
        <f>IFERROR(IF(INDEX('raw poverty data, %'!$B$3:$BG$251,MATCH($A20,'raw poverty data, %'!$B$3:$B$251,0),MATCH(O$5,'raw poverty data, %'!$B$3:$BG$3,0))="","",INDEX('raw poverty data, %'!$B$3:$BG$251,MATCH($A20,'raw poverty data, %'!$B$3:$B$251,0),MATCH(O$5,'raw poverty data, %'!$B$3:$BG$3,0))/100),"")</f>
        <v/>
      </c>
      <c r="P20" s="10" t="str">
        <f>IFERROR(IF(INDEX('raw poverty data, %'!$B$3:$BG$251,MATCH($A20,'raw poverty data, %'!$B$3:$B$251,0),MATCH(P$5,'raw poverty data, %'!$B$3:$BG$3,0))="","",INDEX('raw poverty data, %'!$B$3:$BG$251,MATCH($A20,'raw poverty data, %'!$B$3:$B$251,0),MATCH(P$5,'raw poverty data, %'!$B$3:$BG$3,0))/100),"")</f>
        <v/>
      </c>
      <c r="Q20" s="10" t="str">
        <f>IFERROR(IF(INDEX('raw poverty data, %'!$B$3:$BG$251,MATCH($A20,'raw poverty data, %'!$B$3:$B$251,0),MATCH(Q$5,'raw poverty data, %'!$B$3:$BG$3,0))="","",INDEX('raw poverty data, %'!$B$3:$BG$251,MATCH($A20,'raw poverty data, %'!$B$3:$B$251,0),MATCH(Q$5,'raw poverty data, %'!$B$3:$BG$3,0))/100),"")</f>
        <v/>
      </c>
      <c r="R20" s="10" t="str">
        <f>IFERROR(IF(INDEX('raw poverty data, %'!$B$3:$BG$251,MATCH($A20,'raw poverty data, %'!$B$3:$B$251,0),MATCH(R$5,'raw poverty data, %'!$B$3:$BG$3,0))="","",INDEX('raw poverty data, %'!$B$3:$BG$251,MATCH($A20,'raw poverty data, %'!$B$3:$B$251,0),MATCH(R$5,'raw poverty data, %'!$B$3:$BG$3,0))/100),"")</f>
        <v/>
      </c>
      <c r="S20" s="10" t="str">
        <f>IFERROR(IF(INDEX('raw poverty data, %'!$B$3:$BG$251,MATCH($A20,'raw poverty data, %'!$B$3:$B$251,0),MATCH(S$5,'raw poverty data, %'!$B$3:$BG$3,0))="","",INDEX('raw poverty data, %'!$B$3:$BG$251,MATCH($A20,'raw poverty data, %'!$B$3:$B$251,0),MATCH(S$5,'raw poverty data, %'!$B$3:$BG$3,0))/100),"")</f>
        <v/>
      </c>
      <c r="T20" s="10" t="str">
        <f>IFERROR(IF(INDEX('raw poverty data, %'!$B$3:$BG$251,MATCH($A20,'raw poverty data, %'!$B$3:$B$251,0),MATCH(T$5,'raw poverty data, %'!$B$3:$BG$3,0))="","",INDEX('raw poverty data, %'!$B$3:$BG$251,MATCH($A20,'raw poverty data, %'!$B$3:$B$251,0),MATCH(T$5,'raw poverty data, %'!$B$3:$BG$3,0))/100),"")</f>
        <v/>
      </c>
      <c r="U20" s="10" t="str">
        <f>IFERROR(IF(INDEX('raw poverty data, %'!$B$3:$BG$251,MATCH($A20,'raw poverty data, %'!$B$3:$B$251,0),MATCH(U$5,'raw poverty data, %'!$B$3:$BG$3,0))="","",INDEX('raw poverty data, %'!$B$3:$BG$251,MATCH($A20,'raw poverty data, %'!$B$3:$B$251,0),MATCH(U$5,'raw poverty data, %'!$B$3:$BG$3,0))/100),"")</f>
        <v/>
      </c>
      <c r="V20" s="10" t="str">
        <f>IFERROR(IF(INDEX('raw poverty data, %'!$B$3:$BG$251,MATCH($A20,'raw poverty data, %'!$B$3:$B$251,0),MATCH(V$5,'raw poverty data, %'!$B$3:$BG$3,0))="","",INDEX('raw poverty data, %'!$B$3:$BG$251,MATCH($A20,'raw poverty data, %'!$B$3:$B$251,0),MATCH(V$5,'raw poverty data, %'!$B$3:$BG$3,0))/100),"")</f>
        <v/>
      </c>
      <c r="W20" s="10" t="str">
        <f>IFERROR(IF(INDEX('raw poverty data, %'!$B$3:$BG$251,MATCH($A20,'raw poverty data, %'!$B$3:$B$251,0),MATCH(W$5,'raw poverty data, %'!$B$3:$BG$3,0))="","",INDEX('raw poverty data, %'!$B$3:$BG$251,MATCH($A20,'raw poverty data, %'!$B$3:$B$251,0),MATCH(W$5,'raw poverty data, %'!$B$3:$BG$3,0))/100),"")</f>
        <v/>
      </c>
      <c r="X20" s="10" t="str">
        <f>IFERROR(IF(INDEX('raw poverty data, %'!$B$3:$BG$251,MATCH($A20,'raw poverty data, %'!$B$3:$B$251,0),MATCH(X$5,'raw poverty data, %'!$B$3:$BG$3,0))="","",INDEX('raw poverty data, %'!$B$3:$BG$251,MATCH($A20,'raw poverty data, %'!$B$3:$B$251,0),MATCH(X$5,'raw poverty data, %'!$B$3:$BG$3,0))/100),"")</f>
        <v/>
      </c>
      <c r="Y20" s="10" t="str">
        <f>IFERROR(IF(INDEX('raw poverty data, %'!$B$3:$BG$251,MATCH($A20,'raw poverty data, %'!$B$3:$B$251,0),MATCH(Y$5,'raw poverty data, %'!$B$3:$BG$3,0))="","",INDEX('raw poverty data, %'!$B$3:$BG$251,MATCH($A20,'raw poverty data, %'!$B$3:$B$251,0),MATCH(Y$5,'raw poverty data, %'!$B$3:$BG$3,0))/100),"")</f>
        <v/>
      </c>
      <c r="Z20" s="10" t="str">
        <f>IFERROR(IF(INDEX('raw poverty data, %'!$B$3:$BG$251,MATCH($A20,'raw poverty data, %'!$B$3:$B$251,0),MATCH(Z$5,'raw poverty data, %'!$B$3:$BG$3,0))="","",INDEX('raw poverty data, %'!$B$3:$BG$251,MATCH($A20,'raw poverty data, %'!$B$3:$B$251,0),MATCH(Z$5,'raw poverty data, %'!$B$3:$BG$3,0))/100),"")</f>
        <v/>
      </c>
      <c r="AA20" s="10" t="str">
        <f>IFERROR(IF(INDEX('raw poverty data, %'!$B$3:$BG$251,MATCH($A20,'raw poverty data, %'!$B$3:$B$251,0),MATCH(AA$5,'raw poverty data, %'!$B$3:$BG$3,0))="","",INDEX('raw poverty data, %'!$B$3:$BG$251,MATCH($A20,'raw poverty data, %'!$B$3:$B$251,0),MATCH(AA$5,'raw poverty data, %'!$B$3:$BG$3,0))/100),"")</f>
        <v/>
      </c>
      <c r="AC20" s="8" t="str">
        <f>IF(AA20="",IF(Z20="",IF(X20="",IF(W20="",IF(V20="",IF(U20="",IF(T20="",IF(S20="",IF(R20="",IF(Q20="",IF(P20="",IF(O20="",IF(N20="",IF(M20="",IF(L20="",IF(K20="",IF(J20="",IF(I20="",IF(H20="",IF(G20="",IF(F20="",IF(E20="",IF(D20="","No data",D20),E20),F20),G20),H20),I20),J20),K20),L20),M20),N20),O20),P20),Q20),R20),S20),T20),U20),V20),W20),X20),Z20),AA20)</f>
        <v>No data</v>
      </c>
      <c r="AD20" s="11" t="str">
        <f>IFERROR(INDEX($D$5:$AA$5,1,MATCH(AC20,D20:AA20,0)),"")</f>
        <v/>
      </c>
      <c r="AF20" t="s">
        <v>45</v>
      </c>
      <c r="AG20" t="str">
        <f>IFERROR(IF(INDEX(#REF!,MATCH('Poverty %'!$B20,#REF!,0),MATCH('Poverty %'!AG$5,#REF!,0))="","",INDEX(#REF!,MATCH('Poverty %'!$B20,#REF!,0),MATCH('Poverty %'!AG$5,#REF!,0))),"")</f>
        <v/>
      </c>
      <c r="AH20" t="str">
        <f>IFERROR(IF(INDEX(#REF!,MATCH('Poverty %'!$B20,#REF!,0),MATCH('Poverty %'!AH$5,#REF!,0))="","",INDEX(#REF!,MATCH('Poverty %'!$B20,#REF!,0),MATCH('Poverty %'!AH$5,#REF!,0))),"")</f>
        <v/>
      </c>
      <c r="AI20" t="str">
        <f>IFERROR(IF(INDEX(#REF!,MATCH('Poverty %'!$B20,#REF!,0),MATCH('Poverty %'!AI$5,#REF!,0))="","",INDEX(#REF!,MATCH('Poverty %'!$B20,#REF!,0),MATCH('Poverty %'!AI$5,#REF!,0))),"")</f>
        <v/>
      </c>
      <c r="AJ20" t="str">
        <f>IFERROR(IF(INDEX(#REF!,MATCH('Poverty %'!$B20,#REF!,0),MATCH('Poverty %'!AJ$5,#REF!,0))="","",INDEX(#REF!,MATCH('Poverty %'!$B20,#REF!,0),MATCH('Poverty %'!AJ$5,#REF!,0))),"")</f>
        <v/>
      </c>
      <c r="AK20" t="str">
        <f>IFERROR(IF(INDEX(#REF!,MATCH('Poverty %'!$B20,#REF!,0),MATCH('Poverty %'!AK$5,#REF!,0))="","",INDEX(#REF!,MATCH('Poverty %'!$B20,#REF!,0),MATCH('Poverty %'!AK$5,#REF!,0))),"")</f>
        <v/>
      </c>
      <c r="AL20" t="str">
        <f>IFERROR(IF(INDEX(#REF!,MATCH('Poverty %'!$B20,#REF!,0),MATCH('Poverty %'!AL$5,#REF!,0))="","",INDEX(#REF!,MATCH('Poverty %'!$B20,#REF!,0),MATCH('Poverty %'!AL$5,#REF!,0))),"")</f>
        <v/>
      </c>
      <c r="AM20" t="str">
        <f>IFERROR(IF(INDEX(#REF!,MATCH('Poverty %'!$B20,#REF!,0),MATCH('Poverty %'!AM$5,#REF!,0))="","",INDEX(#REF!,MATCH('Poverty %'!$B20,#REF!,0),MATCH('Poverty %'!AM$5,#REF!,0))),"")</f>
        <v/>
      </c>
      <c r="AN20" t="str">
        <f>IFERROR(IF(INDEX(#REF!,MATCH('Poverty %'!$B20,#REF!,0),MATCH('Poverty %'!AN$5,#REF!,0))="","",INDEX(#REF!,MATCH('Poverty %'!$B20,#REF!,0),MATCH('Poverty %'!AN$5,#REF!,0))),"")</f>
        <v/>
      </c>
      <c r="AO20" t="str">
        <f>IFERROR(IF(INDEX(#REF!,MATCH('Poverty %'!$B20,#REF!,0),MATCH('Poverty %'!AO$5,#REF!,0))="","",INDEX(#REF!,MATCH('Poverty %'!$B20,#REF!,0),MATCH('Poverty %'!AO$5,#REF!,0))),"")</f>
        <v/>
      </c>
      <c r="AP20" t="str">
        <f>IFERROR(IF(INDEX(#REF!,MATCH('Poverty %'!$B20,#REF!,0),MATCH('Poverty %'!AP$5,#REF!,0))="","",INDEX(#REF!,MATCH('Poverty %'!$B20,#REF!,0),MATCH('Poverty %'!AP$5,#REF!,0))),"")</f>
        <v/>
      </c>
      <c r="AQ20" t="str">
        <f>IFERROR(IF(INDEX(#REF!,MATCH('Poverty %'!$B20,#REF!,0),MATCH('Poverty %'!AQ$5,#REF!,0))="","",INDEX(#REF!,MATCH('Poverty %'!$B20,#REF!,0),MATCH('Poverty %'!AQ$5,#REF!,0))),"")</f>
        <v/>
      </c>
      <c r="AR20" t="str">
        <f>IFERROR(IF(INDEX(#REF!,MATCH('Poverty %'!$B20,#REF!,0),MATCH('Poverty %'!AR$5,#REF!,0))="","",INDEX(#REF!,MATCH('Poverty %'!$B20,#REF!,0),MATCH('Poverty %'!AR$5,#REF!,0))),"")</f>
        <v/>
      </c>
      <c r="AS20" t="str">
        <f>IFERROR(IF(INDEX(#REF!,MATCH('Poverty %'!$B20,#REF!,0),MATCH('Poverty %'!AS$5,#REF!,0))="","",INDEX(#REF!,MATCH('Poverty %'!$B20,#REF!,0),MATCH('Poverty %'!AS$5,#REF!,0))),"")</f>
        <v/>
      </c>
      <c r="AT20" t="str">
        <f>IFERROR(IF(INDEX(#REF!,MATCH('Poverty %'!$B20,#REF!,0),MATCH('Poverty %'!AT$5,#REF!,0))="","",INDEX(#REF!,MATCH('Poverty %'!$B20,#REF!,0),MATCH('Poverty %'!AT$5,#REF!,0))),"")</f>
        <v/>
      </c>
      <c r="AU20" t="str">
        <f>IFERROR(IF(INDEX(#REF!,MATCH('Poverty %'!$B20,#REF!,0),MATCH('Poverty %'!AU$5,#REF!,0))="","",INDEX(#REF!,MATCH('Poverty %'!$B20,#REF!,0),MATCH('Poverty %'!AU$5,#REF!,0))),"")</f>
        <v/>
      </c>
      <c r="AV20" t="str">
        <f>IFERROR(IF(INDEX(#REF!,MATCH('Poverty %'!$B20,#REF!,0),MATCH('Poverty %'!AV$5,#REF!,0))="","",INDEX(#REF!,MATCH('Poverty %'!$B20,#REF!,0),MATCH('Poverty %'!AV$5,#REF!,0))),"")</f>
        <v/>
      </c>
      <c r="AW20" t="str">
        <f>IFERROR(IF(INDEX(#REF!,MATCH('Poverty %'!$B20,#REF!,0),MATCH('Poverty %'!AW$5,#REF!,0))="","",INDEX(#REF!,MATCH('Poverty %'!$B20,#REF!,0),MATCH('Poverty %'!AW$5,#REF!,0))),"")</f>
        <v/>
      </c>
      <c r="AX20" t="str">
        <f>IFERROR(IF(INDEX(#REF!,MATCH('Poverty %'!$B20,#REF!,0),MATCH('Poverty %'!AX$5,#REF!,0))="","",INDEX(#REF!,MATCH('Poverty %'!$B20,#REF!,0),MATCH('Poverty %'!AX$5,#REF!,0))),"")</f>
        <v/>
      </c>
      <c r="AY20" t="str">
        <f>IFERROR(IF(INDEX(#REF!,MATCH('Poverty %'!$B20,#REF!,0),MATCH('Poverty %'!AY$5,#REF!,0))="","",INDEX(#REF!,MATCH('Poverty %'!$B20,#REF!,0),MATCH('Poverty %'!AY$5,#REF!,0))),"")</f>
        <v/>
      </c>
      <c r="AZ20" t="str">
        <f>IFERROR(IF(INDEX(#REF!,MATCH('Poverty %'!$B20,#REF!,0),MATCH('Poverty %'!AZ$5,#REF!,0))="","",INDEX(#REF!,MATCH('Poverty %'!$B20,#REF!,0),MATCH('Poverty %'!AZ$5,#REF!,0))),"")</f>
        <v/>
      </c>
      <c r="BA20" t="str">
        <f>IFERROR(IF(INDEX(#REF!,MATCH('Poverty %'!$B20,#REF!,0),MATCH('Poverty %'!BA$5,#REF!,0))="","",INDEX(#REF!,MATCH('Poverty %'!$B20,#REF!,0),MATCH('Poverty %'!BA$5,#REF!,0))),"")</f>
        <v/>
      </c>
      <c r="BB20" t="str">
        <f>IFERROR(IF(INDEX(#REF!,MATCH('Poverty %'!$B20,#REF!,0),MATCH('Poverty %'!BB$5,#REF!,0))="","",INDEX(#REF!,MATCH('Poverty %'!$B20,#REF!,0),MATCH('Poverty %'!BB$5,#REF!,0))),"")</f>
        <v/>
      </c>
      <c r="BC20" t="str">
        <f>IFERROR(IF(INDEX(#REF!,MATCH('Poverty %'!$B20,#REF!,0),MATCH('Poverty %'!BC$5,#REF!,0))="","",INDEX(#REF!,MATCH('Poverty %'!$B20,#REF!,0),MATCH('Poverty %'!BC$5,#REF!,0))),"")</f>
        <v/>
      </c>
      <c r="BE20" t="s">
        <v>45</v>
      </c>
      <c r="BF20" s="9" t="str">
        <f t="shared" si="1"/>
        <v/>
      </c>
      <c r="BG20" s="9" t="str">
        <f t="shared" si="2"/>
        <v/>
      </c>
      <c r="BH20" s="9" t="str">
        <f t="shared" si="3"/>
        <v/>
      </c>
      <c r="BI20" s="9" t="str">
        <f t="shared" si="4"/>
        <v/>
      </c>
      <c r="BJ20" s="9" t="str">
        <f t="shared" si="5"/>
        <v/>
      </c>
      <c r="BK20" s="9" t="str">
        <f t="shared" si="6"/>
        <v/>
      </c>
      <c r="BL20" s="9" t="str">
        <f t="shared" si="7"/>
        <v/>
      </c>
      <c r="BM20" s="9" t="str">
        <f t="shared" si="8"/>
        <v/>
      </c>
      <c r="BN20" s="9" t="str">
        <f t="shared" si="9"/>
        <v/>
      </c>
      <c r="BO20" s="9" t="str">
        <f t="shared" si="10"/>
        <v/>
      </c>
      <c r="BP20" s="9" t="str">
        <f t="shared" si="11"/>
        <v/>
      </c>
      <c r="BQ20" s="9" t="str">
        <f t="shared" si="12"/>
        <v/>
      </c>
      <c r="BR20" s="9" t="str">
        <f t="shared" si="13"/>
        <v/>
      </c>
      <c r="BS20" s="9" t="str">
        <f t="shared" si="14"/>
        <v/>
      </c>
      <c r="BT20" s="9" t="str">
        <f t="shared" si="15"/>
        <v/>
      </c>
      <c r="BU20" s="9" t="str">
        <f t="shared" si="16"/>
        <v/>
      </c>
      <c r="BV20" s="9" t="str">
        <f t="shared" si="17"/>
        <v/>
      </c>
      <c r="BW20" s="9" t="str">
        <f t="shared" si="18"/>
        <v/>
      </c>
      <c r="BX20" s="9" t="str">
        <f t="shared" si="19"/>
        <v/>
      </c>
      <c r="BY20" s="9" t="str">
        <f t="shared" si="20"/>
        <v/>
      </c>
      <c r="BZ20" s="9" t="str">
        <f t="shared" si="21"/>
        <v/>
      </c>
      <c r="CA20" s="9" t="str">
        <f t="shared" si="22"/>
        <v/>
      </c>
      <c r="CB20" s="9" t="str">
        <f t="shared" si="23"/>
        <v/>
      </c>
    </row>
    <row r="21" spans="1:80">
      <c r="A21" t="str">
        <f>VLOOKUP(B21,entity!$C:$K,9,FALSE)</f>
        <v>BD</v>
      </c>
      <c r="B21" t="s">
        <v>41</v>
      </c>
      <c r="C21" t="str">
        <f>IFERROR(VLOOKUP(B21,'[1]2012 List'!A$3:C$151,3,FALSE),"")</f>
        <v>South &amp; Central Asia</v>
      </c>
      <c r="D21" s="10" t="str">
        <f>IFERROR(IF(INDEX('raw poverty data, %'!$B$3:$BG$251,MATCH($A21,'raw poverty data, %'!$B$3:$B$251,0),MATCH(D$5,'raw poverty data, %'!$B$3:$BG$3,0))="","",INDEX('raw poverty data, %'!$B$3:$BG$251,MATCH($A21,'raw poverty data, %'!$B$3:$B$251,0),MATCH(D$5,'raw poverty data, %'!$B$3:$BG$3,0))/100),"")</f>
        <v/>
      </c>
      <c r="E21" s="10" t="str">
        <f>IFERROR(IF(INDEX('raw poverty data, %'!$B$3:$BG$251,MATCH($A21,'raw poverty data, %'!$B$3:$B$251,0),MATCH(E$5,'raw poverty data, %'!$B$3:$BG$3,0))="","",INDEX('raw poverty data, %'!$B$3:$BG$251,MATCH($A21,'raw poverty data, %'!$B$3:$B$251,0),MATCH(E$5,'raw poverty data, %'!$B$3:$BG$3,0))/100),"")</f>
        <v/>
      </c>
      <c r="F21" s="10">
        <f>IFERROR(IF(INDEX('raw poverty data, %'!$B$3:$BG$251,MATCH($A21,'raw poverty data, %'!$B$3:$B$251,0),MATCH(F$5,'raw poverty data, %'!$B$3:$BG$3,0))="","",INDEX('raw poverty data, %'!$B$3:$BG$251,MATCH($A21,'raw poverty data, %'!$B$3:$B$251,0),MATCH(F$5,'raw poverty data, %'!$B$3:$BG$3,0))/100),"")</f>
        <v>0.70219999999999994</v>
      </c>
      <c r="G21" s="10" t="str">
        <f>IFERROR(IF(INDEX('raw poverty data, %'!$B$3:$BG$251,MATCH($A21,'raw poverty data, %'!$B$3:$B$251,0),MATCH(G$5,'raw poverty data, %'!$B$3:$BG$3,0))="","",INDEX('raw poverty data, %'!$B$3:$BG$251,MATCH($A21,'raw poverty data, %'!$B$3:$B$251,0),MATCH(G$5,'raw poverty data, %'!$B$3:$BG$3,0))/100),"")</f>
        <v/>
      </c>
      <c r="H21" s="10" t="str">
        <f>IFERROR(IF(INDEX('raw poverty data, %'!$B$3:$BG$251,MATCH($A21,'raw poverty data, %'!$B$3:$B$251,0),MATCH(H$5,'raw poverty data, %'!$B$3:$BG$3,0))="","",INDEX('raw poverty data, %'!$B$3:$BG$251,MATCH($A21,'raw poverty data, %'!$B$3:$B$251,0),MATCH(H$5,'raw poverty data, %'!$B$3:$BG$3,0))/100),"")</f>
        <v/>
      </c>
      <c r="I21" s="10" t="str">
        <f>IFERROR(IF(INDEX('raw poverty data, %'!$B$3:$BG$251,MATCH($A21,'raw poverty data, %'!$B$3:$B$251,0),MATCH(I$5,'raw poverty data, %'!$B$3:$BG$3,0))="","",INDEX('raw poverty data, %'!$B$3:$BG$251,MATCH($A21,'raw poverty data, %'!$B$3:$B$251,0),MATCH(I$5,'raw poverty data, %'!$B$3:$BG$3,0))/100),"")</f>
        <v/>
      </c>
      <c r="J21" s="10">
        <f>IFERROR(IF(INDEX('raw poverty data, %'!$B$3:$BG$251,MATCH($A21,'raw poverty data, %'!$B$3:$B$251,0),MATCH(J$5,'raw poverty data, %'!$B$3:$BG$3,0))="","",INDEX('raw poverty data, %'!$B$3:$BG$251,MATCH($A21,'raw poverty data, %'!$B$3:$B$251,0),MATCH(J$5,'raw poverty data, %'!$B$3:$BG$3,0))/100),"")</f>
        <v>0.60909999999999997</v>
      </c>
      <c r="K21" s="10" t="str">
        <f>IFERROR(IF(INDEX('raw poverty data, %'!$B$3:$BG$251,MATCH($A21,'raw poverty data, %'!$B$3:$B$251,0),MATCH(K$5,'raw poverty data, %'!$B$3:$BG$3,0))="","",INDEX('raw poverty data, %'!$B$3:$BG$251,MATCH($A21,'raw poverty data, %'!$B$3:$B$251,0),MATCH(K$5,'raw poverty data, %'!$B$3:$BG$3,0))/100),"")</f>
        <v/>
      </c>
      <c r="L21" s="10" t="str">
        <f>IFERROR(IF(INDEX('raw poverty data, %'!$B$3:$BG$251,MATCH($A21,'raw poverty data, %'!$B$3:$B$251,0),MATCH(L$5,'raw poverty data, %'!$B$3:$BG$3,0))="","",INDEX('raw poverty data, %'!$B$3:$BG$251,MATCH($A21,'raw poverty data, %'!$B$3:$B$251,0),MATCH(L$5,'raw poverty data, %'!$B$3:$BG$3,0))/100),"")</f>
        <v/>
      </c>
      <c r="M21" s="10" t="str">
        <f>IFERROR(IF(INDEX('raw poverty data, %'!$B$3:$BG$251,MATCH($A21,'raw poverty data, %'!$B$3:$B$251,0),MATCH(M$5,'raw poverty data, %'!$B$3:$BG$3,0))="","",INDEX('raw poverty data, %'!$B$3:$BG$251,MATCH($A21,'raw poverty data, %'!$B$3:$B$251,0),MATCH(M$5,'raw poverty data, %'!$B$3:$BG$3,0))/100),"")</f>
        <v/>
      </c>
      <c r="N21" s="10">
        <f>IFERROR(IF(INDEX('raw poverty data, %'!$B$3:$BG$251,MATCH($A21,'raw poverty data, %'!$B$3:$B$251,0),MATCH(N$5,'raw poverty data, %'!$B$3:$BG$3,0))="","",INDEX('raw poverty data, %'!$B$3:$BG$251,MATCH($A21,'raw poverty data, %'!$B$3:$B$251,0),MATCH(N$5,'raw poverty data, %'!$B$3:$BG$3,0))/100),"")</f>
        <v>0.58590000000000009</v>
      </c>
      <c r="O21" s="10" t="str">
        <f>IFERROR(IF(INDEX('raw poverty data, %'!$B$3:$BG$251,MATCH($A21,'raw poverty data, %'!$B$3:$B$251,0),MATCH(O$5,'raw poverty data, %'!$B$3:$BG$3,0))="","",INDEX('raw poverty data, %'!$B$3:$BG$251,MATCH($A21,'raw poverty data, %'!$B$3:$B$251,0),MATCH(O$5,'raw poverty data, %'!$B$3:$BG$3,0))/100),"")</f>
        <v/>
      </c>
      <c r="P21" s="10" t="str">
        <f>IFERROR(IF(INDEX('raw poverty data, %'!$B$3:$BG$251,MATCH($A21,'raw poverty data, %'!$B$3:$B$251,0),MATCH(P$5,'raw poverty data, %'!$B$3:$BG$3,0))="","",INDEX('raw poverty data, %'!$B$3:$BG$251,MATCH($A21,'raw poverty data, %'!$B$3:$B$251,0),MATCH(P$5,'raw poverty data, %'!$B$3:$BG$3,0))/100),"")</f>
        <v/>
      </c>
      <c r="Q21" s="10" t="str">
        <f>IFERROR(IF(INDEX('raw poverty data, %'!$B$3:$BG$251,MATCH($A21,'raw poverty data, %'!$B$3:$B$251,0),MATCH(Q$5,'raw poverty data, %'!$B$3:$BG$3,0))="","",INDEX('raw poverty data, %'!$B$3:$BG$251,MATCH($A21,'raw poverty data, %'!$B$3:$B$251,0),MATCH(Q$5,'raw poverty data, %'!$B$3:$BG$3,0))/100),"")</f>
        <v/>
      </c>
      <c r="R21" s="10" t="str">
        <f>IFERROR(IF(INDEX('raw poverty data, %'!$B$3:$BG$251,MATCH($A21,'raw poverty data, %'!$B$3:$B$251,0),MATCH(R$5,'raw poverty data, %'!$B$3:$BG$3,0))="","",INDEX('raw poverty data, %'!$B$3:$BG$251,MATCH($A21,'raw poverty data, %'!$B$3:$B$251,0),MATCH(R$5,'raw poverty data, %'!$B$3:$BG$3,0))/100),"")</f>
        <v/>
      </c>
      <c r="S21" s="10">
        <f>IFERROR(IF(INDEX('raw poverty data, %'!$B$3:$BG$251,MATCH($A21,'raw poverty data, %'!$B$3:$B$251,0),MATCH(S$5,'raw poverty data, %'!$B$3:$BG$3,0))="","",INDEX('raw poverty data, %'!$B$3:$BG$251,MATCH($A21,'raw poverty data, %'!$B$3:$B$251,0),MATCH(S$5,'raw poverty data, %'!$B$3:$BG$3,0))/100),"")</f>
        <v>0.50470000000000004</v>
      </c>
      <c r="T21" s="10" t="str">
        <f>IFERROR(IF(INDEX('raw poverty data, %'!$B$3:$BG$251,MATCH($A21,'raw poverty data, %'!$B$3:$B$251,0),MATCH(T$5,'raw poverty data, %'!$B$3:$BG$3,0))="","",INDEX('raw poverty data, %'!$B$3:$BG$251,MATCH($A21,'raw poverty data, %'!$B$3:$B$251,0),MATCH(T$5,'raw poverty data, %'!$B$3:$BG$3,0))/100),"")</f>
        <v/>
      </c>
      <c r="U21" s="10" t="str">
        <f>IFERROR(IF(INDEX('raw poverty data, %'!$B$3:$BG$251,MATCH($A21,'raw poverty data, %'!$B$3:$B$251,0),MATCH(U$5,'raw poverty data, %'!$B$3:$BG$3,0))="","",INDEX('raw poverty data, %'!$B$3:$BG$251,MATCH($A21,'raw poverty data, %'!$B$3:$B$251,0),MATCH(U$5,'raw poverty data, %'!$B$3:$BG$3,0))/100),"")</f>
        <v/>
      </c>
      <c r="V21" s="10" t="str">
        <f>IFERROR(IF(INDEX('raw poverty data, %'!$B$3:$BG$251,MATCH($A21,'raw poverty data, %'!$B$3:$B$251,0),MATCH(V$5,'raw poverty data, %'!$B$3:$BG$3,0))="","",INDEX('raw poverty data, %'!$B$3:$BG$251,MATCH($A21,'raw poverty data, %'!$B$3:$B$251,0),MATCH(V$5,'raw poverty data, %'!$B$3:$BG$3,0))/100),"")</f>
        <v/>
      </c>
      <c r="W21" s="10" t="str">
        <f>IFERROR(IF(INDEX('raw poverty data, %'!$B$3:$BG$251,MATCH($A21,'raw poverty data, %'!$B$3:$B$251,0),MATCH(W$5,'raw poverty data, %'!$B$3:$BG$3,0))="","",INDEX('raw poverty data, %'!$B$3:$BG$251,MATCH($A21,'raw poverty data, %'!$B$3:$B$251,0),MATCH(W$5,'raw poverty data, %'!$B$3:$BG$3,0))/100),"")</f>
        <v/>
      </c>
      <c r="X21" s="10">
        <f>IFERROR(IF(INDEX('raw poverty data, %'!$B$3:$BG$251,MATCH($A21,'raw poverty data, %'!$B$3:$B$251,0),MATCH(X$5,'raw poverty data, %'!$B$3:$BG$3,0))="","",INDEX('raw poverty data, %'!$B$3:$BG$251,MATCH($A21,'raw poverty data, %'!$B$3:$B$251,0),MATCH(X$5,'raw poverty data, %'!$B$3:$BG$3,0))/100),"")</f>
        <v>0.4325</v>
      </c>
      <c r="Y21" s="10" t="str">
        <f>IFERROR(IF(INDEX('raw poverty data, %'!$B$3:$BG$251,MATCH($A21,'raw poverty data, %'!$B$3:$B$251,0),MATCH(Y$5,'raw poverty data, %'!$B$3:$BG$3,0))="","",INDEX('raw poverty data, %'!$B$3:$BG$251,MATCH($A21,'raw poverty data, %'!$B$3:$B$251,0),MATCH(Y$5,'raw poverty data, %'!$B$3:$BG$3,0))/100),"")</f>
        <v/>
      </c>
      <c r="Z21" s="10" t="str">
        <f>IFERROR(IF(INDEX('raw poverty data, %'!$B$3:$BG$251,MATCH($A21,'raw poverty data, %'!$B$3:$B$251,0),MATCH(Z$5,'raw poverty data, %'!$B$3:$BG$3,0))="","",INDEX('raw poverty data, %'!$B$3:$BG$251,MATCH($A21,'raw poverty data, %'!$B$3:$B$251,0),MATCH(Z$5,'raw poverty data, %'!$B$3:$BG$3,0))/100),"")</f>
        <v/>
      </c>
      <c r="AA21" s="10" t="str">
        <f>IFERROR(IF(INDEX('raw poverty data, %'!$B$3:$BG$251,MATCH($A21,'raw poverty data, %'!$B$3:$B$251,0),MATCH(AA$5,'raw poverty data, %'!$B$3:$BG$3,0))="","",INDEX('raw poverty data, %'!$B$3:$BG$251,MATCH($A21,'raw poverty data, %'!$B$3:$B$251,0),MATCH(AA$5,'raw poverty data, %'!$B$3:$BG$3,0))/100),"")</f>
        <v/>
      </c>
      <c r="AC21" s="8">
        <f>IF(AA21="",IF(Z21="",IF(X21="",IF(W21="",IF(V21="",IF(U21="",IF(T21="",IF(S21="",IF(R21="",IF(Q21="",IF(P21="",IF(O21="",IF(N21="",IF(M21="",IF(L21="",IF(K21="",IF(J21="",IF(I21="",IF(H21="",IF(G21="",IF(F21="",IF(E21="",IF(D21="","No data",D21),E21),F21),G21),H21),I21),J21),K21),L21),M21),N21),O21),P21),Q21),R21),S21),T21),U21),V21),W21),X21),Z21),AA21)</f>
        <v>0.4325</v>
      </c>
      <c r="AD21" s="11">
        <f>IFERROR(INDEX($D$5:$AA$5,1,MATCH(AC21,D21:AA21,0)),"")</f>
        <v>2010</v>
      </c>
      <c r="AF21" t="s">
        <v>41</v>
      </c>
      <c r="AG21" t="str">
        <f>IFERROR(IF(INDEX(#REF!,MATCH('Poverty %'!$B21,#REF!,0),MATCH('Poverty %'!AG$5,#REF!,0))="","",INDEX(#REF!,MATCH('Poverty %'!$B21,#REF!,0),MATCH('Poverty %'!AG$5,#REF!,0))),"")</f>
        <v/>
      </c>
      <c r="AH21" t="str">
        <f>IFERROR(IF(INDEX(#REF!,MATCH('Poverty %'!$B21,#REF!,0),MATCH('Poverty %'!AH$5,#REF!,0))="","",INDEX(#REF!,MATCH('Poverty %'!$B21,#REF!,0),MATCH('Poverty %'!AH$5,#REF!,0))),"")</f>
        <v/>
      </c>
      <c r="AI21" t="str">
        <f>IFERROR(IF(INDEX(#REF!,MATCH('Poverty %'!$B21,#REF!,0),MATCH('Poverty %'!AI$5,#REF!,0))="","",INDEX(#REF!,MATCH('Poverty %'!$B21,#REF!,0),MATCH('Poverty %'!AI$5,#REF!,0))),"")</f>
        <v/>
      </c>
      <c r="AJ21" t="str">
        <f>IFERROR(IF(INDEX(#REF!,MATCH('Poverty %'!$B21,#REF!,0),MATCH('Poverty %'!AJ$5,#REF!,0))="","",INDEX(#REF!,MATCH('Poverty %'!$B21,#REF!,0),MATCH('Poverty %'!AJ$5,#REF!,0))),"")</f>
        <v/>
      </c>
      <c r="AK21" t="str">
        <f>IFERROR(IF(INDEX(#REF!,MATCH('Poverty %'!$B21,#REF!,0),MATCH('Poverty %'!AK$5,#REF!,0))="","",INDEX(#REF!,MATCH('Poverty %'!$B21,#REF!,0),MATCH('Poverty %'!AK$5,#REF!,0))),"")</f>
        <v/>
      </c>
      <c r="AL21" t="str">
        <f>IFERROR(IF(INDEX(#REF!,MATCH('Poverty %'!$B21,#REF!,0),MATCH('Poverty %'!AL$5,#REF!,0))="","",INDEX(#REF!,MATCH('Poverty %'!$B21,#REF!,0),MATCH('Poverty %'!AL$5,#REF!,0))),"")</f>
        <v/>
      </c>
      <c r="AM21" t="str">
        <f>IFERROR(IF(INDEX(#REF!,MATCH('Poverty %'!$B21,#REF!,0),MATCH('Poverty %'!AM$5,#REF!,0))="","",INDEX(#REF!,MATCH('Poverty %'!$B21,#REF!,0),MATCH('Poverty %'!AM$5,#REF!,0))),"")</f>
        <v/>
      </c>
      <c r="AN21" t="str">
        <f>IFERROR(IF(INDEX(#REF!,MATCH('Poverty %'!$B21,#REF!,0),MATCH('Poverty %'!AN$5,#REF!,0))="","",INDEX(#REF!,MATCH('Poverty %'!$B21,#REF!,0),MATCH('Poverty %'!AN$5,#REF!,0))),"")</f>
        <v/>
      </c>
      <c r="AO21" t="str">
        <f>IFERROR(IF(INDEX(#REF!,MATCH('Poverty %'!$B21,#REF!,0),MATCH('Poverty %'!AO$5,#REF!,0))="","",INDEX(#REF!,MATCH('Poverty %'!$B21,#REF!,0),MATCH('Poverty %'!AO$5,#REF!,0))),"")</f>
        <v/>
      </c>
      <c r="AP21" t="str">
        <f>IFERROR(IF(INDEX(#REF!,MATCH('Poverty %'!$B21,#REF!,0),MATCH('Poverty %'!AP$5,#REF!,0))="","",INDEX(#REF!,MATCH('Poverty %'!$B21,#REF!,0),MATCH('Poverty %'!AP$5,#REF!,0))),"")</f>
        <v/>
      </c>
      <c r="AQ21" t="str">
        <f>IFERROR(IF(INDEX(#REF!,MATCH('Poverty %'!$B21,#REF!,0),MATCH('Poverty %'!AQ$5,#REF!,0))="","",INDEX(#REF!,MATCH('Poverty %'!$B21,#REF!,0),MATCH('Poverty %'!AQ$5,#REF!,0))),"")</f>
        <v/>
      </c>
      <c r="AR21" t="str">
        <f>IFERROR(IF(INDEX(#REF!,MATCH('Poverty %'!$B21,#REF!,0),MATCH('Poverty %'!AR$5,#REF!,0))="","",INDEX(#REF!,MATCH('Poverty %'!$B21,#REF!,0),MATCH('Poverty %'!AR$5,#REF!,0))),"")</f>
        <v/>
      </c>
      <c r="AS21" t="str">
        <f>IFERROR(IF(INDEX(#REF!,MATCH('Poverty %'!$B21,#REF!,0),MATCH('Poverty %'!AS$5,#REF!,0))="","",INDEX(#REF!,MATCH('Poverty %'!$B21,#REF!,0),MATCH('Poverty %'!AS$5,#REF!,0))),"")</f>
        <v/>
      </c>
      <c r="AT21" t="str">
        <f>IFERROR(IF(INDEX(#REF!,MATCH('Poverty %'!$B21,#REF!,0),MATCH('Poverty %'!AT$5,#REF!,0))="","",INDEX(#REF!,MATCH('Poverty %'!$B21,#REF!,0),MATCH('Poverty %'!AT$5,#REF!,0))),"")</f>
        <v/>
      </c>
      <c r="AU21" t="str">
        <f>IFERROR(IF(INDEX(#REF!,MATCH('Poverty %'!$B21,#REF!,0),MATCH('Poverty %'!AU$5,#REF!,0))="","",INDEX(#REF!,MATCH('Poverty %'!$B21,#REF!,0),MATCH('Poverty %'!AU$5,#REF!,0))),"")</f>
        <v/>
      </c>
      <c r="AV21" t="str">
        <f>IFERROR(IF(INDEX(#REF!,MATCH('Poverty %'!$B21,#REF!,0),MATCH('Poverty %'!AV$5,#REF!,0))="","",INDEX(#REF!,MATCH('Poverty %'!$B21,#REF!,0),MATCH('Poverty %'!AV$5,#REF!,0))),"")</f>
        <v/>
      </c>
      <c r="AW21" t="str">
        <f>IFERROR(IF(INDEX(#REF!,MATCH('Poverty %'!$B21,#REF!,0),MATCH('Poverty %'!AW$5,#REF!,0))="","",INDEX(#REF!,MATCH('Poverty %'!$B21,#REF!,0),MATCH('Poverty %'!AW$5,#REF!,0))),"")</f>
        <v/>
      </c>
      <c r="AX21" t="str">
        <f>IFERROR(IF(INDEX(#REF!,MATCH('Poverty %'!$B21,#REF!,0),MATCH('Poverty %'!AX$5,#REF!,0))="","",INDEX(#REF!,MATCH('Poverty %'!$B21,#REF!,0),MATCH('Poverty %'!AX$5,#REF!,0))),"")</f>
        <v/>
      </c>
      <c r="AY21" t="str">
        <f>IFERROR(IF(INDEX(#REF!,MATCH('Poverty %'!$B21,#REF!,0),MATCH('Poverty %'!AY$5,#REF!,0))="","",INDEX(#REF!,MATCH('Poverty %'!$B21,#REF!,0),MATCH('Poverty %'!AY$5,#REF!,0))),"")</f>
        <v/>
      </c>
      <c r="AZ21" t="str">
        <f>IFERROR(IF(INDEX(#REF!,MATCH('Poverty %'!$B21,#REF!,0),MATCH('Poverty %'!AZ$5,#REF!,0))="","",INDEX(#REF!,MATCH('Poverty %'!$B21,#REF!,0),MATCH('Poverty %'!AZ$5,#REF!,0))),"")</f>
        <v/>
      </c>
      <c r="BA21" t="str">
        <f>IFERROR(IF(INDEX(#REF!,MATCH('Poverty %'!$B21,#REF!,0),MATCH('Poverty %'!BA$5,#REF!,0))="","",INDEX(#REF!,MATCH('Poverty %'!$B21,#REF!,0),MATCH('Poverty %'!BA$5,#REF!,0))),"")</f>
        <v/>
      </c>
      <c r="BB21" t="str">
        <f>IFERROR(IF(INDEX(#REF!,MATCH('Poverty %'!$B21,#REF!,0),MATCH('Poverty %'!BB$5,#REF!,0))="","",INDEX(#REF!,MATCH('Poverty %'!$B21,#REF!,0),MATCH('Poverty %'!BB$5,#REF!,0))),"")</f>
        <v/>
      </c>
      <c r="BC21" t="str">
        <f>IFERROR(IF(INDEX(#REF!,MATCH('Poverty %'!$B21,#REF!,0),MATCH('Poverty %'!BC$5,#REF!,0))="","",INDEX(#REF!,MATCH('Poverty %'!$B21,#REF!,0),MATCH('Poverty %'!BC$5,#REF!,0))),"")</f>
        <v/>
      </c>
      <c r="BE21" t="s">
        <v>41</v>
      </c>
      <c r="BF21" s="9" t="str">
        <f t="shared" si="1"/>
        <v/>
      </c>
      <c r="BG21" s="9" t="str">
        <f t="shared" si="2"/>
        <v/>
      </c>
      <c r="BH21" s="9" t="str">
        <f t="shared" si="3"/>
        <v/>
      </c>
      <c r="BI21" s="9" t="str">
        <f t="shared" si="4"/>
        <v/>
      </c>
      <c r="BJ21" s="9" t="str">
        <f t="shared" si="5"/>
        <v/>
      </c>
      <c r="BK21" s="9" t="str">
        <f t="shared" si="6"/>
        <v/>
      </c>
      <c r="BL21" s="9" t="str">
        <f t="shared" si="7"/>
        <v/>
      </c>
      <c r="BM21" s="9" t="str">
        <f t="shared" si="8"/>
        <v/>
      </c>
      <c r="BN21" s="9" t="str">
        <f t="shared" si="9"/>
        <v/>
      </c>
      <c r="BO21" s="9" t="str">
        <f t="shared" si="10"/>
        <v/>
      </c>
      <c r="BP21" s="9" t="str">
        <f t="shared" si="11"/>
        <v/>
      </c>
      <c r="BQ21" s="9" t="str">
        <f t="shared" si="12"/>
        <v/>
      </c>
      <c r="BR21" s="9" t="str">
        <f t="shared" si="13"/>
        <v/>
      </c>
      <c r="BS21" s="9" t="str">
        <f t="shared" si="14"/>
        <v/>
      </c>
      <c r="BT21" s="9" t="str">
        <f t="shared" si="15"/>
        <v/>
      </c>
      <c r="BU21" s="9" t="str">
        <f t="shared" si="16"/>
        <v/>
      </c>
      <c r="BV21" s="9" t="str">
        <f t="shared" si="17"/>
        <v/>
      </c>
      <c r="BW21" s="9" t="str">
        <f t="shared" si="18"/>
        <v/>
      </c>
      <c r="BX21" s="9" t="str">
        <f t="shared" si="19"/>
        <v/>
      </c>
      <c r="BY21" s="9" t="str">
        <f t="shared" si="20"/>
        <v/>
      </c>
      <c r="BZ21" s="9" t="str">
        <f t="shared" si="21"/>
        <v/>
      </c>
      <c r="CA21" s="9" t="str">
        <f t="shared" si="22"/>
        <v/>
      </c>
      <c r="CB21" s="9" t="str">
        <f t="shared" si="23"/>
        <v/>
      </c>
    </row>
    <row r="22" spans="1:80">
      <c r="A22" t="str">
        <f>VLOOKUP(B22,entity!$C:$K,9,FALSE)</f>
        <v>BB</v>
      </c>
      <c r="B22" t="s">
        <v>60</v>
      </c>
      <c r="C22" t="str">
        <f>IFERROR(VLOOKUP(B22,'[1]2012 List'!A$3:C$151,3,FALSE),"")</f>
        <v/>
      </c>
      <c r="D22" s="10" t="str">
        <f>IFERROR(IF(INDEX('raw poverty data, %'!$B$3:$BG$251,MATCH($A22,'raw poverty data, %'!$B$3:$B$251,0),MATCH(D$5,'raw poverty data, %'!$B$3:$BG$3,0))="","",INDEX('raw poverty data, %'!$B$3:$BG$251,MATCH($A22,'raw poverty data, %'!$B$3:$B$251,0),MATCH(D$5,'raw poverty data, %'!$B$3:$BG$3,0))/100),"")</f>
        <v/>
      </c>
      <c r="E22" s="10" t="str">
        <f>IFERROR(IF(INDEX('raw poverty data, %'!$B$3:$BG$251,MATCH($A22,'raw poverty data, %'!$B$3:$B$251,0),MATCH(E$5,'raw poverty data, %'!$B$3:$BG$3,0))="","",INDEX('raw poverty data, %'!$B$3:$BG$251,MATCH($A22,'raw poverty data, %'!$B$3:$B$251,0),MATCH(E$5,'raw poverty data, %'!$B$3:$BG$3,0))/100),"")</f>
        <v/>
      </c>
      <c r="F22" s="10" t="str">
        <f>IFERROR(IF(INDEX('raw poverty data, %'!$B$3:$BG$251,MATCH($A22,'raw poverty data, %'!$B$3:$B$251,0),MATCH(F$5,'raw poverty data, %'!$B$3:$BG$3,0))="","",INDEX('raw poverty data, %'!$B$3:$BG$251,MATCH($A22,'raw poverty data, %'!$B$3:$B$251,0),MATCH(F$5,'raw poverty data, %'!$B$3:$BG$3,0))/100),"")</f>
        <v/>
      </c>
      <c r="G22" s="10" t="str">
        <f>IFERROR(IF(INDEX('raw poverty data, %'!$B$3:$BG$251,MATCH($A22,'raw poverty data, %'!$B$3:$B$251,0),MATCH(G$5,'raw poverty data, %'!$B$3:$BG$3,0))="","",INDEX('raw poverty data, %'!$B$3:$BG$251,MATCH($A22,'raw poverty data, %'!$B$3:$B$251,0),MATCH(G$5,'raw poverty data, %'!$B$3:$BG$3,0))/100),"")</f>
        <v/>
      </c>
      <c r="H22" s="10" t="str">
        <f>IFERROR(IF(INDEX('raw poverty data, %'!$B$3:$BG$251,MATCH($A22,'raw poverty data, %'!$B$3:$B$251,0),MATCH(H$5,'raw poverty data, %'!$B$3:$BG$3,0))="","",INDEX('raw poverty data, %'!$B$3:$BG$251,MATCH($A22,'raw poverty data, %'!$B$3:$B$251,0),MATCH(H$5,'raw poverty data, %'!$B$3:$BG$3,0))/100),"")</f>
        <v/>
      </c>
      <c r="I22" s="10" t="str">
        <f>IFERROR(IF(INDEX('raw poverty data, %'!$B$3:$BG$251,MATCH($A22,'raw poverty data, %'!$B$3:$B$251,0),MATCH(I$5,'raw poverty data, %'!$B$3:$BG$3,0))="","",INDEX('raw poverty data, %'!$B$3:$BG$251,MATCH($A22,'raw poverty data, %'!$B$3:$B$251,0),MATCH(I$5,'raw poverty data, %'!$B$3:$BG$3,0))/100),"")</f>
        <v/>
      </c>
      <c r="J22" s="10" t="str">
        <f>IFERROR(IF(INDEX('raw poverty data, %'!$B$3:$BG$251,MATCH($A22,'raw poverty data, %'!$B$3:$B$251,0),MATCH(J$5,'raw poverty data, %'!$B$3:$BG$3,0))="","",INDEX('raw poverty data, %'!$B$3:$BG$251,MATCH($A22,'raw poverty data, %'!$B$3:$B$251,0),MATCH(J$5,'raw poverty data, %'!$B$3:$BG$3,0))/100),"")</f>
        <v/>
      </c>
      <c r="K22" s="10" t="str">
        <f>IFERROR(IF(INDEX('raw poverty data, %'!$B$3:$BG$251,MATCH($A22,'raw poverty data, %'!$B$3:$B$251,0),MATCH(K$5,'raw poverty data, %'!$B$3:$BG$3,0))="","",INDEX('raw poverty data, %'!$B$3:$BG$251,MATCH($A22,'raw poverty data, %'!$B$3:$B$251,0),MATCH(K$5,'raw poverty data, %'!$B$3:$BG$3,0))/100),"")</f>
        <v/>
      </c>
      <c r="L22" s="10" t="str">
        <f>IFERROR(IF(INDEX('raw poverty data, %'!$B$3:$BG$251,MATCH($A22,'raw poverty data, %'!$B$3:$B$251,0),MATCH(L$5,'raw poverty data, %'!$B$3:$BG$3,0))="","",INDEX('raw poverty data, %'!$B$3:$BG$251,MATCH($A22,'raw poverty data, %'!$B$3:$B$251,0),MATCH(L$5,'raw poverty data, %'!$B$3:$BG$3,0))/100),"")</f>
        <v/>
      </c>
      <c r="M22" s="10" t="str">
        <f>IFERROR(IF(INDEX('raw poverty data, %'!$B$3:$BG$251,MATCH($A22,'raw poverty data, %'!$B$3:$B$251,0),MATCH(M$5,'raw poverty data, %'!$B$3:$BG$3,0))="","",INDEX('raw poverty data, %'!$B$3:$BG$251,MATCH($A22,'raw poverty data, %'!$B$3:$B$251,0),MATCH(M$5,'raw poverty data, %'!$B$3:$BG$3,0))/100),"")</f>
        <v/>
      </c>
      <c r="N22" s="10" t="str">
        <f>IFERROR(IF(INDEX('raw poverty data, %'!$B$3:$BG$251,MATCH($A22,'raw poverty data, %'!$B$3:$B$251,0),MATCH(N$5,'raw poverty data, %'!$B$3:$BG$3,0))="","",INDEX('raw poverty data, %'!$B$3:$BG$251,MATCH($A22,'raw poverty data, %'!$B$3:$B$251,0),MATCH(N$5,'raw poverty data, %'!$B$3:$BG$3,0))/100),"")</f>
        <v/>
      </c>
      <c r="O22" s="10" t="str">
        <f>IFERROR(IF(INDEX('raw poverty data, %'!$B$3:$BG$251,MATCH($A22,'raw poverty data, %'!$B$3:$B$251,0),MATCH(O$5,'raw poverty data, %'!$B$3:$BG$3,0))="","",INDEX('raw poverty data, %'!$B$3:$BG$251,MATCH($A22,'raw poverty data, %'!$B$3:$B$251,0),MATCH(O$5,'raw poverty data, %'!$B$3:$BG$3,0))/100),"")</f>
        <v/>
      </c>
      <c r="P22" s="10" t="str">
        <f>IFERROR(IF(INDEX('raw poverty data, %'!$B$3:$BG$251,MATCH($A22,'raw poverty data, %'!$B$3:$B$251,0),MATCH(P$5,'raw poverty data, %'!$B$3:$BG$3,0))="","",INDEX('raw poverty data, %'!$B$3:$BG$251,MATCH($A22,'raw poverty data, %'!$B$3:$B$251,0),MATCH(P$5,'raw poverty data, %'!$B$3:$BG$3,0))/100),"")</f>
        <v/>
      </c>
      <c r="Q22" s="10" t="str">
        <f>IFERROR(IF(INDEX('raw poverty data, %'!$B$3:$BG$251,MATCH($A22,'raw poverty data, %'!$B$3:$B$251,0),MATCH(Q$5,'raw poverty data, %'!$B$3:$BG$3,0))="","",INDEX('raw poverty data, %'!$B$3:$BG$251,MATCH($A22,'raw poverty data, %'!$B$3:$B$251,0),MATCH(Q$5,'raw poverty data, %'!$B$3:$BG$3,0))/100),"")</f>
        <v/>
      </c>
      <c r="R22" s="10" t="str">
        <f>IFERROR(IF(INDEX('raw poverty data, %'!$B$3:$BG$251,MATCH($A22,'raw poverty data, %'!$B$3:$B$251,0),MATCH(R$5,'raw poverty data, %'!$B$3:$BG$3,0))="","",INDEX('raw poverty data, %'!$B$3:$BG$251,MATCH($A22,'raw poverty data, %'!$B$3:$B$251,0),MATCH(R$5,'raw poverty data, %'!$B$3:$BG$3,0))/100),"")</f>
        <v/>
      </c>
      <c r="S22" s="10" t="str">
        <f>IFERROR(IF(INDEX('raw poverty data, %'!$B$3:$BG$251,MATCH($A22,'raw poverty data, %'!$B$3:$B$251,0),MATCH(S$5,'raw poverty data, %'!$B$3:$BG$3,0))="","",INDEX('raw poverty data, %'!$B$3:$BG$251,MATCH($A22,'raw poverty data, %'!$B$3:$B$251,0),MATCH(S$5,'raw poverty data, %'!$B$3:$BG$3,0))/100),"")</f>
        <v/>
      </c>
      <c r="T22" s="10" t="str">
        <f>IFERROR(IF(INDEX('raw poverty data, %'!$B$3:$BG$251,MATCH($A22,'raw poverty data, %'!$B$3:$B$251,0),MATCH(T$5,'raw poverty data, %'!$B$3:$BG$3,0))="","",INDEX('raw poverty data, %'!$B$3:$BG$251,MATCH($A22,'raw poverty data, %'!$B$3:$B$251,0),MATCH(T$5,'raw poverty data, %'!$B$3:$BG$3,0))/100),"")</f>
        <v/>
      </c>
      <c r="U22" s="10" t="str">
        <f>IFERROR(IF(INDEX('raw poverty data, %'!$B$3:$BG$251,MATCH($A22,'raw poverty data, %'!$B$3:$B$251,0),MATCH(U$5,'raw poverty data, %'!$B$3:$BG$3,0))="","",INDEX('raw poverty data, %'!$B$3:$BG$251,MATCH($A22,'raw poverty data, %'!$B$3:$B$251,0),MATCH(U$5,'raw poverty data, %'!$B$3:$BG$3,0))/100),"")</f>
        <v/>
      </c>
      <c r="V22" s="10" t="str">
        <f>IFERROR(IF(INDEX('raw poverty data, %'!$B$3:$BG$251,MATCH($A22,'raw poverty data, %'!$B$3:$B$251,0),MATCH(V$5,'raw poverty data, %'!$B$3:$BG$3,0))="","",INDEX('raw poverty data, %'!$B$3:$BG$251,MATCH($A22,'raw poverty data, %'!$B$3:$B$251,0),MATCH(V$5,'raw poverty data, %'!$B$3:$BG$3,0))/100),"")</f>
        <v/>
      </c>
      <c r="W22" s="10" t="str">
        <f>IFERROR(IF(INDEX('raw poverty data, %'!$B$3:$BG$251,MATCH($A22,'raw poverty data, %'!$B$3:$B$251,0),MATCH(W$5,'raw poverty data, %'!$B$3:$BG$3,0))="","",INDEX('raw poverty data, %'!$B$3:$BG$251,MATCH($A22,'raw poverty data, %'!$B$3:$B$251,0),MATCH(W$5,'raw poverty data, %'!$B$3:$BG$3,0))/100),"")</f>
        <v/>
      </c>
      <c r="X22" s="10" t="str">
        <f>IFERROR(IF(INDEX('raw poverty data, %'!$B$3:$BG$251,MATCH($A22,'raw poverty data, %'!$B$3:$B$251,0),MATCH(X$5,'raw poverty data, %'!$B$3:$BG$3,0))="","",INDEX('raw poverty data, %'!$B$3:$BG$251,MATCH($A22,'raw poverty data, %'!$B$3:$B$251,0),MATCH(X$5,'raw poverty data, %'!$B$3:$BG$3,0))/100),"")</f>
        <v/>
      </c>
      <c r="Y22" s="10" t="str">
        <f>IFERROR(IF(INDEX('raw poverty data, %'!$B$3:$BG$251,MATCH($A22,'raw poverty data, %'!$B$3:$B$251,0),MATCH(Y$5,'raw poverty data, %'!$B$3:$BG$3,0))="","",INDEX('raw poverty data, %'!$B$3:$BG$251,MATCH($A22,'raw poverty data, %'!$B$3:$B$251,0),MATCH(Y$5,'raw poverty data, %'!$B$3:$BG$3,0))/100),"")</f>
        <v/>
      </c>
      <c r="Z22" s="10" t="str">
        <f>IFERROR(IF(INDEX('raw poverty data, %'!$B$3:$BG$251,MATCH($A22,'raw poverty data, %'!$B$3:$B$251,0),MATCH(Z$5,'raw poverty data, %'!$B$3:$BG$3,0))="","",INDEX('raw poverty data, %'!$B$3:$BG$251,MATCH($A22,'raw poverty data, %'!$B$3:$B$251,0),MATCH(Z$5,'raw poverty data, %'!$B$3:$BG$3,0))/100),"")</f>
        <v/>
      </c>
      <c r="AA22" s="10" t="str">
        <f>IFERROR(IF(INDEX('raw poverty data, %'!$B$3:$BG$251,MATCH($A22,'raw poverty data, %'!$B$3:$B$251,0),MATCH(AA$5,'raw poverty data, %'!$B$3:$BG$3,0))="","",INDEX('raw poverty data, %'!$B$3:$BG$251,MATCH($A22,'raw poverty data, %'!$B$3:$B$251,0),MATCH(AA$5,'raw poverty data, %'!$B$3:$BG$3,0))/100),"")</f>
        <v/>
      </c>
      <c r="AC22" s="8" t="str">
        <f>IF(AA22="",IF(Z22="",IF(X22="",IF(W22="",IF(V22="",IF(U22="",IF(T22="",IF(S22="",IF(R22="",IF(Q22="",IF(P22="",IF(O22="",IF(N22="",IF(M22="",IF(L22="",IF(K22="",IF(J22="",IF(I22="",IF(H22="",IF(G22="",IF(F22="",IF(E22="",IF(D22="","No data",D22),E22),F22),G22),H22),I22),J22),K22),L22),M22),N22),O22),P22),Q22),R22),S22),T22),U22),V22),W22),X22),Z22),AA22)</f>
        <v>No data</v>
      </c>
      <c r="AD22" s="11" t="str">
        <f>IFERROR(INDEX($D$5:$AA$5,1,MATCH(AC22,D22:AA22,0)),"")</f>
        <v/>
      </c>
      <c r="AF22" t="s">
        <v>60</v>
      </c>
      <c r="AG22" t="str">
        <f>IFERROR(IF(INDEX(#REF!,MATCH('Poverty %'!$B22,#REF!,0),MATCH('Poverty %'!AG$5,#REF!,0))="","",INDEX(#REF!,MATCH('Poverty %'!$B22,#REF!,0),MATCH('Poverty %'!AG$5,#REF!,0))),"")</f>
        <v/>
      </c>
      <c r="AH22" t="str">
        <f>IFERROR(IF(INDEX(#REF!,MATCH('Poverty %'!$B22,#REF!,0),MATCH('Poverty %'!AH$5,#REF!,0))="","",INDEX(#REF!,MATCH('Poverty %'!$B22,#REF!,0),MATCH('Poverty %'!AH$5,#REF!,0))),"")</f>
        <v/>
      </c>
      <c r="AI22" t="str">
        <f>IFERROR(IF(INDEX(#REF!,MATCH('Poverty %'!$B22,#REF!,0),MATCH('Poverty %'!AI$5,#REF!,0))="","",INDEX(#REF!,MATCH('Poverty %'!$B22,#REF!,0),MATCH('Poverty %'!AI$5,#REF!,0))),"")</f>
        <v/>
      </c>
      <c r="AJ22" t="str">
        <f>IFERROR(IF(INDEX(#REF!,MATCH('Poverty %'!$B22,#REF!,0),MATCH('Poverty %'!AJ$5,#REF!,0))="","",INDEX(#REF!,MATCH('Poverty %'!$B22,#REF!,0),MATCH('Poverty %'!AJ$5,#REF!,0))),"")</f>
        <v/>
      </c>
      <c r="AK22" t="str">
        <f>IFERROR(IF(INDEX(#REF!,MATCH('Poverty %'!$B22,#REF!,0),MATCH('Poverty %'!AK$5,#REF!,0))="","",INDEX(#REF!,MATCH('Poverty %'!$B22,#REF!,0),MATCH('Poverty %'!AK$5,#REF!,0))),"")</f>
        <v/>
      </c>
      <c r="AL22" t="str">
        <f>IFERROR(IF(INDEX(#REF!,MATCH('Poverty %'!$B22,#REF!,0),MATCH('Poverty %'!AL$5,#REF!,0))="","",INDEX(#REF!,MATCH('Poverty %'!$B22,#REF!,0),MATCH('Poverty %'!AL$5,#REF!,0))),"")</f>
        <v/>
      </c>
      <c r="AM22" t="str">
        <f>IFERROR(IF(INDEX(#REF!,MATCH('Poverty %'!$B22,#REF!,0),MATCH('Poverty %'!AM$5,#REF!,0))="","",INDEX(#REF!,MATCH('Poverty %'!$B22,#REF!,0),MATCH('Poverty %'!AM$5,#REF!,0))),"")</f>
        <v/>
      </c>
      <c r="AN22" t="str">
        <f>IFERROR(IF(INDEX(#REF!,MATCH('Poverty %'!$B22,#REF!,0),MATCH('Poverty %'!AN$5,#REF!,0))="","",INDEX(#REF!,MATCH('Poverty %'!$B22,#REF!,0),MATCH('Poverty %'!AN$5,#REF!,0))),"")</f>
        <v/>
      </c>
      <c r="AO22" t="str">
        <f>IFERROR(IF(INDEX(#REF!,MATCH('Poverty %'!$B22,#REF!,0),MATCH('Poverty %'!AO$5,#REF!,0))="","",INDEX(#REF!,MATCH('Poverty %'!$B22,#REF!,0),MATCH('Poverty %'!AO$5,#REF!,0))),"")</f>
        <v/>
      </c>
      <c r="AP22" t="str">
        <f>IFERROR(IF(INDEX(#REF!,MATCH('Poverty %'!$B22,#REF!,0),MATCH('Poverty %'!AP$5,#REF!,0))="","",INDEX(#REF!,MATCH('Poverty %'!$B22,#REF!,0),MATCH('Poverty %'!AP$5,#REF!,0))),"")</f>
        <v/>
      </c>
      <c r="AQ22" t="str">
        <f>IFERROR(IF(INDEX(#REF!,MATCH('Poverty %'!$B22,#REF!,0),MATCH('Poverty %'!AQ$5,#REF!,0))="","",INDEX(#REF!,MATCH('Poverty %'!$B22,#REF!,0),MATCH('Poverty %'!AQ$5,#REF!,0))),"")</f>
        <v/>
      </c>
      <c r="AR22" t="str">
        <f>IFERROR(IF(INDEX(#REF!,MATCH('Poverty %'!$B22,#REF!,0),MATCH('Poverty %'!AR$5,#REF!,0))="","",INDEX(#REF!,MATCH('Poverty %'!$B22,#REF!,0),MATCH('Poverty %'!AR$5,#REF!,0))),"")</f>
        <v/>
      </c>
      <c r="AS22" t="str">
        <f>IFERROR(IF(INDEX(#REF!,MATCH('Poverty %'!$B22,#REF!,0),MATCH('Poverty %'!AS$5,#REF!,0))="","",INDEX(#REF!,MATCH('Poverty %'!$B22,#REF!,0),MATCH('Poverty %'!AS$5,#REF!,0))),"")</f>
        <v/>
      </c>
      <c r="AT22" t="str">
        <f>IFERROR(IF(INDEX(#REF!,MATCH('Poverty %'!$B22,#REF!,0),MATCH('Poverty %'!AT$5,#REF!,0))="","",INDEX(#REF!,MATCH('Poverty %'!$B22,#REF!,0),MATCH('Poverty %'!AT$5,#REF!,0))),"")</f>
        <v/>
      </c>
      <c r="AU22" t="str">
        <f>IFERROR(IF(INDEX(#REF!,MATCH('Poverty %'!$B22,#REF!,0),MATCH('Poverty %'!AU$5,#REF!,0))="","",INDEX(#REF!,MATCH('Poverty %'!$B22,#REF!,0),MATCH('Poverty %'!AU$5,#REF!,0))),"")</f>
        <v/>
      </c>
      <c r="AV22" t="str">
        <f>IFERROR(IF(INDEX(#REF!,MATCH('Poverty %'!$B22,#REF!,0),MATCH('Poverty %'!AV$5,#REF!,0))="","",INDEX(#REF!,MATCH('Poverty %'!$B22,#REF!,0),MATCH('Poverty %'!AV$5,#REF!,0))),"")</f>
        <v/>
      </c>
      <c r="AW22" t="str">
        <f>IFERROR(IF(INDEX(#REF!,MATCH('Poverty %'!$B22,#REF!,0),MATCH('Poverty %'!AW$5,#REF!,0))="","",INDEX(#REF!,MATCH('Poverty %'!$B22,#REF!,0),MATCH('Poverty %'!AW$5,#REF!,0))),"")</f>
        <v/>
      </c>
      <c r="AX22" t="str">
        <f>IFERROR(IF(INDEX(#REF!,MATCH('Poverty %'!$B22,#REF!,0),MATCH('Poverty %'!AX$5,#REF!,0))="","",INDEX(#REF!,MATCH('Poverty %'!$B22,#REF!,0),MATCH('Poverty %'!AX$5,#REF!,0))),"")</f>
        <v/>
      </c>
      <c r="AY22" t="str">
        <f>IFERROR(IF(INDEX(#REF!,MATCH('Poverty %'!$B22,#REF!,0),MATCH('Poverty %'!AY$5,#REF!,0))="","",INDEX(#REF!,MATCH('Poverty %'!$B22,#REF!,0),MATCH('Poverty %'!AY$5,#REF!,0))),"")</f>
        <v/>
      </c>
      <c r="AZ22" t="str">
        <f>IFERROR(IF(INDEX(#REF!,MATCH('Poverty %'!$B22,#REF!,0),MATCH('Poverty %'!AZ$5,#REF!,0))="","",INDEX(#REF!,MATCH('Poverty %'!$B22,#REF!,0),MATCH('Poverty %'!AZ$5,#REF!,0))),"")</f>
        <v/>
      </c>
      <c r="BA22" t="str">
        <f>IFERROR(IF(INDEX(#REF!,MATCH('Poverty %'!$B22,#REF!,0),MATCH('Poverty %'!BA$5,#REF!,0))="","",INDEX(#REF!,MATCH('Poverty %'!$B22,#REF!,0),MATCH('Poverty %'!BA$5,#REF!,0))),"")</f>
        <v/>
      </c>
      <c r="BB22" t="str">
        <f>IFERROR(IF(INDEX(#REF!,MATCH('Poverty %'!$B22,#REF!,0),MATCH('Poverty %'!BB$5,#REF!,0))="","",INDEX(#REF!,MATCH('Poverty %'!$B22,#REF!,0),MATCH('Poverty %'!BB$5,#REF!,0))),"")</f>
        <v/>
      </c>
      <c r="BC22" t="str">
        <f>IFERROR(IF(INDEX(#REF!,MATCH('Poverty %'!$B22,#REF!,0),MATCH('Poverty %'!BC$5,#REF!,0))="","",INDEX(#REF!,MATCH('Poverty %'!$B22,#REF!,0),MATCH('Poverty %'!BC$5,#REF!,0))),"")</f>
        <v/>
      </c>
      <c r="BE22" t="s">
        <v>60</v>
      </c>
      <c r="BF22" s="9" t="str">
        <f t="shared" si="1"/>
        <v/>
      </c>
      <c r="BG22" s="9" t="str">
        <f t="shared" si="2"/>
        <v/>
      </c>
      <c r="BH22" s="9" t="str">
        <f t="shared" si="3"/>
        <v/>
      </c>
      <c r="BI22" s="9" t="str">
        <f t="shared" si="4"/>
        <v/>
      </c>
      <c r="BJ22" s="9" t="str">
        <f t="shared" si="5"/>
        <v/>
      </c>
      <c r="BK22" s="9" t="str">
        <f t="shared" si="6"/>
        <v/>
      </c>
      <c r="BL22" s="9" t="str">
        <f t="shared" si="7"/>
        <v/>
      </c>
      <c r="BM22" s="9" t="str">
        <f t="shared" si="8"/>
        <v/>
      </c>
      <c r="BN22" s="9" t="str">
        <f t="shared" si="9"/>
        <v/>
      </c>
      <c r="BO22" s="9" t="str">
        <f t="shared" si="10"/>
        <v/>
      </c>
      <c r="BP22" s="9" t="str">
        <f t="shared" si="11"/>
        <v/>
      </c>
      <c r="BQ22" s="9" t="str">
        <f t="shared" si="12"/>
        <v/>
      </c>
      <c r="BR22" s="9" t="str">
        <f t="shared" si="13"/>
        <v/>
      </c>
      <c r="BS22" s="9" t="str">
        <f t="shared" si="14"/>
        <v/>
      </c>
      <c r="BT22" s="9" t="str">
        <f t="shared" si="15"/>
        <v/>
      </c>
      <c r="BU22" s="9" t="str">
        <f t="shared" si="16"/>
        <v/>
      </c>
      <c r="BV22" s="9" t="str">
        <f t="shared" si="17"/>
        <v/>
      </c>
      <c r="BW22" s="9" t="str">
        <f t="shared" si="18"/>
        <v/>
      </c>
      <c r="BX22" s="9" t="str">
        <f t="shared" si="19"/>
        <v/>
      </c>
      <c r="BY22" s="9" t="str">
        <f t="shared" si="20"/>
        <v/>
      </c>
      <c r="BZ22" s="9" t="str">
        <f t="shared" si="21"/>
        <v/>
      </c>
      <c r="CA22" s="9" t="str">
        <f t="shared" si="22"/>
        <v/>
      </c>
      <c r="CB22" s="9" t="str">
        <f t="shared" si="23"/>
        <v/>
      </c>
    </row>
    <row r="23" spans="1:80">
      <c r="A23" t="str">
        <f>VLOOKUP(B23,entity!$C:$K,9,FALSE)</f>
        <v>BY</v>
      </c>
      <c r="B23" t="s">
        <v>50</v>
      </c>
      <c r="C23" t="str">
        <f>IFERROR(VLOOKUP(B23,'[1]2012 List'!A$3:C$151,3,FALSE),"")</f>
        <v>Europe</v>
      </c>
      <c r="D23" s="10" t="str">
        <f>IFERROR(IF(INDEX('raw poverty data, %'!$B$3:$BG$251,MATCH($A23,'raw poverty data, %'!$B$3:$B$251,0),MATCH(D$5,'raw poverty data, %'!$B$3:$BG$3,0))="","",INDEX('raw poverty data, %'!$B$3:$BG$251,MATCH($A23,'raw poverty data, %'!$B$3:$B$251,0),MATCH(D$5,'raw poverty data, %'!$B$3:$BG$3,0))/100),"")</f>
        <v/>
      </c>
      <c r="E23" s="10" t="str">
        <f>IFERROR(IF(INDEX('raw poverty data, %'!$B$3:$BG$251,MATCH($A23,'raw poverty data, %'!$B$3:$B$251,0),MATCH(E$5,'raw poverty data, %'!$B$3:$BG$3,0))="","",INDEX('raw poverty data, %'!$B$3:$BG$251,MATCH($A23,'raw poverty data, %'!$B$3:$B$251,0),MATCH(E$5,'raw poverty data, %'!$B$3:$BG$3,0))/100),"")</f>
        <v/>
      </c>
      <c r="F23" s="10" t="str">
        <f>IFERROR(IF(INDEX('raw poverty data, %'!$B$3:$BG$251,MATCH($A23,'raw poverty data, %'!$B$3:$B$251,0),MATCH(F$5,'raw poverty data, %'!$B$3:$BG$3,0))="","",INDEX('raw poverty data, %'!$B$3:$BG$251,MATCH($A23,'raw poverty data, %'!$B$3:$B$251,0),MATCH(F$5,'raw poverty data, %'!$B$3:$BG$3,0))/100),"")</f>
        <v/>
      </c>
      <c r="G23" s="10">
        <f>IFERROR(IF(INDEX('raw poverty data, %'!$B$3:$BG$251,MATCH($A23,'raw poverty data, %'!$B$3:$B$251,0),MATCH(G$5,'raw poverty data, %'!$B$3:$BG$3,0))="","",INDEX('raw poverty data, %'!$B$3:$BG$251,MATCH($A23,'raw poverty data, %'!$B$3:$B$251,0),MATCH(G$5,'raw poverty data, %'!$B$3:$BG$3,0))/100),"")</f>
        <v>2.0000000000000001E-4</v>
      </c>
      <c r="H23" s="10" t="str">
        <f>IFERROR(IF(INDEX('raw poverty data, %'!$B$3:$BG$251,MATCH($A23,'raw poverty data, %'!$B$3:$B$251,0),MATCH(H$5,'raw poverty data, %'!$B$3:$BG$3,0))="","",INDEX('raw poverty data, %'!$B$3:$BG$251,MATCH($A23,'raw poverty data, %'!$B$3:$B$251,0),MATCH(H$5,'raw poverty data, %'!$B$3:$BG$3,0))/100),"")</f>
        <v/>
      </c>
      <c r="I23" s="10">
        <f>IFERROR(IF(INDEX('raw poverty data, %'!$B$3:$BG$251,MATCH($A23,'raw poverty data, %'!$B$3:$B$251,0),MATCH(I$5,'raw poverty data, %'!$B$3:$BG$3,0))="","",INDEX('raw poverty data, %'!$B$3:$BG$251,MATCH($A23,'raw poverty data, %'!$B$3:$B$251,0),MATCH(I$5,'raw poverty data, %'!$B$3:$BG$3,0))/100),"")</f>
        <v>3.5999999999999999E-3</v>
      </c>
      <c r="J23" s="10" t="str">
        <f>IFERROR(IF(INDEX('raw poverty data, %'!$B$3:$BG$251,MATCH($A23,'raw poverty data, %'!$B$3:$B$251,0),MATCH(J$5,'raw poverty data, %'!$B$3:$BG$3,0))="","",INDEX('raw poverty data, %'!$B$3:$BG$251,MATCH($A23,'raw poverty data, %'!$B$3:$B$251,0),MATCH(J$5,'raw poverty data, %'!$B$3:$BG$3,0))/100),"")</f>
        <v/>
      </c>
      <c r="K23" s="10" t="str">
        <f>IFERROR(IF(INDEX('raw poverty data, %'!$B$3:$BG$251,MATCH($A23,'raw poverty data, %'!$B$3:$B$251,0),MATCH(K$5,'raw poverty data, %'!$B$3:$BG$3,0))="","",INDEX('raw poverty data, %'!$B$3:$BG$251,MATCH($A23,'raw poverty data, %'!$B$3:$B$251,0),MATCH(K$5,'raw poverty data, %'!$B$3:$BG$3,0))/100),"")</f>
        <v/>
      </c>
      <c r="L23" s="10">
        <f>IFERROR(IF(INDEX('raw poverty data, %'!$B$3:$BG$251,MATCH($A23,'raw poverty data, %'!$B$3:$B$251,0),MATCH(L$5,'raw poverty data, %'!$B$3:$BG$3,0))="","",INDEX('raw poverty data, %'!$B$3:$BG$251,MATCH($A23,'raw poverty data, %'!$B$3:$B$251,0),MATCH(L$5,'raw poverty data, %'!$B$3:$BG$3,0))/100),"")</f>
        <v>8.3999999999999995E-3</v>
      </c>
      <c r="M23" s="10">
        <f>IFERROR(IF(INDEX('raw poverty data, %'!$B$3:$BG$251,MATCH($A23,'raw poverty data, %'!$B$3:$B$251,0),MATCH(M$5,'raw poverty data, %'!$B$3:$BG$3,0))="","",INDEX('raw poverty data, %'!$B$3:$BG$251,MATCH($A23,'raw poverty data, %'!$B$3:$B$251,0),MATCH(M$5,'raw poverty data, %'!$B$3:$BG$3,0))/100),"")</f>
        <v>3.8E-3</v>
      </c>
      <c r="N23" s="10">
        <f>IFERROR(IF(INDEX('raw poverty data, %'!$B$3:$BG$251,MATCH($A23,'raw poverty data, %'!$B$3:$B$251,0),MATCH(N$5,'raw poverty data, %'!$B$3:$BG$3,0))="","",INDEX('raw poverty data, %'!$B$3:$BG$251,MATCH($A23,'raw poverty data, %'!$B$3:$B$251,0),MATCH(N$5,'raw poverty data, %'!$B$3:$BG$3,0))/100),"")</f>
        <v>2.5999999999999999E-3</v>
      </c>
      <c r="O23" s="10">
        <f>IFERROR(IF(INDEX('raw poverty data, %'!$B$3:$BG$251,MATCH($A23,'raw poverty data, %'!$B$3:$B$251,0),MATCH(O$5,'raw poverty data, %'!$B$3:$BG$3,0))="","",INDEX('raw poverty data, %'!$B$3:$BG$251,MATCH($A23,'raw poverty data, %'!$B$3:$B$251,0),MATCH(O$5,'raw poverty data, %'!$B$3:$BG$3,0))/100),"")</f>
        <v>1.1999999999999999E-3</v>
      </c>
      <c r="P23" s="10">
        <f>IFERROR(IF(INDEX('raw poverty data, %'!$B$3:$BG$251,MATCH($A23,'raw poverty data, %'!$B$3:$B$251,0),MATCH(P$5,'raw poverty data, %'!$B$3:$BG$3,0))="","",INDEX('raw poverty data, %'!$B$3:$BG$251,MATCH($A23,'raw poverty data, %'!$B$3:$B$251,0),MATCH(P$5,'raw poverty data, %'!$B$3:$BG$3,0))/100),"")</f>
        <v>4.6999999999999993E-3</v>
      </c>
      <c r="Q23" s="10">
        <f>IFERROR(IF(INDEX('raw poverty data, %'!$B$3:$BG$251,MATCH($A23,'raw poverty data, %'!$B$3:$B$251,0),MATCH(Q$5,'raw poverty data, %'!$B$3:$BG$3,0))="","",INDEX('raw poverty data, %'!$B$3:$BG$251,MATCH($A23,'raw poverty data, %'!$B$3:$B$251,0),MATCH(Q$5,'raw poverty data, %'!$B$3:$BG$3,0))/100),"")</f>
        <v>5.0000000000000001E-3</v>
      </c>
      <c r="R23" s="10">
        <f>IFERROR(IF(INDEX('raw poverty data, %'!$B$3:$BG$251,MATCH($A23,'raw poverty data, %'!$B$3:$B$251,0),MATCH(R$5,'raw poverty data, %'!$B$3:$BG$3,0))="","",INDEX('raw poverty data, %'!$B$3:$BG$251,MATCH($A23,'raw poverty data, %'!$B$3:$B$251,0),MATCH(R$5,'raw poverty data, %'!$B$3:$BG$3,0))/100),"")</f>
        <v>5.9999999999999995E-4</v>
      </c>
      <c r="S23" s="10">
        <f>IFERROR(IF(INDEX('raw poverty data, %'!$B$3:$BG$251,MATCH($A23,'raw poverty data, %'!$B$3:$B$251,0),MATCH(S$5,'raw poverty data, %'!$B$3:$BG$3,0))="","",INDEX('raw poverty data, %'!$B$3:$BG$251,MATCH($A23,'raw poverty data, %'!$B$3:$B$251,0),MATCH(S$5,'raw poverty data, %'!$B$3:$BG$3,0))/100),"")</f>
        <v>5.9999999999999995E-4</v>
      </c>
      <c r="T23" s="10">
        <f>IFERROR(IF(INDEX('raw poverty data, %'!$B$3:$BG$251,MATCH($A23,'raw poverty data, %'!$B$3:$B$251,0),MATCH(T$5,'raw poverty data, %'!$B$3:$BG$3,0))="","",INDEX('raw poverty data, %'!$B$3:$BG$251,MATCH($A23,'raw poverty data, %'!$B$3:$B$251,0),MATCH(T$5,'raw poverty data, %'!$B$3:$BG$3,0))/100),"")</f>
        <v>5.0000000000000001E-4</v>
      </c>
      <c r="U23" s="10">
        <f>IFERROR(IF(INDEX('raw poverty data, %'!$B$3:$BG$251,MATCH($A23,'raw poverty data, %'!$B$3:$B$251,0),MATCH(U$5,'raw poverty data, %'!$B$3:$BG$3,0))="","",INDEX('raw poverty data, %'!$B$3:$BG$251,MATCH($A23,'raw poverty data, %'!$B$3:$B$251,0),MATCH(U$5,'raw poverty data, %'!$B$3:$BG$3,0))/100),"")</f>
        <v>0</v>
      </c>
      <c r="V23" s="10">
        <f>IFERROR(IF(INDEX('raw poverty data, %'!$B$3:$BG$251,MATCH($A23,'raw poverty data, %'!$B$3:$B$251,0),MATCH(V$5,'raw poverty data, %'!$B$3:$BG$3,0))="","",INDEX('raw poverty data, %'!$B$3:$BG$251,MATCH($A23,'raw poverty data, %'!$B$3:$B$251,0),MATCH(V$5,'raw poverty data, %'!$B$3:$BG$3,0))/100),"")</f>
        <v>0</v>
      </c>
      <c r="W23" s="10">
        <f>IFERROR(IF(INDEX('raw poverty data, %'!$B$3:$BG$251,MATCH($A23,'raw poverty data, %'!$B$3:$B$251,0),MATCH(W$5,'raw poverty data, %'!$B$3:$BG$3,0))="","",INDEX('raw poverty data, %'!$B$3:$BG$251,MATCH($A23,'raw poverty data, %'!$B$3:$B$251,0),MATCH(W$5,'raw poverty data, %'!$B$3:$BG$3,0))/100),"")</f>
        <v>1E-4</v>
      </c>
      <c r="X23" s="10">
        <f>IFERROR(IF(INDEX('raw poverty data, %'!$B$3:$BG$251,MATCH($A23,'raw poverty data, %'!$B$3:$B$251,0),MATCH(X$5,'raw poverty data, %'!$B$3:$BG$3,0))="","",INDEX('raw poverty data, %'!$B$3:$BG$251,MATCH($A23,'raw poverty data, %'!$B$3:$B$251,0),MATCH(X$5,'raw poverty data, %'!$B$3:$BG$3,0))/100),"")</f>
        <v>0</v>
      </c>
      <c r="Y23" s="10">
        <f>IFERROR(IF(INDEX('raw poverty data, %'!$B$3:$BG$251,MATCH($A23,'raw poverty data, %'!$B$3:$B$251,0),MATCH(Y$5,'raw poverty data, %'!$B$3:$BG$3,0))="","",INDEX('raw poverty data, %'!$B$3:$BG$251,MATCH($A23,'raw poverty data, %'!$B$3:$B$251,0),MATCH(Y$5,'raw poverty data, %'!$B$3:$BG$3,0))/100),"")</f>
        <v>0</v>
      </c>
      <c r="Z23" s="10" t="str">
        <f>IFERROR(IF(INDEX('raw poverty data, %'!$B$3:$BG$251,MATCH($A23,'raw poverty data, %'!$B$3:$B$251,0),MATCH(Z$5,'raw poverty data, %'!$B$3:$BG$3,0))="","",INDEX('raw poverty data, %'!$B$3:$BG$251,MATCH($A23,'raw poverty data, %'!$B$3:$B$251,0),MATCH(Z$5,'raw poverty data, %'!$B$3:$BG$3,0))/100),"")</f>
        <v/>
      </c>
      <c r="AA23" s="10" t="str">
        <f>IFERROR(IF(INDEX('raw poverty data, %'!$B$3:$BG$251,MATCH($A23,'raw poverty data, %'!$B$3:$B$251,0),MATCH(AA$5,'raw poverty data, %'!$B$3:$BG$3,0))="","",INDEX('raw poverty data, %'!$B$3:$BG$251,MATCH($A23,'raw poverty data, %'!$B$3:$B$251,0),MATCH(AA$5,'raw poverty data, %'!$B$3:$BG$3,0))/100),"")</f>
        <v/>
      </c>
      <c r="AC23" s="8">
        <f>IF(AA23="",IF(Z23="",IF(X23="",IF(W23="",IF(V23="",IF(U23="",IF(T23="",IF(S23="",IF(R23="",IF(Q23="",IF(P23="",IF(O23="",IF(N23="",IF(M23="",IF(L23="",IF(K23="",IF(J23="",IF(I23="",IF(H23="",IF(G23="",IF(F23="",IF(E23="",IF(D23="","No data",D23),E23),F23),G23),H23),I23),J23),K23),L23),M23),N23),O23),P23),Q23),R23),S23),T23),U23),V23),W23),X23),Z23),AA23)</f>
        <v>0</v>
      </c>
      <c r="AD23" s="11">
        <f>IFERROR(INDEX($D$5:$AA$5,1,MATCH(AC23,D23:AA23,0)),"")</f>
        <v>2007</v>
      </c>
      <c r="AF23" t="s">
        <v>50</v>
      </c>
      <c r="AG23" t="str">
        <f>IFERROR(IF(INDEX(#REF!,MATCH('Poverty %'!$B23,#REF!,0),MATCH('Poverty %'!AG$5,#REF!,0))="","",INDEX(#REF!,MATCH('Poverty %'!$B23,#REF!,0),MATCH('Poverty %'!AG$5,#REF!,0))),"")</f>
        <v/>
      </c>
      <c r="AH23" t="str">
        <f>IFERROR(IF(INDEX(#REF!,MATCH('Poverty %'!$B23,#REF!,0),MATCH('Poverty %'!AH$5,#REF!,0))="","",INDEX(#REF!,MATCH('Poverty %'!$B23,#REF!,0),MATCH('Poverty %'!AH$5,#REF!,0))),"")</f>
        <v/>
      </c>
      <c r="AI23" t="str">
        <f>IFERROR(IF(INDEX(#REF!,MATCH('Poverty %'!$B23,#REF!,0),MATCH('Poverty %'!AI$5,#REF!,0))="","",INDEX(#REF!,MATCH('Poverty %'!$B23,#REF!,0),MATCH('Poverty %'!AI$5,#REF!,0))),"")</f>
        <v/>
      </c>
      <c r="AJ23" t="str">
        <f>IFERROR(IF(INDEX(#REF!,MATCH('Poverty %'!$B23,#REF!,0),MATCH('Poverty %'!AJ$5,#REF!,0))="","",INDEX(#REF!,MATCH('Poverty %'!$B23,#REF!,0),MATCH('Poverty %'!AJ$5,#REF!,0))),"")</f>
        <v/>
      </c>
      <c r="AK23" t="str">
        <f>IFERROR(IF(INDEX(#REF!,MATCH('Poverty %'!$B23,#REF!,0),MATCH('Poverty %'!AK$5,#REF!,0))="","",INDEX(#REF!,MATCH('Poverty %'!$B23,#REF!,0),MATCH('Poverty %'!AK$5,#REF!,0))),"")</f>
        <v/>
      </c>
      <c r="AL23" t="str">
        <f>IFERROR(IF(INDEX(#REF!,MATCH('Poverty %'!$B23,#REF!,0),MATCH('Poverty %'!AL$5,#REF!,0))="","",INDEX(#REF!,MATCH('Poverty %'!$B23,#REF!,0),MATCH('Poverty %'!AL$5,#REF!,0))),"")</f>
        <v/>
      </c>
      <c r="AM23" t="str">
        <f>IFERROR(IF(INDEX(#REF!,MATCH('Poverty %'!$B23,#REF!,0),MATCH('Poverty %'!AM$5,#REF!,0))="","",INDEX(#REF!,MATCH('Poverty %'!$B23,#REF!,0),MATCH('Poverty %'!AM$5,#REF!,0))),"")</f>
        <v/>
      </c>
      <c r="AN23" t="str">
        <f>IFERROR(IF(INDEX(#REF!,MATCH('Poverty %'!$B23,#REF!,0),MATCH('Poverty %'!AN$5,#REF!,0))="","",INDEX(#REF!,MATCH('Poverty %'!$B23,#REF!,0),MATCH('Poverty %'!AN$5,#REF!,0))),"")</f>
        <v/>
      </c>
      <c r="AO23" t="str">
        <f>IFERROR(IF(INDEX(#REF!,MATCH('Poverty %'!$B23,#REF!,0),MATCH('Poverty %'!AO$5,#REF!,0))="","",INDEX(#REF!,MATCH('Poverty %'!$B23,#REF!,0),MATCH('Poverty %'!AO$5,#REF!,0))),"")</f>
        <v/>
      </c>
      <c r="AP23" t="str">
        <f>IFERROR(IF(INDEX(#REF!,MATCH('Poverty %'!$B23,#REF!,0),MATCH('Poverty %'!AP$5,#REF!,0))="","",INDEX(#REF!,MATCH('Poverty %'!$B23,#REF!,0),MATCH('Poverty %'!AP$5,#REF!,0))),"")</f>
        <v/>
      </c>
      <c r="AQ23" t="str">
        <f>IFERROR(IF(INDEX(#REF!,MATCH('Poverty %'!$B23,#REF!,0),MATCH('Poverty %'!AQ$5,#REF!,0))="","",INDEX(#REF!,MATCH('Poverty %'!$B23,#REF!,0),MATCH('Poverty %'!AQ$5,#REF!,0))),"")</f>
        <v/>
      </c>
      <c r="AR23" t="str">
        <f>IFERROR(IF(INDEX(#REF!,MATCH('Poverty %'!$B23,#REF!,0),MATCH('Poverty %'!AR$5,#REF!,0))="","",INDEX(#REF!,MATCH('Poverty %'!$B23,#REF!,0),MATCH('Poverty %'!AR$5,#REF!,0))),"")</f>
        <v/>
      </c>
      <c r="AS23" t="str">
        <f>IFERROR(IF(INDEX(#REF!,MATCH('Poverty %'!$B23,#REF!,0),MATCH('Poverty %'!AS$5,#REF!,0))="","",INDEX(#REF!,MATCH('Poverty %'!$B23,#REF!,0),MATCH('Poverty %'!AS$5,#REF!,0))),"")</f>
        <v/>
      </c>
      <c r="AT23" t="str">
        <f>IFERROR(IF(INDEX(#REF!,MATCH('Poverty %'!$B23,#REF!,0),MATCH('Poverty %'!AT$5,#REF!,0))="","",INDEX(#REF!,MATCH('Poverty %'!$B23,#REF!,0),MATCH('Poverty %'!AT$5,#REF!,0))),"")</f>
        <v/>
      </c>
      <c r="AU23" t="str">
        <f>IFERROR(IF(INDEX(#REF!,MATCH('Poverty %'!$B23,#REF!,0),MATCH('Poverty %'!AU$5,#REF!,0))="","",INDEX(#REF!,MATCH('Poverty %'!$B23,#REF!,0),MATCH('Poverty %'!AU$5,#REF!,0))),"")</f>
        <v/>
      </c>
      <c r="AV23" t="str">
        <f>IFERROR(IF(INDEX(#REF!,MATCH('Poverty %'!$B23,#REF!,0),MATCH('Poverty %'!AV$5,#REF!,0))="","",INDEX(#REF!,MATCH('Poverty %'!$B23,#REF!,0),MATCH('Poverty %'!AV$5,#REF!,0))),"")</f>
        <v/>
      </c>
      <c r="AW23" t="str">
        <f>IFERROR(IF(INDEX(#REF!,MATCH('Poverty %'!$B23,#REF!,0),MATCH('Poverty %'!AW$5,#REF!,0))="","",INDEX(#REF!,MATCH('Poverty %'!$B23,#REF!,0),MATCH('Poverty %'!AW$5,#REF!,0))),"")</f>
        <v/>
      </c>
      <c r="AX23" t="str">
        <f>IFERROR(IF(INDEX(#REF!,MATCH('Poverty %'!$B23,#REF!,0),MATCH('Poverty %'!AX$5,#REF!,0))="","",INDEX(#REF!,MATCH('Poverty %'!$B23,#REF!,0),MATCH('Poverty %'!AX$5,#REF!,0))),"")</f>
        <v/>
      </c>
      <c r="AY23" t="str">
        <f>IFERROR(IF(INDEX(#REF!,MATCH('Poverty %'!$B23,#REF!,0),MATCH('Poverty %'!AY$5,#REF!,0))="","",INDEX(#REF!,MATCH('Poverty %'!$B23,#REF!,0),MATCH('Poverty %'!AY$5,#REF!,0))),"")</f>
        <v/>
      </c>
      <c r="AZ23" t="str">
        <f>IFERROR(IF(INDEX(#REF!,MATCH('Poverty %'!$B23,#REF!,0),MATCH('Poverty %'!AZ$5,#REF!,0))="","",INDEX(#REF!,MATCH('Poverty %'!$B23,#REF!,0),MATCH('Poverty %'!AZ$5,#REF!,0))),"")</f>
        <v/>
      </c>
      <c r="BA23" t="str">
        <f>IFERROR(IF(INDEX(#REF!,MATCH('Poverty %'!$B23,#REF!,0),MATCH('Poverty %'!BA$5,#REF!,0))="","",INDEX(#REF!,MATCH('Poverty %'!$B23,#REF!,0),MATCH('Poverty %'!BA$5,#REF!,0))),"")</f>
        <v/>
      </c>
      <c r="BB23" t="str">
        <f>IFERROR(IF(INDEX(#REF!,MATCH('Poverty %'!$B23,#REF!,0),MATCH('Poverty %'!BB$5,#REF!,0))="","",INDEX(#REF!,MATCH('Poverty %'!$B23,#REF!,0),MATCH('Poverty %'!BB$5,#REF!,0))),"")</f>
        <v/>
      </c>
      <c r="BC23" t="str">
        <f>IFERROR(IF(INDEX(#REF!,MATCH('Poverty %'!$B23,#REF!,0),MATCH('Poverty %'!BC$5,#REF!,0))="","",INDEX(#REF!,MATCH('Poverty %'!$B23,#REF!,0),MATCH('Poverty %'!BC$5,#REF!,0))),"")</f>
        <v/>
      </c>
      <c r="BE23" t="s">
        <v>50</v>
      </c>
      <c r="BF23" s="9" t="str">
        <f t="shared" si="1"/>
        <v/>
      </c>
      <c r="BG23" s="9" t="str">
        <f t="shared" si="2"/>
        <v/>
      </c>
      <c r="BH23" s="9" t="str">
        <f t="shared" si="3"/>
        <v/>
      </c>
      <c r="BI23" s="9" t="str">
        <f t="shared" si="4"/>
        <v/>
      </c>
      <c r="BJ23" s="9" t="str">
        <f t="shared" si="5"/>
        <v/>
      </c>
      <c r="BK23" s="9" t="str">
        <f t="shared" si="6"/>
        <v/>
      </c>
      <c r="BL23" s="9" t="str">
        <f t="shared" si="7"/>
        <v/>
      </c>
      <c r="BM23" s="9" t="str">
        <f t="shared" si="8"/>
        <v/>
      </c>
      <c r="BN23" s="9" t="str">
        <f t="shared" si="9"/>
        <v/>
      </c>
      <c r="BO23" s="9" t="str">
        <f t="shared" si="10"/>
        <v/>
      </c>
      <c r="BP23" s="9" t="str">
        <f t="shared" si="11"/>
        <v/>
      </c>
      <c r="BQ23" s="9" t="str">
        <f t="shared" si="12"/>
        <v/>
      </c>
      <c r="BR23" s="9" t="str">
        <f t="shared" si="13"/>
        <v/>
      </c>
      <c r="BS23" s="9" t="str">
        <f t="shared" si="14"/>
        <v/>
      </c>
      <c r="BT23" s="9" t="str">
        <f t="shared" si="15"/>
        <v/>
      </c>
      <c r="BU23" s="9" t="str">
        <f t="shared" si="16"/>
        <v/>
      </c>
      <c r="BV23" s="9" t="str">
        <f t="shared" si="17"/>
        <v/>
      </c>
      <c r="BW23" s="9" t="str">
        <f t="shared" si="18"/>
        <v/>
      </c>
      <c r="BX23" s="9" t="str">
        <f t="shared" si="19"/>
        <v/>
      </c>
      <c r="BY23" s="9" t="str">
        <f t="shared" si="20"/>
        <v/>
      </c>
      <c r="BZ23" s="9" t="str">
        <f t="shared" si="21"/>
        <v/>
      </c>
      <c r="CA23" s="9" t="str">
        <f t="shared" si="22"/>
        <v/>
      </c>
      <c r="CB23" s="9" t="str">
        <f t="shared" si="23"/>
        <v/>
      </c>
    </row>
    <row r="24" spans="1:80">
      <c r="A24" t="str">
        <f>VLOOKUP(B24,entity!$C:$K,9,FALSE)</f>
        <v>BE</v>
      </c>
      <c r="B24" t="s">
        <v>35</v>
      </c>
      <c r="C24" t="str">
        <f>IFERROR(VLOOKUP(B24,'[1]2012 List'!A$3:C$151,3,FALSE),"")</f>
        <v/>
      </c>
      <c r="D24" s="10" t="str">
        <f>IFERROR(IF(INDEX('raw poverty data, %'!$B$3:$BG$251,MATCH($A24,'raw poverty data, %'!$B$3:$B$251,0),MATCH(D$5,'raw poverty data, %'!$B$3:$BG$3,0))="","",INDEX('raw poverty data, %'!$B$3:$BG$251,MATCH($A24,'raw poverty data, %'!$B$3:$B$251,0),MATCH(D$5,'raw poverty data, %'!$B$3:$BG$3,0))/100),"")</f>
        <v/>
      </c>
      <c r="E24" s="10" t="str">
        <f>IFERROR(IF(INDEX('raw poverty data, %'!$B$3:$BG$251,MATCH($A24,'raw poverty data, %'!$B$3:$B$251,0),MATCH(E$5,'raw poverty data, %'!$B$3:$BG$3,0))="","",INDEX('raw poverty data, %'!$B$3:$BG$251,MATCH($A24,'raw poverty data, %'!$B$3:$B$251,0),MATCH(E$5,'raw poverty data, %'!$B$3:$BG$3,0))/100),"")</f>
        <v/>
      </c>
      <c r="F24" s="10">
        <f>IFERROR(IF(INDEX('raw poverty data, %'!$B$3:$BG$251,MATCH($A24,'raw poverty data, %'!$B$3:$B$251,0),MATCH(F$5,'raw poverty data, %'!$B$3:$BG$3,0))="","",INDEX('raw poverty data, %'!$B$3:$BG$251,MATCH($A24,'raw poverty data, %'!$B$3:$B$251,0),MATCH(F$5,'raw poverty data, %'!$B$3:$BG$3,0))/100),"")</f>
        <v>8.3000000000000001E-3</v>
      </c>
      <c r="G24" s="10" t="str">
        <f>IFERROR(IF(INDEX('raw poverty data, %'!$B$3:$BG$251,MATCH($A24,'raw poverty data, %'!$B$3:$B$251,0),MATCH(G$5,'raw poverty data, %'!$B$3:$BG$3,0))="","",INDEX('raw poverty data, %'!$B$3:$BG$251,MATCH($A24,'raw poverty data, %'!$B$3:$B$251,0),MATCH(G$5,'raw poverty data, %'!$B$3:$BG$3,0))/100),"")</f>
        <v/>
      </c>
      <c r="H24" s="10" t="str">
        <f>IFERROR(IF(INDEX('raw poverty data, %'!$B$3:$BG$251,MATCH($A24,'raw poverty data, %'!$B$3:$B$251,0),MATCH(H$5,'raw poverty data, %'!$B$3:$BG$3,0))="","",INDEX('raw poverty data, %'!$B$3:$BG$251,MATCH($A24,'raw poverty data, %'!$B$3:$B$251,0),MATCH(H$5,'raw poverty data, %'!$B$3:$BG$3,0))/100),"")</f>
        <v/>
      </c>
      <c r="I24" s="10">
        <f>IFERROR(IF(INDEX('raw poverty data, %'!$B$3:$BG$251,MATCH($A24,'raw poverty data, %'!$B$3:$B$251,0),MATCH(I$5,'raw poverty data, %'!$B$3:$BG$3,0))="","",INDEX('raw poverty data, %'!$B$3:$BG$251,MATCH($A24,'raw poverty data, %'!$B$3:$B$251,0),MATCH(I$5,'raw poverty data, %'!$B$3:$BG$3,0))/100),"")</f>
        <v>3.4999999999999996E-3</v>
      </c>
      <c r="J24" s="10" t="str">
        <f>IFERROR(IF(INDEX('raw poverty data, %'!$B$3:$BG$251,MATCH($A24,'raw poverty data, %'!$B$3:$B$251,0),MATCH(J$5,'raw poverty data, %'!$B$3:$BG$3,0))="","",INDEX('raw poverty data, %'!$B$3:$BG$251,MATCH($A24,'raw poverty data, %'!$B$3:$B$251,0),MATCH(J$5,'raw poverty data, %'!$B$3:$BG$3,0))/100),"")</f>
        <v/>
      </c>
      <c r="K24" s="10">
        <f>IFERROR(IF(INDEX('raw poverty data, %'!$B$3:$BG$251,MATCH($A24,'raw poverty data, %'!$B$3:$B$251,0),MATCH(K$5,'raw poverty data, %'!$B$3:$BG$3,0))="","",INDEX('raw poverty data, %'!$B$3:$BG$251,MATCH($A24,'raw poverty data, %'!$B$3:$B$251,0),MATCH(K$5,'raw poverty data, %'!$B$3:$BG$3,0))/100),"")</f>
        <v>3.4999999999999996E-3</v>
      </c>
      <c r="L24" s="10" t="str">
        <f>IFERROR(IF(INDEX('raw poverty data, %'!$B$3:$BG$251,MATCH($A24,'raw poverty data, %'!$B$3:$B$251,0),MATCH(L$5,'raw poverty data, %'!$B$3:$BG$3,0))="","",INDEX('raw poverty data, %'!$B$3:$BG$251,MATCH($A24,'raw poverty data, %'!$B$3:$B$251,0),MATCH(L$5,'raw poverty data, %'!$B$3:$BG$3,0))/100),"")</f>
        <v/>
      </c>
      <c r="M24" s="10" t="str">
        <f>IFERROR(IF(INDEX('raw poverty data, %'!$B$3:$BG$251,MATCH($A24,'raw poverty data, %'!$B$3:$B$251,0),MATCH(M$5,'raw poverty data, %'!$B$3:$BG$3,0))="","",INDEX('raw poverty data, %'!$B$3:$BG$251,MATCH($A24,'raw poverty data, %'!$B$3:$B$251,0),MATCH(M$5,'raw poverty data, %'!$B$3:$BG$3,0))/100),"")</f>
        <v/>
      </c>
      <c r="N24" s="10">
        <f>IFERROR(IF(INDEX('raw poverty data, %'!$B$3:$BG$251,MATCH($A24,'raw poverty data, %'!$B$3:$B$251,0),MATCH(N$5,'raw poverty data, %'!$B$3:$BG$3,0))="","",INDEX('raw poverty data, %'!$B$3:$BG$251,MATCH($A24,'raw poverty data, %'!$B$3:$B$251,0),MATCH(N$5,'raw poverty data, %'!$B$3:$BG$3,0))/100),"")</f>
        <v>5.0000000000000001E-3</v>
      </c>
      <c r="O24" s="10" t="str">
        <f>IFERROR(IF(INDEX('raw poverty data, %'!$B$3:$BG$251,MATCH($A24,'raw poverty data, %'!$B$3:$B$251,0),MATCH(O$5,'raw poverty data, %'!$B$3:$BG$3,0))="","",INDEX('raw poverty data, %'!$B$3:$BG$251,MATCH($A24,'raw poverty data, %'!$B$3:$B$251,0),MATCH(O$5,'raw poverty data, %'!$B$3:$BG$3,0))/100),"")</f>
        <v/>
      </c>
      <c r="P24" s="10" t="str">
        <f>IFERROR(IF(INDEX('raw poverty data, %'!$B$3:$BG$251,MATCH($A24,'raw poverty data, %'!$B$3:$B$251,0),MATCH(P$5,'raw poverty data, %'!$B$3:$BG$3,0))="","",INDEX('raw poverty data, %'!$B$3:$BG$251,MATCH($A24,'raw poverty data, %'!$B$3:$B$251,0),MATCH(P$5,'raw poverty data, %'!$B$3:$BG$3,0))/100),"")</f>
        <v/>
      </c>
      <c r="Q24" s="10" t="str">
        <f>IFERROR(IF(INDEX('raw poverty data, %'!$B$3:$BG$251,MATCH($A24,'raw poverty data, %'!$B$3:$B$251,0),MATCH(Q$5,'raw poverty data, %'!$B$3:$BG$3,0))="","",INDEX('raw poverty data, %'!$B$3:$BG$251,MATCH($A24,'raw poverty data, %'!$B$3:$B$251,0),MATCH(Q$5,'raw poverty data, %'!$B$3:$BG$3,0))/100),"")</f>
        <v/>
      </c>
      <c r="R24" s="10" t="str">
        <f>IFERROR(IF(INDEX('raw poverty data, %'!$B$3:$BG$251,MATCH($A24,'raw poverty data, %'!$B$3:$B$251,0),MATCH(R$5,'raw poverty data, %'!$B$3:$BG$3,0))="","",INDEX('raw poverty data, %'!$B$3:$BG$251,MATCH($A24,'raw poverty data, %'!$B$3:$B$251,0),MATCH(R$5,'raw poverty data, %'!$B$3:$BG$3,0))/100),"")</f>
        <v/>
      </c>
      <c r="S24" s="10" t="str">
        <f>IFERROR(IF(INDEX('raw poverty data, %'!$B$3:$BG$251,MATCH($A24,'raw poverty data, %'!$B$3:$B$251,0),MATCH(S$5,'raw poverty data, %'!$B$3:$BG$3,0))="","",INDEX('raw poverty data, %'!$B$3:$BG$251,MATCH($A24,'raw poverty data, %'!$B$3:$B$251,0),MATCH(S$5,'raw poverty data, %'!$B$3:$BG$3,0))/100),"")</f>
        <v/>
      </c>
      <c r="T24" s="10" t="str">
        <f>IFERROR(IF(INDEX('raw poverty data, %'!$B$3:$BG$251,MATCH($A24,'raw poverty data, %'!$B$3:$B$251,0),MATCH(T$5,'raw poverty data, %'!$B$3:$BG$3,0))="","",INDEX('raw poverty data, %'!$B$3:$BG$251,MATCH($A24,'raw poverty data, %'!$B$3:$B$251,0),MATCH(T$5,'raw poverty data, %'!$B$3:$BG$3,0))/100),"")</f>
        <v/>
      </c>
      <c r="U24" s="10" t="str">
        <f>IFERROR(IF(INDEX('raw poverty data, %'!$B$3:$BG$251,MATCH($A24,'raw poverty data, %'!$B$3:$B$251,0),MATCH(U$5,'raw poverty data, %'!$B$3:$BG$3,0))="","",INDEX('raw poverty data, %'!$B$3:$BG$251,MATCH($A24,'raw poverty data, %'!$B$3:$B$251,0),MATCH(U$5,'raw poverty data, %'!$B$3:$BG$3,0))/100),"")</f>
        <v/>
      </c>
      <c r="V24" s="10" t="str">
        <f>IFERROR(IF(INDEX('raw poverty data, %'!$B$3:$BG$251,MATCH($A24,'raw poverty data, %'!$B$3:$B$251,0),MATCH(V$5,'raw poverty data, %'!$B$3:$BG$3,0))="","",INDEX('raw poverty data, %'!$B$3:$BG$251,MATCH($A24,'raw poverty data, %'!$B$3:$B$251,0),MATCH(V$5,'raw poverty data, %'!$B$3:$BG$3,0))/100),"")</f>
        <v/>
      </c>
      <c r="W24" s="10" t="str">
        <f>IFERROR(IF(INDEX('raw poverty data, %'!$B$3:$BG$251,MATCH($A24,'raw poverty data, %'!$B$3:$B$251,0),MATCH(W$5,'raw poverty data, %'!$B$3:$BG$3,0))="","",INDEX('raw poverty data, %'!$B$3:$BG$251,MATCH($A24,'raw poverty data, %'!$B$3:$B$251,0),MATCH(W$5,'raw poverty data, %'!$B$3:$BG$3,0))/100),"")</f>
        <v/>
      </c>
      <c r="X24" s="10" t="str">
        <f>IFERROR(IF(INDEX('raw poverty data, %'!$B$3:$BG$251,MATCH($A24,'raw poverty data, %'!$B$3:$B$251,0),MATCH(X$5,'raw poverty data, %'!$B$3:$BG$3,0))="","",INDEX('raw poverty data, %'!$B$3:$BG$251,MATCH($A24,'raw poverty data, %'!$B$3:$B$251,0),MATCH(X$5,'raw poverty data, %'!$B$3:$BG$3,0))/100),"")</f>
        <v/>
      </c>
      <c r="Y24" s="10" t="str">
        <f>IFERROR(IF(INDEX('raw poverty data, %'!$B$3:$BG$251,MATCH($A24,'raw poverty data, %'!$B$3:$B$251,0),MATCH(Y$5,'raw poverty data, %'!$B$3:$BG$3,0))="","",INDEX('raw poverty data, %'!$B$3:$BG$251,MATCH($A24,'raw poverty data, %'!$B$3:$B$251,0),MATCH(Y$5,'raw poverty data, %'!$B$3:$BG$3,0))/100),"")</f>
        <v/>
      </c>
      <c r="Z24" s="10" t="str">
        <f>IFERROR(IF(INDEX('raw poverty data, %'!$B$3:$BG$251,MATCH($A24,'raw poverty data, %'!$B$3:$B$251,0),MATCH(Z$5,'raw poverty data, %'!$B$3:$BG$3,0))="","",INDEX('raw poverty data, %'!$B$3:$BG$251,MATCH($A24,'raw poverty data, %'!$B$3:$B$251,0),MATCH(Z$5,'raw poverty data, %'!$B$3:$BG$3,0))/100),"")</f>
        <v/>
      </c>
      <c r="AA24" s="10" t="str">
        <f>IFERROR(IF(INDEX('raw poverty data, %'!$B$3:$BG$251,MATCH($A24,'raw poverty data, %'!$B$3:$B$251,0),MATCH(AA$5,'raw poverty data, %'!$B$3:$BG$3,0))="","",INDEX('raw poverty data, %'!$B$3:$BG$251,MATCH($A24,'raw poverty data, %'!$B$3:$B$251,0),MATCH(AA$5,'raw poverty data, %'!$B$3:$BG$3,0))/100),"")</f>
        <v/>
      </c>
      <c r="AC24" s="8">
        <f>IF(AA24="",IF(Z24="",IF(X24="",IF(W24="",IF(V24="",IF(U24="",IF(T24="",IF(S24="",IF(R24="",IF(Q24="",IF(P24="",IF(O24="",IF(N24="",IF(M24="",IF(L24="",IF(K24="",IF(J24="",IF(I24="",IF(H24="",IF(G24="",IF(F24="",IF(E24="",IF(D24="","No data",D24),E24),F24),G24),H24),I24),J24),K24),L24),M24),N24),O24),P24),Q24),R24),S24),T24),U24),V24),W24),X24),Z24),AA24)</f>
        <v>5.0000000000000001E-3</v>
      </c>
      <c r="AD24" s="11">
        <f>IFERROR(INDEX($D$5:$AA$5,1,MATCH(AC24,D24:AA24,0)),"")</f>
        <v>2000</v>
      </c>
      <c r="AF24" t="s">
        <v>35</v>
      </c>
      <c r="AG24" t="str">
        <f>IFERROR(IF(INDEX(#REF!,MATCH('Poverty %'!$B24,#REF!,0),MATCH('Poverty %'!AG$5,#REF!,0))="","",INDEX(#REF!,MATCH('Poverty %'!$B24,#REF!,0),MATCH('Poverty %'!AG$5,#REF!,0))),"")</f>
        <v/>
      </c>
      <c r="AH24" t="str">
        <f>IFERROR(IF(INDEX(#REF!,MATCH('Poverty %'!$B24,#REF!,0),MATCH('Poverty %'!AH$5,#REF!,0))="","",INDEX(#REF!,MATCH('Poverty %'!$B24,#REF!,0),MATCH('Poverty %'!AH$5,#REF!,0))),"")</f>
        <v/>
      </c>
      <c r="AI24" t="str">
        <f>IFERROR(IF(INDEX(#REF!,MATCH('Poverty %'!$B24,#REF!,0),MATCH('Poverty %'!AI$5,#REF!,0))="","",INDEX(#REF!,MATCH('Poverty %'!$B24,#REF!,0),MATCH('Poverty %'!AI$5,#REF!,0))),"")</f>
        <v/>
      </c>
      <c r="AJ24" t="str">
        <f>IFERROR(IF(INDEX(#REF!,MATCH('Poverty %'!$B24,#REF!,0),MATCH('Poverty %'!AJ$5,#REF!,0))="","",INDEX(#REF!,MATCH('Poverty %'!$B24,#REF!,0),MATCH('Poverty %'!AJ$5,#REF!,0))),"")</f>
        <v/>
      </c>
      <c r="AK24" t="str">
        <f>IFERROR(IF(INDEX(#REF!,MATCH('Poverty %'!$B24,#REF!,0),MATCH('Poverty %'!AK$5,#REF!,0))="","",INDEX(#REF!,MATCH('Poverty %'!$B24,#REF!,0),MATCH('Poverty %'!AK$5,#REF!,0))),"")</f>
        <v/>
      </c>
      <c r="AL24" t="str">
        <f>IFERROR(IF(INDEX(#REF!,MATCH('Poverty %'!$B24,#REF!,0),MATCH('Poverty %'!AL$5,#REF!,0))="","",INDEX(#REF!,MATCH('Poverty %'!$B24,#REF!,0),MATCH('Poverty %'!AL$5,#REF!,0))),"")</f>
        <v/>
      </c>
      <c r="AM24" t="str">
        <f>IFERROR(IF(INDEX(#REF!,MATCH('Poverty %'!$B24,#REF!,0),MATCH('Poverty %'!AM$5,#REF!,0))="","",INDEX(#REF!,MATCH('Poverty %'!$B24,#REF!,0),MATCH('Poverty %'!AM$5,#REF!,0))),"")</f>
        <v/>
      </c>
      <c r="AN24" t="str">
        <f>IFERROR(IF(INDEX(#REF!,MATCH('Poverty %'!$B24,#REF!,0),MATCH('Poverty %'!AN$5,#REF!,0))="","",INDEX(#REF!,MATCH('Poverty %'!$B24,#REF!,0),MATCH('Poverty %'!AN$5,#REF!,0))),"")</f>
        <v/>
      </c>
      <c r="AO24" t="str">
        <f>IFERROR(IF(INDEX(#REF!,MATCH('Poverty %'!$B24,#REF!,0),MATCH('Poverty %'!AO$5,#REF!,0))="","",INDEX(#REF!,MATCH('Poverty %'!$B24,#REF!,0),MATCH('Poverty %'!AO$5,#REF!,0))),"")</f>
        <v/>
      </c>
      <c r="AP24" t="str">
        <f>IFERROR(IF(INDEX(#REF!,MATCH('Poverty %'!$B24,#REF!,0),MATCH('Poverty %'!AP$5,#REF!,0))="","",INDEX(#REF!,MATCH('Poverty %'!$B24,#REF!,0),MATCH('Poverty %'!AP$5,#REF!,0))),"")</f>
        <v/>
      </c>
      <c r="AQ24" t="str">
        <f>IFERROR(IF(INDEX(#REF!,MATCH('Poverty %'!$B24,#REF!,0),MATCH('Poverty %'!AQ$5,#REF!,0))="","",INDEX(#REF!,MATCH('Poverty %'!$B24,#REF!,0),MATCH('Poverty %'!AQ$5,#REF!,0))),"")</f>
        <v/>
      </c>
      <c r="AR24" t="str">
        <f>IFERROR(IF(INDEX(#REF!,MATCH('Poverty %'!$B24,#REF!,0),MATCH('Poverty %'!AR$5,#REF!,0))="","",INDEX(#REF!,MATCH('Poverty %'!$B24,#REF!,0),MATCH('Poverty %'!AR$5,#REF!,0))),"")</f>
        <v/>
      </c>
      <c r="AS24" t="str">
        <f>IFERROR(IF(INDEX(#REF!,MATCH('Poverty %'!$B24,#REF!,0),MATCH('Poverty %'!AS$5,#REF!,0))="","",INDEX(#REF!,MATCH('Poverty %'!$B24,#REF!,0),MATCH('Poverty %'!AS$5,#REF!,0))),"")</f>
        <v/>
      </c>
      <c r="AT24" t="str">
        <f>IFERROR(IF(INDEX(#REF!,MATCH('Poverty %'!$B24,#REF!,0),MATCH('Poverty %'!AT$5,#REF!,0))="","",INDEX(#REF!,MATCH('Poverty %'!$B24,#REF!,0),MATCH('Poverty %'!AT$5,#REF!,0))),"")</f>
        <v/>
      </c>
      <c r="AU24" t="str">
        <f>IFERROR(IF(INDEX(#REF!,MATCH('Poverty %'!$B24,#REF!,0),MATCH('Poverty %'!AU$5,#REF!,0))="","",INDEX(#REF!,MATCH('Poverty %'!$B24,#REF!,0),MATCH('Poverty %'!AU$5,#REF!,0))),"")</f>
        <v/>
      </c>
      <c r="AV24" t="str">
        <f>IFERROR(IF(INDEX(#REF!,MATCH('Poverty %'!$B24,#REF!,0),MATCH('Poverty %'!AV$5,#REF!,0))="","",INDEX(#REF!,MATCH('Poverty %'!$B24,#REF!,0),MATCH('Poverty %'!AV$5,#REF!,0))),"")</f>
        <v/>
      </c>
      <c r="AW24" t="str">
        <f>IFERROR(IF(INDEX(#REF!,MATCH('Poverty %'!$B24,#REF!,0),MATCH('Poverty %'!AW$5,#REF!,0))="","",INDEX(#REF!,MATCH('Poverty %'!$B24,#REF!,0),MATCH('Poverty %'!AW$5,#REF!,0))),"")</f>
        <v/>
      </c>
      <c r="AX24" t="str">
        <f>IFERROR(IF(INDEX(#REF!,MATCH('Poverty %'!$B24,#REF!,0),MATCH('Poverty %'!AX$5,#REF!,0))="","",INDEX(#REF!,MATCH('Poverty %'!$B24,#REF!,0),MATCH('Poverty %'!AX$5,#REF!,0))),"")</f>
        <v/>
      </c>
      <c r="AY24" t="str">
        <f>IFERROR(IF(INDEX(#REF!,MATCH('Poverty %'!$B24,#REF!,0),MATCH('Poverty %'!AY$5,#REF!,0))="","",INDEX(#REF!,MATCH('Poverty %'!$B24,#REF!,0),MATCH('Poverty %'!AY$5,#REF!,0))),"")</f>
        <v/>
      </c>
      <c r="AZ24" t="str">
        <f>IFERROR(IF(INDEX(#REF!,MATCH('Poverty %'!$B24,#REF!,0),MATCH('Poverty %'!AZ$5,#REF!,0))="","",INDEX(#REF!,MATCH('Poverty %'!$B24,#REF!,0),MATCH('Poverty %'!AZ$5,#REF!,0))),"")</f>
        <v/>
      </c>
      <c r="BA24" t="str">
        <f>IFERROR(IF(INDEX(#REF!,MATCH('Poverty %'!$B24,#REF!,0),MATCH('Poverty %'!BA$5,#REF!,0))="","",INDEX(#REF!,MATCH('Poverty %'!$B24,#REF!,0),MATCH('Poverty %'!BA$5,#REF!,0))),"")</f>
        <v/>
      </c>
      <c r="BB24" t="str">
        <f>IFERROR(IF(INDEX(#REF!,MATCH('Poverty %'!$B24,#REF!,0),MATCH('Poverty %'!BB$5,#REF!,0))="","",INDEX(#REF!,MATCH('Poverty %'!$B24,#REF!,0),MATCH('Poverty %'!BB$5,#REF!,0))),"")</f>
        <v/>
      </c>
      <c r="BC24" t="str">
        <f>IFERROR(IF(INDEX(#REF!,MATCH('Poverty %'!$B24,#REF!,0),MATCH('Poverty %'!BC$5,#REF!,0))="","",INDEX(#REF!,MATCH('Poverty %'!$B24,#REF!,0),MATCH('Poverty %'!BC$5,#REF!,0))),"")</f>
        <v/>
      </c>
      <c r="BE24" t="s">
        <v>35</v>
      </c>
      <c r="BF24" s="9" t="str">
        <f t="shared" si="1"/>
        <v/>
      </c>
      <c r="BG24" s="9" t="str">
        <f t="shared" si="2"/>
        <v/>
      </c>
      <c r="BH24" s="9" t="str">
        <f t="shared" si="3"/>
        <v/>
      </c>
      <c r="BI24" s="9" t="str">
        <f t="shared" si="4"/>
        <v/>
      </c>
      <c r="BJ24" s="9" t="str">
        <f t="shared" si="5"/>
        <v/>
      </c>
      <c r="BK24" s="9" t="str">
        <f t="shared" si="6"/>
        <v/>
      </c>
      <c r="BL24" s="9" t="str">
        <f t="shared" si="7"/>
        <v/>
      </c>
      <c r="BM24" s="9" t="str">
        <f t="shared" si="8"/>
        <v/>
      </c>
      <c r="BN24" s="9" t="str">
        <f t="shared" si="9"/>
        <v/>
      </c>
      <c r="BO24" s="9" t="str">
        <f t="shared" si="10"/>
        <v/>
      </c>
      <c r="BP24" s="9" t="str">
        <f t="shared" si="11"/>
        <v/>
      </c>
      <c r="BQ24" s="9" t="str">
        <f t="shared" si="12"/>
        <v/>
      </c>
      <c r="BR24" s="9" t="str">
        <f t="shared" si="13"/>
        <v/>
      </c>
      <c r="BS24" s="9" t="str">
        <f t="shared" si="14"/>
        <v/>
      </c>
      <c r="BT24" s="9" t="str">
        <f t="shared" si="15"/>
        <v/>
      </c>
      <c r="BU24" s="9" t="str">
        <f t="shared" si="16"/>
        <v/>
      </c>
      <c r="BV24" s="9" t="str">
        <f t="shared" si="17"/>
        <v/>
      </c>
      <c r="BW24" s="9" t="str">
        <f t="shared" si="18"/>
        <v/>
      </c>
      <c r="BX24" s="9" t="str">
        <f t="shared" si="19"/>
        <v/>
      </c>
      <c r="BY24" s="9" t="str">
        <f t="shared" si="20"/>
        <v/>
      </c>
      <c r="BZ24" s="9" t="str">
        <f t="shared" si="21"/>
        <v/>
      </c>
      <c r="CA24" s="9" t="str">
        <f t="shared" si="22"/>
        <v/>
      </c>
      <c r="CB24" s="9" t="str">
        <f t="shared" si="23"/>
        <v/>
      </c>
    </row>
    <row r="25" spans="1:80">
      <c r="A25" t="str">
        <f>VLOOKUP(B25,entity!$C:$K,9,FALSE)</f>
        <v>BZ</v>
      </c>
      <c r="B25" t="s">
        <v>52</v>
      </c>
      <c r="C25" t="str">
        <f>IFERROR(VLOOKUP(B25,'[1]2012 List'!A$3:C$151,3,FALSE),"")</f>
        <v>North &amp; Central America</v>
      </c>
      <c r="D25" s="10" t="str">
        <f>IFERROR(IF(INDEX('raw poverty data, %'!$B$3:$BG$251,MATCH($A25,'raw poverty data, %'!$B$3:$B$251,0),MATCH(D$5,'raw poverty data, %'!$B$3:$BG$3,0))="","",INDEX('raw poverty data, %'!$B$3:$BG$251,MATCH($A25,'raw poverty data, %'!$B$3:$B$251,0),MATCH(D$5,'raw poverty data, %'!$B$3:$BG$3,0))/100),"")</f>
        <v/>
      </c>
      <c r="E25" s="10" t="str">
        <f>IFERROR(IF(INDEX('raw poverty data, %'!$B$3:$BG$251,MATCH($A25,'raw poverty data, %'!$B$3:$B$251,0),MATCH(E$5,'raw poverty data, %'!$B$3:$BG$3,0))="","",INDEX('raw poverty data, %'!$B$3:$BG$251,MATCH($A25,'raw poverty data, %'!$B$3:$B$251,0),MATCH(E$5,'raw poverty data, %'!$B$3:$BG$3,0))/100),"")</f>
        <v/>
      </c>
      <c r="F25" s="10" t="str">
        <f>IFERROR(IF(INDEX('raw poverty data, %'!$B$3:$BG$251,MATCH($A25,'raw poverty data, %'!$B$3:$B$251,0),MATCH(F$5,'raw poverty data, %'!$B$3:$BG$3,0))="","",INDEX('raw poverty data, %'!$B$3:$BG$251,MATCH($A25,'raw poverty data, %'!$B$3:$B$251,0),MATCH(F$5,'raw poverty data, %'!$B$3:$BG$3,0))/100),"")</f>
        <v/>
      </c>
      <c r="G25" s="10">
        <f>IFERROR(IF(INDEX('raw poverty data, %'!$B$3:$BG$251,MATCH($A25,'raw poverty data, %'!$B$3:$B$251,0),MATCH(G$5,'raw poverty data, %'!$B$3:$BG$3,0))="","",INDEX('raw poverty data, %'!$B$3:$BG$251,MATCH($A25,'raw poverty data, %'!$B$3:$B$251,0),MATCH(G$5,'raw poverty data, %'!$B$3:$BG$3,0))/100),"")</f>
        <v>9.0899999999999995E-2</v>
      </c>
      <c r="H25" s="10">
        <f>IFERROR(IF(INDEX('raw poverty data, %'!$B$3:$BG$251,MATCH($A25,'raw poverty data, %'!$B$3:$B$251,0),MATCH(H$5,'raw poverty data, %'!$B$3:$BG$3,0))="","",INDEX('raw poverty data, %'!$B$3:$BG$251,MATCH($A25,'raw poverty data, %'!$B$3:$B$251,0),MATCH(H$5,'raw poverty data, %'!$B$3:$BG$3,0))/100),"")</f>
        <v>8.929999999999999E-2</v>
      </c>
      <c r="I25" s="10">
        <f>IFERROR(IF(INDEX('raw poverty data, %'!$B$3:$BG$251,MATCH($A25,'raw poverty data, %'!$B$3:$B$251,0),MATCH(I$5,'raw poverty data, %'!$B$3:$BG$3,0))="","",INDEX('raw poverty data, %'!$B$3:$BG$251,MATCH($A25,'raw poverty data, %'!$B$3:$B$251,0),MATCH(I$5,'raw poverty data, %'!$B$3:$BG$3,0))/100),"")</f>
        <v>0.14029999999999998</v>
      </c>
      <c r="J25" s="10">
        <f>IFERROR(IF(INDEX('raw poverty data, %'!$B$3:$BG$251,MATCH($A25,'raw poverty data, %'!$B$3:$B$251,0),MATCH(J$5,'raw poverty data, %'!$B$3:$BG$3,0))="","",INDEX('raw poverty data, %'!$B$3:$BG$251,MATCH($A25,'raw poverty data, %'!$B$3:$B$251,0),MATCH(J$5,'raw poverty data, %'!$B$3:$BG$3,0))/100),"")</f>
        <v>9.6600000000000005E-2</v>
      </c>
      <c r="K25" s="10">
        <f>IFERROR(IF(INDEX('raw poverty data, %'!$B$3:$BG$251,MATCH($A25,'raw poverty data, %'!$B$3:$B$251,0),MATCH(K$5,'raw poverty data, %'!$B$3:$BG$3,0))="","",INDEX('raw poverty data, %'!$B$3:$BG$251,MATCH($A25,'raw poverty data, %'!$B$3:$B$251,0),MATCH(K$5,'raw poverty data, %'!$B$3:$BG$3,0))/100),"")</f>
        <v>0.1245</v>
      </c>
      <c r="L25" s="10">
        <f>IFERROR(IF(INDEX('raw poverty data, %'!$B$3:$BG$251,MATCH($A25,'raw poverty data, %'!$B$3:$B$251,0),MATCH(L$5,'raw poverty data, %'!$B$3:$BG$3,0))="","",INDEX('raw poverty data, %'!$B$3:$BG$251,MATCH($A25,'raw poverty data, %'!$B$3:$B$251,0),MATCH(L$5,'raw poverty data, %'!$B$3:$BG$3,0))/100),"")</f>
        <v>0.11310000000000001</v>
      </c>
      <c r="M25" s="10">
        <f>IFERROR(IF(INDEX('raw poverty data, %'!$B$3:$BG$251,MATCH($A25,'raw poverty data, %'!$B$3:$B$251,0),MATCH(M$5,'raw poverty data, %'!$B$3:$BG$3,0))="","",INDEX('raw poverty data, %'!$B$3:$BG$251,MATCH($A25,'raw poverty data, %'!$B$3:$B$251,0),MATCH(M$5,'raw poverty data, %'!$B$3:$BG$3,0))/100),"")</f>
        <v>0.12210000000000001</v>
      </c>
      <c r="N25" s="10" t="str">
        <f>IFERROR(IF(INDEX('raw poverty data, %'!$B$3:$BG$251,MATCH($A25,'raw poverty data, %'!$B$3:$B$251,0),MATCH(N$5,'raw poverty data, %'!$B$3:$BG$3,0))="","",INDEX('raw poverty data, %'!$B$3:$BG$251,MATCH($A25,'raw poverty data, %'!$B$3:$B$251,0),MATCH(N$5,'raw poverty data, %'!$B$3:$BG$3,0))/100),"")</f>
        <v/>
      </c>
      <c r="O25" s="10" t="str">
        <f>IFERROR(IF(INDEX('raw poverty data, %'!$B$3:$BG$251,MATCH($A25,'raw poverty data, %'!$B$3:$B$251,0),MATCH(O$5,'raw poverty data, %'!$B$3:$BG$3,0))="","",INDEX('raw poverty data, %'!$B$3:$BG$251,MATCH($A25,'raw poverty data, %'!$B$3:$B$251,0),MATCH(O$5,'raw poverty data, %'!$B$3:$BG$3,0))/100),"")</f>
        <v/>
      </c>
      <c r="P25" s="10" t="str">
        <f>IFERROR(IF(INDEX('raw poverty data, %'!$B$3:$BG$251,MATCH($A25,'raw poverty data, %'!$B$3:$B$251,0),MATCH(P$5,'raw poverty data, %'!$B$3:$BG$3,0))="","",INDEX('raw poverty data, %'!$B$3:$BG$251,MATCH($A25,'raw poverty data, %'!$B$3:$B$251,0),MATCH(P$5,'raw poverty data, %'!$B$3:$BG$3,0))/100),"")</f>
        <v/>
      </c>
      <c r="Q25" s="10" t="str">
        <f>IFERROR(IF(INDEX('raw poverty data, %'!$B$3:$BG$251,MATCH($A25,'raw poverty data, %'!$B$3:$B$251,0),MATCH(Q$5,'raw poverty data, %'!$B$3:$BG$3,0))="","",INDEX('raw poverty data, %'!$B$3:$BG$251,MATCH($A25,'raw poverty data, %'!$B$3:$B$251,0),MATCH(Q$5,'raw poverty data, %'!$B$3:$BG$3,0))/100),"")</f>
        <v/>
      </c>
      <c r="R25" s="10" t="str">
        <f>IFERROR(IF(INDEX('raw poverty data, %'!$B$3:$BG$251,MATCH($A25,'raw poverty data, %'!$B$3:$B$251,0),MATCH(R$5,'raw poverty data, %'!$B$3:$BG$3,0))="","",INDEX('raw poverty data, %'!$B$3:$BG$251,MATCH($A25,'raw poverty data, %'!$B$3:$B$251,0),MATCH(R$5,'raw poverty data, %'!$B$3:$BG$3,0))/100),"")</f>
        <v/>
      </c>
      <c r="S25" s="10" t="str">
        <f>IFERROR(IF(INDEX('raw poverty data, %'!$B$3:$BG$251,MATCH($A25,'raw poverty data, %'!$B$3:$B$251,0),MATCH(S$5,'raw poverty data, %'!$B$3:$BG$3,0))="","",INDEX('raw poverty data, %'!$B$3:$BG$251,MATCH($A25,'raw poverty data, %'!$B$3:$B$251,0),MATCH(S$5,'raw poverty data, %'!$B$3:$BG$3,0))/100),"")</f>
        <v/>
      </c>
      <c r="T25" s="10" t="str">
        <f>IFERROR(IF(INDEX('raw poverty data, %'!$B$3:$BG$251,MATCH($A25,'raw poverty data, %'!$B$3:$B$251,0),MATCH(T$5,'raw poverty data, %'!$B$3:$BG$3,0))="","",INDEX('raw poverty data, %'!$B$3:$BG$251,MATCH($A25,'raw poverty data, %'!$B$3:$B$251,0),MATCH(T$5,'raw poverty data, %'!$B$3:$BG$3,0))/100),"")</f>
        <v/>
      </c>
      <c r="U25" s="10" t="str">
        <f>IFERROR(IF(INDEX('raw poverty data, %'!$B$3:$BG$251,MATCH($A25,'raw poverty data, %'!$B$3:$B$251,0),MATCH(U$5,'raw poverty data, %'!$B$3:$BG$3,0))="","",INDEX('raw poverty data, %'!$B$3:$BG$251,MATCH($A25,'raw poverty data, %'!$B$3:$B$251,0),MATCH(U$5,'raw poverty data, %'!$B$3:$BG$3,0))/100),"")</f>
        <v/>
      </c>
      <c r="V25" s="10" t="str">
        <f>IFERROR(IF(INDEX('raw poverty data, %'!$B$3:$BG$251,MATCH($A25,'raw poverty data, %'!$B$3:$B$251,0),MATCH(V$5,'raw poverty data, %'!$B$3:$BG$3,0))="","",INDEX('raw poverty data, %'!$B$3:$BG$251,MATCH($A25,'raw poverty data, %'!$B$3:$B$251,0),MATCH(V$5,'raw poverty data, %'!$B$3:$BG$3,0))/100),"")</f>
        <v/>
      </c>
      <c r="W25" s="10" t="str">
        <f>IFERROR(IF(INDEX('raw poverty data, %'!$B$3:$BG$251,MATCH($A25,'raw poverty data, %'!$B$3:$B$251,0),MATCH(W$5,'raw poverty data, %'!$B$3:$BG$3,0))="","",INDEX('raw poverty data, %'!$B$3:$BG$251,MATCH($A25,'raw poverty data, %'!$B$3:$B$251,0),MATCH(W$5,'raw poverty data, %'!$B$3:$BG$3,0))/100),"")</f>
        <v/>
      </c>
      <c r="X25" s="10" t="str">
        <f>IFERROR(IF(INDEX('raw poverty data, %'!$B$3:$BG$251,MATCH($A25,'raw poverty data, %'!$B$3:$B$251,0),MATCH(X$5,'raw poverty data, %'!$B$3:$BG$3,0))="","",INDEX('raw poverty data, %'!$B$3:$BG$251,MATCH($A25,'raw poverty data, %'!$B$3:$B$251,0),MATCH(X$5,'raw poverty data, %'!$B$3:$BG$3,0))/100),"")</f>
        <v/>
      </c>
      <c r="Y25" s="10" t="str">
        <f>IFERROR(IF(INDEX('raw poverty data, %'!$B$3:$BG$251,MATCH($A25,'raw poverty data, %'!$B$3:$B$251,0),MATCH(Y$5,'raw poverty data, %'!$B$3:$BG$3,0))="","",INDEX('raw poverty data, %'!$B$3:$BG$251,MATCH($A25,'raw poverty data, %'!$B$3:$B$251,0),MATCH(Y$5,'raw poverty data, %'!$B$3:$BG$3,0))/100),"")</f>
        <v/>
      </c>
      <c r="Z25" s="10" t="str">
        <f>IFERROR(IF(INDEX('raw poverty data, %'!$B$3:$BG$251,MATCH($A25,'raw poverty data, %'!$B$3:$B$251,0),MATCH(Z$5,'raw poverty data, %'!$B$3:$BG$3,0))="","",INDEX('raw poverty data, %'!$B$3:$BG$251,MATCH($A25,'raw poverty data, %'!$B$3:$B$251,0),MATCH(Z$5,'raw poverty data, %'!$B$3:$BG$3,0))/100),"")</f>
        <v/>
      </c>
      <c r="AA25" s="10" t="str">
        <f>IFERROR(IF(INDEX('raw poverty data, %'!$B$3:$BG$251,MATCH($A25,'raw poverty data, %'!$B$3:$B$251,0),MATCH(AA$5,'raw poverty data, %'!$B$3:$BG$3,0))="","",INDEX('raw poverty data, %'!$B$3:$BG$251,MATCH($A25,'raw poverty data, %'!$B$3:$B$251,0),MATCH(AA$5,'raw poverty data, %'!$B$3:$BG$3,0))/100),"")</f>
        <v/>
      </c>
      <c r="AC25" s="8">
        <f>IF(AA25="",IF(Z25="",IF(X25="",IF(W25="",IF(V25="",IF(U25="",IF(T25="",IF(S25="",IF(R25="",IF(Q25="",IF(P25="",IF(O25="",IF(N25="",IF(M25="",IF(L25="",IF(K25="",IF(J25="",IF(I25="",IF(H25="",IF(G25="",IF(F25="",IF(E25="",IF(D25="","No data",D25),E25),F25),G25),H25),I25),J25),K25),L25),M25),N25),O25),P25),Q25),R25),S25),T25),U25),V25),W25),X25),Z25),AA25)</f>
        <v>0.12210000000000001</v>
      </c>
      <c r="AD25" s="11">
        <f>IFERROR(INDEX($D$5:$AA$5,1,MATCH(AC25,D25:AA25,0)),"")</f>
        <v>1999</v>
      </c>
      <c r="AF25" t="s">
        <v>52</v>
      </c>
      <c r="AG25" t="str">
        <f>IFERROR(IF(INDEX(#REF!,MATCH('Poverty %'!$B25,#REF!,0),MATCH('Poverty %'!AG$5,#REF!,0))="","",INDEX(#REF!,MATCH('Poverty %'!$B25,#REF!,0),MATCH('Poverty %'!AG$5,#REF!,0))),"")</f>
        <v/>
      </c>
      <c r="AH25" t="str">
        <f>IFERROR(IF(INDEX(#REF!,MATCH('Poverty %'!$B25,#REF!,0),MATCH('Poverty %'!AH$5,#REF!,0))="","",INDEX(#REF!,MATCH('Poverty %'!$B25,#REF!,0),MATCH('Poverty %'!AH$5,#REF!,0))),"")</f>
        <v/>
      </c>
      <c r="AI25" t="str">
        <f>IFERROR(IF(INDEX(#REF!,MATCH('Poverty %'!$B25,#REF!,0),MATCH('Poverty %'!AI$5,#REF!,0))="","",INDEX(#REF!,MATCH('Poverty %'!$B25,#REF!,0),MATCH('Poverty %'!AI$5,#REF!,0))),"")</f>
        <v/>
      </c>
      <c r="AJ25" t="str">
        <f>IFERROR(IF(INDEX(#REF!,MATCH('Poverty %'!$B25,#REF!,0),MATCH('Poverty %'!AJ$5,#REF!,0))="","",INDEX(#REF!,MATCH('Poverty %'!$B25,#REF!,0),MATCH('Poverty %'!AJ$5,#REF!,0))),"")</f>
        <v/>
      </c>
      <c r="AK25" t="str">
        <f>IFERROR(IF(INDEX(#REF!,MATCH('Poverty %'!$B25,#REF!,0),MATCH('Poverty %'!AK$5,#REF!,0))="","",INDEX(#REF!,MATCH('Poverty %'!$B25,#REF!,0),MATCH('Poverty %'!AK$5,#REF!,0))),"")</f>
        <v/>
      </c>
      <c r="AL25" t="str">
        <f>IFERROR(IF(INDEX(#REF!,MATCH('Poverty %'!$B25,#REF!,0),MATCH('Poverty %'!AL$5,#REF!,0))="","",INDEX(#REF!,MATCH('Poverty %'!$B25,#REF!,0),MATCH('Poverty %'!AL$5,#REF!,0))),"")</f>
        <v/>
      </c>
      <c r="AM25" t="str">
        <f>IFERROR(IF(INDEX(#REF!,MATCH('Poverty %'!$B25,#REF!,0),MATCH('Poverty %'!AM$5,#REF!,0))="","",INDEX(#REF!,MATCH('Poverty %'!$B25,#REF!,0),MATCH('Poverty %'!AM$5,#REF!,0))),"")</f>
        <v/>
      </c>
      <c r="AN25" t="str">
        <f>IFERROR(IF(INDEX(#REF!,MATCH('Poverty %'!$B25,#REF!,0),MATCH('Poverty %'!AN$5,#REF!,0))="","",INDEX(#REF!,MATCH('Poverty %'!$B25,#REF!,0),MATCH('Poverty %'!AN$5,#REF!,0))),"")</f>
        <v/>
      </c>
      <c r="AO25" t="str">
        <f>IFERROR(IF(INDEX(#REF!,MATCH('Poverty %'!$B25,#REF!,0),MATCH('Poverty %'!AO$5,#REF!,0))="","",INDEX(#REF!,MATCH('Poverty %'!$B25,#REF!,0),MATCH('Poverty %'!AO$5,#REF!,0))),"")</f>
        <v/>
      </c>
      <c r="AP25" t="str">
        <f>IFERROR(IF(INDEX(#REF!,MATCH('Poverty %'!$B25,#REF!,0),MATCH('Poverty %'!AP$5,#REF!,0))="","",INDEX(#REF!,MATCH('Poverty %'!$B25,#REF!,0),MATCH('Poverty %'!AP$5,#REF!,0))),"")</f>
        <v/>
      </c>
      <c r="AQ25" t="str">
        <f>IFERROR(IF(INDEX(#REF!,MATCH('Poverty %'!$B25,#REF!,0),MATCH('Poverty %'!AQ$5,#REF!,0))="","",INDEX(#REF!,MATCH('Poverty %'!$B25,#REF!,0),MATCH('Poverty %'!AQ$5,#REF!,0))),"")</f>
        <v/>
      </c>
      <c r="AR25" t="str">
        <f>IFERROR(IF(INDEX(#REF!,MATCH('Poverty %'!$B25,#REF!,0),MATCH('Poverty %'!AR$5,#REF!,0))="","",INDEX(#REF!,MATCH('Poverty %'!$B25,#REF!,0),MATCH('Poverty %'!AR$5,#REF!,0))),"")</f>
        <v/>
      </c>
      <c r="AS25" t="str">
        <f>IFERROR(IF(INDEX(#REF!,MATCH('Poverty %'!$B25,#REF!,0),MATCH('Poverty %'!AS$5,#REF!,0))="","",INDEX(#REF!,MATCH('Poverty %'!$B25,#REF!,0),MATCH('Poverty %'!AS$5,#REF!,0))),"")</f>
        <v/>
      </c>
      <c r="AT25" t="str">
        <f>IFERROR(IF(INDEX(#REF!,MATCH('Poverty %'!$B25,#REF!,0),MATCH('Poverty %'!AT$5,#REF!,0))="","",INDEX(#REF!,MATCH('Poverty %'!$B25,#REF!,0),MATCH('Poverty %'!AT$5,#REF!,0))),"")</f>
        <v/>
      </c>
      <c r="AU25" t="str">
        <f>IFERROR(IF(INDEX(#REF!,MATCH('Poverty %'!$B25,#REF!,0),MATCH('Poverty %'!AU$5,#REF!,0))="","",INDEX(#REF!,MATCH('Poverty %'!$B25,#REF!,0),MATCH('Poverty %'!AU$5,#REF!,0))),"")</f>
        <v/>
      </c>
      <c r="AV25" t="str">
        <f>IFERROR(IF(INDEX(#REF!,MATCH('Poverty %'!$B25,#REF!,0),MATCH('Poverty %'!AV$5,#REF!,0))="","",INDEX(#REF!,MATCH('Poverty %'!$B25,#REF!,0),MATCH('Poverty %'!AV$5,#REF!,0))),"")</f>
        <v/>
      </c>
      <c r="AW25" t="str">
        <f>IFERROR(IF(INDEX(#REF!,MATCH('Poverty %'!$B25,#REF!,0),MATCH('Poverty %'!AW$5,#REF!,0))="","",INDEX(#REF!,MATCH('Poverty %'!$B25,#REF!,0),MATCH('Poverty %'!AW$5,#REF!,0))),"")</f>
        <v/>
      </c>
      <c r="AX25" t="str">
        <f>IFERROR(IF(INDEX(#REF!,MATCH('Poverty %'!$B25,#REF!,0),MATCH('Poverty %'!AX$5,#REF!,0))="","",INDEX(#REF!,MATCH('Poverty %'!$B25,#REF!,0),MATCH('Poverty %'!AX$5,#REF!,0))),"")</f>
        <v/>
      </c>
      <c r="AY25" t="str">
        <f>IFERROR(IF(INDEX(#REF!,MATCH('Poverty %'!$B25,#REF!,0),MATCH('Poverty %'!AY$5,#REF!,0))="","",INDEX(#REF!,MATCH('Poverty %'!$B25,#REF!,0),MATCH('Poverty %'!AY$5,#REF!,0))),"")</f>
        <v/>
      </c>
      <c r="AZ25" t="str">
        <f>IFERROR(IF(INDEX(#REF!,MATCH('Poverty %'!$B25,#REF!,0),MATCH('Poverty %'!AZ$5,#REF!,0))="","",INDEX(#REF!,MATCH('Poverty %'!$B25,#REF!,0),MATCH('Poverty %'!AZ$5,#REF!,0))),"")</f>
        <v/>
      </c>
      <c r="BA25" t="str">
        <f>IFERROR(IF(INDEX(#REF!,MATCH('Poverty %'!$B25,#REF!,0),MATCH('Poverty %'!BA$5,#REF!,0))="","",INDEX(#REF!,MATCH('Poverty %'!$B25,#REF!,0),MATCH('Poverty %'!BA$5,#REF!,0))),"")</f>
        <v/>
      </c>
      <c r="BB25" t="str">
        <f>IFERROR(IF(INDEX(#REF!,MATCH('Poverty %'!$B25,#REF!,0),MATCH('Poverty %'!BB$5,#REF!,0))="","",INDEX(#REF!,MATCH('Poverty %'!$B25,#REF!,0),MATCH('Poverty %'!BB$5,#REF!,0))),"")</f>
        <v/>
      </c>
      <c r="BC25" t="str">
        <f>IFERROR(IF(INDEX(#REF!,MATCH('Poverty %'!$B25,#REF!,0),MATCH('Poverty %'!BC$5,#REF!,0))="","",INDEX(#REF!,MATCH('Poverty %'!$B25,#REF!,0),MATCH('Poverty %'!BC$5,#REF!,0))),"")</f>
        <v/>
      </c>
      <c r="BE25" t="s">
        <v>52</v>
      </c>
      <c r="BF25" s="9" t="str">
        <f t="shared" si="1"/>
        <v/>
      </c>
      <c r="BG25" s="9" t="str">
        <f t="shared" si="2"/>
        <v/>
      </c>
      <c r="BH25" s="9" t="str">
        <f t="shared" si="3"/>
        <v/>
      </c>
      <c r="BI25" s="9" t="str">
        <f t="shared" si="4"/>
        <v/>
      </c>
      <c r="BJ25" s="9" t="str">
        <f t="shared" si="5"/>
        <v/>
      </c>
      <c r="BK25" s="9" t="str">
        <f t="shared" si="6"/>
        <v/>
      </c>
      <c r="BL25" s="9" t="str">
        <f t="shared" si="7"/>
        <v/>
      </c>
      <c r="BM25" s="9" t="str">
        <f t="shared" si="8"/>
        <v/>
      </c>
      <c r="BN25" s="9" t="str">
        <f t="shared" si="9"/>
        <v/>
      </c>
      <c r="BO25" s="9" t="str">
        <f t="shared" si="10"/>
        <v/>
      </c>
      <c r="BP25" s="9" t="str">
        <f t="shared" si="11"/>
        <v/>
      </c>
      <c r="BQ25" s="9" t="str">
        <f t="shared" si="12"/>
        <v/>
      </c>
      <c r="BR25" s="9" t="str">
        <f t="shared" si="13"/>
        <v/>
      </c>
      <c r="BS25" s="9" t="str">
        <f t="shared" si="14"/>
        <v/>
      </c>
      <c r="BT25" s="9" t="str">
        <f t="shared" si="15"/>
        <v/>
      </c>
      <c r="BU25" s="9" t="str">
        <f t="shared" si="16"/>
        <v/>
      </c>
      <c r="BV25" s="9" t="str">
        <f t="shared" si="17"/>
        <v/>
      </c>
      <c r="BW25" s="9" t="str">
        <f t="shared" si="18"/>
        <v/>
      </c>
      <c r="BX25" s="9" t="str">
        <f t="shared" si="19"/>
        <v/>
      </c>
      <c r="BY25" s="9" t="str">
        <f t="shared" si="20"/>
        <v/>
      </c>
      <c r="BZ25" s="9" t="str">
        <f t="shared" si="21"/>
        <v/>
      </c>
      <c r="CA25" s="9" t="str">
        <f t="shared" si="22"/>
        <v/>
      </c>
      <c r="CB25" s="9" t="str">
        <f t="shared" si="23"/>
        <v/>
      </c>
    </row>
    <row r="26" spans="1:80">
      <c r="A26" t="str">
        <f>VLOOKUP(B26,entity!$C:$K,9,FALSE)</f>
        <v>BJ</v>
      </c>
      <c r="B26" t="s">
        <v>37</v>
      </c>
      <c r="C26" t="str">
        <f>IFERROR(VLOOKUP(B26,'[1]2012 List'!A$3:C$151,3,FALSE),"")</f>
        <v>Sub-Saharan Africa</v>
      </c>
      <c r="D26" s="10" t="str">
        <f>IFERROR(IF(INDEX('raw poverty data, %'!$B$3:$BG$251,MATCH($A26,'raw poverty data, %'!$B$3:$B$251,0),MATCH(D$5,'raw poverty data, %'!$B$3:$BG$3,0))="","",INDEX('raw poverty data, %'!$B$3:$BG$251,MATCH($A26,'raw poverty data, %'!$B$3:$B$251,0),MATCH(D$5,'raw poverty data, %'!$B$3:$BG$3,0))/100),"")</f>
        <v/>
      </c>
      <c r="E26" s="10" t="str">
        <f>IFERROR(IF(INDEX('raw poverty data, %'!$B$3:$BG$251,MATCH($A26,'raw poverty data, %'!$B$3:$B$251,0),MATCH(E$5,'raw poverty data, %'!$B$3:$BG$3,0))="","",INDEX('raw poverty data, %'!$B$3:$BG$251,MATCH($A26,'raw poverty data, %'!$B$3:$B$251,0),MATCH(E$5,'raw poverty data, %'!$B$3:$BG$3,0))/100),"")</f>
        <v/>
      </c>
      <c r="F26" s="10" t="str">
        <f>IFERROR(IF(INDEX('raw poverty data, %'!$B$3:$BG$251,MATCH($A26,'raw poverty data, %'!$B$3:$B$251,0),MATCH(F$5,'raw poverty data, %'!$B$3:$BG$3,0))="","",INDEX('raw poverty data, %'!$B$3:$BG$251,MATCH($A26,'raw poverty data, %'!$B$3:$B$251,0),MATCH(F$5,'raw poverty data, %'!$B$3:$BG$3,0))/100),"")</f>
        <v/>
      </c>
      <c r="G26" s="10" t="str">
        <f>IFERROR(IF(INDEX('raw poverty data, %'!$B$3:$BG$251,MATCH($A26,'raw poverty data, %'!$B$3:$B$251,0),MATCH(G$5,'raw poverty data, %'!$B$3:$BG$3,0))="","",INDEX('raw poverty data, %'!$B$3:$BG$251,MATCH($A26,'raw poverty data, %'!$B$3:$B$251,0),MATCH(G$5,'raw poverty data, %'!$B$3:$BG$3,0))/100),"")</f>
        <v/>
      </c>
      <c r="H26" s="10" t="str">
        <f>IFERROR(IF(INDEX('raw poverty data, %'!$B$3:$BG$251,MATCH($A26,'raw poverty data, %'!$B$3:$B$251,0),MATCH(H$5,'raw poverty data, %'!$B$3:$BG$3,0))="","",INDEX('raw poverty data, %'!$B$3:$BG$251,MATCH($A26,'raw poverty data, %'!$B$3:$B$251,0),MATCH(H$5,'raw poverty data, %'!$B$3:$BG$3,0))/100),"")</f>
        <v/>
      </c>
      <c r="I26" s="10" t="str">
        <f>IFERROR(IF(INDEX('raw poverty data, %'!$B$3:$BG$251,MATCH($A26,'raw poverty data, %'!$B$3:$B$251,0),MATCH(I$5,'raw poverty data, %'!$B$3:$BG$3,0))="","",INDEX('raw poverty data, %'!$B$3:$BG$251,MATCH($A26,'raw poverty data, %'!$B$3:$B$251,0),MATCH(I$5,'raw poverty data, %'!$B$3:$BG$3,0))/100),"")</f>
        <v/>
      </c>
      <c r="J26" s="10" t="str">
        <f>IFERROR(IF(INDEX('raw poverty data, %'!$B$3:$BG$251,MATCH($A26,'raw poverty data, %'!$B$3:$B$251,0),MATCH(J$5,'raw poverty data, %'!$B$3:$BG$3,0))="","",INDEX('raw poverty data, %'!$B$3:$BG$251,MATCH($A26,'raw poverty data, %'!$B$3:$B$251,0),MATCH(J$5,'raw poverty data, %'!$B$3:$BG$3,0))/100),"")</f>
        <v/>
      </c>
      <c r="K26" s="10" t="str">
        <f>IFERROR(IF(INDEX('raw poverty data, %'!$B$3:$BG$251,MATCH($A26,'raw poverty data, %'!$B$3:$B$251,0),MATCH(K$5,'raw poverty data, %'!$B$3:$BG$3,0))="","",INDEX('raw poverty data, %'!$B$3:$BG$251,MATCH($A26,'raw poverty data, %'!$B$3:$B$251,0),MATCH(K$5,'raw poverty data, %'!$B$3:$BG$3,0))/100),"")</f>
        <v/>
      </c>
      <c r="L26" s="10" t="str">
        <f>IFERROR(IF(INDEX('raw poverty data, %'!$B$3:$BG$251,MATCH($A26,'raw poverty data, %'!$B$3:$B$251,0),MATCH(L$5,'raw poverty data, %'!$B$3:$BG$3,0))="","",INDEX('raw poverty data, %'!$B$3:$BG$251,MATCH($A26,'raw poverty data, %'!$B$3:$B$251,0),MATCH(L$5,'raw poverty data, %'!$B$3:$BG$3,0))/100),"")</f>
        <v/>
      </c>
      <c r="M26" s="10" t="str">
        <f>IFERROR(IF(INDEX('raw poverty data, %'!$B$3:$BG$251,MATCH($A26,'raw poverty data, %'!$B$3:$B$251,0),MATCH(M$5,'raw poverty data, %'!$B$3:$BG$3,0))="","",INDEX('raw poverty data, %'!$B$3:$BG$251,MATCH($A26,'raw poverty data, %'!$B$3:$B$251,0),MATCH(M$5,'raw poverty data, %'!$B$3:$BG$3,0))/100),"")</f>
        <v/>
      </c>
      <c r="N26" s="10" t="str">
        <f>IFERROR(IF(INDEX('raw poverty data, %'!$B$3:$BG$251,MATCH($A26,'raw poverty data, %'!$B$3:$B$251,0),MATCH(N$5,'raw poverty data, %'!$B$3:$BG$3,0))="","",INDEX('raw poverty data, %'!$B$3:$BG$251,MATCH($A26,'raw poverty data, %'!$B$3:$B$251,0),MATCH(N$5,'raw poverty data, %'!$B$3:$BG$3,0))/100),"")</f>
        <v/>
      </c>
      <c r="O26" s="10" t="str">
        <f>IFERROR(IF(INDEX('raw poverty data, %'!$B$3:$BG$251,MATCH($A26,'raw poverty data, %'!$B$3:$B$251,0),MATCH(O$5,'raw poverty data, %'!$B$3:$BG$3,0))="","",INDEX('raw poverty data, %'!$B$3:$BG$251,MATCH($A26,'raw poverty data, %'!$B$3:$B$251,0),MATCH(O$5,'raw poverty data, %'!$B$3:$BG$3,0))/100),"")</f>
        <v/>
      </c>
      <c r="P26" s="10" t="str">
        <f>IFERROR(IF(INDEX('raw poverty data, %'!$B$3:$BG$251,MATCH($A26,'raw poverty data, %'!$B$3:$B$251,0),MATCH(P$5,'raw poverty data, %'!$B$3:$BG$3,0))="","",INDEX('raw poverty data, %'!$B$3:$BG$251,MATCH($A26,'raw poverty data, %'!$B$3:$B$251,0),MATCH(P$5,'raw poverty data, %'!$B$3:$BG$3,0))/100),"")</f>
        <v/>
      </c>
      <c r="Q26" s="10">
        <f>IFERROR(IF(INDEX('raw poverty data, %'!$B$3:$BG$251,MATCH($A26,'raw poverty data, %'!$B$3:$B$251,0),MATCH(Q$5,'raw poverty data, %'!$B$3:$BG$3,0))="","",INDEX('raw poverty data, %'!$B$3:$BG$251,MATCH($A26,'raw poverty data, %'!$B$3:$B$251,0),MATCH(Q$5,'raw poverty data, %'!$B$3:$BG$3,0))/100),"")</f>
        <v>0.4733</v>
      </c>
      <c r="R26" s="10" t="str">
        <f>IFERROR(IF(INDEX('raw poverty data, %'!$B$3:$BG$251,MATCH($A26,'raw poverty data, %'!$B$3:$B$251,0),MATCH(R$5,'raw poverty data, %'!$B$3:$BG$3,0))="","",INDEX('raw poverty data, %'!$B$3:$BG$251,MATCH($A26,'raw poverty data, %'!$B$3:$B$251,0),MATCH(R$5,'raw poverty data, %'!$B$3:$BG$3,0))/100),"")</f>
        <v/>
      </c>
      <c r="S26" s="10" t="str">
        <f>IFERROR(IF(INDEX('raw poverty data, %'!$B$3:$BG$251,MATCH($A26,'raw poverty data, %'!$B$3:$B$251,0),MATCH(S$5,'raw poverty data, %'!$B$3:$BG$3,0))="","",INDEX('raw poverty data, %'!$B$3:$BG$251,MATCH($A26,'raw poverty data, %'!$B$3:$B$251,0),MATCH(S$5,'raw poverty data, %'!$B$3:$BG$3,0))/100),"")</f>
        <v/>
      </c>
      <c r="T26" s="10" t="str">
        <f>IFERROR(IF(INDEX('raw poverty data, %'!$B$3:$BG$251,MATCH($A26,'raw poverty data, %'!$B$3:$B$251,0),MATCH(T$5,'raw poverty data, %'!$B$3:$BG$3,0))="","",INDEX('raw poverty data, %'!$B$3:$BG$251,MATCH($A26,'raw poverty data, %'!$B$3:$B$251,0),MATCH(T$5,'raw poverty data, %'!$B$3:$BG$3,0))/100),"")</f>
        <v/>
      </c>
      <c r="U26" s="10" t="str">
        <f>IFERROR(IF(INDEX('raw poverty data, %'!$B$3:$BG$251,MATCH($A26,'raw poverty data, %'!$B$3:$B$251,0),MATCH(U$5,'raw poverty data, %'!$B$3:$BG$3,0))="","",INDEX('raw poverty data, %'!$B$3:$BG$251,MATCH($A26,'raw poverty data, %'!$B$3:$B$251,0),MATCH(U$5,'raw poverty data, %'!$B$3:$BG$3,0))/100),"")</f>
        <v/>
      </c>
      <c r="V26" s="10" t="str">
        <f>IFERROR(IF(INDEX('raw poverty data, %'!$B$3:$BG$251,MATCH($A26,'raw poverty data, %'!$B$3:$B$251,0),MATCH(V$5,'raw poverty data, %'!$B$3:$BG$3,0))="","",INDEX('raw poverty data, %'!$B$3:$BG$251,MATCH($A26,'raw poverty data, %'!$B$3:$B$251,0),MATCH(V$5,'raw poverty data, %'!$B$3:$BG$3,0))/100),"")</f>
        <v/>
      </c>
      <c r="W26" s="10" t="str">
        <f>IFERROR(IF(INDEX('raw poverty data, %'!$B$3:$BG$251,MATCH($A26,'raw poverty data, %'!$B$3:$B$251,0),MATCH(W$5,'raw poverty data, %'!$B$3:$BG$3,0))="","",INDEX('raw poverty data, %'!$B$3:$BG$251,MATCH($A26,'raw poverty data, %'!$B$3:$B$251,0),MATCH(W$5,'raw poverty data, %'!$B$3:$BG$3,0))/100),"")</f>
        <v/>
      </c>
      <c r="X26" s="10" t="str">
        <f>IFERROR(IF(INDEX('raw poverty data, %'!$B$3:$BG$251,MATCH($A26,'raw poverty data, %'!$B$3:$B$251,0),MATCH(X$5,'raw poverty data, %'!$B$3:$BG$3,0))="","",INDEX('raw poverty data, %'!$B$3:$BG$251,MATCH($A26,'raw poverty data, %'!$B$3:$B$251,0),MATCH(X$5,'raw poverty data, %'!$B$3:$BG$3,0))/100),"")</f>
        <v/>
      </c>
      <c r="Y26" s="10" t="str">
        <f>IFERROR(IF(INDEX('raw poverty data, %'!$B$3:$BG$251,MATCH($A26,'raw poverty data, %'!$B$3:$B$251,0),MATCH(Y$5,'raw poverty data, %'!$B$3:$BG$3,0))="","",INDEX('raw poverty data, %'!$B$3:$BG$251,MATCH($A26,'raw poverty data, %'!$B$3:$B$251,0),MATCH(Y$5,'raw poverty data, %'!$B$3:$BG$3,0))/100),"")</f>
        <v/>
      </c>
      <c r="Z26" s="10">
        <f>IFERROR(IF(INDEX('raw poverty data, %'!$B$3:$BG$251,MATCH($A26,'raw poverty data, %'!$B$3:$B$251,0),MATCH(Z$5,'raw poverty data, %'!$B$3:$BG$3,0))="","",INDEX('raw poverty data, %'!$B$3:$BG$251,MATCH($A26,'raw poverty data, %'!$B$3:$B$251,0),MATCH(Z$5,'raw poverty data, %'!$B$3:$BG$3,0))/100),"")</f>
        <v>0.5161</v>
      </c>
      <c r="AA26" s="10" t="str">
        <f>IFERROR(IF(INDEX('raw poverty data, %'!$B$3:$BG$251,MATCH($A26,'raw poverty data, %'!$B$3:$B$251,0),MATCH(AA$5,'raw poverty data, %'!$B$3:$BG$3,0))="","",INDEX('raw poverty data, %'!$B$3:$BG$251,MATCH($A26,'raw poverty data, %'!$B$3:$B$251,0),MATCH(AA$5,'raw poverty data, %'!$B$3:$BG$3,0))/100),"")</f>
        <v/>
      </c>
      <c r="AC26" s="8">
        <f>IF(AA26="",IF(Z26="",IF(X26="",IF(W26="",IF(V26="",IF(U26="",IF(T26="",IF(S26="",IF(R26="",IF(Q26="",IF(P26="",IF(O26="",IF(N26="",IF(M26="",IF(L26="",IF(K26="",IF(J26="",IF(I26="",IF(H26="",IF(G26="",IF(F26="",IF(E26="",IF(D26="","No data",D26),E26),F26),G26),H26),I26),J26),K26),L26),M26),N26),O26),P26),Q26),R26),S26),T26),U26),V26),W26),X26),Z26),AA26)</f>
        <v>0.5161</v>
      </c>
      <c r="AD26" s="11">
        <f>IFERROR(INDEX($D$5:$AA$5,1,MATCH(AC26,D26:AA26,0)),"")</f>
        <v>2012</v>
      </c>
      <c r="AF26" t="s">
        <v>37</v>
      </c>
      <c r="AG26" t="str">
        <f>IFERROR(IF(INDEX(#REF!,MATCH('Poverty %'!$B26,#REF!,0),MATCH('Poverty %'!AG$5,#REF!,0))="","",INDEX(#REF!,MATCH('Poverty %'!$B26,#REF!,0),MATCH('Poverty %'!AG$5,#REF!,0))),"")</f>
        <v/>
      </c>
      <c r="AH26" t="str">
        <f>IFERROR(IF(INDEX(#REF!,MATCH('Poverty %'!$B26,#REF!,0),MATCH('Poverty %'!AH$5,#REF!,0))="","",INDEX(#REF!,MATCH('Poverty %'!$B26,#REF!,0),MATCH('Poverty %'!AH$5,#REF!,0))),"")</f>
        <v/>
      </c>
      <c r="AI26" t="str">
        <f>IFERROR(IF(INDEX(#REF!,MATCH('Poverty %'!$B26,#REF!,0),MATCH('Poverty %'!AI$5,#REF!,0))="","",INDEX(#REF!,MATCH('Poverty %'!$B26,#REF!,0),MATCH('Poverty %'!AI$5,#REF!,0))),"")</f>
        <v/>
      </c>
      <c r="AJ26" t="str">
        <f>IFERROR(IF(INDEX(#REF!,MATCH('Poverty %'!$B26,#REF!,0),MATCH('Poverty %'!AJ$5,#REF!,0))="","",INDEX(#REF!,MATCH('Poverty %'!$B26,#REF!,0),MATCH('Poverty %'!AJ$5,#REF!,0))),"")</f>
        <v/>
      </c>
      <c r="AK26" t="str">
        <f>IFERROR(IF(INDEX(#REF!,MATCH('Poverty %'!$B26,#REF!,0),MATCH('Poverty %'!AK$5,#REF!,0))="","",INDEX(#REF!,MATCH('Poverty %'!$B26,#REF!,0),MATCH('Poverty %'!AK$5,#REF!,0))),"")</f>
        <v/>
      </c>
      <c r="AL26" t="str">
        <f>IFERROR(IF(INDEX(#REF!,MATCH('Poverty %'!$B26,#REF!,0),MATCH('Poverty %'!AL$5,#REF!,0))="","",INDEX(#REF!,MATCH('Poverty %'!$B26,#REF!,0),MATCH('Poverty %'!AL$5,#REF!,0))),"")</f>
        <v/>
      </c>
      <c r="AM26" t="str">
        <f>IFERROR(IF(INDEX(#REF!,MATCH('Poverty %'!$B26,#REF!,0),MATCH('Poverty %'!AM$5,#REF!,0))="","",INDEX(#REF!,MATCH('Poverty %'!$B26,#REF!,0),MATCH('Poverty %'!AM$5,#REF!,0))),"")</f>
        <v/>
      </c>
      <c r="AN26" t="str">
        <f>IFERROR(IF(INDEX(#REF!,MATCH('Poverty %'!$B26,#REF!,0),MATCH('Poverty %'!AN$5,#REF!,0))="","",INDEX(#REF!,MATCH('Poverty %'!$B26,#REF!,0),MATCH('Poverty %'!AN$5,#REF!,0))),"")</f>
        <v/>
      </c>
      <c r="AO26" t="str">
        <f>IFERROR(IF(INDEX(#REF!,MATCH('Poverty %'!$B26,#REF!,0),MATCH('Poverty %'!AO$5,#REF!,0))="","",INDEX(#REF!,MATCH('Poverty %'!$B26,#REF!,0),MATCH('Poverty %'!AO$5,#REF!,0))),"")</f>
        <v/>
      </c>
      <c r="AP26" t="str">
        <f>IFERROR(IF(INDEX(#REF!,MATCH('Poverty %'!$B26,#REF!,0),MATCH('Poverty %'!AP$5,#REF!,0))="","",INDEX(#REF!,MATCH('Poverty %'!$B26,#REF!,0),MATCH('Poverty %'!AP$5,#REF!,0))),"")</f>
        <v/>
      </c>
      <c r="AQ26" t="str">
        <f>IFERROR(IF(INDEX(#REF!,MATCH('Poverty %'!$B26,#REF!,0),MATCH('Poverty %'!AQ$5,#REF!,0))="","",INDEX(#REF!,MATCH('Poverty %'!$B26,#REF!,0),MATCH('Poverty %'!AQ$5,#REF!,0))),"")</f>
        <v/>
      </c>
      <c r="AR26" t="str">
        <f>IFERROR(IF(INDEX(#REF!,MATCH('Poverty %'!$B26,#REF!,0),MATCH('Poverty %'!AR$5,#REF!,0))="","",INDEX(#REF!,MATCH('Poverty %'!$B26,#REF!,0),MATCH('Poverty %'!AR$5,#REF!,0))),"")</f>
        <v/>
      </c>
      <c r="AS26" t="str">
        <f>IFERROR(IF(INDEX(#REF!,MATCH('Poverty %'!$B26,#REF!,0),MATCH('Poverty %'!AS$5,#REF!,0))="","",INDEX(#REF!,MATCH('Poverty %'!$B26,#REF!,0),MATCH('Poverty %'!AS$5,#REF!,0))),"")</f>
        <v/>
      </c>
      <c r="AT26" t="str">
        <f>IFERROR(IF(INDEX(#REF!,MATCH('Poverty %'!$B26,#REF!,0),MATCH('Poverty %'!AT$5,#REF!,0))="","",INDEX(#REF!,MATCH('Poverty %'!$B26,#REF!,0),MATCH('Poverty %'!AT$5,#REF!,0))),"")</f>
        <v/>
      </c>
      <c r="AU26" t="str">
        <f>IFERROR(IF(INDEX(#REF!,MATCH('Poverty %'!$B26,#REF!,0),MATCH('Poverty %'!AU$5,#REF!,0))="","",INDEX(#REF!,MATCH('Poverty %'!$B26,#REF!,0),MATCH('Poverty %'!AU$5,#REF!,0))),"")</f>
        <v/>
      </c>
      <c r="AV26" t="str">
        <f>IFERROR(IF(INDEX(#REF!,MATCH('Poverty %'!$B26,#REF!,0),MATCH('Poverty %'!AV$5,#REF!,0))="","",INDEX(#REF!,MATCH('Poverty %'!$B26,#REF!,0),MATCH('Poverty %'!AV$5,#REF!,0))),"")</f>
        <v/>
      </c>
      <c r="AW26" t="str">
        <f>IFERROR(IF(INDEX(#REF!,MATCH('Poverty %'!$B26,#REF!,0),MATCH('Poverty %'!AW$5,#REF!,0))="","",INDEX(#REF!,MATCH('Poverty %'!$B26,#REF!,0),MATCH('Poverty %'!AW$5,#REF!,0))),"")</f>
        <v/>
      </c>
      <c r="AX26" t="str">
        <f>IFERROR(IF(INDEX(#REF!,MATCH('Poverty %'!$B26,#REF!,0),MATCH('Poverty %'!AX$5,#REF!,0))="","",INDEX(#REF!,MATCH('Poverty %'!$B26,#REF!,0),MATCH('Poverty %'!AX$5,#REF!,0))),"")</f>
        <v/>
      </c>
      <c r="AY26" t="str">
        <f>IFERROR(IF(INDEX(#REF!,MATCH('Poverty %'!$B26,#REF!,0),MATCH('Poverty %'!AY$5,#REF!,0))="","",INDEX(#REF!,MATCH('Poverty %'!$B26,#REF!,0),MATCH('Poverty %'!AY$5,#REF!,0))),"")</f>
        <v/>
      </c>
      <c r="AZ26" t="str">
        <f>IFERROR(IF(INDEX(#REF!,MATCH('Poverty %'!$B26,#REF!,0),MATCH('Poverty %'!AZ$5,#REF!,0))="","",INDEX(#REF!,MATCH('Poverty %'!$B26,#REF!,0),MATCH('Poverty %'!AZ$5,#REF!,0))),"")</f>
        <v/>
      </c>
      <c r="BA26" t="str">
        <f>IFERROR(IF(INDEX(#REF!,MATCH('Poverty %'!$B26,#REF!,0),MATCH('Poverty %'!BA$5,#REF!,0))="","",INDEX(#REF!,MATCH('Poverty %'!$B26,#REF!,0),MATCH('Poverty %'!BA$5,#REF!,0))),"")</f>
        <v/>
      </c>
      <c r="BB26" t="str">
        <f>IFERROR(IF(INDEX(#REF!,MATCH('Poverty %'!$B26,#REF!,0),MATCH('Poverty %'!BB$5,#REF!,0))="","",INDEX(#REF!,MATCH('Poverty %'!$B26,#REF!,0),MATCH('Poverty %'!BB$5,#REF!,0))),"")</f>
        <v/>
      </c>
      <c r="BC26" t="str">
        <f>IFERROR(IF(INDEX(#REF!,MATCH('Poverty %'!$B26,#REF!,0),MATCH('Poverty %'!BC$5,#REF!,0))="","",INDEX(#REF!,MATCH('Poverty %'!$B26,#REF!,0),MATCH('Poverty %'!BC$5,#REF!,0))),"")</f>
        <v/>
      </c>
      <c r="BE26" t="s">
        <v>37</v>
      </c>
      <c r="BF26" s="9" t="str">
        <f t="shared" si="1"/>
        <v/>
      </c>
      <c r="BG26" s="9" t="str">
        <f t="shared" si="2"/>
        <v/>
      </c>
      <c r="BH26" s="9" t="str">
        <f t="shared" si="3"/>
        <v/>
      </c>
      <c r="BI26" s="9" t="str">
        <f t="shared" si="4"/>
        <v/>
      </c>
      <c r="BJ26" s="9" t="str">
        <f t="shared" si="5"/>
        <v/>
      </c>
      <c r="BK26" s="9" t="str">
        <f t="shared" si="6"/>
        <v/>
      </c>
      <c r="BL26" s="9" t="str">
        <f t="shared" si="7"/>
        <v/>
      </c>
      <c r="BM26" s="9" t="str">
        <f t="shared" si="8"/>
        <v/>
      </c>
      <c r="BN26" s="9" t="str">
        <f t="shared" si="9"/>
        <v/>
      </c>
      <c r="BO26" s="9" t="str">
        <f t="shared" si="10"/>
        <v/>
      </c>
      <c r="BP26" s="9" t="str">
        <f t="shared" si="11"/>
        <v/>
      </c>
      <c r="BQ26" s="9" t="str">
        <f t="shared" si="12"/>
        <v/>
      </c>
      <c r="BR26" s="9" t="str">
        <f t="shared" si="13"/>
        <v/>
      </c>
      <c r="BS26" s="9" t="str">
        <f t="shared" si="14"/>
        <v/>
      </c>
      <c r="BT26" s="9" t="str">
        <f t="shared" si="15"/>
        <v/>
      </c>
      <c r="BU26" s="9" t="str">
        <f t="shared" si="16"/>
        <v/>
      </c>
      <c r="BV26" s="9" t="str">
        <f t="shared" si="17"/>
        <v/>
      </c>
      <c r="BW26" s="9" t="str">
        <f t="shared" si="18"/>
        <v/>
      </c>
      <c r="BX26" s="9" t="str">
        <f t="shared" si="19"/>
        <v/>
      </c>
      <c r="BY26" s="9" t="str">
        <f t="shared" si="20"/>
        <v/>
      </c>
      <c r="BZ26" s="9" t="str">
        <f t="shared" si="21"/>
        <v/>
      </c>
      <c r="CA26" s="9" t="str">
        <f t="shared" si="22"/>
        <v/>
      </c>
      <c r="CB26" s="9" t="str">
        <f t="shared" si="23"/>
        <v/>
      </c>
    </row>
    <row r="27" spans="1:80">
      <c r="A27" t="str">
        <f>VLOOKUP(B27,entity!$C:$K,9,FALSE)</f>
        <v>BM</v>
      </c>
      <c r="B27" t="s">
        <v>54</v>
      </c>
      <c r="C27" t="str">
        <f>IFERROR(VLOOKUP(B27,'[1]2012 List'!A$3:C$151,3,FALSE),"")</f>
        <v/>
      </c>
      <c r="D27" s="10" t="str">
        <f>IFERROR(IF(INDEX('raw poverty data, %'!$B$3:$BG$251,MATCH($A27,'raw poverty data, %'!$B$3:$B$251,0),MATCH(D$5,'raw poverty data, %'!$B$3:$BG$3,0))="","",INDEX('raw poverty data, %'!$B$3:$BG$251,MATCH($A27,'raw poverty data, %'!$B$3:$B$251,0),MATCH(D$5,'raw poverty data, %'!$B$3:$BG$3,0))/100),"")</f>
        <v/>
      </c>
      <c r="E27" s="10" t="str">
        <f>IFERROR(IF(INDEX('raw poverty data, %'!$B$3:$BG$251,MATCH($A27,'raw poverty data, %'!$B$3:$B$251,0),MATCH(E$5,'raw poverty data, %'!$B$3:$BG$3,0))="","",INDEX('raw poverty data, %'!$B$3:$BG$251,MATCH($A27,'raw poverty data, %'!$B$3:$B$251,0),MATCH(E$5,'raw poverty data, %'!$B$3:$BG$3,0))/100),"")</f>
        <v/>
      </c>
      <c r="F27" s="10" t="str">
        <f>IFERROR(IF(INDEX('raw poverty data, %'!$B$3:$BG$251,MATCH($A27,'raw poverty data, %'!$B$3:$B$251,0),MATCH(F$5,'raw poverty data, %'!$B$3:$BG$3,0))="","",INDEX('raw poverty data, %'!$B$3:$BG$251,MATCH($A27,'raw poverty data, %'!$B$3:$B$251,0),MATCH(F$5,'raw poverty data, %'!$B$3:$BG$3,0))/100),"")</f>
        <v/>
      </c>
      <c r="G27" s="10" t="str">
        <f>IFERROR(IF(INDEX('raw poverty data, %'!$B$3:$BG$251,MATCH($A27,'raw poverty data, %'!$B$3:$B$251,0),MATCH(G$5,'raw poverty data, %'!$B$3:$BG$3,0))="","",INDEX('raw poverty data, %'!$B$3:$BG$251,MATCH($A27,'raw poverty data, %'!$B$3:$B$251,0),MATCH(G$5,'raw poverty data, %'!$B$3:$BG$3,0))/100),"")</f>
        <v/>
      </c>
      <c r="H27" s="10" t="str">
        <f>IFERROR(IF(INDEX('raw poverty data, %'!$B$3:$BG$251,MATCH($A27,'raw poverty data, %'!$B$3:$B$251,0),MATCH(H$5,'raw poverty data, %'!$B$3:$BG$3,0))="","",INDEX('raw poverty data, %'!$B$3:$BG$251,MATCH($A27,'raw poverty data, %'!$B$3:$B$251,0),MATCH(H$5,'raw poverty data, %'!$B$3:$BG$3,0))/100),"")</f>
        <v/>
      </c>
      <c r="I27" s="10" t="str">
        <f>IFERROR(IF(INDEX('raw poverty data, %'!$B$3:$BG$251,MATCH($A27,'raw poverty data, %'!$B$3:$B$251,0),MATCH(I$5,'raw poverty data, %'!$B$3:$BG$3,0))="","",INDEX('raw poverty data, %'!$B$3:$BG$251,MATCH($A27,'raw poverty data, %'!$B$3:$B$251,0),MATCH(I$5,'raw poverty data, %'!$B$3:$BG$3,0))/100),"")</f>
        <v/>
      </c>
      <c r="J27" s="10" t="str">
        <f>IFERROR(IF(INDEX('raw poverty data, %'!$B$3:$BG$251,MATCH($A27,'raw poverty data, %'!$B$3:$B$251,0),MATCH(J$5,'raw poverty data, %'!$B$3:$BG$3,0))="","",INDEX('raw poverty data, %'!$B$3:$BG$251,MATCH($A27,'raw poverty data, %'!$B$3:$B$251,0),MATCH(J$5,'raw poverty data, %'!$B$3:$BG$3,0))/100),"")</f>
        <v/>
      </c>
      <c r="K27" s="10" t="str">
        <f>IFERROR(IF(INDEX('raw poverty data, %'!$B$3:$BG$251,MATCH($A27,'raw poverty data, %'!$B$3:$B$251,0),MATCH(K$5,'raw poverty data, %'!$B$3:$BG$3,0))="","",INDEX('raw poverty data, %'!$B$3:$BG$251,MATCH($A27,'raw poverty data, %'!$B$3:$B$251,0),MATCH(K$5,'raw poverty data, %'!$B$3:$BG$3,0))/100),"")</f>
        <v/>
      </c>
      <c r="L27" s="10" t="str">
        <f>IFERROR(IF(INDEX('raw poverty data, %'!$B$3:$BG$251,MATCH($A27,'raw poverty data, %'!$B$3:$B$251,0),MATCH(L$5,'raw poverty data, %'!$B$3:$BG$3,0))="","",INDEX('raw poverty data, %'!$B$3:$BG$251,MATCH($A27,'raw poverty data, %'!$B$3:$B$251,0),MATCH(L$5,'raw poverty data, %'!$B$3:$BG$3,0))/100),"")</f>
        <v/>
      </c>
      <c r="M27" s="10" t="str">
        <f>IFERROR(IF(INDEX('raw poverty data, %'!$B$3:$BG$251,MATCH($A27,'raw poverty data, %'!$B$3:$B$251,0),MATCH(M$5,'raw poverty data, %'!$B$3:$BG$3,0))="","",INDEX('raw poverty data, %'!$B$3:$BG$251,MATCH($A27,'raw poverty data, %'!$B$3:$B$251,0),MATCH(M$5,'raw poverty data, %'!$B$3:$BG$3,0))/100),"")</f>
        <v/>
      </c>
      <c r="N27" s="10" t="str">
        <f>IFERROR(IF(INDEX('raw poverty data, %'!$B$3:$BG$251,MATCH($A27,'raw poverty data, %'!$B$3:$B$251,0),MATCH(N$5,'raw poverty data, %'!$B$3:$BG$3,0))="","",INDEX('raw poverty data, %'!$B$3:$BG$251,MATCH($A27,'raw poverty data, %'!$B$3:$B$251,0),MATCH(N$5,'raw poverty data, %'!$B$3:$BG$3,0))/100),"")</f>
        <v/>
      </c>
      <c r="O27" s="10" t="str">
        <f>IFERROR(IF(INDEX('raw poverty data, %'!$B$3:$BG$251,MATCH($A27,'raw poverty data, %'!$B$3:$B$251,0),MATCH(O$5,'raw poverty data, %'!$B$3:$BG$3,0))="","",INDEX('raw poverty data, %'!$B$3:$BG$251,MATCH($A27,'raw poverty data, %'!$B$3:$B$251,0),MATCH(O$5,'raw poverty data, %'!$B$3:$BG$3,0))/100),"")</f>
        <v/>
      </c>
      <c r="P27" s="10" t="str">
        <f>IFERROR(IF(INDEX('raw poverty data, %'!$B$3:$BG$251,MATCH($A27,'raw poverty data, %'!$B$3:$B$251,0),MATCH(P$5,'raw poverty data, %'!$B$3:$BG$3,0))="","",INDEX('raw poverty data, %'!$B$3:$BG$251,MATCH($A27,'raw poverty data, %'!$B$3:$B$251,0),MATCH(P$5,'raw poverty data, %'!$B$3:$BG$3,0))/100),"")</f>
        <v/>
      </c>
      <c r="Q27" s="10" t="str">
        <f>IFERROR(IF(INDEX('raw poverty data, %'!$B$3:$BG$251,MATCH($A27,'raw poverty data, %'!$B$3:$B$251,0),MATCH(Q$5,'raw poverty data, %'!$B$3:$BG$3,0))="","",INDEX('raw poverty data, %'!$B$3:$BG$251,MATCH($A27,'raw poverty data, %'!$B$3:$B$251,0),MATCH(Q$5,'raw poverty data, %'!$B$3:$BG$3,0))/100),"")</f>
        <v/>
      </c>
      <c r="R27" s="10" t="str">
        <f>IFERROR(IF(INDEX('raw poverty data, %'!$B$3:$BG$251,MATCH($A27,'raw poverty data, %'!$B$3:$B$251,0),MATCH(R$5,'raw poverty data, %'!$B$3:$BG$3,0))="","",INDEX('raw poverty data, %'!$B$3:$BG$251,MATCH($A27,'raw poverty data, %'!$B$3:$B$251,0),MATCH(R$5,'raw poverty data, %'!$B$3:$BG$3,0))/100),"")</f>
        <v/>
      </c>
      <c r="S27" s="10" t="str">
        <f>IFERROR(IF(INDEX('raw poverty data, %'!$B$3:$BG$251,MATCH($A27,'raw poverty data, %'!$B$3:$B$251,0),MATCH(S$5,'raw poverty data, %'!$B$3:$BG$3,0))="","",INDEX('raw poverty data, %'!$B$3:$BG$251,MATCH($A27,'raw poverty data, %'!$B$3:$B$251,0),MATCH(S$5,'raw poverty data, %'!$B$3:$BG$3,0))/100),"")</f>
        <v/>
      </c>
      <c r="T27" s="10" t="str">
        <f>IFERROR(IF(INDEX('raw poverty data, %'!$B$3:$BG$251,MATCH($A27,'raw poverty data, %'!$B$3:$B$251,0),MATCH(T$5,'raw poverty data, %'!$B$3:$BG$3,0))="","",INDEX('raw poverty data, %'!$B$3:$BG$251,MATCH($A27,'raw poverty data, %'!$B$3:$B$251,0),MATCH(T$5,'raw poverty data, %'!$B$3:$BG$3,0))/100),"")</f>
        <v/>
      </c>
      <c r="U27" s="10" t="str">
        <f>IFERROR(IF(INDEX('raw poverty data, %'!$B$3:$BG$251,MATCH($A27,'raw poverty data, %'!$B$3:$B$251,0),MATCH(U$5,'raw poverty data, %'!$B$3:$BG$3,0))="","",INDEX('raw poverty data, %'!$B$3:$BG$251,MATCH($A27,'raw poverty data, %'!$B$3:$B$251,0),MATCH(U$5,'raw poverty data, %'!$B$3:$BG$3,0))/100),"")</f>
        <v/>
      </c>
      <c r="V27" s="10" t="str">
        <f>IFERROR(IF(INDEX('raw poverty data, %'!$B$3:$BG$251,MATCH($A27,'raw poverty data, %'!$B$3:$B$251,0),MATCH(V$5,'raw poverty data, %'!$B$3:$BG$3,0))="","",INDEX('raw poverty data, %'!$B$3:$BG$251,MATCH($A27,'raw poverty data, %'!$B$3:$B$251,0),MATCH(V$5,'raw poverty data, %'!$B$3:$BG$3,0))/100),"")</f>
        <v/>
      </c>
      <c r="W27" s="10" t="str">
        <f>IFERROR(IF(INDEX('raw poverty data, %'!$B$3:$BG$251,MATCH($A27,'raw poverty data, %'!$B$3:$B$251,0),MATCH(W$5,'raw poverty data, %'!$B$3:$BG$3,0))="","",INDEX('raw poverty data, %'!$B$3:$BG$251,MATCH($A27,'raw poverty data, %'!$B$3:$B$251,0),MATCH(W$5,'raw poverty data, %'!$B$3:$BG$3,0))/100),"")</f>
        <v/>
      </c>
      <c r="X27" s="10" t="str">
        <f>IFERROR(IF(INDEX('raw poverty data, %'!$B$3:$BG$251,MATCH($A27,'raw poverty data, %'!$B$3:$B$251,0),MATCH(X$5,'raw poverty data, %'!$B$3:$BG$3,0))="","",INDEX('raw poverty data, %'!$B$3:$BG$251,MATCH($A27,'raw poverty data, %'!$B$3:$B$251,0),MATCH(X$5,'raw poverty data, %'!$B$3:$BG$3,0))/100),"")</f>
        <v/>
      </c>
      <c r="Y27" s="10" t="str">
        <f>IFERROR(IF(INDEX('raw poverty data, %'!$B$3:$BG$251,MATCH($A27,'raw poverty data, %'!$B$3:$B$251,0),MATCH(Y$5,'raw poverty data, %'!$B$3:$BG$3,0))="","",INDEX('raw poverty data, %'!$B$3:$BG$251,MATCH($A27,'raw poverty data, %'!$B$3:$B$251,0),MATCH(Y$5,'raw poverty data, %'!$B$3:$BG$3,0))/100),"")</f>
        <v/>
      </c>
      <c r="Z27" s="10" t="str">
        <f>IFERROR(IF(INDEX('raw poverty data, %'!$B$3:$BG$251,MATCH($A27,'raw poverty data, %'!$B$3:$B$251,0),MATCH(Z$5,'raw poverty data, %'!$B$3:$BG$3,0))="","",INDEX('raw poverty data, %'!$B$3:$BG$251,MATCH($A27,'raw poverty data, %'!$B$3:$B$251,0),MATCH(Z$5,'raw poverty data, %'!$B$3:$BG$3,0))/100),"")</f>
        <v/>
      </c>
      <c r="AA27" s="10" t="str">
        <f>IFERROR(IF(INDEX('raw poverty data, %'!$B$3:$BG$251,MATCH($A27,'raw poverty data, %'!$B$3:$B$251,0),MATCH(AA$5,'raw poverty data, %'!$B$3:$BG$3,0))="","",INDEX('raw poverty data, %'!$B$3:$BG$251,MATCH($A27,'raw poverty data, %'!$B$3:$B$251,0),MATCH(AA$5,'raw poverty data, %'!$B$3:$BG$3,0))/100),"")</f>
        <v/>
      </c>
      <c r="AC27" s="8" t="str">
        <f>IF(AA27="",IF(Z27="",IF(X27="",IF(W27="",IF(V27="",IF(U27="",IF(T27="",IF(S27="",IF(R27="",IF(Q27="",IF(P27="",IF(O27="",IF(N27="",IF(M27="",IF(L27="",IF(K27="",IF(J27="",IF(I27="",IF(H27="",IF(G27="",IF(F27="",IF(E27="",IF(D27="","No data",D27),E27),F27),G27),H27),I27),J27),K27),L27),M27),N27),O27),P27),Q27),R27),S27),T27),U27),V27),W27),X27),Z27),AA27)</f>
        <v>No data</v>
      </c>
      <c r="AD27" s="11" t="str">
        <f>IFERROR(INDEX($D$5:$AA$5,1,MATCH(AC27,D27:AA27,0)),"")</f>
        <v/>
      </c>
      <c r="AF27" t="s">
        <v>54</v>
      </c>
      <c r="AG27" t="str">
        <f>IFERROR(IF(INDEX(#REF!,MATCH('Poverty %'!$B27,#REF!,0),MATCH('Poverty %'!AG$5,#REF!,0))="","",INDEX(#REF!,MATCH('Poverty %'!$B27,#REF!,0),MATCH('Poverty %'!AG$5,#REF!,0))),"")</f>
        <v/>
      </c>
      <c r="AH27" t="str">
        <f>IFERROR(IF(INDEX(#REF!,MATCH('Poverty %'!$B27,#REF!,0),MATCH('Poverty %'!AH$5,#REF!,0))="","",INDEX(#REF!,MATCH('Poverty %'!$B27,#REF!,0),MATCH('Poverty %'!AH$5,#REF!,0))),"")</f>
        <v/>
      </c>
      <c r="AI27" t="str">
        <f>IFERROR(IF(INDEX(#REF!,MATCH('Poverty %'!$B27,#REF!,0),MATCH('Poverty %'!AI$5,#REF!,0))="","",INDEX(#REF!,MATCH('Poverty %'!$B27,#REF!,0),MATCH('Poverty %'!AI$5,#REF!,0))),"")</f>
        <v/>
      </c>
      <c r="AJ27" t="str">
        <f>IFERROR(IF(INDEX(#REF!,MATCH('Poverty %'!$B27,#REF!,0),MATCH('Poverty %'!AJ$5,#REF!,0))="","",INDEX(#REF!,MATCH('Poverty %'!$B27,#REF!,0),MATCH('Poverty %'!AJ$5,#REF!,0))),"")</f>
        <v/>
      </c>
      <c r="AK27" t="str">
        <f>IFERROR(IF(INDEX(#REF!,MATCH('Poverty %'!$B27,#REF!,0),MATCH('Poverty %'!AK$5,#REF!,0))="","",INDEX(#REF!,MATCH('Poverty %'!$B27,#REF!,0),MATCH('Poverty %'!AK$5,#REF!,0))),"")</f>
        <v/>
      </c>
      <c r="AL27" t="str">
        <f>IFERROR(IF(INDEX(#REF!,MATCH('Poverty %'!$B27,#REF!,0),MATCH('Poverty %'!AL$5,#REF!,0))="","",INDEX(#REF!,MATCH('Poverty %'!$B27,#REF!,0),MATCH('Poverty %'!AL$5,#REF!,0))),"")</f>
        <v/>
      </c>
      <c r="AM27" t="str">
        <f>IFERROR(IF(INDEX(#REF!,MATCH('Poverty %'!$B27,#REF!,0),MATCH('Poverty %'!AM$5,#REF!,0))="","",INDEX(#REF!,MATCH('Poverty %'!$B27,#REF!,0),MATCH('Poverty %'!AM$5,#REF!,0))),"")</f>
        <v/>
      </c>
      <c r="AN27" t="str">
        <f>IFERROR(IF(INDEX(#REF!,MATCH('Poverty %'!$B27,#REF!,0),MATCH('Poverty %'!AN$5,#REF!,0))="","",INDEX(#REF!,MATCH('Poverty %'!$B27,#REF!,0),MATCH('Poverty %'!AN$5,#REF!,0))),"")</f>
        <v/>
      </c>
      <c r="AO27" t="str">
        <f>IFERROR(IF(INDEX(#REF!,MATCH('Poverty %'!$B27,#REF!,0),MATCH('Poverty %'!AO$5,#REF!,0))="","",INDEX(#REF!,MATCH('Poverty %'!$B27,#REF!,0),MATCH('Poverty %'!AO$5,#REF!,0))),"")</f>
        <v/>
      </c>
      <c r="AP27" t="str">
        <f>IFERROR(IF(INDEX(#REF!,MATCH('Poverty %'!$B27,#REF!,0),MATCH('Poverty %'!AP$5,#REF!,0))="","",INDEX(#REF!,MATCH('Poverty %'!$B27,#REF!,0),MATCH('Poverty %'!AP$5,#REF!,0))),"")</f>
        <v/>
      </c>
      <c r="AQ27" t="str">
        <f>IFERROR(IF(INDEX(#REF!,MATCH('Poverty %'!$B27,#REF!,0),MATCH('Poverty %'!AQ$5,#REF!,0))="","",INDEX(#REF!,MATCH('Poverty %'!$B27,#REF!,0),MATCH('Poverty %'!AQ$5,#REF!,0))),"")</f>
        <v/>
      </c>
      <c r="AR27" t="str">
        <f>IFERROR(IF(INDEX(#REF!,MATCH('Poverty %'!$B27,#REF!,0),MATCH('Poverty %'!AR$5,#REF!,0))="","",INDEX(#REF!,MATCH('Poverty %'!$B27,#REF!,0),MATCH('Poverty %'!AR$5,#REF!,0))),"")</f>
        <v/>
      </c>
      <c r="AS27" t="str">
        <f>IFERROR(IF(INDEX(#REF!,MATCH('Poverty %'!$B27,#REF!,0),MATCH('Poverty %'!AS$5,#REF!,0))="","",INDEX(#REF!,MATCH('Poverty %'!$B27,#REF!,0),MATCH('Poverty %'!AS$5,#REF!,0))),"")</f>
        <v/>
      </c>
      <c r="AT27" t="str">
        <f>IFERROR(IF(INDEX(#REF!,MATCH('Poverty %'!$B27,#REF!,0),MATCH('Poverty %'!AT$5,#REF!,0))="","",INDEX(#REF!,MATCH('Poverty %'!$B27,#REF!,0),MATCH('Poverty %'!AT$5,#REF!,0))),"")</f>
        <v/>
      </c>
      <c r="AU27" t="str">
        <f>IFERROR(IF(INDEX(#REF!,MATCH('Poverty %'!$B27,#REF!,0),MATCH('Poverty %'!AU$5,#REF!,0))="","",INDEX(#REF!,MATCH('Poverty %'!$B27,#REF!,0),MATCH('Poverty %'!AU$5,#REF!,0))),"")</f>
        <v/>
      </c>
      <c r="AV27" t="str">
        <f>IFERROR(IF(INDEX(#REF!,MATCH('Poverty %'!$B27,#REF!,0),MATCH('Poverty %'!AV$5,#REF!,0))="","",INDEX(#REF!,MATCH('Poverty %'!$B27,#REF!,0),MATCH('Poverty %'!AV$5,#REF!,0))),"")</f>
        <v/>
      </c>
      <c r="AW27" t="str">
        <f>IFERROR(IF(INDEX(#REF!,MATCH('Poverty %'!$B27,#REF!,0),MATCH('Poverty %'!AW$5,#REF!,0))="","",INDEX(#REF!,MATCH('Poverty %'!$B27,#REF!,0),MATCH('Poverty %'!AW$5,#REF!,0))),"")</f>
        <v/>
      </c>
      <c r="AX27" t="str">
        <f>IFERROR(IF(INDEX(#REF!,MATCH('Poverty %'!$B27,#REF!,0),MATCH('Poverty %'!AX$5,#REF!,0))="","",INDEX(#REF!,MATCH('Poverty %'!$B27,#REF!,0),MATCH('Poverty %'!AX$5,#REF!,0))),"")</f>
        <v/>
      </c>
      <c r="AY27" t="str">
        <f>IFERROR(IF(INDEX(#REF!,MATCH('Poverty %'!$B27,#REF!,0),MATCH('Poverty %'!AY$5,#REF!,0))="","",INDEX(#REF!,MATCH('Poverty %'!$B27,#REF!,0),MATCH('Poverty %'!AY$5,#REF!,0))),"")</f>
        <v/>
      </c>
      <c r="AZ27" t="str">
        <f>IFERROR(IF(INDEX(#REF!,MATCH('Poverty %'!$B27,#REF!,0),MATCH('Poverty %'!AZ$5,#REF!,0))="","",INDEX(#REF!,MATCH('Poverty %'!$B27,#REF!,0),MATCH('Poverty %'!AZ$5,#REF!,0))),"")</f>
        <v/>
      </c>
      <c r="BA27" t="str">
        <f>IFERROR(IF(INDEX(#REF!,MATCH('Poverty %'!$B27,#REF!,0),MATCH('Poverty %'!BA$5,#REF!,0))="","",INDEX(#REF!,MATCH('Poverty %'!$B27,#REF!,0),MATCH('Poverty %'!BA$5,#REF!,0))),"")</f>
        <v/>
      </c>
      <c r="BB27" t="str">
        <f>IFERROR(IF(INDEX(#REF!,MATCH('Poverty %'!$B27,#REF!,0),MATCH('Poverty %'!BB$5,#REF!,0))="","",INDEX(#REF!,MATCH('Poverty %'!$B27,#REF!,0),MATCH('Poverty %'!BB$5,#REF!,0))),"")</f>
        <v/>
      </c>
      <c r="BC27" t="str">
        <f>IFERROR(IF(INDEX(#REF!,MATCH('Poverty %'!$B27,#REF!,0),MATCH('Poverty %'!BC$5,#REF!,0))="","",INDEX(#REF!,MATCH('Poverty %'!$B27,#REF!,0),MATCH('Poverty %'!BC$5,#REF!,0))),"")</f>
        <v/>
      </c>
      <c r="BE27" t="s">
        <v>54</v>
      </c>
      <c r="BF27" s="9" t="str">
        <f t="shared" si="1"/>
        <v/>
      </c>
      <c r="BG27" s="9" t="str">
        <f t="shared" si="2"/>
        <v/>
      </c>
      <c r="BH27" s="9" t="str">
        <f t="shared" si="3"/>
        <v/>
      </c>
      <c r="BI27" s="9" t="str">
        <f t="shared" si="4"/>
        <v/>
      </c>
      <c r="BJ27" s="9" t="str">
        <f t="shared" si="5"/>
        <v/>
      </c>
      <c r="BK27" s="9" t="str">
        <f t="shared" si="6"/>
        <v/>
      </c>
      <c r="BL27" s="9" t="str">
        <f t="shared" si="7"/>
        <v/>
      </c>
      <c r="BM27" s="9" t="str">
        <f t="shared" si="8"/>
        <v/>
      </c>
      <c r="BN27" s="9" t="str">
        <f t="shared" si="9"/>
        <v/>
      </c>
      <c r="BO27" s="9" t="str">
        <f t="shared" si="10"/>
        <v/>
      </c>
      <c r="BP27" s="9" t="str">
        <f t="shared" si="11"/>
        <v/>
      </c>
      <c r="BQ27" s="9" t="str">
        <f t="shared" si="12"/>
        <v/>
      </c>
      <c r="BR27" s="9" t="str">
        <f t="shared" si="13"/>
        <v/>
      </c>
      <c r="BS27" s="9" t="str">
        <f t="shared" si="14"/>
        <v/>
      </c>
      <c r="BT27" s="9" t="str">
        <f t="shared" si="15"/>
        <v/>
      </c>
      <c r="BU27" s="9" t="str">
        <f t="shared" si="16"/>
        <v/>
      </c>
      <c r="BV27" s="9" t="str">
        <f t="shared" si="17"/>
        <v/>
      </c>
      <c r="BW27" s="9" t="str">
        <f t="shared" si="18"/>
        <v/>
      </c>
      <c r="BX27" s="9" t="str">
        <f t="shared" si="19"/>
        <v/>
      </c>
      <c r="BY27" s="9" t="str">
        <f t="shared" si="20"/>
        <v/>
      </c>
      <c r="BZ27" s="9" t="str">
        <f t="shared" si="21"/>
        <v/>
      </c>
      <c r="CA27" s="9" t="str">
        <f t="shared" si="22"/>
        <v/>
      </c>
      <c r="CB27" s="9" t="str">
        <f t="shared" si="23"/>
        <v/>
      </c>
    </row>
    <row r="28" spans="1:80">
      <c r="A28" t="str">
        <f>VLOOKUP(B28,entity!$C:$K,9,FALSE)</f>
        <v>BT</v>
      </c>
      <c r="B28" t="s">
        <v>64</v>
      </c>
      <c r="C28" t="str">
        <f>IFERROR(VLOOKUP(B28,'[1]2012 List'!A$3:C$151,3,FALSE),"")</f>
        <v>South &amp; Central Asia</v>
      </c>
      <c r="D28" s="10" t="str">
        <f>IFERROR(IF(INDEX('raw poverty data, %'!$B$3:$BG$251,MATCH($A28,'raw poverty data, %'!$B$3:$B$251,0),MATCH(D$5,'raw poverty data, %'!$B$3:$BG$3,0))="","",INDEX('raw poverty data, %'!$B$3:$BG$251,MATCH($A28,'raw poverty data, %'!$B$3:$B$251,0),MATCH(D$5,'raw poverty data, %'!$B$3:$BG$3,0))/100),"")</f>
        <v/>
      </c>
      <c r="E28" s="10" t="str">
        <f>IFERROR(IF(INDEX('raw poverty data, %'!$B$3:$BG$251,MATCH($A28,'raw poverty data, %'!$B$3:$B$251,0),MATCH(E$5,'raw poverty data, %'!$B$3:$BG$3,0))="","",INDEX('raw poverty data, %'!$B$3:$BG$251,MATCH($A28,'raw poverty data, %'!$B$3:$B$251,0),MATCH(E$5,'raw poverty data, %'!$B$3:$BG$3,0))/100),"")</f>
        <v/>
      </c>
      <c r="F28" s="10" t="str">
        <f>IFERROR(IF(INDEX('raw poverty data, %'!$B$3:$BG$251,MATCH($A28,'raw poverty data, %'!$B$3:$B$251,0),MATCH(F$5,'raw poverty data, %'!$B$3:$BG$3,0))="","",INDEX('raw poverty data, %'!$B$3:$BG$251,MATCH($A28,'raw poverty data, %'!$B$3:$B$251,0),MATCH(F$5,'raw poverty data, %'!$B$3:$BG$3,0))/100),"")</f>
        <v/>
      </c>
      <c r="G28" s="10" t="str">
        <f>IFERROR(IF(INDEX('raw poverty data, %'!$B$3:$BG$251,MATCH($A28,'raw poverty data, %'!$B$3:$B$251,0),MATCH(G$5,'raw poverty data, %'!$B$3:$BG$3,0))="","",INDEX('raw poverty data, %'!$B$3:$BG$251,MATCH($A28,'raw poverty data, %'!$B$3:$B$251,0),MATCH(G$5,'raw poverty data, %'!$B$3:$BG$3,0))/100),"")</f>
        <v/>
      </c>
      <c r="H28" s="10" t="str">
        <f>IFERROR(IF(INDEX('raw poverty data, %'!$B$3:$BG$251,MATCH($A28,'raw poverty data, %'!$B$3:$B$251,0),MATCH(H$5,'raw poverty data, %'!$B$3:$BG$3,0))="","",INDEX('raw poverty data, %'!$B$3:$BG$251,MATCH($A28,'raw poverty data, %'!$B$3:$B$251,0),MATCH(H$5,'raw poverty data, %'!$B$3:$BG$3,0))/100),"")</f>
        <v/>
      </c>
      <c r="I28" s="10" t="str">
        <f>IFERROR(IF(INDEX('raw poverty data, %'!$B$3:$BG$251,MATCH($A28,'raw poverty data, %'!$B$3:$B$251,0),MATCH(I$5,'raw poverty data, %'!$B$3:$BG$3,0))="","",INDEX('raw poverty data, %'!$B$3:$BG$251,MATCH($A28,'raw poverty data, %'!$B$3:$B$251,0),MATCH(I$5,'raw poverty data, %'!$B$3:$BG$3,0))/100),"")</f>
        <v/>
      </c>
      <c r="J28" s="10" t="str">
        <f>IFERROR(IF(INDEX('raw poverty data, %'!$B$3:$BG$251,MATCH($A28,'raw poverty data, %'!$B$3:$B$251,0),MATCH(J$5,'raw poverty data, %'!$B$3:$BG$3,0))="","",INDEX('raw poverty data, %'!$B$3:$BG$251,MATCH($A28,'raw poverty data, %'!$B$3:$B$251,0),MATCH(J$5,'raw poverty data, %'!$B$3:$BG$3,0))/100),"")</f>
        <v/>
      </c>
      <c r="K28" s="10" t="str">
        <f>IFERROR(IF(INDEX('raw poverty data, %'!$B$3:$BG$251,MATCH($A28,'raw poverty data, %'!$B$3:$B$251,0),MATCH(K$5,'raw poverty data, %'!$B$3:$BG$3,0))="","",INDEX('raw poverty data, %'!$B$3:$BG$251,MATCH($A28,'raw poverty data, %'!$B$3:$B$251,0),MATCH(K$5,'raw poverty data, %'!$B$3:$BG$3,0))/100),"")</f>
        <v/>
      </c>
      <c r="L28" s="10" t="str">
        <f>IFERROR(IF(INDEX('raw poverty data, %'!$B$3:$BG$251,MATCH($A28,'raw poverty data, %'!$B$3:$B$251,0),MATCH(L$5,'raw poverty data, %'!$B$3:$BG$3,0))="","",INDEX('raw poverty data, %'!$B$3:$BG$251,MATCH($A28,'raw poverty data, %'!$B$3:$B$251,0),MATCH(L$5,'raw poverty data, %'!$B$3:$BG$3,0))/100),"")</f>
        <v/>
      </c>
      <c r="M28" s="10" t="str">
        <f>IFERROR(IF(INDEX('raw poverty data, %'!$B$3:$BG$251,MATCH($A28,'raw poverty data, %'!$B$3:$B$251,0),MATCH(M$5,'raw poverty data, %'!$B$3:$BG$3,0))="","",INDEX('raw poverty data, %'!$B$3:$BG$251,MATCH($A28,'raw poverty data, %'!$B$3:$B$251,0),MATCH(M$5,'raw poverty data, %'!$B$3:$BG$3,0))/100),"")</f>
        <v/>
      </c>
      <c r="N28" s="10" t="str">
        <f>IFERROR(IF(INDEX('raw poverty data, %'!$B$3:$BG$251,MATCH($A28,'raw poverty data, %'!$B$3:$B$251,0),MATCH(N$5,'raw poverty data, %'!$B$3:$BG$3,0))="","",INDEX('raw poverty data, %'!$B$3:$BG$251,MATCH($A28,'raw poverty data, %'!$B$3:$B$251,0),MATCH(N$5,'raw poverty data, %'!$B$3:$BG$3,0))/100),"")</f>
        <v/>
      </c>
      <c r="O28" s="10" t="str">
        <f>IFERROR(IF(INDEX('raw poverty data, %'!$B$3:$BG$251,MATCH($A28,'raw poverty data, %'!$B$3:$B$251,0),MATCH(O$5,'raw poverty data, %'!$B$3:$BG$3,0))="","",INDEX('raw poverty data, %'!$B$3:$BG$251,MATCH($A28,'raw poverty data, %'!$B$3:$B$251,0),MATCH(O$5,'raw poverty data, %'!$B$3:$BG$3,0))/100),"")</f>
        <v/>
      </c>
      <c r="P28" s="10" t="str">
        <f>IFERROR(IF(INDEX('raw poverty data, %'!$B$3:$BG$251,MATCH($A28,'raw poverty data, %'!$B$3:$B$251,0),MATCH(P$5,'raw poverty data, %'!$B$3:$BG$3,0))="","",INDEX('raw poverty data, %'!$B$3:$BG$251,MATCH($A28,'raw poverty data, %'!$B$3:$B$251,0),MATCH(P$5,'raw poverty data, %'!$B$3:$BG$3,0))/100),"")</f>
        <v/>
      </c>
      <c r="Q28" s="10">
        <f>IFERROR(IF(INDEX('raw poverty data, %'!$B$3:$BG$251,MATCH($A28,'raw poverty data, %'!$B$3:$B$251,0),MATCH(Q$5,'raw poverty data, %'!$B$3:$BG$3,0))="","",INDEX('raw poverty data, %'!$B$3:$BG$251,MATCH($A28,'raw poverty data, %'!$B$3:$B$251,0),MATCH(Q$5,'raw poverty data, %'!$B$3:$BG$3,0))/100),"")</f>
        <v>0.23960000000000001</v>
      </c>
      <c r="R28" s="10" t="str">
        <f>IFERROR(IF(INDEX('raw poverty data, %'!$B$3:$BG$251,MATCH($A28,'raw poverty data, %'!$B$3:$B$251,0),MATCH(R$5,'raw poverty data, %'!$B$3:$BG$3,0))="","",INDEX('raw poverty data, %'!$B$3:$BG$251,MATCH($A28,'raw poverty data, %'!$B$3:$B$251,0),MATCH(R$5,'raw poverty data, %'!$B$3:$BG$3,0))/100),"")</f>
        <v/>
      </c>
      <c r="S28" s="10" t="str">
        <f>IFERROR(IF(INDEX('raw poverty data, %'!$B$3:$BG$251,MATCH($A28,'raw poverty data, %'!$B$3:$B$251,0),MATCH(S$5,'raw poverty data, %'!$B$3:$BG$3,0))="","",INDEX('raw poverty data, %'!$B$3:$BG$251,MATCH($A28,'raw poverty data, %'!$B$3:$B$251,0),MATCH(S$5,'raw poverty data, %'!$B$3:$BG$3,0))/100),"")</f>
        <v/>
      </c>
      <c r="T28" s="10" t="str">
        <f>IFERROR(IF(INDEX('raw poverty data, %'!$B$3:$BG$251,MATCH($A28,'raw poverty data, %'!$B$3:$B$251,0),MATCH(T$5,'raw poverty data, %'!$B$3:$BG$3,0))="","",INDEX('raw poverty data, %'!$B$3:$BG$251,MATCH($A28,'raw poverty data, %'!$B$3:$B$251,0),MATCH(T$5,'raw poverty data, %'!$B$3:$BG$3,0))/100),"")</f>
        <v/>
      </c>
      <c r="U28" s="10">
        <f>IFERROR(IF(INDEX('raw poverty data, %'!$B$3:$BG$251,MATCH($A28,'raw poverty data, %'!$B$3:$B$251,0),MATCH(U$5,'raw poverty data, %'!$B$3:$BG$3,0))="","",INDEX('raw poverty data, %'!$B$3:$BG$251,MATCH($A28,'raw poverty data, %'!$B$3:$B$251,0),MATCH(U$5,'raw poverty data, %'!$B$3:$BG$3,0))/100),"")</f>
        <v>0.10220000000000001</v>
      </c>
      <c r="V28" s="10" t="str">
        <f>IFERROR(IF(INDEX('raw poverty data, %'!$B$3:$BG$251,MATCH($A28,'raw poverty data, %'!$B$3:$B$251,0),MATCH(V$5,'raw poverty data, %'!$B$3:$BG$3,0))="","",INDEX('raw poverty data, %'!$B$3:$BG$251,MATCH($A28,'raw poverty data, %'!$B$3:$B$251,0),MATCH(V$5,'raw poverty data, %'!$B$3:$BG$3,0))/100),"")</f>
        <v/>
      </c>
      <c r="W28" s="10" t="str">
        <f>IFERROR(IF(INDEX('raw poverty data, %'!$B$3:$BG$251,MATCH($A28,'raw poverty data, %'!$B$3:$B$251,0),MATCH(W$5,'raw poverty data, %'!$B$3:$BG$3,0))="","",INDEX('raw poverty data, %'!$B$3:$BG$251,MATCH($A28,'raw poverty data, %'!$B$3:$B$251,0),MATCH(W$5,'raw poverty data, %'!$B$3:$BG$3,0))/100),"")</f>
        <v/>
      </c>
      <c r="X28" s="10" t="str">
        <f>IFERROR(IF(INDEX('raw poverty data, %'!$B$3:$BG$251,MATCH($A28,'raw poverty data, %'!$B$3:$B$251,0),MATCH(X$5,'raw poverty data, %'!$B$3:$BG$3,0))="","",INDEX('raw poverty data, %'!$B$3:$BG$251,MATCH($A28,'raw poverty data, %'!$B$3:$B$251,0),MATCH(X$5,'raw poverty data, %'!$B$3:$BG$3,0))/100),"")</f>
        <v/>
      </c>
      <c r="Y28" s="10" t="str">
        <f>IFERROR(IF(INDEX('raw poverty data, %'!$B$3:$BG$251,MATCH($A28,'raw poverty data, %'!$B$3:$B$251,0),MATCH(Y$5,'raw poverty data, %'!$B$3:$BG$3,0))="","",INDEX('raw poverty data, %'!$B$3:$BG$251,MATCH($A28,'raw poverty data, %'!$B$3:$B$251,0),MATCH(Y$5,'raw poverty data, %'!$B$3:$BG$3,0))/100),"")</f>
        <v/>
      </c>
      <c r="Z28" s="10">
        <f>IFERROR(IF(INDEX('raw poverty data, %'!$B$3:$BG$251,MATCH($A28,'raw poverty data, %'!$B$3:$B$251,0),MATCH(Z$5,'raw poverty data, %'!$B$3:$BG$3,0))="","",INDEX('raw poverty data, %'!$B$3:$BG$251,MATCH($A28,'raw poverty data, %'!$B$3:$B$251,0),MATCH(Z$5,'raw poverty data, %'!$B$3:$BG$3,0))/100),"")</f>
        <v>2.3799999999999998E-2</v>
      </c>
      <c r="AA28" s="10" t="str">
        <f>IFERROR(IF(INDEX('raw poverty data, %'!$B$3:$BG$251,MATCH($A28,'raw poverty data, %'!$B$3:$B$251,0),MATCH(AA$5,'raw poverty data, %'!$B$3:$BG$3,0))="","",INDEX('raw poverty data, %'!$B$3:$BG$251,MATCH($A28,'raw poverty data, %'!$B$3:$B$251,0),MATCH(AA$5,'raw poverty data, %'!$B$3:$BG$3,0))/100),"")</f>
        <v/>
      </c>
      <c r="AC28" s="8">
        <f>IF(AA28="",IF(Z28="",IF(X28="",IF(W28="",IF(V28="",IF(U28="",IF(T28="",IF(S28="",IF(R28="",IF(Q28="",IF(P28="",IF(O28="",IF(N28="",IF(M28="",IF(L28="",IF(K28="",IF(J28="",IF(I28="",IF(H28="",IF(G28="",IF(F28="",IF(E28="",IF(D28="","No data",D28),E28),F28),G28),H28),I28),J28),K28),L28),M28),N28),O28),P28),Q28),R28),S28),T28),U28),V28),W28),X28),Z28),AA28)</f>
        <v>2.3799999999999998E-2</v>
      </c>
      <c r="AD28" s="11">
        <f>IFERROR(INDEX($D$5:$AA$5,1,MATCH(AC28,D28:AA28,0)),"")</f>
        <v>2012</v>
      </c>
      <c r="AF28" t="s">
        <v>64</v>
      </c>
      <c r="AG28" t="str">
        <f>IFERROR(IF(INDEX(#REF!,MATCH('Poverty %'!$B28,#REF!,0),MATCH('Poverty %'!AG$5,#REF!,0))="","",INDEX(#REF!,MATCH('Poverty %'!$B28,#REF!,0),MATCH('Poverty %'!AG$5,#REF!,0))),"")</f>
        <v/>
      </c>
      <c r="AH28" t="str">
        <f>IFERROR(IF(INDEX(#REF!,MATCH('Poverty %'!$B28,#REF!,0),MATCH('Poverty %'!AH$5,#REF!,0))="","",INDEX(#REF!,MATCH('Poverty %'!$B28,#REF!,0),MATCH('Poverty %'!AH$5,#REF!,0))),"")</f>
        <v/>
      </c>
      <c r="AI28" t="str">
        <f>IFERROR(IF(INDEX(#REF!,MATCH('Poverty %'!$B28,#REF!,0),MATCH('Poverty %'!AI$5,#REF!,0))="","",INDEX(#REF!,MATCH('Poverty %'!$B28,#REF!,0),MATCH('Poverty %'!AI$5,#REF!,0))),"")</f>
        <v/>
      </c>
      <c r="AJ28" t="str">
        <f>IFERROR(IF(INDEX(#REF!,MATCH('Poverty %'!$B28,#REF!,0),MATCH('Poverty %'!AJ$5,#REF!,0))="","",INDEX(#REF!,MATCH('Poverty %'!$B28,#REF!,0),MATCH('Poverty %'!AJ$5,#REF!,0))),"")</f>
        <v/>
      </c>
      <c r="AK28" t="str">
        <f>IFERROR(IF(INDEX(#REF!,MATCH('Poverty %'!$B28,#REF!,0),MATCH('Poverty %'!AK$5,#REF!,0))="","",INDEX(#REF!,MATCH('Poverty %'!$B28,#REF!,0),MATCH('Poverty %'!AK$5,#REF!,0))),"")</f>
        <v/>
      </c>
      <c r="AL28" t="str">
        <f>IFERROR(IF(INDEX(#REF!,MATCH('Poverty %'!$B28,#REF!,0),MATCH('Poverty %'!AL$5,#REF!,0))="","",INDEX(#REF!,MATCH('Poverty %'!$B28,#REF!,0),MATCH('Poverty %'!AL$5,#REF!,0))),"")</f>
        <v/>
      </c>
      <c r="AM28" t="str">
        <f>IFERROR(IF(INDEX(#REF!,MATCH('Poverty %'!$B28,#REF!,0),MATCH('Poverty %'!AM$5,#REF!,0))="","",INDEX(#REF!,MATCH('Poverty %'!$B28,#REF!,0),MATCH('Poverty %'!AM$5,#REF!,0))),"")</f>
        <v/>
      </c>
      <c r="AN28" t="str">
        <f>IFERROR(IF(INDEX(#REF!,MATCH('Poverty %'!$B28,#REF!,0),MATCH('Poverty %'!AN$5,#REF!,0))="","",INDEX(#REF!,MATCH('Poverty %'!$B28,#REF!,0),MATCH('Poverty %'!AN$5,#REF!,0))),"")</f>
        <v/>
      </c>
      <c r="AO28" t="str">
        <f>IFERROR(IF(INDEX(#REF!,MATCH('Poverty %'!$B28,#REF!,0),MATCH('Poverty %'!AO$5,#REF!,0))="","",INDEX(#REF!,MATCH('Poverty %'!$B28,#REF!,0),MATCH('Poverty %'!AO$5,#REF!,0))),"")</f>
        <v/>
      </c>
      <c r="AP28" t="str">
        <f>IFERROR(IF(INDEX(#REF!,MATCH('Poverty %'!$B28,#REF!,0),MATCH('Poverty %'!AP$5,#REF!,0))="","",INDEX(#REF!,MATCH('Poverty %'!$B28,#REF!,0),MATCH('Poverty %'!AP$5,#REF!,0))),"")</f>
        <v/>
      </c>
      <c r="AQ28" t="str">
        <f>IFERROR(IF(INDEX(#REF!,MATCH('Poverty %'!$B28,#REF!,0),MATCH('Poverty %'!AQ$5,#REF!,0))="","",INDEX(#REF!,MATCH('Poverty %'!$B28,#REF!,0),MATCH('Poverty %'!AQ$5,#REF!,0))),"")</f>
        <v/>
      </c>
      <c r="AR28" t="str">
        <f>IFERROR(IF(INDEX(#REF!,MATCH('Poverty %'!$B28,#REF!,0),MATCH('Poverty %'!AR$5,#REF!,0))="","",INDEX(#REF!,MATCH('Poverty %'!$B28,#REF!,0),MATCH('Poverty %'!AR$5,#REF!,0))),"")</f>
        <v/>
      </c>
      <c r="AS28" t="str">
        <f>IFERROR(IF(INDEX(#REF!,MATCH('Poverty %'!$B28,#REF!,0),MATCH('Poverty %'!AS$5,#REF!,0))="","",INDEX(#REF!,MATCH('Poverty %'!$B28,#REF!,0),MATCH('Poverty %'!AS$5,#REF!,0))),"")</f>
        <v/>
      </c>
      <c r="AT28" t="str">
        <f>IFERROR(IF(INDEX(#REF!,MATCH('Poverty %'!$B28,#REF!,0),MATCH('Poverty %'!AT$5,#REF!,0))="","",INDEX(#REF!,MATCH('Poverty %'!$B28,#REF!,0),MATCH('Poverty %'!AT$5,#REF!,0))),"")</f>
        <v/>
      </c>
      <c r="AU28" t="str">
        <f>IFERROR(IF(INDEX(#REF!,MATCH('Poverty %'!$B28,#REF!,0),MATCH('Poverty %'!AU$5,#REF!,0))="","",INDEX(#REF!,MATCH('Poverty %'!$B28,#REF!,0),MATCH('Poverty %'!AU$5,#REF!,0))),"")</f>
        <v/>
      </c>
      <c r="AV28" t="str">
        <f>IFERROR(IF(INDEX(#REF!,MATCH('Poverty %'!$B28,#REF!,0),MATCH('Poverty %'!AV$5,#REF!,0))="","",INDEX(#REF!,MATCH('Poverty %'!$B28,#REF!,0),MATCH('Poverty %'!AV$5,#REF!,0))),"")</f>
        <v/>
      </c>
      <c r="AW28" t="str">
        <f>IFERROR(IF(INDEX(#REF!,MATCH('Poverty %'!$B28,#REF!,0),MATCH('Poverty %'!AW$5,#REF!,0))="","",INDEX(#REF!,MATCH('Poverty %'!$B28,#REF!,0),MATCH('Poverty %'!AW$5,#REF!,0))),"")</f>
        <v/>
      </c>
      <c r="AX28" t="str">
        <f>IFERROR(IF(INDEX(#REF!,MATCH('Poverty %'!$B28,#REF!,0),MATCH('Poverty %'!AX$5,#REF!,0))="","",INDEX(#REF!,MATCH('Poverty %'!$B28,#REF!,0),MATCH('Poverty %'!AX$5,#REF!,0))),"")</f>
        <v/>
      </c>
      <c r="AY28" t="str">
        <f>IFERROR(IF(INDEX(#REF!,MATCH('Poverty %'!$B28,#REF!,0),MATCH('Poverty %'!AY$5,#REF!,0))="","",INDEX(#REF!,MATCH('Poverty %'!$B28,#REF!,0),MATCH('Poverty %'!AY$5,#REF!,0))),"")</f>
        <v/>
      </c>
      <c r="AZ28" t="str">
        <f>IFERROR(IF(INDEX(#REF!,MATCH('Poverty %'!$B28,#REF!,0),MATCH('Poverty %'!AZ$5,#REF!,0))="","",INDEX(#REF!,MATCH('Poverty %'!$B28,#REF!,0),MATCH('Poverty %'!AZ$5,#REF!,0))),"")</f>
        <v/>
      </c>
      <c r="BA28" t="str">
        <f>IFERROR(IF(INDEX(#REF!,MATCH('Poverty %'!$B28,#REF!,0),MATCH('Poverty %'!BA$5,#REF!,0))="","",INDEX(#REF!,MATCH('Poverty %'!$B28,#REF!,0),MATCH('Poverty %'!BA$5,#REF!,0))),"")</f>
        <v/>
      </c>
      <c r="BB28" t="str">
        <f>IFERROR(IF(INDEX(#REF!,MATCH('Poverty %'!$B28,#REF!,0),MATCH('Poverty %'!BB$5,#REF!,0))="","",INDEX(#REF!,MATCH('Poverty %'!$B28,#REF!,0),MATCH('Poverty %'!BB$5,#REF!,0))),"")</f>
        <v/>
      </c>
      <c r="BC28" t="str">
        <f>IFERROR(IF(INDEX(#REF!,MATCH('Poverty %'!$B28,#REF!,0),MATCH('Poverty %'!BC$5,#REF!,0))="","",INDEX(#REF!,MATCH('Poverty %'!$B28,#REF!,0),MATCH('Poverty %'!BC$5,#REF!,0))),"")</f>
        <v/>
      </c>
      <c r="BE28" t="s">
        <v>64</v>
      </c>
      <c r="BF28" s="9" t="str">
        <f t="shared" si="1"/>
        <v/>
      </c>
      <c r="BG28" s="9" t="str">
        <f t="shared" si="2"/>
        <v/>
      </c>
      <c r="BH28" s="9" t="str">
        <f t="shared" si="3"/>
        <v/>
      </c>
      <c r="BI28" s="9" t="str">
        <f t="shared" si="4"/>
        <v/>
      </c>
      <c r="BJ28" s="9" t="str">
        <f t="shared" si="5"/>
        <v/>
      </c>
      <c r="BK28" s="9" t="str">
        <f t="shared" si="6"/>
        <v/>
      </c>
      <c r="BL28" s="9" t="str">
        <f t="shared" si="7"/>
        <v/>
      </c>
      <c r="BM28" s="9" t="str">
        <f t="shared" si="8"/>
        <v/>
      </c>
      <c r="BN28" s="9" t="str">
        <f t="shared" si="9"/>
        <v/>
      </c>
      <c r="BO28" s="9" t="str">
        <f t="shared" si="10"/>
        <v/>
      </c>
      <c r="BP28" s="9" t="str">
        <f t="shared" si="11"/>
        <v/>
      </c>
      <c r="BQ28" s="9" t="str">
        <f t="shared" si="12"/>
        <v/>
      </c>
      <c r="BR28" s="9" t="str">
        <f t="shared" si="13"/>
        <v/>
      </c>
      <c r="BS28" s="9" t="str">
        <f t="shared" si="14"/>
        <v/>
      </c>
      <c r="BT28" s="9" t="str">
        <f t="shared" si="15"/>
        <v/>
      </c>
      <c r="BU28" s="9" t="str">
        <f t="shared" si="16"/>
        <v/>
      </c>
      <c r="BV28" s="9" t="str">
        <f t="shared" si="17"/>
        <v/>
      </c>
      <c r="BW28" s="9" t="str">
        <f t="shared" si="18"/>
        <v/>
      </c>
      <c r="BX28" s="9" t="str">
        <f t="shared" si="19"/>
        <v/>
      </c>
      <c r="BY28" s="9" t="str">
        <f t="shared" si="20"/>
        <v/>
      </c>
      <c r="BZ28" s="9" t="str">
        <f t="shared" si="21"/>
        <v/>
      </c>
      <c r="CA28" s="9" t="str">
        <f t="shared" si="22"/>
        <v/>
      </c>
      <c r="CB28" s="9" t="str">
        <f t="shared" si="23"/>
        <v/>
      </c>
    </row>
    <row r="29" spans="1:80">
      <c r="A29" t="str">
        <f>VLOOKUP(B29,entity!$C:$K,9,FALSE)</f>
        <v>BO</v>
      </c>
      <c r="B29" t="s">
        <v>56</v>
      </c>
      <c r="C29" t="str">
        <f>IFERROR(VLOOKUP(B29,'[1]2012 List'!A$3:C$151,3,FALSE),"")</f>
        <v>South America</v>
      </c>
      <c r="D29" s="10" t="str">
        <f>IFERROR(IF(INDEX('raw poverty data, %'!$B$3:$BG$251,MATCH($A29,'raw poverty data, %'!$B$3:$B$251,0),MATCH(D$5,'raw poverty data, %'!$B$3:$BG$3,0))="","",INDEX('raw poverty data, %'!$B$3:$BG$251,MATCH($A29,'raw poverty data, %'!$B$3:$B$251,0),MATCH(D$5,'raw poverty data, %'!$B$3:$BG$3,0))/100),"")</f>
        <v/>
      </c>
      <c r="E29" s="10">
        <f>IFERROR(IF(INDEX('raw poverty data, %'!$B$3:$BG$251,MATCH($A29,'raw poverty data, %'!$B$3:$B$251,0),MATCH(E$5,'raw poverty data, %'!$B$3:$BG$3,0))="","",INDEX('raw poverty data, %'!$B$3:$BG$251,MATCH($A29,'raw poverty data, %'!$B$3:$B$251,0),MATCH(E$5,'raw poverty data, %'!$B$3:$BG$3,0))/100),"")</f>
        <v>5.2400000000000002E-2</v>
      </c>
      <c r="F29" s="10" t="str">
        <f>IFERROR(IF(INDEX('raw poverty data, %'!$B$3:$BG$251,MATCH($A29,'raw poverty data, %'!$B$3:$B$251,0),MATCH(F$5,'raw poverty data, %'!$B$3:$BG$3,0))="","",INDEX('raw poverty data, %'!$B$3:$BG$251,MATCH($A29,'raw poverty data, %'!$B$3:$B$251,0),MATCH(F$5,'raw poverty data, %'!$B$3:$BG$3,0))/100),"")</f>
        <v/>
      </c>
      <c r="G29" s="10">
        <f>IFERROR(IF(INDEX('raw poverty data, %'!$B$3:$BG$251,MATCH($A29,'raw poverty data, %'!$B$3:$B$251,0),MATCH(G$5,'raw poverty data, %'!$B$3:$BG$3,0))="","",INDEX('raw poverty data, %'!$B$3:$BG$251,MATCH($A29,'raw poverty data, %'!$B$3:$B$251,0),MATCH(G$5,'raw poverty data, %'!$B$3:$BG$3,0))/100),"")</f>
        <v>8.5099999999999995E-2</v>
      </c>
      <c r="H29" s="10" t="str">
        <f>IFERROR(IF(INDEX('raw poverty data, %'!$B$3:$BG$251,MATCH($A29,'raw poverty data, %'!$B$3:$B$251,0),MATCH(H$5,'raw poverty data, %'!$B$3:$BG$3,0))="","",INDEX('raw poverty data, %'!$B$3:$BG$251,MATCH($A29,'raw poverty data, %'!$B$3:$B$251,0),MATCH(H$5,'raw poverty data, %'!$B$3:$BG$3,0))/100),"")</f>
        <v/>
      </c>
      <c r="I29" s="10" t="str">
        <f>IFERROR(IF(INDEX('raw poverty data, %'!$B$3:$BG$251,MATCH($A29,'raw poverty data, %'!$B$3:$B$251,0),MATCH(I$5,'raw poverty data, %'!$B$3:$BG$3,0))="","",INDEX('raw poverty data, %'!$B$3:$BG$251,MATCH($A29,'raw poverty data, %'!$B$3:$B$251,0),MATCH(I$5,'raw poverty data, %'!$B$3:$BG$3,0))/100),"")</f>
        <v/>
      </c>
      <c r="J29" s="10" t="str">
        <f>IFERROR(IF(INDEX('raw poverty data, %'!$B$3:$BG$251,MATCH($A29,'raw poverty data, %'!$B$3:$B$251,0),MATCH(J$5,'raw poverty data, %'!$B$3:$BG$3,0))="","",INDEX('raw poverty data, %'!$B$3:$BG$251,MATCH($A29,'raw poverty data, %'!$B$3:$B$251,0),MATCH(J$5,'raw poverty data, %'!$B$3:$BG$3,0))/100),"")</f>
        <v/>
      </c>
      <c r="K29" s="10">
        <f>IFERROR(IF(INDEX('raw poverty data, %'!$B$3:$BG$251,MATCH($A29,'raw poverty data, %'!$B$3:$B$251,0),MATCH(K$5,'raw poverty data, %'!$B$3:$BG$3,0))="","",INDEX('raw poverty data, %'!$B$3:$BG$251,MATCH($A29,'raw poverty data, %'!$B$3:$B$251,0),MATCH(K$5,'raw poverty data, %'!$B$3:$BG$3,0))/100),"")</f>
        <v>0.16980000000000001</v>
      </c>
      <c r="L29" s="10" t="str">
        <f>IFERROR(IF(INDEX('raw poverty data, %'!$B$3:$BG$251,MATCH($A29,'raw poverty data, %'!$B$3:$B$251,0),MATCH(L$5,'raw poverty data, %'!$B$3:$BG$3,0))="","",INDEX('raw poverty data, %'!$B$3:$BG$251,MATCH($A29,'raw poverty data, %'!$B$3:$B$251,0),MATCH(L$5,'raw poverty data, %'!$B$3:$BG$3,0))/100),"")</f>
        <v/>
      </c>
      <c r="M29" s="10">
        <f>IFERROR(IF(INDEX('raw poverty data, %'!$B$3:$BG$251,MATCH($A29,'raw poverty data, %'!$B$3:$B$251,0),MATCH(M$5,'raw poverty data, %'!$B$3:$BG$3,0))="","",INDEX('raw poverty data, %'!$B$3:$BG$251,MATCH($A29,'raw poverty data, %'!$B$3:$B$251,0),MATCH(M$5,'raw poverty data, %'!$B$3:$BG$3,0))/100),"")</f>
        <v>0.23319999999999999</v>
      </c>
      <c r="N29" s="10">
        <f>IFERROR(IF(INDEX('raw poverty data, %'!$B$3:$BG$251,MATCH($A29,'raw poverty data, %'!$B$3:$B$251,0),MATCH(N$5,'raw poverty data, %'!$B$3:$BG$3,0))="","",INDEX('raw poverty data, %'!$B$3:$BG$251,MATCH($A29,'raw poverty data, %'!$B$3:$B$251,0),MATCH(N$5,'raw poverty data, %'!$B$3:$BG$3,0))/100),"")</f>
        <v>0.26869999999999999</v>
      </c>
      <c r="O29" s="10">
        <f>IFERROR(IF(INDEX('raw poverty data, %'!$B$3:$BG$251,MATCH($A29,'raw poverty data, %'!$B$3:$B$251,0),MATCH(O$5,'raw poverty data, %'!$B$3:$BG$3,0))="","",INDEX('raw poverty data, %'!$B$3:$BG$251,MATCH($A29,'raw poverty data, %'!$B$3:$B$251,0),MATCH(O$5,'raw poverty data, %'!$B$3:$BG$3,0))/100),"")</f>
        <v>0.21329999999999999</v>
      </c>
      <c r="P29" s="10">
        <f>IFERROR(IF(INDEX('raw poverty data, %'!$B$3:$BG$251,MATCH($A29,'raw poverty data, %'!$B$3:$B$251,0),MATCH(P$5,'raw poverty data, %'!$B$3:$BG$3,0))="","",INDEX('raw poverty data, %'!$B$3:$BG$251,MATCH($A29,'raw poverty data, %'!$B$3:$B$251,0),MATCH(P$5,'raw poverty data, %'!$B$3:$BG$3,0))/100),"")</f>
        <v>0.2198</v>
      </c>
      <c r="Q29" s="10" t="str">
        <f>IFERROR(IF(INDEX('raw poverty data, %'!$B$3:$BG$251,MATCH($A29,'raw poverty data, %'!$B$3:$B$251,0),MATCH(Q$5,'raw poverty data, %'!$B$3:$BG$3,0))="","",INDEX('raw poverty data, %'!$B$3:$BG$251,MATCH($A29,'raw poverty data, %'!$B$3:$B$251,0),MATCH(Q$5,'raw poverty data, %'!$B$3:$BG$3,0))/100),"")</f>
        <v/>
      </c>
      <c r="R29" s="10">
        <f>IFERROR(IF(INDEX('raw poverty data, %'!$B$3:$BG$251,MATCH($A29,'raw poverty data, %'!$B$3:$B$251,0),MATCH(R$5,'raw poverty data, %'!$B$3:$BG$3,0))="","",INDEX('raw poverty data, %'!$B$3:$BG$251,MATCH($A29,'raw poverty data, %'!$B$3:$B$251,0),MATCH(R$5,'raw poverty data, %'!$B$3:$BG$3,0))/100),"")</f>
        <v>0.11689999999999999</v>
      </c>
      <c r="S29" s="10">
        <f>IFERROR(IF(INDEX('raw poverty data, %'!$B$3:$BG$251,MATCH($A29,'raw poverty data, %'!$B$3:$B$251,0),MATCH(S$5,'raw poverty data, %'!$B$3:$BG$3,0))="","",INDEX('raw poverty data, %'!$B$3:$BG$251,MATCH($A29,'raw poverty data, %'!$B$3:$B$251,0),MATCH(S$5,'raw poverty data, %'!$B$3:$BG$3,0))/100),"")</f>
        <v>0.18309999999999998</v>
      </c>
      <c r="T29" s="10">
        <f>IFERROR(IF(INDEX('raw poverty data, %'!$B$3:$BG$251,MATCH($A29,'raw poverty data, %'!$B$3:$B$251,0),MATCH(T$5,'raw poverty data, %'!$B$3:$BG$3,0))="","",INDEX('raw poverty data, %'!$B$3:$BG$251,MATCH($A29,'raw poverty data, %'!$B$3:$B$251,0),MATCH(T$5,'raw poverty data, %'!$B$3:$BG$3,0))/100),"")</f>
        <v>0.15859999999999999</v>
      </c>
      <c r="U29" s="10">
        <f>IFERROR(IF(INDEX('raw poverty data, %'!$B$3:$BG$251,MATCH($A29,'raw poverty data, %'!$B$3:$B$251,0),MATCH(U$5,'raw poverty data, %'!$B$3:$BG$3,0))="","",INDEX('raw poverty data, %'!$B$3:$BG$251,MATCH($A29,'raw poverty data, %'!$B$3:$B$251,0),MATCH(U$5,'raw poverty data, %'!$B$3:$BG$3,0))/100),"")</f>
        <v>0.12189999999999999</v>
      </c>
      <c r="V29" s="10">
        <f>IFERROR(IF(INDEX('raw poverty data, %'!$B$3:$BG$251,MATCH($A29,'raw poverty data, %'!$B$3:$B$251,0),MATCH(V$5,'raw poverty data, %'!$B$3:$BG$3,0))="","",INDEX('raw poverty data, %'!$B$3:$BG$251,MATCH($A29,'raw poverty data, %'!$B$3:$B$251,0),MATCH(V$5,'raw poverty data, %'!$B$3:$BG$3,0))/100),"")</f>
        <v>0.1048</v>
      </c>
      <c r="W29" s="10">
        <f>IFERROR(IF(INDEX('raw poverty data, %'!$B$3:$BG$251,MATCH($A29,'raw poverty data, %'!$B$3:$B$251,0),MATCH(W$5,'raw poverty data, %'!$B$3:$BG$3,0))="","",INDEX('raw poverty data, %'!$B$3:$BG$251,MATCH($A29,'raw poverty data, %'!$B$3:$B$251,0),MATCH(W$5,'raw poverty data, %'!$B$3:$BG$3,0))/100),"")</f>
        <v>0.1067</v>
      </c>
      <c r="X29" s="10" t="str">
        <f>IFERROR(IF(INDEX('raw poverty data, %'!$B$3:$BG$251,MATCH($A29,'raw poverty data, %'!$B$3:$B$251,0),MATCH(X$5,'raw poverty data, %'!$B$3:$BG$3,0))="","",INDEX('raw poverty data, %'!$B$3:$BG$251,MATCH($A29,'raw poverty data, %'!$B$3:$B$251,0),MATCH(X$5,'raw poverty data, %'!$B$3:$BG$3,0))/100),"")</f>
        <v/>
      </c>
      <c r="Y29" s="10">
        <f>IFERROR(IF(INDEX('raw poverty data, %'!$B$3:$BG$251,MATCH($A29,'raw poverty data, %'!$B$3:$B$251,0),MATCH(Y$5,'raw poverty data, %'!$B$3:$BG$3,0))="","",INDEX('raw poverty data, %'!$B$3:$BG$251,MATCH($A29,'raw poverty data, %'!$B$3:$B$251,0),MATCH(Y$5,'raw poverty data, %'!$B$3:$BG$3,0))/100),"")</f>
        <v>6.9699999999999998E-2</v>
      </c>
      <c r="Z29" s="10">
        <f>IFERROR(IF(INDEX('raw poverty data, %'!$B$3:$BG$251,MATCH($A29,'raw poverty data, %'!$B$3:$B$251,0),MATCH(Z$5,'raw poverty data, %'!$B$3:$BG$3,0))="","",INDEX('raw poverty data, %'!$B$3:$BG$251,MATCH($A29,'raw poverty data, %'!$B$3:$B$251,0),MATCH(Z$5,'raw poverty data, %'!$B$3:$BG$3,0))/100),"")</f>
        <v>7.980000000000001E-2</v>
      </c>
      <c r="AA29" s="10" t="str">
        <f>IFERROR(IF(INDEX('raw poverty data, %'!$B$3:$BG$251,MATCH($A29,'raw poverty data, %'!$B$3:$B$251,0),MATCH(AA$5,'raw poverty data, %'!$B$3:$BG$3,0))="","",INDEX('raw poverty data, %'!$B$3:$BG$251,MATCH($A29,'raw poverty data, %'!$B$3:$B$251,0),MATCH(AA$5,'raw poverty data, %'!$B$3:$BG$3,0))/100),"")</f>
        <v/>
      </c>
      <c r="AC29" s="8">
        <f>IF(AA29="",IF(Z29="",IF(X29="",IF(W29="",IF(V29="",IF(U29="",IF(T29="",IF(S29="",IF(R29="",IF(Q29="",IF(P29="",IF(O29="",IF(N29="",IF(M29="",IF(L29="",IF(K29="",IF(J29="",IF(I29="",IF(H29="",IF(G29="",IF(F29="",IF(E29="",IF(D29="","No data",D29),E29),F29),G29),H29),I29),J29),K29),L29),M29),N29),O29),P29),Q29),R29),S29),T29),U29),V29),W29),X29),Z29),AA29)</f>
        <v>7.980000000000001E-2</v>
      </c>
      <c r="AD29" s="11">
        <f>IFERROR(INDEX($D$5:$AA$5,1,MATCH(AC29,D29:AA29,0)),"")</f>
        <v>2012</v>
      </c>
      <c r="AF29" t="s">
        <v>56</v>
      </c>
      <c r="AG29" t="str">
        <f>IFERROR(IF(INDEX(#REF!,MATCH('Poverty %'!$B29,#REF!,0),MATCH('Poverty %'!AG$5,#REF!,0))="","",INDEX(#REF!,MATCH('Poverty %'!$B29,#REF!,0),MATCH('Poverty %'!AG$5,#REF!,0))),"")</f>
        <v/>
      </c>
      <c r="AH29" t="str">
        <f>IFERROR(IF(INDEX(#REF!,MATCH('Poverty %'!$B29,#REF!,0),MATCH('Poverty %'!AH$5,#REF!,0))="","",INDEX(#REF!,MATCH('Poverty %'!$B29,#REF!,0),MATCH('Poverty %'!AH$5,#REF!,0))),"")</f>
        <v/>
      </c>
      <c r="AI29" t="str">
        <f>IFERROR(IF(INDEX(#REF!,MATCH('Poverty %'!$B29,#REF!,0),MATCH('Poverty %'!AI$5,#REF!,0))="","",INDEX(#REF!,MATCH('Poverty %'!$B29,#REF!,0),MATCH('Poverty %'!AI$5,#REF!,0))),"")</f>
        <v/>
      </c>
      <c r="AJ29" t="str">
        <f>IFERROR(IF(INDEX(#REF!,MATCH('Poverty %'!$B29,#REF!,0),MATCH('Poverty %'!AJ$5,#REF!,0))="","",INDEX(#REF!,MATCH('Poverty %'!$B29,#REF!,0),MATCH('Poverty %'!AJ$5,#REF!,0))),"")</f>
        <v/>
      </c>
      <c r="AK29" t="str">
        <f>IFERROR(IF(INDEX(#REF!,MATCH('Poverty %'!$B29,#REF!,0),MATCH('Poverty %'!AK$5,#REF!,0))="","",INDEX(#REF!,MATCH('Poverty %'!$B29,#REF!,0),MATCH('Poverty %'!AK$5,#REF!,0))),"")</f>
        <v/>
      </c>
      <c r="AL29" t="str">
        <f>IFERROR(IF(INDEX(#REF!,MATCH('Poverty %'!$B29,#REF!,0),MATCH('Poverty %'!AL$5,#REF!,0))="","",INDEX(#REF!,MATCH('Poverty %'!$B29,#REF!,0),MATCH('Poverty %'!AL$5,#REF!,0))),"")</f>
        <v/>
      </c>
      <c r="AM29" t="str">
        <f>IFERROR(IF(INDEX(#REF!,MATCH('Poverty %'!$B29,#REF!,0),MATCH('Poverty %'!AM$5,#REF!,0))="","",INDEX(#REF!,MATCH('Poverty %'!$B29,#REF!,0),MATCH('Poverty %'!AM$5,#REF!,0))),"")</f>
        <v/>
      </c>
      <c r="AN29" t="str">
        <f>IFERROR(IF(INDEX(#REF!,MATCH('Poverty %'!$B29,#REF!,0),MATCH('Poverty %'!AN$5,#REF!,0))="","",INDEX(#REF!,MATCH('Poverty %'!$B29,#REF!,0),MATCH('Poverty %'!AN$5,#REF!,0))),"")</f>
        <v/>
      </c>
      <c r="AO29" t="str">
        <f>IFERROR(IF(INDEX(#REF!,MATCH('Poverty %'!$B29,#REF!,0),MATCH('Poverty %'!AO$5,#REF!,0))="","",INDEX(#REF!,MATCH('Poverty %'!$B29,#REF!,0),MATCH('Poverty %'!AO$5,#REF!,0))),"")</f>
        <v/>
      </c>
      <c r="AP29" t="str">
        <f>IFERROR(IF(INDEX(#REF!,MATCH('Poverty %'!$B29,#REF!,0),MATCH('Poverty %'!AP$5,#REF!,0))="","",INDEX(#REF!,MATCH('Poverty %'!$B29,#REF!,0),MATCH('Poverty %'!AP$5,#REF!,0))),"")</f>
        <v/>
      </c>
      <c r="AQ29" t="str">
        <f>IFERROR(IF(INDEX(#REF!,MATCH('Poverty %'!$B29,#REF!,0),MATCH('Poverty %'!AQ$5,#REF!,0))="","",INDEX(#REF!,MATCH('Poverty %'!$B29,#REF!,0),MATCH('Poverty %'!AQ$5,#REF!,0))),"")</f>
        <v/>
      </c>
      <c r="AR29" t="str">
        <f>IFERROR(IF(INDEX(#REF!,MATCH('Poverty %'!$B29,#REF!,0),MATCH('Poverty %'!AR$5,#REF!,0))="","",INDEX(#REF!,MATCH('Poverty %'!$B29,#REF!,0),MATCH('Poverty %'!AR$5,#REF!,0))),"")</f>
        <v/>
      </c>
      <c r="AS29" t="str">
        <f>IFERROR(IF(INDEX(#REF!,MATCH('Poverty %'!$B29,#REF!,0),MATCH('Poverty %'!AS$5,#REF!,0))="","",INDEX(#REF!,MATCH('Poverty %'!$B29,#REF!,0),MATCH('Poverty %'!AS$5,#REF!,0))),"")</f>
        <v/>
      </c>
      <c r="AT29" t="str">
        <f>IFERROR(IF(INDEX(#REF!,MATCH('Poverty %'!$B29,#REF!,0),MATCH('Poverty %'!AT$5,#REF!,0))="","",INDEX(#REF!,MATCH('Poverty %'!$B29,#REF!,0),MATCH('Poverty %'!AT$5,#REF!,0))),"")</f>
        <v/>
      </c>
      <c r="AU29" t="str">
        <f>IFERROR(IF(INDEX(#REF!,MATCH('Poverty %'!$B29,#REF!,0),MATCH('Poverty %'!AU$5,#REF!,0))="","",INDEX(#REF!,MATCH('Poverty %'!$B29,#REF!,0),MATCH('Poverty %'!AU$5,#REF!,0))),"")</f>
        <v/>
      </c>
      <c r="AV29" t="str">
        <f>IFERROR(IF(INDEX(#REF!,MATCH('Poverty %'!$B29,#REF!,0),MATCH('Poverty %'!AV$5,#REF!,0))="","",INDEX(#REF!,MATCH('Poverty %'!$B29,#REF!,0),MATCH('Poverty %'!AV$5,#REF!,0))),"")</f>
        <v/>
      </c>
      <c r="AW29" t="str">
        <f>IFERROR(IF(INDEX(#REF!,MATCH('Poverty %'!$B29,#REF!,0),MATCH('Poverty %'!AW$5,#REF!,0))="","",INDEX(#REF!,MATCH('Poverty %'!$B29,#REF!,0),MATCH('Poverty %'!AW$5,#REF!,0))),"")</f>
        <v/>
      </c>
      <c r="AX29" t="str">
        <f>IFERROR(IF(INDEX(#REF!,MATCH('Poverty %'!$B29,#REF!,0),MATCH('Poverty %'!AX$5,#REF!,0))="","",INDEX(#REF!,MATCH('Poverty %'!$B29,#REF!,0),MATCH('Poverty %'!AX$5,#REF!,0))),"")</f>
        <v/>
      </c>
      <c r="AY29" t="str">
        <f>IFERROR(IF(INDEX(#REF!,MATCH('Poverty %'!$B29,#REF!,0),MATCH('Poverty %'!AY$5,#REF!,0))="","",INDEX(#REF!,MATCH('Poverty %'!$B29,#REF!,0),MATCH('Poverty %'!AY$5,#REF!,0))),"")</f>
        <v/>
      </c>
      <c r="AZ29" t="str">
        <f>IFERROR(IF(INDEX(#REF!,MATCH('Poverty %'!$B29,#REF!,0),MATCH('Poverty %'!AZ$5,#REF!,0))="","",INDEX(#REF!,MATCH('Poverty %'!$B29,#REF!,0),MATCH('Poverty %'!AZ$5,#REF!,0))),"")</f>
        <v/>
      </c>
      <c r="BA29" t="str">
        <f>IFERROR(IF(INDEX(#REF!,MATCH('Poverty %'!$B29,#REF!,0),MATCH('Poverty %'!BA$5,#REF!,0))="","",INDEX(#REF!,MATCH('Poverty %'!$B29,#REF!,0),MATCH('Poverty %'!BA$5,#REF!,0))),"")</f>
        <v/>
      </c>
      <c r="BB29" t="str">
        <f>IFERROR(IF(INDEX(#REF!,MATCH('Poverty %'!$B29,#REF!,0),MATCH('Poverty %'!BB$5,#REF!,0))="","",INDEX(#REF!,MATCH('Poverty %'!$B29,#REF!,0),MATCH('Poverty %'!BB$5,#REF!,0))),"")</f>
        <v/>
      </c>
      <c r="BC29" t="str">
        <f>IFERROR(IF(INDEX(#REF!,MATCH('Poverty %'!$B29,#REF!,0),MATCH('Poverty %'!BC$5,#REF!,0))="","",INDEX(#REF!,MATCH('Poverty %'!$B29,#REF!,0),MATCH('Poverty %'!BC$5,#REF!,0))),"")</f>
        <v/>
      </c>
      <c r="BE29" t="s">
        <v>56</v>
      </c>
      <c r="BF29" s="9" t="str">
        <f t="shared" si="1"/>
        <v/>
      </c>
      <c r="BG29" s="9" t="str">
        <f t="shared" si="2"/>
        <v/>
      </c>
      <c r="BH29" s="9" t="str">
        <f t="shared" si="3"/>
        <v/>
      </c>
      <c r="BI29" s="9" t="str">
        <f t="shared" si="4"/>
        <v/>
      </c>
      <c r="BJ29" s="9" t="str">
        <f t="shared" si="5"/>
        <v/>
      </c>
      <c r="BK29" s="9" t="str">
        <f t="shared" si="6"/>
        <v/>
      </c>
      <c r="BL29" s="9" t="str">
        <f t="shared" si="7"/>
        <v/>
      </c>
      <c r="BM29" s="9" t="str">
        <f t="shared" si="8"/>
        <v/>
      </c>
      <c r="BN29" s="9" t="str">
        <f t="shared" si="9"/>
        <v/>
      </c>
      <c r="BO29" s="9" t="str">
        <f t="shared" si="10"/>
        <v/>
      </c>
      <c r="BP29" s="9" t="str">
        <f t="shared" si="11"/>
        <v/>
      </c>
      <c r="BQ29" s="9" t="str">
        <f t="shared" si="12"/>
        <v/>
      </c>
      <c r="BR29" s="9" t="str">
        <f t="shared" si="13"/>
        <v/>
      </c>
      <c r="BS29" s="9" t="str">
        <f t="shared" si="14"/>
        <v/>
      </c>
      <c r="BT29" s="9" t="str">
        <f t="shared" si="15"/>
        <v/>
      </c>
      <c r="BU29" s="9" t="str">
        <f t="shared" si="16"/>
        <v/>
      </c>
      <c r="BV29" s="9" t="str">
        <f t="shared" si="17"/>
        <v/>
      </c>
      <c r="BW29" s="9" t="str">
        <f t="shared" si="18"/>
        <v/>
      </c>
      <c r="BX29" s="9" t="str">
        <f t="shared" si="19"/>
        <v/>
      </c>
      <c r="BY29" s="9" t="str">
        <f t="shared" si="20"/>
        <v/>
      </c>
      <c r="BZ29" s="9" t="str">
        <f t="shared" si="21"/>
        <v/>
      </c>
      <c r="CA29" s="9" t="str">
        <f t="shared" si="22"/>
        <v/>
      </c>
      <c r="CB29" s="9" t="str">
        <f t="shared" si="23"/>
        <v/>
      </c>
    </row>
    <row r="30" spans="1:80">
      <c r="A30" s="28" t="s">
        <v>561</v>
      </c>
      <c r="B30" t="s">
        <v>450</v>
      </c>
      <c r="C30" t="str">
        <f>IFERROR(VLOOKUP(B30,'[1]2012 List'!A$3:C$151,3,FALSE),"")</f>
        <v>Europe</v>
      </c>
      <c r="D30" s="10" t="str">
        <f>IFERROR(IF(INDEX('raw poverty data, %'!$B$3:$BG$251,MATCH($A30,'raw poverty data, %'!$B$3:$B$251,0),MATCH(D$5,'raw poverty data, %'!$B$3:$BG$3,0))="","",INDEX('raw poverty data, %'!$B$3:$BG$251,MATCH($A30,'raw poverty data, %'!$B$3:$B$251,0),MATCH(D$5,'raw poverty data, %'!$B$3:$BG$3,0))/100),"")</f>
        <v/>
      </c>
      <c r="E30" s="10" t="str">
        <f>IFERROR(IF(INDEX('raw poverty data, %'!$B$3:$BG$251,MATCH($A30,'raw poverty data, %'!$B$3:$B$251,0),MATCH(E$5,'raw poverty data, %'!$B$3:$BG$3,0))="","",INDEX('raw poverty data, %'!$B$3:$BG$251,MATCH($A30,'raw poverty data, %'!$B$3:$B$251,0),MATCH(E$5,'raw poverty data, %'!$B$3:$BG$3,0))/100),"")</f>
        <v/>
      </c>
      <c r="F30" s="10" t="str">
        <f>IFERROR(IF(INDEX('raw poverty data, %'!$B$3:$BG$251,MATCH($A30,'raw poverty data, %'!$B$3:$B$251,0),MATCH(F$5,'raw poverty data, %'!$B$3:$BG$3,0))="","",INDEX('raw poverty data, %'!$B$3:$BG$251,MATCH($A30,'raw poverty data, %'!$B$3:$B$251,0),MATCH(F$5,'raw poverty data, %'!$B$3:$BG$3,0))/100),"")</f>
        <v/>
      </c>
      <c r="G30" s="10" t="str">
        <f>IFERROR(IF(INDEX('raw poverty data, %'!$B$3:$BG$251,MATCH($A30,'raw poverty data, %'!$B$3:$B$251,0),MATCH(G$5,'raw poverty data, %'!$B$3:$BG$3,0))="","",INDEX('raw poverty data, %'!$B$3:$BG$251,MATCH($A30,'raw poverty data, %'!$B$3:$B$251,0),MATCH(G$5,'raw poverty data, %'!$B$3:$BG$3,0))/100),"")</f>
        <v/>
      </c>
      <c r="H30" s="10" t="str">
        <f>IFERROR(IF(INDEX('raw poverty data, %'!$B$3:$BG$251,MATCH($A30,'raw poverty data, %'!$B$3:$B$251,0),MATCH(H$5,'raw poverty data, %'!$B$3:$BG$3,0))="","",INDEX('raw poverty data, %'!$B$3:$BG$251,MATCH($A30,'raw poverty data, %'!$B$3:$B$251,0),MATCH(H$5,'raw poverty data, %'!$B$3:$BG$3,0))/100),"")</f>
        <v/>
      </c>
      <c r="I30" s="10" t="str">
        <f>IFERROR(IF(INDEX('raw poverty data, %'!$B$3:$BG$251,MATCH($A30,'raw poverty data, %'!$B$3:$B$251,0),MATCH(I$5,'raw poverty data, %'!$B$3:$BG$3,0))="","",INDEX('raw poverty data, %'!$B$3:$BG$251,MATCH($A30,'raw poverty data, %'!$B$3:$B$251,0),MATCH(I$5,'raw poverty data, %'!$B$3:$BG$3,0))/100),"")</f>
        <v/>
      </c>
      <c r="J30" s="10" t="str">
        <f>IFERROR(IF(INDEX('raw poverty data, %'!$B$3:$BG$251,MATCH($A30,'raw poverty data, %'!$B$3:$B$251,0),MATCH(J$5,'raw poverty data, %'!$B$3:$BG$3,0))="","",INDEX('raw poverty data, %'!$B$3:$BG$251,MATCH($A30,'raw poverty data, %'!$B$3:$B$251,0),MATCH(J$5,'raw poverty data, %'!$B$3:$BG$3,0))/100),"")</f>
        <v/>
      </c>
      <c r="K30" s="10" t="str">
        <f>IFERROR(IF(INDEX('raw poverty data, %'!$B$3:$BG$251,MATCH($A30,'raw poverty data, %'!$B$3:$B$251,0),MATCH(K$5,'raw poverty data, %'!$B$3:$BG$3,0))="","",INDEX('raw poverty data, %'!$B$3:$BG$251,MATCH($A30,'raw poverty data, %'!$B$3:$B$251,0),MATCH(K$5,'raw poverty data, %'!$B$3:$BG$3,0))/100),"")</f>
        <v/>
      </c>
      <c r="L30" s="10" t="str">
        <f>IFERROR(IF(INDEX('raw poverty data, %'!$B$3:$BG$251,MATCH($A30,'raw poverty data, %'!$B$3:$B$251,0),MATCH(L$5,'raw poverty data, %'!$B$3:$BG$3,0))="","",INDEX('raw poverty data, %'!$B$3:$BG$251,MATCH($A30,'raw poverty data, %'!$B$3:$B$251,0),MATCH(L$5,'raw poverty data, %'!$B$3:$BG$3,0))/100),"")</f>
        <v/>
      </c>
      <c r="M30" s="10" t="str">
        <f>IFERROR(IF(INDEX('raw poverty data, %'!$B$3:$BG$251,MATCH($A30,'raw poverty data, %'!$B$3:$B$251,0),MATCH(M$5,'raw poverty data, %'!$B$3:$BG$3,0))="","",INDEX('raw poverty data, %'!$B$3:$BG$251,MATCH($A30,'raw poverty data, %'!$B$3:$B$251,0),MATCH(M$5,'raw poverty data, %'!$B$3:$BG$3,0))/100),"")</f>
        <v/>
      </c>
      <c r="N30" s="10" t="str">
        <f>IFERROR(IF(INDEX('raw poverty data, %'!$B$3:$BG$251,MATCH($A30,'raw poverty data, %'!$B$3:$B$251,0),MATCH(N$5,'raw poverty data, %'!$B$3:$BG$3,0))="","",INDEX('raw poverty data, %'!$B$3:$BG$251,MATCH($A30,'raw poverty data, %'!$B$3:$B$251,0),MATCH(N$5,'raw poverty data, %'!$B$3:$BG$3,0))/100),"")</f>
        <v/>
      </c>
      <c r="O30" s="10">
        <f>IFERROR(IF(INDEX('raw poverty data, %'!$B$3:$BG$251,MATCH($A30,'raw poverty data, %'!$B$3:$B$251,0),MATCH(O$5,'raw poverty data, %'!$B$3:$BG$3,0))="","",INDEX('raw poverty data, %'!$B$3:$BG$251,MATCH($A30,'raw poverty data, %'!$B$3:$B$251,0),MATCH(O$5,'raw poverty data, %'!$B$3:$BG$3,0))/100),"")</f>
        <v>2.8000000000000004E-3</v>
      </c>
      <c r="P30" s="10" t="str">
        <f>IFERROR(IF(INDEX('raw poverty data, %'!$B$3:$BG$251,MATCH($A30,'raw poverty data, %'!$B$3:$B$251,0),MATCH(P$5,'raw poverty data, %'!$B$3:$BG$3,0))="","",INDEX('raw poverty data, %'!$B$3:$BG$251,MATCH($A30,'raw poverty data, %'!$B$3:$B$251,0),MATCH(P$5,'raw poverty data, %'!$B$3:$BG$3,0))/100),"")</f>
        <v/>
      </c>
      <c r="Q30" s="10" t="str">
        <f>IFERROR(IF(INDEX('raw poverty data, %'!$B$3:$BG$251,MATCH($A30,'raw poverty data, %'!$B$3:$B$251,0),MATCH(Q$5,'raw poverty data, %'!$B$3:$BG$3,0))="","",INDEX('raw poverty data, %'!$B$3:$BG$251,MATCH($A30,'raw poverty data, %'!$B$3:$B$251,0),MATCH(Q$5,'raw poverty data, %'!$B$3:$BG$3,0))/100),"")</f>
        <v/>
      </c>
      <c r="R30" s="10">
        <f>IFERROR(IF(INDEX('raw poverty data, %'!$B$3:$BG$251,MATCH($A30,'raw poverty data, %'!$B$3:$B$251,0),MATCH(R$5,'raw poverty data, %'!$B$3:$BG$3,0))="","",INDEX('raw poverty data, %'!$B$3:$BG$251,MATCH($A30,'raw poverty data, %'!$B$3:$B$251,0),MATCH(R$5,'raw poverty data, %'!$B$3:$BG$3,0))/100),"")</f>
        <v>1E-3</v>
      </c>
      <c r="S30" s="10" t="str">
        <f>IFERROR(IF(INDEX('raw poverty data, %'!$B$3:$BG$251,MATCH($A30,'raw poverty data, %'!$B$3:$B$251,0),MATCH(S$5,'raw poverty data, %'!$B$3:$BG$3,0))="","",INDEX('raw poverty data, %'!$B$3:$BG$251,MATCH($A30,'raw poverty data, %'!$B$3:$B$251,0),MATCH(S$5,'raw poverty data, %'!$B$3:$BG$3,0))/100),"")</f>
        <v/>
      </c>
      <c r="T30" s="10" t="str">
        <f>IFERROR(IF(INDEX('raw poverty data, %'!$B$3:$BG$251,MATCH($A30,'raw poverty data, %'!$B$3:$B$251,0),MATCH(T$5,'raw poverty data, %'!$B$3:$BG$3,0))="","",INDEX('raw poverty data, %'!$B$3:$BG$251,MATCH($A30,'raw poverty data, %'!$B$3:$B$251,0),MATCH(T$5,'raw poverty data, %'!$B$3:$BG$3,0))/100),"")</f>
        <v/>
      </c>
      <c r="U30" s="10">
        <f>IFERROR(IF(INDEX('raw poverty data, %'!$B$3:$BG$251,MATCH($A30,'raw poverty data, %'!$B$3:$B$251,0),MATCH(U$5,'raw poverty data, %'!$B$3:$BG$3,0))="","",INDEX('raw poverty data, %'!$B$3:$BG$251,MATCH($A30,'raw poverty data, %'!$B$3:$B$251,0),MATCH(U$5,'raw poverty data, %'!$B$3:$BG$3,0))/100),"")</f>
        <v>4.0000000000000002E-4</v>
      </c>
      <c r="V30" s="10" t="str">
        <f>IFERROR(IF(INDEX('raw poverty data, %'!$B$3:$BG$251,MATCH($A30,'raw poverty data, %'!$B$3:$B$251,0),MATCH(V$5,'raw poverty data, %'!$B$3:$BG$3,0))="","",INDEX('raw poverty data, %'!$B$3:$BG$251,MATCH($A30,'raw poverty data, %'!$B$3:$B$251,0),MATCH(V$5,'raw poverty data, %'!$B$3:$BG$3,0))/100),"")</f>
        <v/>
      </c>
      <c r="W30" s="10" t="str">
        <f>IFERROR(IF(INDEX('raw poverty data, %'!$B$3:$BG$251,MATCH($A30,'raw poverty data, %'!$B$3:$B$251,0),MATCH(W$5,'raw poverty data, %'!$B$3:$BG$3,0))="","",INDEX('raw poverty data, %'!$B$3:$BG$251,MATCH($A30,'raw poverty data, %'!$B$3:$B$251,0),MATCH(W$5,'raw poverty data, %'!$B$3:$BG$3,0))/100),"")</f>
        <v/>
      </c>
      <c r="X30" s="10" t="str">
        <f>IFERROR(IF(INDEX('raw poverty data, %'!$B$3:$BG$251,MATCH($A30,'raw poverty data, %'!$B$3:$B$251,0),MATCH(X$5,'raw poverty data, %'!$B$3:$BG$3,0))="","",INDEX('raw poverty data, %'!$B$3:$BG$251,MATCH($A30,'raw poverty data, %'!$B$3:$B$251,0),MATCH(X$5,'raw poverty data, %'!$B$3:$BG$3,0))/100),"")</f>
        <v/>
      </c>
      <c r="Y30" s="10" t="str">
        <f>IFERROR(IF(INDEX('raw poverty data, %'!$B$3:$BG$251,MATCH($A30,'raw poverty data, %'!$B$3:$B$251,0),MATCH(Y$5,'raw poverty data, %'!$B$3:$BG$3,0))="","",INDEX('raw poverty data, %'!$B$3:$BG$251,MATCH($A30,'raw poverty data, %'!$B$3:$B$251,0),MATCH(Y$5,'raw poverty data, %'!$B$3:$BG$3,0))/100),"")</f>
        <v/>
      </c>
      <c r="Z30" s="10" t="str">
        <f>IFERROR(IF(INDEX('raw poverty data, %'!$B$3:$BG$251,MATCH($A30,'raw poverty data, %'!$B$3:$B$251,0),MATCH(Z$5,'raw poverty data, %'!$B$3:$BG$3,0))="","",INDEX('raw poverty data, %'!$B$3:$BG$251,MATCH($A30,'raw poverty data, %'!$B$3:$B$251,0),MATCH(Z$5,'raw poverty data, %'!$B$3:$BG$3,0))/100),"")</f>
        <v/>
      </c>
      <c r="AA30" s="10" t="str">
        <f>IFERROR(IF(INDEX('raw poverty data, %'!$B$3:$BG$251,MATCH($A30,'raw poverty data, %'!$B$3:$B$251,0),MATCH(AA$5,'raw poverty data, %'!$B$3:$BG$3,0))="","",INDEX('raw poverty data, %'!$B$3:$BG$251,MATCH($A30,'raw poverty data, %'!$B$3:$B$251,0),MATCH(AA$5,'raw poverty data, %'!$B$3:$BG$3,0))/100),"")</f>
        <v/>
      </c>
      <c r="AC30" s="8">
        <f>IF(AA30="",IF(Z30="",IF(X30="",IF(W30="",IF(V30="",IF(U30="",IF(T30="",IF(S30="",IF(R30="",IF(Q30="",IF(P30="",IF(O30="",IF(N30="",IF(M30="",IF(L30="",IF(K30="",IF(J30="",IF(I30="",IF(H30="",IF(G30="",IF(F30="",IF(E30="",IF(D30="","No data",D30),E30),F30),G30),H30),I30),J30),K30),L30),M30),N30),O30),P30),Q30),R30),S30),T30),U30),V30),W30),X30),Z30),AA30)</f>
        <v>4.0000000000000002E-4</v>
      </c>
      <c r="AD30" s="11">
        <f>IFERROR(INDEX($D$5:$AA$5,1,MATCH(AC30,D30:AA30,0)),"")</f>
        <v>2007</v>
      </c>
      <c r="AF30" t="s">
        <v>450</v>
      </c>
      <c r="AG30" t="str">
        <f>IFERROR(IF(INDEX(#REF!,MATCH('Poverty %'!$B30,#REF!,0),MATCH('Poverty %'!AG$5,#REF!,0))="","",INDEX(#REF!,MATCH('Poverty %'!$B30,#REF!,0),MATCH('Poverty %'!AG$5,#REF!,0))),"")</f>
        <v/>
      </c>
      <c r="AH30" t="str">
        <f>IFERROR(IF(INDEX(#REF!,MATCH('Poverty %'!$B30,#REF!,0),MATCH('Poverty %'!AH$5,#REF!,0))="","",INDEX(#REF!,MATCH('Poverty %'!$B30,#REF!,0),MATCH('Poverty %'!AH$5,#REF!,0))),"")</f>
        <v/>
      </c>
      <c r="AI30" t="str">
        <f>IFERROR(IF(INDEX(#REF!,MATCH('Poverty %'!$B30,#REF!,0),MATCH('Poverty %'!AI$5,#REF!,0))="","",INDEX(#REF!,MATCH('Poverty %'!$B30,#REF!,0),MATCH('Poverty %'!AI$5,#REF!,0))),"")</f>
        <v/>
      </c>
      <c r="AJ30" t="str">
        <f>IFERROR(IF(INDEX(#REF!,MATCH('Poverty %'!$B30,#REF!,0),MATCH('Poverty %'!AJ$5,#REF!,0))="","",INDEX(#REF!,MATCH('Poverty %'!$B30,#REF!,0),MATCH('Poverty %'!AJ$5,#REF!,0))),"")</f>
        <v/>
      </c>
      <c r="AK30" t="str">
        <f>IFERROR(IF(INDEX(#REF!,MATCH('Poverty %'!$B30,#REF!,0),MATCH('Poverty %'!AK$5,#REF!,0))="","",INDEX(#REF!,MATCH('Poverty %'!$B30,#REF!,0),MATCH('Poverty %'!AK$5,#REF!,0))),"")</f>
        <v/>
      </c>
      <c r="AL30" t="str">
        <f>IFERROR(IF(INDEX(#REF!,MATCH('Poverty %'!$B30,#REF!,0),MATCH('Poverty %'!AL$5,#REF!,0))="","",INDEX(#REF!,MATCH('Poverty %'!$B30,#REF!,0),MATCH('Poverty %'!AL$5,#REF!,0))),"")</f>
        <v/>
      </c>
      <c r="AM30" t="str">
        <f>IFERROR(IF(INDEX(#REF!,MATCH('Poverty %'!$B30,#REF!,0),MATCH('Poverty %'!AM$5,#REF!,0))="","",INDEX(#REF!,MATCH('Poverty %'!$B30,#REF!,0),MATCH('Poverty %'!AM$5,#REF!,0))),"")</f>
        <v/>
      </c>
      <c r="AN30" t="str">
        <f>IFERROR(IF(INDEX(#REF!,MATCH('Poverty %'!$B30,#REF!,0),MATCH('Poverty %'!AN$5,#REF!,0))="","",INDEX(#REF!,MATCH('Poverty %'!$B30,#REF!,0),MATCH('Poverty %'!AN$5,#REF!,0))),"")</f>
        <v/>
      </c>
      <c r="AO30" t="str">
        <f>IFERROR(IF(INDEX(#REF!,MATCH('Poverty %'!$B30,#REF!,0),MATCH('Poverty %'!AO$5,#REF!,0))="","",INDEX(#REF!,MATCH('Poverty %'!$B30,#REF!,0),MATCH('Poverty %'!AO$5,#REF!,0))),"")</f>
        <v/>
      </c>
      <c r="AP30" t="str">
        <f>IFERROR(IF(INDEX(#REF!,MATCH('Poverty %'!$B30,#REF!,0),MATCH('Poverty %'!AP$5,#REF!,0))="","",INDEX(#REF!,MATCH('Poverty %'!$B30,#REF!,0),MATCH('Poverty %'!AP$5,#REF!,0))),"")</f>
        <v/>
      </c>
      <c r="AQ30" t="str">
        <f>IFERROR(IF(INDEX(#REF!,MATCH('Poverty %'!$B30,#REF!,0),MATCH('Poverty %'!AQ$5,#REF!,0))="","",INDEX(#REF!,MATCH('Poverty %'!$B30,#REF!,0),MATCH('Poverty %'!AQ$5,#REF!,0))),"")</f>
        <v/>
      </c>
      <c r="AR30" t="str">
        <f>IFERROR(IF(INDEX(#REF!,MATCH('Poverty %'!$B30,#REF!,0),MATCH('Poverty %'!AR$5,#REF!,0))="","",INDEX(#REF!,MATCH('Poverty %'!$B30,#REF!,0),MATCH('Poverty %'!AR$5,#REF!,0))),"")</f>
        <v/>
      </c>
      <c r="AS30" t="str">
        <f>IFERROR(IF(INDEX(#REF!,MATCH('Poverty %'!$B30,#REF!,0),MATCH('Poverty %'!AS$5,#REF!,0))="","",INDEX(#REF!,MATCH('Poverty %'!$B30,#REF!,0),MATCH('Poverty %'!AS$5,#REF!,0))),"")</f>
        <v/>
      </c>
      <c r="AT30" t="str">
        <f>IFERROR(IF(INDEX(#REF!,MATCH('Poverty %'!$B30,#REF!,0),MATCH('Poverty %'!AT$5,#REF!,0))="","",INDEX(#REF!,MATCH('Poverty %'!$B30,#REF!,0),MATCH('Poverty %'!AT$5,#REF!,0))),"")</f>
        <v/>
      </c>
      <c r="AU30" t="str">
        <f>IFERROR(IF(INDEX(#REF!,MATCH('Poverty %'!$B30,#REF!,0),MATCH('Poverty %'!AU$5,#REF!,0))="","",INDEX(#REF!,MATCH('Poverty %'!$B30,#REF!,0),MATCH('Poverty %'!AU$5,#REF!,0))),"")</f>
        <v/>
      </c>
      <c r="AV30" t="str">
        <f>IFERROR(IF(INDEX(#REF!,MATCH('Poverty %'!$B30,#REF!,0),MATCH('Poverty %'!AV$5,#REF!,0))="","",INDEX(#REF!,MATCH('Poverty %'!$B30,#REF!,0),MATCH('Poverty %'!AV$5,#REF!,0))),"")</f>
        <v/>
      </c>
      <c r="AW30" t="str">
        <f>IFERROR(IF(INDEX(#REF!,MATCH('Poverty %'!$B30,#REF!,0),MATCH('Poverty %'!AW$5,#REF!,0))="","",INDEX(#REF!,MATCH('Poverty %'!$B30,#REF!,0),MATCH('Poverty %'!AW$5,#REF!,0))),"")</f>
        <v/>
      </c>
      <c r="AX30" t="str">
        <f>IFERROR(IF(INDEX(#REF!,MATCH('Poverty %'!$B30,#REF!,0),MATCH('Poverty %'!AX$5,#REF!,0))="","",INDEX(#REF!,MATCH('Poverty %'!$B30,#REF!,0),MATCH('Poverty %'!AX$5,#REF!,0))),"")</f>
        <v/>
      </c>
      <c r="AY30" t="str">
        <f>IFERROR(IF(INDEX(#REF!,MATCH('Poverty %'!$B30,#REF!,0),MATCH('Poverty %'!AY$5,#REF!,0))="","",INDEX(#REF!,MATCH('Poverty %'!$B30,#REF!,0),MATCH('Poverty %'!AY$5,#REF!,0))),"")</f>
        <v/>
      </c>
      <c r="AZ30" t="str">
        <f>IFERROR(IF(INDEX(#REF!,MATCH('Poverty %'!$B30,#REF!,0),MATCH('Poverty %'!AZ$5,#REF!,0))="","",INDEX(#REF!,MATCH('Poverty %'!$B30,#REF!,0),MATCH('Poverty %'!AZ$5,#REF!,0))),"")</f>
        <v/>
      </c>
      <c r="BA30" t="str">
        <f>IFERROR(IF(INDEX(#REF!,MATCH('Poverty %'!$B30,#REF!,0),MATCH('Poverty %'!BA$5,#REF!,0))="","",INDEX(#REF!,MATCH('Poverty %'!$B30,#REF!,0),MATCH('Poverty %'!BA$5,#REF!,0))),"")</f>
        <v/>
      </c>
      <c r="BB30" t="str">
        <f>IFERROR(IF(INDEX(#REF!,MATCH('Poverty %'!$B30,#REF!,0),MATCH('Poverty %'!BB$5,#REF!,0))="","",INDEX(#REF!,MATCH('Poverty %'!$B30,#REF!,0),MATCH('Poverty %'!BB$5,#REF!,0))),"")</f>
        <v/>
      </c>
      <c r="BC30" t="str">
        <f>IFERROR(IF(INDEX(#REF!,MATCH('Poverty %'!$B30,#REF!,0),MATCH('Poverty %'!BC$5,#REF!,0))="","",INDEX(#REF!,MATCH('Poverty %'!$B30,#REF!,0),MATCH('Poverty %'!BC$5,#REF!,0))),"")</f>
        <v/>
      </c>
      <c r="BE30" t="s">
        <v>450</v>
      </c>
      <c r="BF30" s="9" t="str">
        <f t="shared" si="1"/>
        <v/>
      </c>
      <c r="BG30" s="9" t="str">
        <f t="shared" si="2"/>
        <v/>
      </c>
      <c r="BH30" s="9" t="str">
        <f t="shared" si="3"/>
        <v/>
      </c>
      <c r="BI30" s="9" t="str">
        <f t="shared" si="4"/>
        <v/>
      </c>
      <c r="BJ30" s="9" t="str">
        <f t="shared" si="5"/>
        <v/>
      </c>
      <c r="BK30" s="9" t="str">
        <f t="shared" si="6"/>
        <v/>
      </c>
      <c r="BL30" s="9" t="str">
        <f t="shared" si="7"/>
        <v/>
      </c>
      <c r="BM30" s="9" t="str">
        <f t="shared" si="8"/>
        <v/>
      </c>
      <c r="BN30" s="9" t="str">
        <f t="shared" si="9"/>
        <v/>
      </c>
      <c r="BO30" s="9" t="str">
        <f t="shared" si="10"/>
        <v/>
      </c>
      <c r="BP30" s="9" t="str">
        <f t="shared" si="11"/>
        <v/>
      </c>
      <c r="BQ30" s="9" t="str">
        <f t="shared" si="12"/>
        <v/>
      </c>
      <c r="BR30" s="9" t="str">
        <f t="shared" si="13"/>
        <v/>
      </c>
      <c r="BS30" s="9" t="str">
        <f t="shared" si="14"/>
        <v/>
      </c>
      <c r="BT30" s="9" t="str">
        <f t="shared" si="15"/>
        <v/>
      </c>
      <c r="BU30" s="9" t="str">
        <f t="shared" si="16"/>
        <v/>
      </c>
      <c r="BV30" s="9" t="str">
        <f t="shared" si="17"/>
        <v/>
      </c>
      <c r="BW30" s="9" t="str">
        <f t="shared" si="18"/>
        <v/>
      </c>
      <c r="BX30" s="9" t="str">
        <f t="shared" si="19"/>
        <v/>
      </c>
      <c r="BY30" s="9" t="str">
        <f t="shared" si="20"/>
        <v/>
      </c>
      <c r="BZ30" s="9" t="str">
        <f t="shared" si="21"/>
        <v/>
      </c>
      <c r="CA30" s="9" t="str">
        <f t="shared" si="22"/>
        <v/>
      </c>
      <c r="CB30" s="9" t="str">
        <f t="shared" si="23"/>
        <v/>
      </c>
    </row>
    <row r="31" spans="1:80">
      <c r="A31" t="str">
        <f>VLOOKUP(B31,entity!$C:$K,9,FALSE)</f>
        <v>BW</v>
      </c>
      <c r="B31" t="s">
        <v>66</v>
      </c>
      <c r="C31" t="str">
        <f>IFERROR(VLOOKUP(B31,'[1]2012 List'!A$3:C$151,3,FALSE),"")</f>
        <v>Sub-Saharan Africa</v>
      </c>
      <c r="D31" s="10" t="str">
        <f>IFERROR(IF(INDEX('raw poverty data, %'!$B$3:$BG$251,MATCH($A31,'raw poverty data, %'!$B$3:$B$251,0),MATCH(D$5,'raw poverty data, %'!$B$3:$BG$3,0))="","",INDEX('raw poverty data, %'!$B$3:$BG$251,MATCH($A31,'raw poverty data, %'!$B$3:$B$251,0),MATCH(D$5,'raw poverty data, %'!$B$3:$BG$3,0))/100),"")</f>
        <v/>
      </c>
      <c r="E31" s="10" t="str">
        <f>IFERROR(IF(INDEX('raw poverty data, %'!$B$3:$BG$251,MATCH($A31,'raw poverty data, %'!$B$3:$B$251,0),MATCH(E$5,'raw poverty data, %'!$B$3:$BG$3,0))="","",INDEX('raw poverty data, %'!$B$3:$BG$251,MATCH($A31,'raw poverty data, %'!$B$3:$B$251,0),MATCH(E$5,'raw poverty data, %'!$B$3:$BG$3,0))/100),"")</f>
        <v/>
      </c>
      <c r="F31" s="10" t="str">
        <f>IFERROR(IF(INDEX('raw poverty data, %'!$B$3:$BG$251,MATCH($A31,'raw poverty data, %'!$B$3:$B$251,0),MATCH(F$5,'raw poverty data, %'!$B$3:$BG$3,0))="","",INDEX('raw poverty data, %'!$B$3:$BG$251,MATCH($A31,'raw poverty data, %'!$B$3:$B$251,0),MATCH(F$5,'raw poverty data, %'!$B$3:$BG$3,0))/100),"")</f>
        <v/>
      </c>
      <c r="G31" s="10" t="str">
        <f>IFERROR(IF(INDEX('raw poverty data, %'!$B$3:$BG$251,MATCH($A31,'raw poverty data, %'!$B$3:$B$251,0),MATCH(G$5,'raw poverty data, %'!$B$3:$BG$3,0))="","",INDEX('raw poverty data, %'!$B$3:$BG$251,MATCH($A31,'raw poverty data, %'!$B$3:$B$251,0),MATCH(G$5,'raw poverty data, %'!$B$3:$BG$3,0))/100),"")</f>
        <v/>
      </c>
      <c r="H31" s="10">
        <f>IFERROR(IF(INDEX('raw poverty data, %'!$B$3:$BG$251,MATCH($A31,'raw poverty data, %'!$B$3:$B$251,0),MATCH(H$5,'raw poverty data, %'!$B$3:$BG$3,0))="","",INDEX('raw poverty data, %'!$B$3:$BG$251,MATCH($A31,'raw poverty data, %'!$B$3:$B$251,0),MATCH(H$5,'raw poverty data, %'!$B$3:$BG$3,0))/100),"")</f>
        <v>0.31230000000000002</v>
      </c>
      <c r="I31" s="10" t="str">
        <f>IFERROR(IF(INDEX('raw poverty data, %'!$B$3:$BG$251,MATCH($A31,'raw poverty data, %'!$B$3:$B$251,0),MATCH(I$5,'raw poverty data, %'!$B$3:$BG$3,0))="","",INDEX('raw poverty data, %'!$B$3:$BG$251,MATCH($A31,'raw poverty data, %'!$B$3:$B$251,0),MATCH(I$5,'raw poverty data, %'!$B$3:$BG$3,0))/100),"")</f>
        <v/>
      </c>
      <c r="J31" s="10" t="str">
        <f>IFERROR(IF(INDEX('raw poverty data, %'!$B$3:$BG$251,MATCH($A31,'raw poverty data, %'!$B$3:$B$251,0),MATCH(J$5,'raw poverty data, %'!$B$3:$BG$3,0))="","",INDEX('raw poverty data, %'!$B$3:$BG$251,MATCH($A31,'raw poverty data, %'!$B$3:$B$251,0),MATCH(J$5,'raw poverty data, %'!$B$3:$BG$3,0))/100),"")</f>
        <v/>
      </c>
      <c r="K31" s="10" t="str">
        <f>IFERROR(IF(INDEX('raw poverty data, %'!$B$3:$BG$251,MATCH($A31,'raw poverty data, %'!$B$3:$B$251,0),MATCH(K$5,'raw poverty data, %'!$B$3:$BG$3,0))="","",INDEX('raw poverty data, %'!$B$3:$BG$251,MATCH($A31,'raw poverty data, %'!$B$3:$B$251,0),MATCH(K$5,'raw poverty data, %'!$B$3:$BG$3,0))/100),"")</f>
        <v/>
      </c>
      <c r="L31" s="10" t="str">
        <f>IFERROR(IF(INDEX('raw poverty data, %'!$B$3:$BG$251,MATCH($A31,'raw poverty data, %'!$B$3:$B$251,0),MATCH(L$5,'raw poverty data, %'!$B$3:$BG$3,0))="","",INDEX('raw poverty data, %'!$B$3:$BG$251,MATCH($A31,'raw poverty data, %'!$B$3:$B$251,0),MATCH(L$5,'raw poverty data, %'!$B$3:$BG$3,0))/100),"")</f>
        <v/>
      </c>
      <c r="M31" s="10" t="str">
        <f>IFERROR(IF(INDEX('raw poverty data, %'!$B$3:$BG$251,MATCH($A31,'raw poverty data, %'!$B$3:$B$251,0),MATCH(M$5,'raw poverty data, %'!$B$3:$BG$3,0))="","",INDEX('raw poverty data, %'!$B$3:$BG$251,MATCH($A31,'raw poverty data, %'!$B$3:$B$251,0),MATCH(M$5,'raw poverty data, %'!$B$3:$BG$3,0))/100),"")</f>
        <v/>
      </c>
      <c r="N31" s="10" t="str">
        <f>IFERROR(IF(INDEX('raw poverty data, %'!$B$3:$BG$251,MATCH($A31,'raw poverty data, %'!$B$3:$B$251,0),MATCH(N$5,'raw poverty data, %'!$B$3:$BG$3,0))="","",INDEX('raw poverty data, %'!$B$3:$BG$251,MATCH($A31,'raw poverty data, %'!$B$3:$B$251,0),MATCH(N$5,'raw poverty data, %'!$B$3:$BG$3,0))/100),"")</f>
        <v/>
      </c>
      <c r="O31" s="10" t="str">
        <f>IFERROR(IF(INDEX('raw poverty data, %'!$B$3:$BG$251,MATCH($A31,'raw poverty data, %'!$B$3:$B$251,0),MATCH(O$5,'raw poverty data, %'!$B$3:$BG$3,0))="","",INDEX('raw poverty data, %'!$B$3:$BG$251,MATCH($A31,'raw poverty data, %'!$B$3:$B$251,0),MATCH(O$5,'raw poverty data, %'!$B$3:$BG$3,0))/100),"")</f>
        <v/>
      </c>
      <c r="P31" s="10" t="str">
        <f>IFERROR(IF(INDEX('raw poverty data, %'!$B$3:$BG$251,MATCH($A31,'raw poverty data, %'!$B$3:$B$251,0),MATCH(P$5,'raw poverty data, %'!$B$3:$BG$3,0))="","",INDEX('raw poverty data, %'!$B$3:$BG$251,MATCH($A31,'raw poverty data, %'!$B$3:$B$251,0),MATCH(P$5,'raw poverty data, %'!$B$3:$BG$3,0))/100),"")</f>
        <v/>
      </c>
      <c r="Q31" s="10">
        <f>IFERROR(IF(INDEX('raw poverty data, %'!$B$3:$BG$251,MATCH($A31,'raw poverty data, %'!$B$3:$B$251,0),MATCH(Q$5,'raw poverty data, %'!$B$3:$BG$3,0))="","",INDEX('raw poverty data, %'!$B$3:$BG$251,MATCH($A31,'raw poverty data, %'!$B$3:$B$251,0),MATCH(Q$5,'raw poverty data, %'!$B$3:$BG$3,0))/100),"")</f>
        <v>0.24359999999999998</v>
      </c>
      <c r="R31" s="10" t="str">
        <f>IFERROR(IF(INDEX('raw poverty data, %'!$B$3:$BG$251,MATCH($A31,'raw poverty data, %'!$B$3:$B$251,0),MATCH(R$5,'raw poverty data, %'!$B$3:$BG$3,0))="","",INDEX('raw poverty data, %'!$B$3:$BG$251,MATCH($A31,'raw poverty data, %'!$B$3:$B$251,0),MATCH(R$5,'raw poverty data, %'!$B$3:$BG$3,0))/100),"")</f>
        <v/>
      </c>
      <c r="S31" s="10" t="str">
        <f>IFERROR(IF(INDEX('raw poverty data, %'!$B$3:$BG$251,MATCH($A31,'raw poverty data, %'!$B$3:$B$251,0),MATCH(S$5,'raw poverty data, %'!$B$3:$BG$3,0))="","",INDEX('raw poverty data, %'!$B$3:$BG$251,MATCH($A31,'raw poverty data, %'!$B$3:$B$251,0),MATCH(S$5,'raw poverty data, %'!$B$3:$BG$3,0))/100),"")</f>
        <v/>
      </c>
      <c r="T31" s="10" t="str">
        <f>IFERROR(IF(INDEX('raw poverty data, %'!$B$3:$BG$251,MATCH($A31,'raw poverty data, %'!$B$3:$B$251,0),MATCH(T$5,'raw poverty data, %'!$B$3:$BG$3,0))="","",INDEX('raw poverty data, %'!$B$3:$BG$251,MATCH($A31,'raw poverty data, %'!$B$3:$B$251,0),MATCH(T$5,'raw poverty data, %'!$B$3:$BG$3,0))/100),"")</f>
        <v/>
      </c>
      <c r="U31" s="10" t="str">
        <f>IFERROR(IF(INDEX('raw poverty data, %'!$B$3:$BG$251,MATCH($A31,'raw poverty data, %'!$B$3:$B$251,0),MATCH(U$5,'raw poverty data, %'!$B$3:$BG$3,0))="","",INDEX('raw poverty data, %'!$B$3:$BG$251,MATCH($A31,'raw poverty data, %'!$B$3:$B$251,0),MATCH(U$5,'raw poverty data, %'!$B$3:$BG$3,0))/100),"")</f>
        <v/>
      </c>
      <c r="V31" s="10" t="str">
        <f>IFERROR(IF(INDEX('raw poverty data, %'!$B$3:$BG$251,MATCH($A31,'raw poverty data, %'!$B$3:$B$251,0),MATCH(V$5,'raw poverty data, %'!$B$3:$BG$3,0))="","",INDEX('raw poverty data, %'!$B$3:$BG$251,MATCH($A31,'raw poverty data, %'!$B$3:$B$251,0),MATCH(V$5,'raw poverty data, %'!$B$3:$BG$3,0))/100),"")</f>
        <v/>
      </c>
      <c r="W31" s="10">
        <f>IFERROR(IF(INDEX('raw poverty data, %'!$B$3:$BG$251,MATCH($A31,'raw poverty data, %'!$B$3:$B$251,0),MATCH(W$5,'raw poverty data, %'!$B$3:$BG$3,0))="","",INDEX('raw poverty data, %'!$B$3:$BG$251,MATCH($A31,'raw poverty data, %'!$B$3:$B$251,0),MATCH(W$5,'raw poverty data, %'!$B$3:$BG$3,0))/100),"")</f>
        <v>0.1341</v>
      </c>
      <c r="X31" s="10" t="str">
        <f>IFERROR(IF(INDEX('raw poverty data, %'!$B$3:$BG$251,MATCH($A31,'raw poverty data, %'!$B$3:$B$251,0),MATCH(X$5,'raw poverty data, %'!$B$3:$BG$3,0))="","",INDEX('raw poverty data, %'!$B$3:$BG$251,MATCH($A31,'raw poverty data, %'!$B$3:$B$251,0),MATCH(X$5,'raw poverty data, %'!$B$3:$BG$3,0))/100),"")</f>
        <v/>
      </c>
      <c r="Y31" s="10" t="str">
        <f>IFERROR(IF(INDEX('raw poverty data, %'!$B$3:$BG$251,MATCH($A31,'raw poverty data, %'!$B$3:$B$251,0),MATCH(Y$5,'raw poverty data, %'!$B$3:$BG$3,0))="","",INDEX('raw poverty data, %'!$B$3:$BG$251,MATCH($A31,'raw poverty data, %'!$B$3:$B$251,0),MATCH(Y$5,'raw poverty data, %'!$B$3:$BG$3,0))/100),"")</f>
        <v/>
      </c>
      <c r="Z31" s="10" t="str">
        <f>IFERROR(IF(INDEX('raw poverty data, %'!$B$3:$BG$251,MATCH($A31,'raw poverty data, %'!$B$3:$B$251,0),MATCH(Z$5,'raw poverty data, %'!$B$3:$BG$3,0))="","",INDEX('raw poverty data, %'!$B$3:$BG$251,MATCH($A31,'raw poverty data, %'!$B$3:$B$251,0),MATCH(Z$5,'raw poverty data, %'!$B$3:$BG$3,0))/100),"")</f>
        <v/>
      </c>
      <c r="AA31" s="10" t="str">
        <f>IFERROR(IF(INDEX('raw poverty data, %'!$B$3:$BG$251,MATCH($A31,'raw poverty data, %'!$B$3:$B$251,0),MATCH(AA$5,'raw poverty data, %'!$B$3:$BG$3,0))="","",INDEX('raw poverty data, %'!$B$3:$BG$251,MATCH($A31,'raw poverty data, %'!$B$3:$B$251,0),MATCH(AA$5,'raw poverty data, %'!$B$3:$BG$3,0))/100),"")</f>
        <v/>
      </c>
      <c r="AC31" s="8">
        <f>IF(AA31="",IF(Z31="",IF(X31="",IF(W31="",IF(V31="",IF(U31="",IF(T31="",IF(S31="",IF(R31="",IF(Q31="",IF(P31="",IF(O31="",IF(N31="",IF(M31="",IF(L31="",IF(K31="",IF(J31="",IF(I31="",IF(H31="",IF(G31="",IF(F31="",IF(E31="",IF(D31="","No data",D31),E31),F31),G31),H31),I31),J31),K31),L31),M31),N31),O31),P31),Q31),R31),S31),T31),U31),V31),W31),X31),Z31),AA31)</f>
        <v>0.1341</v>
      </c>
      <c r="AD31" s="11">
        <f>IFERROR(INDEX($D$5:$AA$5,1,MATCH(AC31,D31:AA31,0)),"")</f>
        <v>2009</v>
      </c>
      <c r="AF31" t="s">
        <v>66</v>
      </c>
      <c r="AG31" t="str">
        <f>IFERROR(IF(INDEX(#REF!,MATCH('Poverty %'!$B31,#REF!,0),MATCH('Poverty %'!AG$5,#REF!,0))="","",INDEX(#REF!,MATCH('Poverty %'!$B31,#REF!,0),MATCH('Poverty %'!AG$5,#REF!,0))),"")</f>
        <v/>
      </c>
      <c r="AH31" t="str">
        <f>IFERROR(IF(INDEX(#REF!,MATCH('Poverty %'!$B31,#REF!,0),MATCH('Poverty %'!AH$5,#REF!,0))="","",INDEX(#REF!,MATCH('Poverty %'!$B31,#REF!,0),MATCH('Poverty %'!AH$5,#REF!,0))),"")</f>
        <v/>
      </c>
      <c r="AI31" t="str">
        <f>IFERROR(IF(INDEX(#REF!,MATCH('Poverty %'!$B31,#REF!,0),MATCH('Poverty %'!AI$5,#REF!,0))="","",INDEX(#REF!,MATCH('Poverty %'!$B31,#REF!,0),MATCH('Poverty %'!AI$5,#REF!,0))),"")</f>
        <v/>
      </c>
      <c r="AJ31" t="str">
        <f>IFERROR(IF(INDEX(#REF!,MATCH('Poverty %'!$B31,#REF!,0),MATCH('Poverty %'!AJ$5,#REF!,0))="","",INDEX(#REF!,MATCH('Poverty %'!$B31,#REF!,0),MATCH('Poverty %'!AJ$5,#REF!,0))),"")</f>
        <v/>
      </c>
      <c r="AK31" t="str">
        <f>IFERROR(IF(INDEX(#REF!,MATCH('Poverty %'!$B31,#REF!,0),MATCH('Poverty %'!AK$5,#REF!,0))="","",INDEX(#REF!,MATCH('Poverty %'!$B31,#REF!,0),MATCH('Poverty %'!AK$5,#REF!,0))),"")</f>
        <v/>
      </c>
      <c r="AL31" t="str">
        <f>IFERROR(IF(INDEX(#REF!,MATCH('Poverty %'!$B31,#REF!,0),MATCH('Poverty %'!AL$5,#REF!,0))="","",INDEX(#REF!,MATCH('Poverty %'!$B31,#REF!,0),MATCH('Poverty %'!AL$5,#REF!,0))),"")</f>
        <v/>
      </c>
      <c r="AM31" t="str">
        <f>IFERROR(IF(INDEX(#REF!,MATCH('Poverty %'!$B31,#REF!,0),MATCH('Poverty %'!AM$5,#REF!,0))="","",INDEX(#REF!,MATCH('Poverty %'!$B31,#REF!,0),MATCH('Poverty %'!AM$5,#REF!,0))),"")</f>
        <v/>
      </c>
      <c r="AN31" t="str">
        <f>IFERROR(IF(INDEX(#REF!,MATCH('Poverty %'!$B31,#REF!,0),MATCH('Poverty %'!AN$5,#REF!,0))="","",INDEX(#REF!,MATCH('Poverty %'!$B31,#REF!,0),MATCH('Poverty %'!AN$5,#REF!,0))),"")</f>
        <v/>
      </c>
      <c r="AO31" t="str">
        <f>IFERROR(IF(INDEX(#REF!,MATCH('Poverty %'!$B31,#REF!,0),MATCH('Poverty %'!AO$5,#REF!,0))="","",INDEX(#REF!,MATCH('Poverty %'!$B31,#REF!,0),MATCH('Poverty %'!AO$5,#REF!,0))),"")</f>
        <v/>
      </c>
      <c r="AP31" t="str">
        <f>IFERROR(IF(INDEX(#REF!,MATCH('Poverty %'!$B31,#REF!,0),MATCH('Poverty %'!AP$5,#REF!,0))="","",INDEX(#REF!,MATCH('Poverty %'!$B31,#REF!,0),MATCH('Poverty %'!AP$5,#REF!,0))),"")</f>
        <v/>
      </c>
      <c r="AQ31" t="str">
        <f>IFERROR(IF(INDEX(#REF!,MATCH('Poverty %'!$B31,#REF!,0),MATCH('Poverty %'!AQ$5,#REF!,0))="","",INDEX(#REF!,MATCH('Poverty %'!$B31,#REF!,0),MATCH('Poverty %'!AQ$5,#REF!,0))),"")</f>
        <v/>
      </c>
      <c r="AR31" t="str">
        <f>IFERROR(IF(INDEX(#REF!,MATCH('Poverty %'!$B31,#REF!,0),MATCH('Poverty %'!AR$5,#REF!,0))="","",INDEX(#REF!,MATCH('Poverty %'!$B31,#REF!,0),MATCH('Poverty %'!AR$5,#REF!,0))),"")</f>
        <v/>
      </c>
      <c r="AS31" t="str">
        <f>IFERROR(IF(INDEX(#REF!,MATCH('Poverty %'!$B31,#REF!,0),MATCH('Poverty %'!AS$5,#REF!,0))="","",INDEX(#REF!,MATCH('Poverty %'!$B31,#REF!,0),MATCH('Poverty %'!AS$5,#REF!,0))),"")</f>
        <v/>
      </c>
      <c r="AT31" t="str">
        <f>IFERROR(IF(INDEX(#REF!,MATCH('Poverty %'!$B31,#REF!,0),MATCH('Poverty %'!AT$5,#REF!,0))="","",INDEX(#REF!,MATCH('Poverty %'!$B31,#REF!,0),MATCH('Poverty %'!AT$5,#REF!,0))),"")</f>
        <v/>
      </c>
      <c r="AU31" t="str">
        <f>IFERROR(IF(INDEX(#REF!,MATCH('Poverty %'!$B31,#REF!,0),MATCH('Poverty %'!AU$5,#REF!,0))="","",INDEX(#REF!,MATCH('Poverty %'!$B31,#REF!,0),MATCH('Poverty %'!AU$5,#REF!,0))),"")</f>
        <v/>
      </c>
      <c r="AV31" t="str">
        <f>IFERROR(IF(INDEX(#REF!,MATCH('Poverty %'!$B31,#REF!,0),MATCH('Poverty %'!AV$5,#REF!,0))="","",INDEX(#REF!,MATCH('Poverty %'!$B31,#REF!,0),MATCH('Poverty %'!AV$5,#REF!,0))),"")</f>
        <v/>
      </c>
      <c r="AW31" t="str">
        <f>IFERROR(IF(INDEX(#REF!,MATCH('Poverty %'!$B31,#REF!,0),MATCH('Poverty %'!AW$5,#REF!,0))="","",INDEX(#REF!,MATCH('Poverty %'!$B31,#REF!,0),MATCH('Poverty %'!AW$5,#REF!,0))),"")</f>
        <v/>
      </c>
      <c r="AX31" t="str">
        <f>IFERROR(IF(INDEX(#REF!,MATCH('Poverty %'!$B31,#REF!,0),MATCH('Poverty %'!AX$5,#REF!,0))="","",INDEX(#REF!,MATCH('Poverty %'!$B31,#REF!,0),MATCH('Poverty %'!AX$5,#REF!,0))),"")</f>
        <v/>
      </c>
      <c r="AY31" t="str">
        <f>IFERROR(IF(INDEX(#REF!,MATCH('Poverty %'!$B31,#REF!,0),MATCH('Poverty %'!AY$5,#REF!,0))="","",INDEX(#REF!,MATCH('Poverty %'!$B31,#REF!,0),MATCH('Poverty %'!AY$5,#REF!,0))),"")</f>
        <v/>
      </c>
      <c r="AZ31" t="str">
        <f>IFERROR(IF(INDEX(#REF!,MATCH('Poverty %'!$B31,#REF!,0),MATCH('Poverty %'!AZ$5,#REF!,0))="","",INDEX(#REF!,MATCH('Poverty %'!$B31,#REF!,0),MATCH('Poverty %'!AZ$5,#REF!,0))),"")</f>
        <v/>
      </c>
      <c r="BA31" t="str">
        <f>IFERROR(IF(INDEX(#REF!,MATCH('Poverty %'!$B31,#REF!,0),MATCH('Poverty %'!BA$5,#REF!,0))="","",INDEX(#REF!,MATCH('Poverty %'!$B31,#REF!,0),MATCH('Poverty %'!BA$5,#REF!,0))),"")</f>
        <v/>
      </c>
      <c r="BB31" t="str">
        <f>IFERROR(IF(INDEX(#REF!,MATCH('Poverty %'!$B31,#REF!,0),MATCH('Poverty %'!BB$5,#REF!,0))="","",INDEX(#REF!,MATCH('Poverty %'!$B31,#REF!,0),MATCH('Poverty %'!BB$5,#REF!,0))),"")</f>
        <v/>
      </c>
      <c r="BC31" t="str">
        <f>IFERROR(IF(INDEX(#REF!,MATCH('Poverty %'!$B31,#REF!,0),MATCH('Poverty %'!BC$5,#REF!,0))="","",INDEX(#REF!,MATCH('Poverty %'!$B31,#REF!,0),MATCH('Poverty %'!BC$5,#REF!,0))),"")</f>
        <v/>
      </c>
      <c r="BE31" t="s">
        <v>66</v>
      </c>
      <c r="BF31" s="9" t="str">
        <f t="shared" si="1"/>
        <v/>
      </c>
      <c r="BG31" s="9" t="str">
        <f t="shared" si="2"/>
        <v/>
      </c>
      <c r="BH31" s="9" t="str">
        <f t="shared" si="3"/>
        <v/>
      </c>
      <c r="BI31" s="9" t="str">
        <f t="shared" si="4"/>
        <v/>
      </c>
      <c r="BJ31" s="9" t="str">
        <f t="shared" si="5"/>
        <v/>
      </c>
      <c r="BK31" s="9" t="str">
        <f t="shared" si="6"/>
        <v/>
      </c>
      <c r="BL31" s="9" t="str">
        <f t="shared" si="7"/>
        <v/>
      </c>
      <c r="BM31" s="9" t="str">
        <f t="shared" si="8"/>
        <v/>
      </c>
      <c r="BN31" s="9" t="str">
        <f t="shared" si="9"/>
        <v/>
      </c>
      <c r="BO31" s="9" t="str">
        <f t="shared" si="10"/>
        <v/>
      </c>
      <c r="BP31" s="9" t="str">
        <f t="shared" si="11"/>
        <v/>
      </c>
      <c r="BQ31" s="9" t="str">
        <f t="shared" si="12"/>
        <v/>
      </c>
      <c r="BR31" s="9" t="str">
        <f t="shared" si="13"/>
        <v/>
      </c>
      <c r="BS31" s="9" t="str">
        <f t="shared" si="14"/>
        <v/>
      </c>
      <c r="BT31" s="9" t="str">
        <f t="shared" si="15"/>
        <v/>
      </c>
      <c r="BU31" s="9" t="str">
        <f t="shared" si="16"/>
        <v/>
      </c>
      <c r="BV31" s="9" t="str">
        <f t="shared" si="17"/>
        <v/>
      </c>
      <c r="BW31" s="9" t="str">
        <f t="shared" si="18"/>
        <v/>
      </c>
      <c r="BX31" s="9" t="str">
        <f t="shared" si="19"/>
        <v/>
      </c>
      <c r="BY31" s="9" t="str">
        <f t="shared" si="20"/>
        <v/>
      </c>
      <c r="BZ31" s="9" t="str">
        <f t="shared" si="21"/>
        <v/>
      </c>
      <c r="CA31" s="9" t="str">
        <f t="shared" si="22"/>
        <v/>
      </c>
      <c r="CB31" s="9" t="str">
        <f t="shared" si="23"/>
        <v/>
      </c>
    </row>
    <row r="32" spans="1:80">
      <c r="A32" t="str">
        <f>VLOOKUP(B32,entity!$C:$K,9,FALSE)</f>
        <v>BR</v>
      </c>
      <c r="B32" t="s">
        <v>58</v>
      </c>
      <c r="C32" t="str">
        <f>IFERROR(VLOOKUP(B32,'[1]2012 List'!A$3:C$151,3,FALSE),"")</f>
        <v>South America</v>
      </c>
      <c r="D32" s="10">
        <f>IFERROR(IF(INDEX('raw poverty data, %'!$B$3:$BG$251,MATCH($A32,'raw poverty data, %'!$B$3:$B$251,0),MATCH(D$5,'raw poverty data, %'!$B$3:$BG$3,0))="","",INDEX('raw poverty data, %'!$B$3:$BG$251,MATCH($A32,'raw poverty data, %'!$B$3:$B$251,0),MATCH(D$5,'raw poverty data, %'!$B$3:$BG$3,0))/100),"")</f>
        <v>0.1623</v>
      </c>
      <c r="E32" s="10" t="str">
        <f>IFERROR(IF(INDEX('raw poverty data, %'!$B$3:$BG$251,MATCH($A32,'raw poverty data, %'!$B$3:$B$251,0),MATCH(E$5,'raw poverty data, %'!$B$3:$BG$3,0))="","",INDEX('raw poverty data, %'!$B$3:$BG$251,MATCH($A32,'raw poverty data, %'!$B$3:$B$251,0),MATCH(E$5,'raw poverty data, %'!$B$3:$BG$3,0))/100),"")</f>
        <v/>
      </c>
      <c r="F32" s="10">
        <f>IFERROR(IF(INDEX('raw poverty data, %'!$B$3:$BG$251,MATCH($A32,'raw poverty data, %'!$B$3:$B$251,0),MATCH(F$5,'raw poverty data, %'!$B$3:$BG$3,0))="","",INDEX('raw poverty data, %'!$B$3:$BG$251,MATCH($A32,'raw poverty data, %'!$B$3:$B$251,0),MATCH(F$5,'raw poverty data, %'!$B$3:$BG$3,0))/100),"")</f>
        <v>0.16699999999999998</v>
      </c>
      <c r="G32" s="10">
        <f>IFERROR(IF(INDEX('raw poverty data, %'!$B$3:$BG$251,MATCH($A32,'raw poverty data, %'!$B$3:$B$251,0),MATCH(G$5,'raw poverty data, %'!$B$3:$BG$3,0))="","",INDEX('raw poverty data, %'!$B$3:$BG$251,MATCH($A32,'raw poverty data, %'!$B$3:$B$251,0),MATCH(G$5,'raw poverty data, %'!$B$3:$BG$3,0))/100),"")</f>
        <v>0.15869999999999998</v>
      </c>
      <c r="H32" s="10" t="str">
        <f>IFERROR(IF(INDEX('raw poverty data, %'!$B$3:$BG$251,MATCH($A32,'raw poverty data, %'!$B$3:$B$251,0),MATCH(H$5,'raw poverty data, %'!$B$3:$BG$3,0))="","",INDEX('raw poverty data, %'!$B$3:$BG$251,MATCH($A32,'raw poverty data, %'!$B$3:$B$251,0),MATCH(H$5,'raw poverty data, %'!$B$3:$BG$3,0))/100),"")</f>
        <v/>
      </c>
      <c r="I32" s="10">
        <f>IFERROR(IF(INDEX('raw poverty data, %'!$B$3:$BG$251,MATCH($A32,'raw poverty data, %'!$B$3:$B$251,0),MATCH(I$5,'raw poverty data, %'!$B$3:$BG$3,0))="","",INDEX('raw poverty data, %'!$B$3:$BG$251,MATCH($A32,'raw poverty data, %'!$B$3:$B$251,0),MATCH(I$5,'raw poverty data, %'!$B$3:$BG$3,0))/100),"")</f>
        <v>9.9299999999999999E-2</v>
      </c>
      <c r="J32" s="10">
        <f>IFERROR(IF(INDEX('raw poverty data, %'!$B$3:$BG$251,MATCH($A32,'raw poverty data, %'!$B$3:$B$251,0),MATCH(J$5,'raw poverty data, %'!$B$3:$BG$3,0))="","",INDEX('raw poverty data, %'!$B$3:$BG$251,MATCH($A32,'raw poverty data, %'!$B$3:$B$251,0),MATCH(J$5,'raw poverty data, %'!$B$3:$BG$3,0))/100),"")</f>
        <v>0.11210000000000001</v>
      </c>
      <c r="K32" s="10">
        <f>IFERROR(IF(INDEX('raw poverty data, %'!$B$3:$BG$251,MATCH($A32,'raw poverty data, %'!$B$3:$B$251,0),MATCH(K$5,'raw poverty data, %'!$B$3:$BG$3,0))="","",INDEX('raw poverty data, %'!$B$3:$BG$251,MATCH($A32,'raw poverty data, %'!$B$3:$B$251,0),MATCH(K$5,'raw poverty data, %'!$B$3:$BG$3,0))/100),"")</f>
        <v>0.109</v>
      </c>
      <c r="L32" s="10">
        <f>IFERROR(IF(INDEX('raw poverty data, %'!$B$3:$BG$251,MATCH($A32,'raw poverty data, %'!$B$3:$B$251,0),MATCH(L$5,'raw poverty data, %'!$B$3:$BG$3,0))="","",INDEX('raw poverty data, %'!$B$3:$BG$251,MATCH($A32,'raw poverty data, %'!$B$3:$B$251,0),MATCH(L$5,'raw poverty data, %'!$B$3:$BG$3,0))/100),"")</f>
        <v>9.5799999999999996E-2</v>
      </c>
      <c r="M32" s="10">
        <f>IFERROR(IF(INDEX('raw poverty data, %'!$B$3:$BG$251,MATCH($A32,'raw poverty data, %'!$B$3:$B$251,0),MATCH(M$5,'raw poverty data, %'!$B$3:$BG$3,0))="","",INDEX('raw poverty data, %'!$B$3:$BG$251,MATCH($A32,'raw poverty data, %'!$B$3:$B$251,0),MATCH(M$5,'raw poverty data, %'!$B$3:$BG$3,0))/100),"")</f>
        <v>9.8699999999999996E-2</v>
      </c>
      <c r="N32" s="10" t="str">
        <f>IFERROR(IF(INDEX('raw poverty data, %'!$B$3:$BG$251,MATCH($A32,'raw poverty data, %'!$B$3:$B$251,0),MATCH(N$5,'raw poverty data, %'!$B$3:$BG$3,0))="","",INDEX('raw poverty data, %'!$B$3:$BG$251,MATCH($A32,'raw poverty data, %'!$B$3:$B$251,0),MATCH(N$5,'raw poverty data, %'!$B$3:$BG$3,0))/100),"")</f>
        <v/>
      </c>
      <c r="O32" s="10">
        <f>IFERROR(IF(INDEX('raw poverty data, %'!$B$3:$BG$251,MATCH($A32,'raw poverty data, %'!$B$3:$B$251,0),MATCH(O$5,'raw poverty data, %'!$B$3:$BG$3,0))="","",INDEX('raw poverty data, %'!$B$3:$BG$251,MATCH($A32,'raw poverty data, %'!$B$3:$B$251,0),MATCH(O$5,'raw poverty data, %'!$B$3:$BG$3,0))/100),"")</f>
        <v>0.10199999999999999</v>
      </c>
      <c r="P32" s="10">
        <f>IFERROR(IF(INDEX('raw poverty data, %'!$B$3:$BG$251,MATCH($A32,'raw poverty data, %'!$B$3:$B$251,0),MATCH(P$5,'raw poverty data, %'!$B$3:$BG$3,0))="","",INDEX('raw poverty data, %'!$B$3:$BG$251,MATCH($A32,'raw poverty data, %'!$B$3:$B$251,0),MATCH(P$5,'raw poverty data, %'!$B$3:$BG$3,0))/100),"")</f>
        <v>8.8699999999999987E-2</v>
      </c>
      <c r="Q32" s="10">
        <f>IFERROR(IF(INDEX('raw poverty data, %'!$B$3:$BG$251,MATCH($A32,'raw poverty data, %'!$B$3:$B$251,0),MATCH(Q$5,'raw poverty data, %'!$B$3:$BG$3,0))="","",INDEX('raw poverty data, %'!$B$3:$BG$251,MATCH($A32,'raw poverty data, %'!$B$3:$B$251,0),MATCH(Q$5,'raw poverty data, %'!$B$3:$BG$3,0))/100),"")</f>
        <v>9.6199999999999994E-2</v>
      </c>
      <c r="R32" s="10">
        <f>IFERROR(IF(INDEX('raw poverty data, %'!$B$3:$BG$251,MATCH($A32,'raw poverty data, %'!$B$3:$B$251,0),MATCH(R$5,'raw poverty data, %'!$B$3:$BG$3,0))="","",INDEX('raw poverty data, %'!$B$3:$BG$251,MATCH($A32,'raw poverty data, %'!$B$3:$B$251,0),MATCH(R$5,'raw poverty data, %'!$B$3:$BG$3,0))/100),"")</f>
        <v>8.14E-2</v>
      </c>
      <c r="S32" s="10">
        <f>IFERROR(IF(INDEX('raw poverty data, %'!$B$3:$BG$251,MATCH($A32,'raw poverty data, %'!$B$3:$B$251,0),MATCH(S$5,'raw poverty data, %'!$B$3:$BG$3,0))="","",INDEX('raw poverty data, %'!$B$3:$BG$251,MATCH($A32,'raw poverty data, %'!$B$3:$B$251,0),MATCH(S$5,'raw poverty data, %'!$B$3:$BG$3,0))/100),"")</f>
        <v>7.1800000000000003E-2</v>
      </c>
      <c r="T32" s="10">
        <f>IFERROR(IF(INDEX('raw poverty data, %'!$B$3:$BG$251,MATCH($A32,'raw poverty data, %'!$B$3:$B$251,0),MATCH(T$5,'raw poverty data, %'!$B$3:$BG$3,0))="","",INDEX('raw poverty data, %'!$B$3:$BG$251,MATCH($A32,'raw poverty data, %'!$B$3:$B$251,0),MATCH(T$5,'raw poverty data, %'!$B$3:$BG$3,0))/100),"")</f>
        <v>5.9299999999999999E-2</v>
      </c>
      <c r="U32" s="10">
        <f>IFERROR(IF(INDEX('raw poverty data, %'!$B$3:$BG$251,MATCH($A32,'raw poverty data, %'!$B$3:$B$251,0),MATCH(U$5,'raw poverty data, %'!$B$3:$BG$3,0))="","",INDEX('raw poverty data, %'!$B$3:$BG$251,MATCH($A32,'raw poverty data, %'!$B$3:$B$251,0),MATCH(U$5,'raw poverty data, %'!$B$3:$BG$3,0))/100),"")</f>
        <v>5.8400000000000001E-2</v>
      </c>
      <c r="V32" s="10">
        <f>IFERROR(IF(INDEX('raw poverty data, %'!$B$3:$BG$251,MATCH($A32,'raw poverty data, %'!$B$3:$B$251,0),MATCH(V$5,'raw poverty data, %'!$B$3:$BG$3,0))="","",INDEX('raw poverty data, %'!$B$3:$BG$251,MATCH($A32,'raw poverty data, %'!$B$3:$B$251,0),MATCH(V$5,'raw poverty data, %'!$B$3:$BG$3,0))/100),"")</f>
        <v>4.87E-2</v>
      </c>
      <c r="W32" s="10">
        <f>IFERROR(IF(INDEX('raw poverty data, %'!$B$3:$BG$251,MATCH($A32,'raw poverty data, %'!$B$3:$B$251,0),MATCH(W$5,'raw poverty data, %'!$B$3:$BG$3,0))="","",INDEX('raw poverty data, %'!$B$3:$BG$251,MATCH($A32,'raw poverty data, %'!$B$3:$B$251,0),MATCH(W$5,'raw poverty data, %'!$B$3:$BG$3,0))/100),"")</f>
        <v>4.7199999999999999E-2</v>
      </c>
      <c r="X32" s="10" t="str">
        <f>IFERROR(IF(INDEX('raw poverty data, %'!$B$3:$BG$251,MATCH($A32,'raw poverty data, %'!$B$3:$B$251,0),MATCH(X$5,'raw poverty data, %'!$B$3:$BG$3,0))="","",INDEX('raw poverty data, %'!$B$3:$BG$251,MATCH($A32,'raw poverty data, %'!$B$3:$B$251,0),MATCH(X$5,'raw poverty data, %'!$B$3:$BG$3,0))/100),"")</f>
        <v/>
      </c>
      <c r="Y32" s="10">
        <f>IFERROR(IF(INDEX('raw poverty data, %'!$B$3:$BG$251,MATCH($A32,'raw poverty data, %'!$B$3:$B$251,0),MATCH(Y$5,'raw poverty data, %'!$B$3:$BG$3,0))="","",INDEX('raw poverty data, %'!$B$3:$BG$251,MATCH($A32,'raw poverty data, %'!$B$3:$B$251,0),MATCH(Y$5,'raw poverty data, %'!$B$3:$BG$3,0))/100),"")</f>
        <v>4.53E-2</v>
      </c>
      <c r="Z32" s="10">
        <f>IFERROR(IF(INDEX('raw poverty data, %'!$B$3:$BG$251,MATCH($A32,'raw poverty data, %'!$B$3:$B$251,0),MATCH(Z$5,'raw poverty data, %'!$B$3:$BG$3,0))="","",INDEX('raw poverty data, %'!$B$3:$BG$251,MATCH($A32,'raw poverty data, %'!$B$3:$B$251,0),MATCH(Z$5,'raw poverty data, %'!$B$3:$BG$3,0))/100),"")</f>
        <v>3.7499999999999999E-2</v>
      </c>
      <c r="AA32" s="10" t="str">
        <f>IFERROR(IF(INDEX('raw poverty data, %'!$B$3:$BG$251,MATCH($A32,'raw poverty data, %'!$B$3:$B$251,0),MATCH(AA$5,'raw poverty data, %'!$B$3:$BG$3,0))="","",INDEX('raw poverty data, %'!$B$3:$BG$251,MATCH($A32,'raw poverty data, %'!$B$3:$B$251,0),MATCH(AA$5,'raw poverty data, %'!$B$3:$BG$3,0))/100),"")</f>
        <v/>
      </c>
      <c r="AC32" s="8">
        <f>IF(AA32="",IF(Z32="",IF(X32="",IF(W32="",IF(V32="",IF(U32="",IF(T32="",IF(S32="",IF(R32="",IF(Q32="",IF(P32="",IF(O32="",IF(N32="",IF(M32="",IF(L32="",IF(K32="",IF(J32="",IF(I32="",IF(H32="",IF(G32="",IF(F32="",IF(E32="",IF(D32="","No data",D32),E32),F32),G32),H32),I32),J32),K32),L32),M32),N32),O32),P32),Q32),R32),S32),T32),U32),V32),W32),X32),Z32),AA32)</f>
        <v>3.7499999999999999E-2</v>
      </c>
      <c r="AD32" s="11">
        <f>IFERROR(INDEX($D$5:$AA$5,1,MATCH(AC32,D32:AA32,0)),"")</f>
        <v>2012</v>
      </c>
      <c r="AF32" t="s">
        <v>58</v>
      </c>
      <c r="AG32" t="str">
        <f>IFERROR(IF(INDEX(#REF!,MATCH('Poverty %'!$B32,#REF!,0),MATCH('Poverty %'!AG$5,#REF!,0))="","",INDEX(#REF!,MATCH('Poverty %'!$B32,#REF!,0),MATCH('Poverty %'!AG$5,#REF!,0))),"")</f>
        <v/>
      </c>
      <c r="AH32" t="str">
        <f>IFERROR(IF(INDEX(#REF!,MATCH('Poverty %'!$B32,#REF!,0),MATCH('Poverty %'!AH$5,#REF!,0))="","",INDEX(#REF!,MATCH('Poverty %'!$B32,#REF!,0),MATCH('Poverty %'!AH$5,#REF!,0))),"")</f>
        <v/>
      </c>
      <c r="AI32" t="str">
        <f>IFERROR(IF(INDEX(#REF!,MATCH('Poverty %'!$B32,#REF!,0),MATCH('Poverty %'!AI$5,#REF!,0))="","",INDEX(#REF!,MATCH('Poverty %'!$B32,#REF!,0),MATCH('Poverty %'!AI$5,#REF!,0))),"")</f>
        <v/>
      </c>
      <c r="AJ32" t="str">
        <f>IFERROR(IF(INDEX(#REF!,MATCH('Poverty %'!$B32,#REF!,0),MATCH('Poverty %'!AJ$5,#REF!,0))="","",INDEX(#REF!,MATCH('Poverty %'!$B32,#REF!,0),MATCH('Poverty %'!AJ$5,#REF!,0))),"")</f>
        <v/>
      </c>
      <c r="AK32" t="str">
        <f>IFERROR(IF(INDEX(#REF!,MATCH('Poverty %'!$B32,#REF!,0),MATCH('Poverty %'!AK$5,#REF!,0))="","",INDEX(#REF!,MATCH('Poverty %'!$B32,#REF!,0),MATCH('Poverty %'!AK$5,#REF!,0))),"")</f>
        <v/>
      </c>
      <c r="AL32" t="str">
        <f>IFERROR(IF(INDEX(#REF!,MATCH('Poverty %'!$B32,#REF!,0),MATCH('Poverty %'!AL$5,#REF!,0))="","",INDEX(#REF!,MATCH('Poverty %'!$B32,#REF!,0),MATCH('Poverty %'!AL$5,#REF!,0))),"")</f>
        <v/>
      </c>
      <c r="AM32" t="str">
        <f>IFERROR(IF(INDEX(#REF!,MATCH('Poverty %'!$B32,#REF!,0),MATCH('Poverty %'!AM$5,#REF!,0))="","",INDEX(#REF!,MATCH('Poverty %'!$B32,#REF!,0),MATCH('Poverty %'!AM$5,#REF!,0))),"")</f>
        <v/>
      </c>
      <c r="AN32" t="str">
        <f>IFERROR(IF(INDEX(#REF!,MATCH('Poverty %'!$B32,#REF!,0),MATCH('Poverty %'!AN$5,#REF!,0))="","",INDEX(#REF!,MATCH('Poverty %'!$B32,#REF!,0),MATCH('Poverty %'!AN$5,#REF!,0))),"")</f>
        <v/>
      </c>
      <c r="AO32" t="str">
        <f>IFERROR(IF(INDEX(#REF!,MATCH('Poverty %'!$B32,#REF!,0),MATCH('Poverty %'!AO$5,#REF!,0))="","",INDEX(#REF!,MATCH('Poverty %'!$B32,#REF!,0),MATCH('Poverty %'!AO$5,#REF!,0))),"")</f>
        <v/>
      </c>
      <c r="AP32" t="str">
        <f>IFERROR(IF(INDEX(#REF!,MATCH('Poverty %'!$B32,#REF!,0),MATCH('Poverty %'!AP$5,#REF!,0))="","",INDEX(#REF!,MATCH('Poverty %'!$B32,#REF!,0),MATCH('Poverty %'!AP$5,#REF!,0))),"")</f>
        <v/>
      </c>
      <c r="AQ32" t="str">
        <f>IFERROR(IF(INDEX(#REF!,MATCH('Poverty %'!$B32,#REF!,0),MATCH('Poverty %'!AQ$5,#REF!,0))="","",INDEX(#REF!,MATCH('Poverty %'!$B32,#REF!,0),MATCH('Poverty %'!AQ$5,#REF!,0))),"")</f>
        <v/>
      </c>
      <c r="AR32" t="str">
        <f>IFERROR(IF(INDEX(#REF!,MATCH('Poverty %'!$B32,#REF!,0),MATCH('Poverty %'!AR$5,#REF!,0))="","",INDEX(#REF!,MATCH('Poverty %'!$B32,#REF!,0),MATCH('Poverty %'!AR$5,#REF!,0))),"")</f>
        <v/>
      </c>
      <c r="AS32" t="str">
        <f>IFERROR(IF(INDEX(#REF!,MATCH('Poverty %'!$B32,#REF!,0),MATCH('Poverty %'!AS$5,#REF!,0))="","",INDEX(#REF!,MATCH('Poverty %'!$B32,#REF!,0),MATCH('Poverty %'!AS$5,#REF!,0))),"")</f>
        <v/>
      </c>
      <c r="AT32" t="str">
        <f>IFERROR(IF(INDEX(#REF!,MATCH('Poverty %'!$B32,#REF!,0),MATCH('Poverty %'!AT$5,#REF!,0))="","",INDEX(#REF!,MATCH('Poverty %'!$B32,#REF!,0),MATCH('Poverty %'!AT$5,#REF!,0))),"")</f>
        <v/>
      </c>
      <c r="AU32" t="str">
        <f>IFERROR(IF(INDEX(#REF!,MATCH('Poverty %'!$B32,#REF!,0),MATCH('Poverty %'!AU$5,#REF!,0))="","",INDEX(#REF!,MATCH('Poverty %'!$B32,#REF!,0),MATCH('Poverty %'!AU$5,#REF!,0))),"")</f>
        <v/>
      </c>
      <c r="AV32" t="str">
        <f>IFERROR(IF(INDEX(#REF!,MATCH('Poverty %'!$B32,#REF!,0),MATCH('Poverty %'!AV$5,#REF!,0))="","",INDEX(#REF!,MATCH('Poverty %'!$B32,#REF!,0),MATCH('Poverty %'!AV$5,#REF!,0))),"")</f>
        <v/>
      </c>
      <c r="AW32" t="str">
        <f>IFERROR(IF(INDEX(#REF!,MATCH('Poverty %'!$B32,#REF!,0),MATCH('Poverty %'!AW$5,#REF!,0))="","",INDEX(#REF!,MATCH('Poverty %'!$B32,#REF!,0),MATCH('Poverty %'!AW$5,#REF!,0))),"")</f>
        <v/>
      </c>
      <c r="AX32" t="str">
        <f>IFERROR(IF(INDEX(#REF!,MATCH('Poverty %'!$B32,#REF!,0),MATCH('Poverty %'!AX$5,#REF!,0))="","",INDEX(#REF!,MATCH('Poverty %'!$B32,#REF!,0),MATCH('Poverty %'!AX$5,#REF!,0))),"")</f>
        <v/>
      </c>
      <c r="AY32" t="str">
        <f>IFERROR(IF(INDEX(#REF!,MATCH('Poverty %'!$B32,#REF!,0),MATCH('Poverty %'!AY$5,#REF!,0))="","",INDEX(#REF!,MATCH('Poverty %'!$B32,#REF!,0),MATCH('Poverty %'!AY$5,#REF!,0))),"")</f>
        <v/>
      </c>
      <c r="AZ32" t="str">
        <f>IFERROR(IF(INDEX(#REF!,MATCH('Poverty %'!$B32,#REF!,0),MATCH('Poverty %'!AZ$5,#REF!,0))="","",INDEX(#REF!,MATCH('Poverty %'!$B32,#REF!,0),MATCH('Poverty %'!AZ$5,#REF!,0))),"")</f>
        <v/>
      </c>
      <c r="BA32" t="str">
        <f>IFERROR(IF(INDEX(#REF!,MATCH('Poverty %'!$B32,#REF!,0),MATCH('Poverty %'!BA$5,#REF!,0))="","",INDEX(#REF!,MATCH('Poverty %'!$B32,#REF!,0),MATCH('Poverty %'!BA$5,#REF!,0))),"")</f>
        <v/>
      </c>
      <c r="BB32" t="str">
        <f>IFERROR(IF(INDEX(#REF!,MATCH('Poverty %'!$B32,#REF!,0),MATCH('Poverty %'!BB$5,#REF!,0))="","",INDEX(#REF!,MATCH('Poverty %'!$B32,#REF!,0),MATCH('Poverty %'!BB$5,#REF!,0))),"")</f>
        <v/>
      </c>
      <c r="BC32" t="str">
        <f>IFERROR(IF(INDEX(#REF!,MATCH('Poverty %'!$B32,#REF!,0),MATCH('Poverty %'!BC$5,#REF!,0))="","",INDEX(#REF!,MATCH('Poverty %'!$B32,#REF!,0),MATCH('Poverty %'!BC$5,#REF!,0))),"")</f>
        <v/>
      </c>
      <c r="BE32" t="s">
        <v>58</v>
      </c>
      <c r="BF32" s="9" t="str">
        <f t="shared" si="1"/>
        <v/>
      </c>
      <c r="BG32" s="9" t="str">
        <f t="shared" si="2"/>
        <v/>
      </c>
      <c r="BH32" s="9" t="str">
        <f t="shared" si="3"/>
        <v/>
      </c>
      <c r="BI32" s="9" t="str">
        <f t="shared" si="4"/>
        <v/>
      </c>
      <c r="BJ32" s="9" t="str">
        <f t="shared" si="5"/>
        <v/>
      </c>
      <c r="BK32" s="9" t="str">
        <f t="shared" si="6"/>
        <v/>
      </c>
      <c r="BL32" s="9" t="str">
        <f t="shared" si="7"/>
        <v/>
      </c>
      <c r="BM32" s="9" t="str">
        <f t="shared" si="8"/>
        <v/>
      </c>
      <c r="BN32" s="9" t="str">
        <f t="shared" si="9"/>
        <v/>
      </c>
      <c r="BO32" s="9" t="str">
        <f t="shared" si="10"/>
        <v/>
      </c>
      <c r="BP32" s="9" t="str">
        <f t="shared" si="11"/>
        <v/>
      </c>
      <c r="BQ32" s="9" t="str">
        <f t="shared" si="12"/>
        <v/>
      </c>
      <c r="BR32" s="9" t="str">
        <f t="shared" si="13"/>
        <v/>
      </c>
      <c r="BS32" s="9" t="str">
        <f t="shared" si="14"/>
        <v/>
      </c>
      <c r="BT32" s="9" t="str">
        <f t="shared" si="15"/>
        <v/>
      </c>
      <c r="BU32" s="9" t="str">
        <f t="shared" si="16"/>
        <v/>
      </c>
      <c r="BV32" s="9" t="str">
        <f t="shared" si="17"/>
        <v/>
      </c>
      <c r="BW32" s="9" t="str">
        <f t="shared" si="18"/>
        <v/>
      </c>
      <c r="BX32" s="9" t="str">
        <f t="shared" si="19"/>
        <v/>
      </c>
      <c r="BY32" s="9" t="str">
        <f t="shared" si="20"/>
        <v/>
      </c>
      <c r="BZ32" s="9" t="str">
        <f t="shared" si="21"/>
        <v/>
      </c>
      <c r="CA32" s="9" t="str">
        <f t="shared" si="22"/>
        <v/>
      </c>
      <c r="CB32" s="9" t="str">
        <f t="shared" si="23"/>
        <v/>
      </c>
    </row>
    <row r="33" spans="1:80">
      <c r="A33" t="str">
        <f>VLOOKUP(B33,entity!$C:$K,9,FALSE)</f>
        <v>BN</v>
      </c>
      <c r="B33" t="s">
        <v>62</v>
      </c>
      <c r="C33" t="str">
        <f>IFERROR(VLOOKUP(B33,'[1]2012 List'!A$3:C$151,3,FALSE),"")</f>
        <v/>
      </c>
      <c r="D33" s="10" t="str">
        <f>IFERROR(IF(INDEX('raw poverty data, %'!$B$3:$BG$251,MATCH($A33,'raw poverty data, %'!$B$3:$B$251,0),MATCH(D$5,'raw poverty data, %'!$B$3:$BG$3,0))="","",INDEX('raw poverty data, %'!$B$3:$BG$251,MATCH($A33,'raw poverty data, %'!$B$3:$B$251,0),MATCH(D$5,'raw poverty data, %'!$B$3:$BG$3,0))/100),"")</f>
        <v/>
      </c>
      <c r="E33" s="10" t="str">
        <f>IFERROR(IF(INDEX('raw poverty data, %'!$B$3:$BG$251,MATCH($A33,'raw poverty data, %'!$B$3:$B$251,0),MATCH(E$5,'raw poverty data, %'!$B$3:$BG$3,0))="","",INDEX('raw poverty data, %'!$B$3:$BG$251,MATCH($A33,'raw poverty data, %'!$B$3:$B$251,0),MATCH(E$5,'raw poverty data, %'!$B$3:$BG$3,0))/100),"")</f>
        <v/>
      </c>
      <c r="F33" s="10" t="str">
        <f>IFERROR(IF(INDEX('raw poverty data, %'!$B$3:$BG$251,MATCH($A33,'raw poverty data, %'!$B$3:$B$251,0),MATCH(F$5,'raw poverty data, %'!$B$3:$BG$3,0))="","",INDEX('raw poverty data, %'!$B$3:$BG$251,MATCH($A33,'raw poverty data, %'!$B$3:$B$251,0),MATCH(F$5,'raw poverty data, %'!$B$3:$BG$3,0))/100),"")</f>
        <v/>
      </c>
      <c r="G33" s="10" t="str">
        <f>IFERROR(IF(INDEX('raw poverty data, %'!$B$3:$BG$251,MATCH($A33,'raw poverty data, %'!$B$3:$B$251,0),MATCH(G$5,'raw poverty data, %'!$B$3:$BG$3,0))="","",INDEX('raw poverty data, %'!$B$3:$BG$251,MATCH($A33,'raw poverty data, %'!$B$3:$B$251,0),MATCH(G$5,'raw poverty data, %'!$B$3:$BG$3,0))/100),"")</f>
        <v/>
      </c>
      <c r="H33" s="10" t="str">
        <f>IFERROR(IF(INDEX('raw poverty data, %'!$B$3:$BG$251,MATCH($A33,'raw poverty data, %'!$B$3:$B$251,0),MATCH(H$5,'raw poverty data, %'!$B$3:$BG$3,0))="","",INDEX('raw poverty data, %'!$B$3:$BG$251,MATCH($A33,'raw poverty data, %'!$B$3:$B$251,0),MATCH(H$5,'raw poverty data, %'!$B$3:$BG$3,0))/100),"")</f>
        <v/>
      </c>
      <c r="I33" s="10" t="str">
        <f>IFERROR(IF(INDEX('raw poverty data, %'!$B$3:$BG$251,MATCH($A33,'raw poverty data, %'!$B$3:$B$251,0),MATCH(I$5,'raw poverty data, %'!$B$3:$BG$3,0))="","",INDEX('raw poverty data, %'!$B$3:$BG$251,MATCH($A33,'raw poverty data, %'!$B$3:$B$251,0),MATCH(I$5,'raw poverty data, %'!$B$3:$BG$3,0))/100),"")</f>
        <v/>
      </c>
      <c r="J33" s="10" t="str">
        <f>IFERROR(IF(INDEX('raw poverty data, %'!$B$3:$BG$251,MATCH($A33,'raw poverty data, %'!$B$3:$B$251,0),MATCH(J$5,'raw poverty data, %'!$B$3:$BG$3,0))="","",INDEX('raw poverty data, %'!$B$3:$BG$251,MATCH($A33,'raw poverty data, %'!$B$3:$B$251,0),MATCH(J$5,'raw poverty data, %'!$B$3:$BG$3,0))/100),"")</f>
        <v/>
      </c>
      <c r="K33" s="10" t="str">
        <f>IFERROR(IF(INDEX('raw poverty data, %'!$B$3:$BG$251,MATCH($A33,'raw poverty data, %'!$B$3:$B$251,0),MATCH(K$5,'raw poverty data, %'!$B$3:$BG$3,0))="","",INDEX('raw poverty data, %'!$B$3:$BG$251,MATCH($A33,'raw poverty data, %'!$B$3:$B$251,0),MATCH(K$5,'raw poverty data, %'!$B$3:$BG$3,0))/100),"")</f>
        <v/>
      </c>
      <c r="L33" s="10" t="str">
        <f>IFERROR(IF(INDEX('raw poverty data, %'!$B$3:$BG$251,MATCH($A33,'raw poverty data, %'!$B$3:$B$251,0),MATCH(L$5,'raw poverty data, %'!$B$3:$BG$3,0))="","",INDEX('raw poverty data, %'!$B$3:$BG$251,MATCH($A33,'raw poverty data, %'!$B$3:$B$251,0),MATCH(L$5,'raw poverty data, %'!$B$3:$BG$3,0))/100),"")</f>
        <v/>
      </c>
      <c r="M33" s="10" t="str">
        <f>IFERROR(IF(INDEX('raw poverty data, %'!$B$3:$BG$251,MATCH($A33,'raw poverty data, %'!$B$3:$B$251,0),MATCH(M$5,'raw poverty data, %'!$B$3:$BG$3,0))="","",INDEX('raw poverty data, %'!$B$3:$BG$251,MATCH($A33,'raw poverty data, %'!$B$3:$B$251,0),MATCH(M$5,'raw poverty data, %'!$B$3:$BG$3,0))/100),"")</f>
        <v/>
      </c>
      <c r="N33" s="10" t="str">
        <f>IFERROR(IF(INDEX('raw poverty data, %'!$B$3:$BG$251,MATCH($A33,'raw poverty data, %'!$B$3:$B$251,0),MATCH(N$5,'raw poverty data, %'!$B$3:$BG$3,0))="","",INDEX('raw poverty data, %'!$B$3:$BG$251,MATCH($A33,'raw poverty data, %'!$B$3:$B$251,0),MATCH(N$5,'raw poverty data, %'!$B$3:$BG$3,0))/100),"")</f>
        <v/>
      </c>
      <c r="O33" s="10" t="str">
        <f>IFERROR(IF(INDEX('raw poverty data, %'!$B$3:$BG$251,MATCH($A33,'raw poverty data, %'!$B$3:$B$251,0),MATCH(O$5,'raw poverty data, %'!$B$3:$BG$3,0))="","",INDEX('raw poverty data, %'!$B$3:$BG$251,MATCH($A33,'raw poverty data, %'!$B$3:$B$251,0),MATCH(O$5,'raw poverty data, %'!$B$3:$BG$3,0))/100),"")</f>
        <v/>
      </c>
      <c r="P33" s="10" t="str">
        <f>IFERROR(IF(INDEX('raw poverty data, %'!$B$3:$BG$251,MATCH($A33,'raw poverty data, %'!$B$3:$B$251,0),MATCH(P$5,'raw poverty data, %'!$B$3:$BG$3,0))="","",INDEX('raw poverty data, %'!$B$3:$BG$251,MATCH($A33,'raw poverty data, %'!$B$3:$B$251,0),MATCH(P$5,'raw poverty data, %'!$B$3:$BG$3,0))/100),"")</f>
        <v/>
      </c>
      <c r="Q33" s="10" t="str">
        <f>IFERROR(IF(INDEX('raw poverty data, %'!$B$3:$BG$251,MATCH($A33,'raw poverty data, %'!$B$3:$B$251,0),MATCH(Q$5,'raw poverty data, %'!$B$3:$BG$3,0))="","",INDEX('raw poverty data, %'!$B$3:$BG$251,MATCH($A33,'raw poverty data, %'!$B$3:$B$251,0),MATCH(Q$5,'raw poverty data, %'!$B$3:$BG$3,0))/100),"")</f>
        <v/>
      </c>
      <c r="R33" s="10" t="str">
        <f>IFERROR(IF(INDEX('raw poverty data, %'!$B$3:$BG$251,MATCH($A33,'raw poverty data, %'!$B$3:$B$251,0),MATCH(R$5,'raw poverty data, %'!$B$3:$BG$3,0))="","",INDEX('raw poverty data, %'!$B$3:$BG$251,MATCH($A33,'raw poverty data, %'!$B$3:$B$251,0),MATCH(R$5,'raw poverty data, %'!$B$3:$BG$3,0))/100),"")</f>
        <v/>
      </c>
      <c r="S33" s="10" t="str">
        <f>IFERROR(IF(INDEX('raw poverty data, %'!$B$3:$BG$251,MATCH($A33,'raw poverty data, %'!$B$3:$B$251,0),MATCH(S$5,'raw poverty data, %'!$B$3:$BG$3,0))="","",INDEX('raw poverty data, %'!$B$3:$BG$251,MATCH($A33,'raw poverty data, %'!$B$3:$B$251,0),MATCH(S$5,'raw poverty data, %'!$B$3:$BG$3,0))/100),"")</f>
        <v/>
      </c>
      <c r="T33" s="10" t="str">
        <f>IFERROR(IF(INDEX('raw poverty data, %'!$B$3:$BG$251,MATCH($A33,'raw poverty data, %'!$B$3:$B$251,0),MATCH(T$5,'raw poverty data, %'!$B$3:$BG$3,0))="","",INDEX('raw poverty data, %'!$B$3:$BG$251,MATCH($A33,'raw poverty data, %'!$B$3:$B$251,0),MATCH(T$5,'raw poverty data, %'!$B$3:$BG$3,0))/100),"")</f>
        <v/>
      </c>
      <c r="U33" s="10" t="str">
        <f>IFERROR(IF(INDEX('raw poverty data, %'!$B$3:$BG$251,MATCH($A33,'raw poverty data, %'!$B$3:$B$251,0),MATCH(U$5,'raw poverty data, %'!$B$3:$BG$3,0))="","",INDEX('raw poverty data, %'!$B$3:$BG$251,MATCH($A33,'raw poverty data, %'!$B$3:$B$251,0),MATCH(U$5,'raw poverty data, %'!$B$3:$BG$3,0))/100),"")</f>
        <v/>
      </c>
      <c r="V33" s="10" t="str">
        <f>IFERROR(IF(INDEX('raw poverty data, %'!$B$3:$BG$251,MATCH($A33,'raw poverty data, %'!$B$3:$B$251,0),MATCH(V$5,'raw poverty data, %'!$B$3:$BG$3,0))="","",INDEX('raw poverty data, %'!$B$3:$BG$251,MATCH($A33,'raw poverty data, %'!$B$3:$B$251,0),MATCH(V$5,'raw poverty data, %'!$B$3:$BG$3,0))/100),"")</f>
        <v/>
      </c>
      <c r="W33" s="10" t="str">
        <f>IFERROR(IF(INDEX('raw poverty data, %'!$B$3:$BG$251,MATCH($A33,'raw poverty data, %'!$B$3:$B$251,0),MATCH(W$5,'raw poverty data, %'!$B$3:$BG$3,0))="","",INDEX('raw poverty data, %'!$B$3:$BG$251,MATCH($A33,'raw poverty data, %'!$B$3:$B$251,0),MATCH(W$5,'raw poverty data, %'!$B$3:$BG$3,0))/100),"")</f>
        <v/>
      </c>
      <c r="X33" s="10" t="str">
        <f>IFERROR(IF(INDEX('raw poverty data, %'!$B$3:$BG$251,MATCH($A33,'raw poverty data, %'!$B$3:$B$251,0),MATCH(X$5,'raw poverty data, %'!$B$3:$BG$3,0))="","",INDEX('raw poverty data, %'!$B$3:$BG$251,MATCH($A33,'raw poverty data, %'!$B$3:$B$251,0),MATCH(X$5,'raw poverty data, %'!$B$3:$BG$3,0))/100),"")</f>
        <v/>
      </c>
      <c r="Y33" s="10" t="str">
        <f>IFERROR(IF(INDEX('raw poverty data, %'!$B$3:$BG$251,MATCH($A33,'raw poverty data, %'!$B$3:$B$251,0),MATCH(Y$5,'raw poverty data, %'!$B$3:$BG$3,0))="","",INDEX('raw poverty data, %'!$B$3:$BG$251,MATCH($A33,'raw poverty data, %'!$B$3:$B$251,0),MATCH(Y$5,'raw poverty data, %'!$B$3:$BG$3,0))/100),"")</f>
        <v/>
      </c>
      <c r="Z33" s="10" t="str">
        <f>IFERROR(IF(INDEX('raw poverty data, %'!$B$3:$BG$251,MATCH($A33,'raw poverty data, %'!$B$3:$B$251,0),MATCH(Z$5,'raw poverty data, %'!$B$3:$BG$3,0))="","",INDEX('raw poverty data, %'!$B$3:$BG$251,MATCH($A33,'raw poverty data, %'!$B$3:$B$251,0),MATCH(Z$5,'raw poverty data, %'!$B$3:$BG$3,0))/100),"")</f>
        <v/>
      </c>
      <c r="AA33" s="10" t="str">
        <f>IFERROR(IF(INDEX('raw poverty data, %'!$B$3:$BG$251,MATCH($A33,'raw poverty data, %'!$B$3:$B$251,0),MATCH(AA$5,'raw poverty data, %'!$B$3:$BG$3,0))="","",INDEX('raw poverty data, %'!$B$3:$BG$251,MATCH($A33,'raw poverty data, %'!$B$3:$B$251,0),MATCH(AA$5,'raw poverty data, %'!$B$3:$BG$3,0))/100),"")</f>
        <v/>
      </c>
      <c r="AC33" s="8" t="str">
        <f>IF(AA33="",IF(Z33="",IF(X33="",IF(W33="",IF(V33="",IF(U33="",IF(T33="",IF(S33="",IF(R33="",IF(Q33="",IF(P33="",IF(O33="",IF(N33="",IF(M33="",IF(L33="",IF(K33="",IF(J33="",IF(I33="",IF(H33="",IF(G33="",IF(F33="",IF(E33="",IF(D33="","No data",D33),E33),F33),G33),H33),I33),J33),K33),L33),M33),N33),O33),P33),Q33),R33),S33),T33),U33),V33),W33),X33),Z33),AA33)</f>
        <v>No data</v>
      </c>
      <c r="AD33" s="11" t="str">
        <f>IFERROR(INDEX($D$5:$AA$5,1,MATCH(AC33,D33:AA33,0)),"")</f>
        <v/>
      </c>
      <c r="AF33" t="s">
        <v>62</v>
      </c>
      <c r="AG33" t="str">
        <f>IFERROR(IF(INDEX(#REF!,MATCH('Poverty %'!$B33,#REF!,0),MATCH('Poverty %'!AG$5,#REF!,0))="","",INDEX(#REF!,MATCH('Poverty %'!$B33,#REF!,0),MATCH('Poverty %'!AG$5,#REF!,0))),"")</f>
        <v/>
      </c>
      <c r="AH33" t="str">
        <f>IFERROR(IF(INDEX(#REF!,MATCH('Poverty %'!$B33,#REF!,0),MATCH('Poverty %'!AH$5,#REF!,0))="","",INDEX(#REF!,MATCH('Poverty %'!$B33,#REF!,0),MATCH('Poverty %'!AH$5,#REF!,0))),"")</f>
        <v/>
      </c>
      <c r="AI33" t="str">
        <f>IFERROR(IF(INDEX(#REF!,MATCH('Poverty %'!$B33,#REF!,0),MATCH('Poverty %'!AI$5,#REF!,0))="","",INDEX(#REF!,MATCH('Poverty %'!$B33,#REF!,0),MATCH('Poverty %'!AI$5,#REF!,0))),"")</f>
        <v/>
      </c>
      <c r="AJ33" t="str">
        <f>IFERROR(IF(INDEX(#REF!,MATCH('Poverty %'!$B33,#REF!,0),MATCH('Poverty %'!AJ$5,#REF!,0))="","",INDEX(#REF!,MATCH('Poverty %'!$B33,#REF!,0),MATCH('Poverty %'!AJ$5,#REF!,0))),"")</f>
        <v/>
      </c>
      <c r="AK33" t="str">
        <f>IFERROR(IF(INDEX(#REF!,MATCH('Poverty %'!$B33,#REF!,0),MATCH('Poverty %'!AK$5,#REF!,0))="","",INDEX(#REF!,MATCH('Poverty %'!$B33,#REF!,0),MATCH('Poverty %'!AK$5,#REF!,0))),"")</f>
        <v/>
      </c>
      <c r="AL33" t="str">
        <f>IFERROR(IF(INDEX(#REF!,MATCH('Poverty %'!$B33,#REF!,0),MATCH('Poverty %'!AL$5,#REF!,0))="","",INDEX(#REF!,MATCH('Poverty %'!$B33,#REF!,0),MATCH('Poverty %'!AL$5,#REF!,0))),"")</f>
        <v/>
      </c>
      <c r="AM33" t="str">
        <f>IFERROR(IF(INDEX(#REF!,MATCH('Poverty %'!$B33,#REF!,0),MATCH('Poverty %'!AM$5,#REF!,0))="","",INDEX(#REF!,MATCH('Poverty %'!$B33,#REF!,0),MATCH('Poverty %'!AM$5,#REF!,0))),"")</f>
        <v/>
      </c>
      <c r="AN33" t="str">
        <f>IFERROR(IF(INDEX(#REF!,MATCH('Poverty %'!$B33,#REF!,0),MATCH('Poverty %'!AN$5,#REF!,0))="","",INDEX(#REF!,MATCH('Poverty %'!$B33,#REF!,0),MATCH('Poverty %'!AN$5,#REF!,0))),"")</f>
        <v/>
      </c>
      <c r="AO33" t="str">
        <f>IFERROR(IF(INDEX(#REF!,MATCH('Poverty %'!$B33,#REF!,0),MATCH('Poverty %'!AO$5,#REF!,0))="","",INDEX(#REF!,MATCH('Poverty %'!$B33,#REF!,0),MATCH('Poverty %'!AO$5,#REF!,0))),"")</f>
        <v/>
      </c>
      <c r="AP33" t="str">
        <f>IFERROR(IF(INDEX(#REF!,MATCH('Poverty %'!$B33,#REF!,0),MATCH('Poverty %'!AP$5,#REF!,0))="","",INDEX(#REF!,MATCH('Poverty %'!$B33,#REF!,0),MATCH('Poverty %'!AP$5,#REF!,0))),"")</f>
        <v/>
      </c>
      <c r="AQ33" t="str">
        <f>IFERROR(IF(INDEX(#REF!,MATCH('Poverty %'!$B33,#REF!,0),MATCH('Poverty %'!AQ$5,#REF!,0))="","",INDEX(#REF!,MATCH('Poverty %'!$B33,#REF!,0),MATCH('Poverty %'!AQ$5,#REF!,0))),"")</f>
        <v/>
      </c>
      <c r="AR33" t="str">
        <f>IFERROR(IF(INDEX(#REF!,MATCH('Poverty %'!$B33,#REF!,0),MATCH('Poverty %'!AR$5,#REF!,0))="","",INDEX(#REF!,MATCH('Poverty %'!$B33,#REF!,0),MATCH('Poverty %'!AR$5,#REF!,0))),"")</f>
        <v/>
      </c>
      <c r="AS33" t="str">
        <f>IFERROR(IF(INDEX(#REF!,MATCH('Poverty %'!$B33,#REF!,0),MATCH('Poverty %'!AS$5,#REF!,0))="","",INDEX(#REF!,MATCH('Poverty %'!$B33,#REF!,0),MATCH('Poverty %'!AS$5,#REF!,0))),"")</f>
        <v/>
      </c>
      <c r="AT33" t="str">
        <f>IFERROR(IF(INDEX(#REF!,MATCH('Poverty %'!$B33,#REF!,0),MATCH('Poverty %'!AT$5,#REF!,0))="","",INDEX(#REF!,MATCH('Poverty %'!$B33,#REF!,0),MATCH('Poverty %'!AT$5,#REF!,0))),"")</f>
        <v/>
      </c>
      <c r="AU33" t="str">
        <f>IFERROR(IF(INDEX(#REF!,MATCH('Poverty %'!$B33,#REF!,0),MATCH('Poverty %'!AU$5,#REF!,0))="","",INDEX(#REF!,MATCH('Poverty %'!$B33,#REF!,0),MATCH('Poverty %'!AU$5,#REF!,0))),"")</f>
        <v/>
      </c>
      <c r="AV33" t="str">
        <f>IFERROR(IF(INDEX(#REF!,MATCH('Poverty %'!$B33,#REF!,0),MATCH('Poverty %'!AV$5,#REF!,0))="","",INDEX(#REF!,MATCH('Poverty %'!$B33,#REF!,0),MATCH('Poverty %'!AV$5,#REF!,0))),"")</f>
        <v/>
      </c>
      <c r="AW33" t="str">
        <f>IFERROR(IF(INDEX(#REF!,MATCH('Poverty %'!$B33,#REF!,0),MATCH('Poverty %'!AW$5,#REF!,0))="","",INDEX(#REF!,MATCH('Poverty %'!$B33,#REF!,0),MATCH('Poverty %'!AW$5,#REF!,0))),"")</f>
        <v/>
      </c>
      <c r="AX33" t="str">
        <f>IFERROR(IF(INDEX(#REF!,MATCH('Poverty %'!$B33,#REF!,0),MATCH('Poverty %'!AX$5,#REF!,0))="","",INDEX(#REF!,MATCH('Poverty %'!$B33,#REF!,0),MATCH('Poverty %'!AX$5,#REF!,0))),"")</f>
        <v/>
      </c>
      <c r="AY33" t="str">
        <f>IFERROR(IF(INDEX(#REF!,MATCH('Poverty %'!$B33,#REF!,0),MATCH('Poverty %'!AY$5,#REF!,0))="","",INDEX(#REF!,MATCH('Poverty %'!$B33,#REF!,0),MATCH('Poverty %'!AY$5,#REF!,0))),"")</f>
        <v/>
      </c>
      <c r="AZ33" t="str">
        <f>IFERROR(IF(INDEX(#REF!,MATCH('Poverty %'!$B33,#REF!,0),MATCH('Poverty %'!AZ$5,#REF!,0))="","",INDEX(#REF!,MATCH('Poverty %'!$B33,#REF!,0),MATCH('Poverty %'!AZ$5,#REF!,0))),"")</f>
        <v/>
      </c>
      <c r="BA33" t="str">
        <f>IFERROR(IF(INDEX(#REF!,MATCH('Poverty %'!$B33,#REF!,0),MATCH('Poverty %'!BA$5,#REF!,0))="","",INDEX(#REF!,MATCH('Poverty %'!$B33,#REF!,0),MATCH('Poverty %'!BA$5,#REF!,0))),"")</f>
        <v/>
      </c>
      <c r="BB33" t="str">
        <f>IFERROR(IF(INDEX(#REF!,MATCH('Poverty %'!$B33,#REF!,0),MATCH('Poverty %'!BB$5,#REF!,0))="","",INDEX(#REF!,MATCH('Poverty %'!$B33,#REF!,0),MATCH('Poverty %'!BB$5,#REF!,0))),"")</f>
        <v/>
      </c>
      <c r="BC33" t="str">
        <f>IFERROR(IF(INDEX(#REF!,MATCH('Poverty %'!$B33,#REF!,0),MATCH('Poverty %'!BC$5,#REF!,0))="","",INDEX(#REF!,MATCH('Poverty %'!$B33,#REF!,0),MATCH('Poverty %'!BC$5,#REF!,0))),"")</f>
        <v/>
      </c>
      <c r="BE33" t="s">
        <v>62</v>
      </c>
      <c r="BF33" s="9" t="str">
        <f t="shared" si="1"/>
        <v/>
      </c>
      <c r="BG33" s="9" t="str">
        <f t="shared" si="2"/>
        <v/>
      </c>
      <c r="BH33" s="9" t="str">
        <f t="shared" si="3"/>
        <v/>
      </c>
      <c r="BI33" s="9" t="str">
        <f t="shared" si="4"/>
        <v/>
      </c>
      <c r="BJ33" s="9" t="str">
        <f t="shared" si="5"/>
        <v/>
      </c>
      <c r="BK33" s="9" t="str">
        <f t="shared" si="6"/>
        <v/>
      </c>
      <c r="BL33" s="9" t="str">
        <f t="shared" si="7"/>
        <v/>
      </c>
      <c r="BM33" s="9" t="str">
        <f t="shared" si="8"/>
        <v/>
      </c>
      <c r="BN33" s="9" t="str">
        <f t="shared" si="9"/>
        <v/>
      </c>
      <c r="BO33" s="9" t="str">
        <f t="shared" si="10"/>
        <v/>
      </c>
      <c r="BP33" s="9" t="str">
        <f t="shared" si="11"/>
        <v/>
      </c>
      <c r="BQ33" s="9" t="str">
        <f t="shared" si="12"/>
        <v/>
      </c>
      <c r="BR33" s="9" t="str">
        <f t="shared" si="13"/>
        <v/>
      </c>
      <c r="BS33" s="9" t="str">
        <f t="shared" si="14"/>
        <v/>
      </c>
      <c r="BT33" s="9" t="str">
        <f t="shared" si="15"/>
        <v/>
      </c>
      <c r="BU33" s="9" t="str">
        <f t="shared" si="16"/>
        <v/>
      </c>
      <c r="BV33" s="9" t="str">
        <f t="shared" si="17"/>
        <v/>
      </c>
      <c r="BW33" s="9" t="str">
        <f t="shared" si="18"/>
        <v/>
      </c>
      <c r="BX33" s="9" t="str">
        <f t="shared" si="19"/>
        <v/>
      </c>
      <c r="BY33" s="9" t="str">
        <f t="shared" si="20"/>
        <v/>
      </c>
      <c r="BZ33" s="9" t="str">
        <f t="shared" si="21"/>
        <v/>
      </c>
      <c r="CA33" s="9" t="str">
        <f t="shared" si="22"/>
        <v/>
      </c>
      <c r="CB33" s="9" t="str">
        <f t="shared" si="23"/>
        <v/>
      </c>
    </row>
    <row r="34" spans="1:80">
      <c r="A34" t="str">
        <f>VLOOKUP(B34,entity!$C:$K,9,FALSE)</f>
        <v>BG</v>
      </c>
      <c r="B34" t="s">
        <v>43</v>
      </c>
      <c r="C34" t="str">
        <f>IFERROR(VLOOKUP(B34,'[1]2012 List'!A$3:C$151,3,FALSE),"")</f>
        <v/>
      </c>
      <c r="D34" s="10" t="str">
        <f>IFERROR(IF(INDEX('raw poverty data, %'!$B$3:$BG$251,MATCH($A34,'raw poverty data, %'!$B$3:$B$251,0),MATCH(D$5,'raw poverty data, %'!$B$3:$BG$3,0))="","",INDEX('raw poverty data, %'!$B$3:$BG$251,MATCH($A34,'raw poverty data, %'!$B$3:$B$251,0),MATCH(D$5,'raw poverty data, %'!$B$3:$BG$3,0))/100),"")</f>
        <v/>
      </c>
      <c r="E34" s="10" t="str">
        <f>IFERROR(IF(INDEX('raw poverty data, %'!$B$3:$BG$251,MATCH($A34,'raw poverty data, %'!$B$3:$B$251,0),MATCH(E$5,'raw poverty data, %'!$B$3:$BG$3,0))="","",INDEX('raw poverty data, %'!$B$3:$BG$251,MATCH($A34,'raw poverty data, %'!$B$3:$B$251,0),MATCH(E$5,'raw poverty data, %'!$B$3:$BG$3,0))/100),"")</f>
        <v/>
      </c>
      <c r="F34" s="10">
        <f>IFERROR(IF(INDEX('raw poverty data, %'!$B$3:$BG$251,MATCH($A34,'raw poverty data, %'!$B$3:$B$251,0),MATCH(F$5,'raw poverty data, %'!$B$3:$BG$3,0))="","",INDEX('raw poverty data, %'!$B$3:$BG$251,MATCH($A34,'raw poverty data, %'!$B$3:$B$251,0),MATCH(F$5,'raw poverty data, %'!$B$3:$BG$3,0))/100),"")</f>
        <v>0</v>
      </c>
      <c r="G34" s="10" t="str">
        <f>IFERROR(IF(INDEX('raw poverty data, %'!$B$3:$BG$251,MATCH($A34,'raw poverty data, %'!$B$3:$B$251,0),MATCH(G$5,'raw poverty data, %'!$B$3:$BG$3,0))="","",INDEX('raw poverty data, %'!$B$3:$BG$251,MATCH($A34,'raw poverty data, %'!$B$3:$B$251,0),MATCH(G$5,'raw poverty data, %'!$B$3:$BG$3,0))/100),"")</f>
        <v/>
      </c>
      <c r="H34" s="10">
        <f>IFERROR(IF(INDEX('raw poverty data, %'!$B$3:$BG$251,MATCH($A34,'raw poverty data, %'!$B$3:$B$251,0),MATCH(H$5,'raw poverty data, %'!$B$3:$BG$3,0))="","",INDEX('raw poverty data, %'!$B$3:$BG$251,MATCH($A34,'raw poverty data, %'!$B$3:$B$251,0),MATCH(H$5,'raw poverty data, %'!$B$3:$BG$3,0))/100),"")</f>
        <v>2.2000000000000001E-3</v>
      </c>
      <c r="I34" s="10">
        <f>IFERROR(IF(INDEX('raw poverty data, %'!$B$3:$BG$251,MATCH($A34,'raw poverty data, %'!$B$3:$B$251,0),MATCH(I$5,'raw poverty data, %'!$B$3:$BG$3,0))="","",INDEX('raw poverty data, %'!$B$3:$BG$251,MATCH($A34,'raw poverty data, %'!$B$3:$B$251,0),MATCH(I$5,'raw poverty data, %'!$B$3:$BG$3,0))/100),"")</f>
        <v>8.199999999999999E-3</v>
      </c>
      <c r="J34" s="10" t="str">
        <f>IFERROR(IF(INDEX('raw poverty data, %'!$B$3:$BG$251,MATCH($A34,'raw poverty data, %'!$B$3:$B$251,0),MATCH(J$5,'raw poverty data, %'!$B$3:$BG$3,0))="","",INDEX('raw poverty data, %'!$B$3:$BG$251,MATCH($A34,'raw poverty data, %'!$B$3:$B$251,0),MATCH(J$5,'raw poverty data, %'!$B$3:$BG$3,0))/100),"")</f>
        <v/>
      </c>
      <c r="K34" s="10">
        <f>IFERROR(IF(INDEX('raw poverty data, %'!$B$3:$BG$251,MATCH($A34,'raw poverty data, %'!$B$3:$B$251,0),MATCH(K$5,'raw poverty data, %'!$B$3:$BG$3,0))="","",INDEX('raw poverty data, %'!$B$3:$BG$251,MATCH($A34,'raw poverty data, %'!$B$3:$B$251,0),MATCH(K$5,'raw poverty data, %'!$B$3:$BG$3,0))/100),"")</f>
        <v>3.2000000000000002E-3</v>
      </c>
      <c r="L34" s="10" t="str">
        <f>IFERROR(IF(INDEX('raw poverty data, %'!$B$3:$BG$251,MATCH($A34,'raw poverty data, %'!$B$3:$B$251,0),MATCH(L$5,'raw poverty data, %'!$B$3:$BG$3,0))="","",INDEX('raw poverty data, %'!$B$3:$BG$251,MATCH($A34,'raw poverty data, %'!$B$3:$B$251,0),MATCH(L$5,'raw poverty data, %'!$B$3:$BG$3,0))/100),"")</f>
        <v/>
      </c>
      <c r="M34" s="10" t="str">
        <f>IFERROR(IF(INDEX('raw poverty data, %'!$B$3:$BG$251,MATCH($A34,'raw poverty data, %'!$B$3:$B$251,0),MATCH(M$5,'raw poverty data, %'!$B$3:$BG$3,0))="","",INDEX('raw poverty data, %'!$B$3:$BG$251,MATCH($A34,'raw poverty data, %'!$B$3:$B$251,0),MATCH(M$5,'raw poverty data, %'!$B$3:$BG$3,0))/100),"")</f>
        <v/>
      </c>
      <c r="N34" s="10" t="str">
        <f>IFERROR(IF(INDEX('raw poverty data, %'!$B$3:$BG$251,MATCH($A34,'raw poverty data, %'!$B$3:$B$251,0),MATCH(N$5,'raw poverty data, %'!$B$3:$BG$3,0))="","",INDEX('raw poverty data, %'!$B$3:$BG$251,MATCH($A34,'raw poverty data, %'!$B$3:$B$251,0),MATCH(N$5,'raw poverty data, %'!$B$3:$BG$3,0))/100),"")</f>
        <v/>
      </c>
      <c r="O34" s="10">
        <f>IFERROR(IF(INDEX('raw poverty data, %'!$B$3:$BG$251,MATCH($A34,'raw poverty data, %'!$B$3:$B$251,0),MATCH(O$5,'raw poverty data, %'!$B$3:$BG$3,0))="","",INDEX('raw poverty data, %'!$B$3:$BG$251,MATCH($A34,'raw poverty data, %'!$B$3:$B$251,0),MATCH(O$5,'raw poverty data, %'!$B$3:$BG$3,0))/100),"")</f>
        <v>2.12E-2</v>
      </c>
      <c r="P34" s="10" t="str">
        <f>IFERROR(IF(INDEX('raw poverty data, %'!$B$3:$BG$251,MATCH($A34,'raw poverty data, %'!$B$3:$B$251,0),MATCH(P$5,'raw poverty data, %'!$B$3:$BG$3,0))="","",INDEX('raw poverty data, %'!$B$3:$BG$251,MATCH($A34,'raw poverty data, %'!$B$3:$B$251,0),MATCH(P$5,'raw poverty data, %'!$B$3:$BG$3,0))/100),"")</f>
        <v/>
      </c>
      <c r="Q34" s="10">
        <f>IFERROR(IF(INDEX('raw poverty data, %'!$B$3:$BG$251,MATCH($A34,'raw poverty data, %'!$B$3:$B$251,0),MATCH(Q$5,'raw poverty data, %'!$B$3:$BG$3,0))="","",INDEX('raw poverty data, %'!$B$3:$BG$251,MATCH($A34,'raw poverty data, %'!$B$3:$B$251,0),MATCH(Q$5,'raw poverty data, %'!$B$3:$BG$3,0))/100),"")</f>
        <v>6.1999999999999998E-3</v>
      </c>
      <c r="R34" s="10" t="str">
        <f>IFERROR(IF(INDEX('raw poverty data, %'!$B$3:$BG$251,MATCH($A34,'raw poverty data, %'!$B$3:$B$251,0),MATCH(R$5,'raw poverty data, %'!$B$3:$BG$3,0))="","",INDEX('raw poverty data, %'!$B$3:$BG$251,MATCH($A34,'raw poverty data, %'!$B$3:$B$251,0),MATCH(R$5,'raw poverty data, %'!$B$3:$BG$3,0))/100),"")</f>
        <v/>
      </c>
      <c r="S34" s="10" t="str">
        <f>IFERROR(IF(INDEX('raw poverty data, %'!$B$3:$BG$251,MATCH($A34,'raw poverty data, %'!$B$3:$B$251,0),MATCH(S$5,'raw poverty data, %'!$B$3:$BG$3,0))="","",INDEX('raw poverty data, %'!$B$3:$BG$251,MATCH($A34,'raw poverty data, %'!$B$3:$B$251,0),MATCH(S$5,'raw poverty data, %'!$B$3:$BG$3,0))/100),"")</f>
        <v/>
      </c>
      <c r="T34" s="10" t="str">
        <f>IFERROR(IF(INDEX('raw poverty data, %'!$B$3:$BG$251,MATCH($A34,'raw poverty data, %'!$B$3:$B$251,0),MATCH(T$5,'raw poverty data, %'!$B$3:$BG$3,0))="","",INDEX('raw poverty data, %'!$B$3:$BG$251,MATCH($A34,'raw poverty data, %'!$B$3:$B$251,0),MATCH(T$5,'raw poverty data, %'!$B$3:$BG$3,0))/100),"")</f>
        <v/>
      </c>
      <c r="U34" s="10">
        <f>IFERROR(IF(INDEX('raw poverty data, %'!$B$3:$BG$251,MATCH($A34,'raw poverty data, %'!$B$3:$B$251,0),MATCH(U$5,'raw poverty data, %'!$B$3:$BG$3,0))="","",INDEX('raw poverty data, %'!$B$3:$BG$251,MATCH($A34,'raw poverty data, %'!$B$3:$B$251,0),MATCH(U$5,'raw poverty data, %'!$B$3:$BG$3,0))/100),"")</f>
        <v>2.5999999999999999E-3</v>
      </c>
      <c r="V34" s="10">
        <f>IFERROR(IF(INDEX('raw poverty data, %'!$B$3:$BG$251,MATCH($A34,'raw poverty data, %'!$B$3:$B$251,0),MATCH(V$5,'raw poverty data, %'!$B$3:$BG$3,0))="","",INDEX('raw poverty data, %'!$B$3:$BG$251,MATCH($A34,'raw poverty data, %'!$B$3:$B$251,0),MATCH(V$5,'raw poverty data, %'!$B$3:$BG$3,0))/100),"")</f>
        <v>7.3000000000000001E-3</v>
      </c>
      <c r="W34" s="10" t="str">
        <f>IFERROR(IF(INDEX('raw poverty data, %'!$B$3:$BG$251,MATCH($A34,'raw poverty data, %'!$B$3:$B$251,0),MATCH(W$5,'raw poverty data, %'!$B$3:$BG$3,0))="","",INDEX('raw poverty data, %'!$B$3:$BG$251,MATCH($A34,'raw poverty data, %'!$B$3:$B$251,0),MATCH(W$5,'raw poverty data, %'!$B$3:$BG$3,0))/100),"")</f>
        <v/>
      </c>
      <c r="X34" s="10">
        <f>IFERROR(IF(INDEX('raw poverty data, %'!$B$3:$BG$251,MATCH($A34,'raw poverty data, %'!$B$3:$B$251,0),MATCH(X$5,'raw poverty data, %'!$B$3:$BG$3,0))="","",INDEX('raw poverty data, %'!$B$3:$BG$251,MATCH($A34,'raw poverty data, %'!$B$3:$B$251,0),MATCH(X$5,'raw poverty data, %'!$B$3:$BG$3,0))/100),"")</f>
        <v>1.6399999999999998E-2</v>
      </c>
      <c r="Y34" s="10">
        <f>IFERROR(IF(INDEX('raw poverty data, %'!$B$3:$BG$251,MATCH($A34,'raw poverty data, %'!$B$3:$B$251,0),MATCH(Y$5,'raw poverty data, %'!$B$3:$BG$3,0))="","",INDEX('raw poverty data, %'!$B$3:$BG$251,MATCH($A34,'raw poverty data, %'!$B$3:$B$251,0),MATCH(Y$5,'raw poverty data, %'!$B$3:$BG$3,0))/100),"")</f>
        <v>1.9E-2</v>
      </c>
      <c r="Z34" s="10" t="str">
        <f>IFERROR(IF(INDEX('raw poverty data, %'!$B$3:$BG$251,MATCH($A34,'raw poverty data, %'!$B$3:$B$251,0),MATCH(Z$5,'raw poverty data, %'!$B$3:$BG$3,0))="","",INDEX('raw poverty data, %'!$B$3:$BG$251,MATCH($A34,'raw poverty data, %'!$B$3:$B$251,0),MATCH(Z$5,'raw poverty data, %'!$B$3:$BG$3,0))/100),"")</f>
        <v/>
      </c>
      <c r="AA34" s="10" t="str">
        <f>IFERROR(IF(INDEX('raw poverty data, %'!$B$3:$BG$251,MATCH($A34,'raw poverty data, %'!$B$3:$B$251,0),MATCH(AA$5,'raw poverty data, %'!$B$3:$BG$3,0))="","",INDEX('raw poverty data, %'!$B$3:$BG$251,MATCH($A34,'raw poverty data, %'!$B$3:$B$251,0),MATCH(AA$5,'raw poverty data, %'!$B$3:$BG$3,0))/100),"")</f>
        <v/>
      </c>
      <c r="AC34" s="8">
        <f>IF(AA34="",IF(Z34="",IF(X34="",IF(W34="",IF(V34="",IF(U34="",IF(T34="",IF(S34="",IF(R34="",IF(Q34="",IF(P34="",IF(O34="",IF(N34="",IF(M34="",IF(L34="",IF(K34="",IF(J34="",IF(I34="",IF(H34="",IF(G34="",IF(F34="",IF(E34="",IF(D34="","No data",D34),E34),F34),G34),H34),I34),J34),K34),L34),M34),N34),O34),P34),Q34),R34),S34),T34),U34),V34),W34),X34),Z34),AA34)</f>
        <v>1.6399999999999998E-2</v>
      </c>
      <c r="AD34" s="11">
        <f>IFERROR(INDEX($D$5:$AA$5,1,MATCH(AC34,D34:AA34,0)),"")</f>
        <v>2010</v>
      </c>
      <c r="AF34" t="s">
        <v>43</v>
      </c>
      <c r="AG34" t="str">
        <f>IFERROR(IF(INDEX(#REF!,MATCH('Poverty %'!$B34,#REF!,0),MATCH('Poverty %'!AG$5,#REF!,0))="","",INDEX(#REF!,MATCH('Poverty %'!$B34,#REF!,0),MATCH('Poverty %'!AG$5,#REF!,0))),"")</f>
        <v/>
      </c>
      <c r="AH34" t="str">
        <f>IFERROR(IF(INDEX(#REF!,MATCH('Poverty %'!$B34,#REF!,0),MATCH('Poverty %'!AH$5,#REF!,0))="","",INDEX(#REF!,MATCH('Poverty %'!$B34,#REF!,0),MATCH('Poverty %'!AH$5,#REF!,0))),"")</f>
        <v/>
      </c>
      <c r="AI34" t="str">
        <f>IFERROR(IF(INDEX(#REF!,MATCH('Poverty %'!$B34,#REF!,0),MATCH('Poverty %'!AI$5,#REF!,0))="","",INDEX(#REF!,MATCH('Poverty %'!$B34,#REF!,0),MATCH('Poverty %'!AI$5,#REF!,0))),"")</f>
        <v/>
      </c>
      <c r="AJ34" t="str">
        <f>IFERROR(IF(INDEX(#REF!,MATCH('Poverty %'!$B34,#REF!,0),MATCH('Poverty %'!AJ$5,#REF!,0))="","",INDEX(#REF!,MATCH('Poverty %'!$B34,#REF!,0),MATCH('Poverty %'!AJ$5,#REF!,0))),"")</f>
        <v/>
      </c>
      <c r="AK34" t="str">
        <f>IFERROR(IF(INDEX(#REF!,MATCH('Poverty %'!$B34,#REF!,0),MATCH('Poverty %'!AK$5,#REF!,0))="","",INDEX(#REF!,MATCH('Poverty %'!$B34,#REF!,0),MATCH('Poverty %'!AK$5,#REF!,0))),"")</f>
        <v/>
      </c>
      <c r="AL34" t="str">
        <f>IFERROR(IF(INDEX(#REF!,MATCH('Poverty %'!$B34,#REF!,0),MATCH('Poverty %'!AL$5,#REF!,0))="","",INDEX(#REF!,MATCH('Poverty %'!$B34,#REF!,0),MATCH('Poverty %'!AL$5,#REF!,0))),"")</f>
        <v/>
      </c>
      <c r="AM34" t="str">
        <f>IFERROR(IF(INDEX(#REF!,MATCH('Poverty %'!$B34,#REF!,0),MATCH('Poverty %'!AM$5,#REF!,0))="","",INDEX(#REF!,MATCH('Poverty %'!$B34,#REF!,0),MATCH('Poverty %'!AM$5,#REF!,0))),"")</f>
        <v/>
      </c>
      <c r="AN34" t="str">
        <f>IFERROR(IF(INDEX(#REF!,MATCH('Poverty %'!$B34,#REF!,0),MATCH('Poverty %'!AN$5,#REF!,0))="","",INDEX(#REF!,MATCH('Poverty %'!$B34,#REF!,0),MATCH('Poverty %'!AN$5,#REF!,0))),"")</f>
        <v/>
      </c>
      <c r="AO34" t="str">
        <f>IFERROR(IF(INDEX(#REF!,MATCH('Poverty %'!$B34,#REF!,0),MATCH('Poverty %'!AO$5,#REF!,0))="","",INDEX(#REF!,MATCH('Poverty %'!$B34,#REF!,0),MATCH('Poverty %'!AO$5,#REF!,0))),"")</f>
        <v/>
      </c>
      <c r="AP34" t="str">
        <f>IFERROR(IF(INDEX(#REF!,MATCH('Poverty %'!$B34,#REF!,0),MATCH('Poverty %'!AP$5,#REF!,0))="","",INDEX(#REF!,MATCH('Poverty %'!$B34,#REF!,0),MATCH('Poverty %'!AP$5,#REF!,0))),"")</f>
        <v/>
      </c>
      <c r="AQ34" t="str">
        <f>IFERROR(IF(INDEX(#REF!,MATCH('Poverty %'!$B34,#REF!,0),MATCH('Poverty %'!AQ$5,#REF!,0))="","",INDEX(#REF!,MATCH('Poverty %'!$B34,#REF!,0),MATCH('Poverty %'!AQ$5,#REF!,0))),"")</f>
        <v/>
      </c>
      <c r="AR34" t="str">
        <f>IFERROR(IF(INDEX(#REF!,MATCH('Poverty %'!$B34,#REF!,0),MATCH('Poverty %'!AR$5,#REF!,0))="","",INDEX(#REF!,MATCH('Poverty %'!$B34,#REF!,0),MATCH('Poverty %'!AR$5,#REF!,0))),"")</f>
        <v/>
      </c>
      <c r="AS34" t="str">
        <f>IFERROR(IF(INDEX(#REF!,MATCH('Poverty %'!$B34,#REF!,0),MATCH('Poverty %'!AS$5,#REF!,0))="","",INDEX(#REF!,MATCH('Poverty %'!$B34,#REF!,0),MATCH('Poverty %'!AS$5,#REF!,0))),"")</f>
        <v/>
      </c>
      <c r="AT34" t="str">
        <f>IFERROR(IF(INDEX(#REF!,MATCH('Poverty %'!$B34,#REF!,0),MATCH('Poverty %'!AT$5,#REF!,0))="","",INDEX(#REF!,MATCH('Poverty %'!$B34,#REF!,0),MATCH('Poverty %'!AT$5,#REF!,0))),"")</f>
        <v/>
      </c>
      <c r="AU34" t="str">
        <f>IFERROR(IF(INDEX(#REF!,MATCH('Poverty %'!$B34,#REF!,0),MATCH('Poverty %'!AU$5,#REF!,0))="","",INDEX(#REF!,MATCH('Poverty %'!$B34,#REF!,0),MATCH('Poverty %'!AU$5,#REF!,0))),"")</f>
        <v/>
      </c>
      <c r="AV34" t="str">
        <f>IFERROR(IF(INDEX(#REF!,MATCH('Poverty %'!$B34,#REF!,0),MATCH('Poverty %'!AV$5,#REF!,0))="","",INDEX(#REF!,MATCH('Poverty %'!$B34,#REF!,0),MATCH('Poverty %'!AV$5,#REF!,0))),"")</f>
        <v/>
      </c>
      <c r="AW34" t="str">
        <f>IFERROR(IF(INDEX(#REF!,MATCH('Poverty %'!$B34,#REF!,0),MATCH('Poverty %'!AW$5,#REF!,0))="","",INDEX(#REF!,MATCH('Poverty %'!$B34,#REF!,0),MATCH('Poverty %'!AW$5,#REF!,0))),"")</f>
        <v/>
      </c>
      <c r="AX34" t="str">
        <f>IFERROR(IF(INDEX(#REF!,MATCH('Poverty %'!$B34,#REF!,0),MATCH('Poverty %'!AX$5,#REF!,0))="","",INDEX(#REF!,MATCH('Poverty %'!$B34,#REF!,0),MATCH('Poverty %'!AX$5,#REF!,0))),"")</f>
        <v/>
      </c>
      <c r="AY34" t="str">
        <f>IFERROR(IF(INDEX(#REF!,MATCH('Poverty %'!$B34,#REF!,0),MATCH('Poverty %'!AY$5,#REF!,0))="","",INDEX(#REF!,MATCH('Poverty %'!$B34,#REF!,0),MATCH('Poverty %'!AY$5,#REF!,0))),"")</f>
        <v/>
      </c>
      <c r="AZ34" t="str">
        <f>IFERROR(IF(INDEX(#REF!,MATCH('Poverty %'!$B34,#REF!,0),MATCH('Poverty %'!AZ$5,#REF!,0))="","",INDEX(#REF!,MATCH('Poverty %'!$B34,#REF!,0),MATCH('Poverty %'!AZ$5,#REF!,0))),"")</f>
        <v/>
      </c>
      <c r="BA34" t="str">
        <f>IFERROR(IF(INDEX(#REF!,MATCH('Poverty %'!$B34,#REF!,0),MATCH('Poverty %'!BA$5,#REF!,0))="","",INDEX(#REF!,MATCH('Poverty %'!$B34,#REF!,0),MATCH('Poverty %'!BA$5,#REF!,0))),"")</f>
        <v/>
      </c>
      <c r="BB34" t="str">
        <f>IFERROR(IF(INDEX(#REF!,MATCH('Poverty %'!$B34,#REF!,0),MATCH('Poverty %'!BB$5,#REF!,0))="","",INDEX(#REF!,MATCH('Poverty %'!$B34,#REF!,0),MATCH('Poverty %'!BB$5,#REF!,0))),"")</f>
        <v/>
      </c>
      <c r="BC34" t="str">
        <f>IFERROR(IF(INDEX(#REF!,MATCH('Poverty %'!$B34,#REF!,0),MATCH('Poverty %'!BC$5,#REF!,0))="","",INDEX(#REF!,MATCH('Poverty %'!$B34,#REF!,0),MATCH('Poverty %'!BC$5,#REF!,0))),"")</f>
        <v/>
      </c>
      <c r="BE34" t="s">
        <v>43</v>
      </c>
      <c r="BF34" s="9" t="str">
        <f t="shared" si="1"/>
        <v/>
      </c>
      <c r="BG34" s="9" t="str">
        <f t="shared" si="2"/>
        <v/>
      </c>
      <c r="BH34" s="9" t="str">
        <f t="shared" si="3"/>
        <v/>
      </c>
      <c r="BI34" s="9" t="str">
        <f t="shared" si="4"/>
        <v/>
      </c>
      <c r="BJ34" s="9" t="str">
        <f t="shared" si="5"/>
        <v/>
      </c>
      <c r="BK34" s="9" t="str">
        <f t="shared" si="6"/>
        <v/>
      </c>
      <c r="BL34" s="9" t="str">
        <f t="shared" si="7"/>
        <v/>
      </c>
      <c r="BM34" s="9" t="str">
        <f t="shared" si="8"/>
        <v/>
      </c>
      <c r="BN34" s="9" t="str">
        <f t="shared" si="9"/>
        <v/>
      </c>
      <c r="BO34" s="9" t="str">
        <f t="shared" si="10"/>
        <v/>
      </c>
      <c r="BP34" s="9" t="str">
        <f t="shared" si="11"/>
        <v/>
      </c>
      <c r="BQ34" s="9" t="str">
        <f t="shared" si="12"/>
        <v/>
      </c>
      <c r="BR34" s="9" t="str">
        <f t="shared" si="13"/>
        <v/>
      </c>
      <c r="BS34" s="9" t="str">
        <f t="shared" si="14"/>
        <v/>
      </c>
      <c r="BT34" s="9" t="str">
        <f t="shared" si="15"/>
        <v/>
      </c>
      <c r="BU34" s="9" t="str">
        <f t="shared" si="16"/>
        <v/>
      </c>
      <c r="BV34" s="9" t="str">
        <f t="shared" si="17"/>
        <v/>
      </c>
      <c r="BW34" s="9" t="str">
        <f t="shared" si="18"/>
        <v/>
      </c>
      <c r="BX34" s="9" t="str">
        <f t="shared" si="19"/>
        <v/>
      </c>
      <c r="BY34" s="9" t="str">
        <f t="shared" si="20"/>
        <v/>
      </c>
      <c r="BZ34" s="9" t="str">
        <f t="shared" si="21"/>
        <v/>
      </c>
      <c r="CA34" s="9" t="str">
        <f t="shared" si="22"/>
        <v/>
      </c>
      <c r="CB34" s="9" t="str">
        <f t="shared" si="23"/>
        <v/>
      </c>
    </row>
    <row r="35" spans="1:80">
      <c r="A35" t="str">
        <f>VLOOKUP(B35,entity!$C:$K,9,FALSE)</f>
        <v>BF</v>
      </c>
      <c r="B35" t="s">
        <v>39</v>
      </c>
      <c r="C35" t="str">
        <f>IFERROR(VLOOKUP(B35,'[1]2012 List'!A$3:C$151,3,FALSE),"")</f>
        <v>Sub-Saharan Africa</v>
      </c>
      <c r="D35" s="10" t="str">
        <f>IFERROR(IF(INDEX('raw poverty data, %'!$B$3:$BG$251,MATCH($A35,'raw poverty data, %'!$B$3:$B$251,0),MATCH(D$5,'raw poverty data, %'!$B$3:$BG$3,0))="","",INDEX('raw poverty data, %'!$B$3:$BG$251,MATCH($A35,'raw poverty data, %'!$B$3:$B$251,0),MATCH(D$5,'raw poverty data, %'!$B$3:$BG$3,0))/100),"")</f>
        <v/>
      </c>
      <c r="E35" s="10" t="str">
        <f>IFERROR(IF(INDEX('raw poverty data, %'!$B$3:$BG$251,MATCH($A35,'raw poverty data, %'!$B$3:$B$251,0),MATCH(E$5,'raw poverty data, %'!$B$3:$BG$3,0))="","",INDEX('raw poverty data, %'!$B$3:$BG$251,MATCH($A35,'raw poverty data, %'!$B$3:$B$251,0),MATCH(E$5,'raw poverty data, %'!$B$3:$BG$3,0))/100),"")</f>
        <v/>
      </c>
      <c r="F35" s="10" t="str">
        <f>IFERROR(IF(INDEX('raw poverty data, %'!$B$3:$BG$251,MATCH($A35,'raw poverty data, %'!$B$3:$B$251,0),MATCH(F$5,'raw poverty data, %'!$B$3:$BG$3,0))="","",INDEX('raw poverty data, %'!$B$3:$BG$251,MATCH($A35,'raw poverty data, %'!$B$3:$B$251,0),MATCH(F$5,'raw poverty data, %'!$B$3:$BG$3,0))/100),"")</f>
        <v/>
      </c>
      <c r="G35" s="10" t="str">
        <f>IFERROR(IF(INDEX('raw poverty data, %'!$B$3:$BG$251,MATCH($A35,'raw poverty data, %'!$B$3:$B$251,0),MATCH(G$5,'raw poverty data, %'!$B$3:$BG$3,0))="","",INDEX('raw poverty data, %'!$B$3:$BG$251,MATCH($A35,'raw poverty data, %'!$B$3:$B$251,0),MATCH(G$5,'raw poverty data, %'!$B$3:$BG$3,0))/100),"")</f>
        <v/>
      </c>
      <c r="H35" s="10">
        <f>IFERROR(IF(INDEX('raw poverty data, %'!$B$3:$BG$251,MATCH($A35,'raw poverty data, %'!$B$3:$B$251,0),MATCH(H$5,'raw poverty data, %'!$B$3:$BG$3,0))="","",INDEX('raw poverty data, %'!$B$3:$BG$251,MATCH($A35,'raw poverty data, %'!$B$3:$B$251,0),MATCH(H$5,'raw poverty data, %'!$B$3:$BG$3,0))/100),"")</f>
        <v>0.7117</v>
      </c>
      <c r="I35" s="10" t="str">
        <f>IFERROR(IF(INDEX('raw poverty data, %'!$B$3:$BG$251,MATCH($A35,'raw poverty data, %'!$B$3:$B$251,0),MATCH(I$5,'raw poverty data, %'!$B$3:$BG$3,0))="","",INDEX('raw poverty data, %'!$B$3:$BG$251,MATCH($A35,'raw poverty data, %'!$B$3:$B$251,0),MATCH(I$5,'raw poverty data, %'!$B$3:$BG$3,0))/100),"")</f>
        <v/>
      </c>
      <c r="J35" s="10" t="str">
        <f>IFERROR(IF(INDEX('raw poverty data, %'!$B$3:$BG$251,MATCH($A35,'raw poverty data, %'!$B$3:$B$251,0),MATCH(J$5,'raw poverty data, %'!$B$3:$BG$3,0))="","",INDEX('raw poverty data, %'!$B$3:$BG$251,MATCH($A35,'raw poverty data, %'!$B$3:$B$251,0),MATCH(J$5,'raw poverty data, %'!$B$3:$BG$3,0))/100),"")</f>
        <v/>
      </c>
      <c r="K35" s="10" t="str">
        <f>IFERROR(IF(INDEX('raw poverty data, %'!$B$3:$BG$251,MATCH($A35,'raw poverty data, %'!$B$3:$B$251,0),MATCH(K$5,'raw poverty data, %'!$B$3:$BG$3,0))="","",INDEX('raw poverty data, %'!$B$3:$BG$251,MATCH($A35,'raw poverty data, %'!$B$3:$B$251,0),MATCH(K$5,'raw poverty data, %'!$B$3:$BG$3,0))/100),"")</f>
        <v/>
      </c>
      <c r="L35" s="10">
        <f>IFERROR(IF(INDEX('raw poverty data, %'!$B$3:$BG$251,MATCH($A35,'raw poverty data, %'!$B$3:$B$251,0),MATCH(L$5,'raw poverty data, %'!$B$3:$BG$3,0))="","",INDEX('raw poverty data, %'!$B$3:$BG$251,MATCH($A35,'raw poverty data, %'!$B$3:$B$251,0),MATCH(L$5,'raw poverty data, %'!$B$3:$BG$3,0))/100),"")</f>
        <v>0.70030000000000003</v>
      </c>
      <c r="M35" s="10" t="str">
        <f>IFERROR(IF(INDEX('raw poverty data, %'!$B$3:$BG$251,MATCH($A35,'raw poverty data, %'!$B$3:$B$251,0),MATCH(M$5,'raw poverty data, %'!$B$3:$BG$3,0))="","",INDEX('raw poverty data, %'!$B$3:$BG$251,MATCH($A35,'raw poverty data, %'!$B$3:$B$251,0),MATCH(M$5,'raw poverty data, %'!$B$3:$BG$3,0))/100),"")</f>
        <v/>
      </c>
      <c r="N35" s="10" t="str">
        <f>IFERROR(IF(INDEX('raw poverty data, %'!$B$3:$BG$251,MATCH($A35,'raw poverty data, %'!$B$3:$B$251,0),MATCH(N$5,'raw poverty data, %'!$B$3:$BG$3,0))="","",INDEX('raw poverty data, %'!$B$3:$BG$251,MATCH($A35,'raw poverty data, %'!$B$3:$B$251,0),MATCH(N$5,'raw poverty data, %'!$B$3:$BG$3,0))/100),"")</f>
        <v/>
      </c>
      <c r="O35" s="10" t="str">
        <f>IFERROR(IF(INDEX('raw poverty data, %'!$B$3:$BG$251,MATCH($A35,'raw poverty data, %'!$B$3:$B$251,0),MATCH(O$5,'raw poverty data, %'!$B$3:$BG$3,0))="","",INDEX('raw poverty data, %'!$B$3:$BG$251,MATCH($A35,'raw poverty data, %'!$B$3:$B$251,0),MATCH(O$5,'raw poverty data, %'!$B$3:$BG$3,0))/100),"")</f>
        <v/>
      </c>
      <c r="P35" s="10" t="str">
        <f>IFERROR(IF(INDEX('raw poverty data, %'!$B$3:$BG$251,MATCH($A35,'raw poverty data, %'!$B$3:$B$251,0),MATCH(P$5,'raw poverty data, %'!$B$3:$BG$3,0))="","",INDEX('raw poverty data, %'!$B$3:$BG$251,MATCH($A35,'raw poverty data, %'!$B$3:$B$251,0),MATCH(P$5,'raw poverty data, %'!$B$3:$BG$3,0))/100),"")</f>
        <v/>
      </c>
      <c r="Q35" s="10">
        <f>IFERROR(IF(INDEX('raw poverty data, %'!$B$3:$BG$251,MATCH($A35,'raw poverty data, %'!$B$3:$B$251,0),MATCH(Q$5,'raw poverty data, %'!$B$3:$BG$3,0))="","",INDEX('raw poverty data, %'!$B$3:$BG$251,MATCH($A35,'raw poverty data, %'!$B$3:$B$251,0),MATCH(Q$5,'raw poverty data, %'!$B$3:$BG$3,0))/100),"")</f>
        <v>0.48899999999999999</v>
      </c>
      <c r="R35" s="10" t="str">
        <f>IFERROR(IF(INDEX('raw poverty data, %'!$B$3:$BG$251,MATCH($A35,'raw poverty data, %'!$B$3:$B$251,0),MATCH(R$5,'raw poverty data, %'!$B$3:$BG$3,0))="","",INDEX('raw poverty data, %'!$B$3:$BG$251,MATCH($A35,'raw poverty data, %'!$B$3:$B$251,0),MATCH(R$5,'raw poverty data, %'!$B$3:$BG$3,0))/100),"")</f>
        <v/>
      </c>
      <c r="S35" s="10" t="str">
        <f>IFERROR(IF(INDEX('raw poverty data, %'!$B$3:$BG$251,MATCH($A35,'raw poverty data, %'!$B$3:$B$251,0),MATCH(S$5,'raw poverty data, %'!$B$3:$BG$3,0))="","",INDEX('raw poverty data, %'!$B$3:$BG$251,MATCH($A35,'raw poverty data, %'!$B$3:$B$251,0),MATCH(S$5,'raw poverty data, %'!$B$3:$BG$3,0))/100),"")</f>
        <v/>
      </c>
      <c r="T35" s="10" t="str">
        <f>IFERROR(IF(INDEX('raw poverty data, %'!$B$3:$BG$251,MATCH($A35,'raw poverty data, %'!$B$3:$B$251,0),MATCH(T$5,'raw poverty data, %'!$B$3:$BG$3,0))="","",INDEX('raw poverty data, %'!$B$3:$BG$251,MATCH($A35,'raw poverty data, %'!$B$3:$B$251,0),MATCH(T$5,'raw poverty data, %'!$B$3:$BG$3,0))/100),"")</f>
        <v/>
      </c>
      <c r="U35" s="10" t="str">
        <f>IFERROR(IF(INDEX('raw poverty data, %'!$B$3:$BG$251,MATCH($A35,'raw poverty data, %'!$B$3:$B$251,0),MATCH(U$5,'raw poverty data, %'!$B$3:$BG$3,0))="","",INDEX('raw poverty data, %'!$B$3:$BG$251,MATCH($A35,'raw poverty data, %'!$B$3:$B$251,0),MATCH(U$5,'raw poverty data, %'!$B$3:$BG$3,0))/100),"")</f>
        <v/>
      </c>
      <c r="V35" s="10" t="str">
        <f>IFERROR(IF(INDEX('raw poverty data, %'!$B$3:$BG$251,MATCH($A35,'raw poverty data, %'!$B$3:$B$251,0),MATCH(V$5,'raw poverty data, %'!$B$3:$BG$3,0))="","",INDEX('raw poverty data, %'!$B$3:$BG$251,MATCH($A35,'raw poverty data, %'!$B$3:$B$251,0),MATCH(V$5,'raw poverty data, %'!$B$3:$BG$3,0))/100),"")</f>
        <v/>
      </c>
      <c r="W35" s="10">
        <f>IFERROR(IF(INDEX('raw poverty data, %'!$B$3:$BG$251,MATCH($A35,'raw poverty data, %'!$B$3:$B$251,0),MATCH(W$5,'raw poverty data, %'!$B$3:$BG$3,0))="","",INDEX('raw poverty data, %'!$B$3:$BG$251,MATCH($A35,'raw poverty data, %'!$B$3:$B$251,0),MATCH(W$5,'raw poverty data, %'!$B$3:$BG$3,0))/100),"")</f>
        <v>0.4446</v>
      </c>
      <c r="X35" s="10" t="str">
        <f>IFERROR(IF(INDEX('raw poverty data, %'!$B$3:$BG$251,MATCH($A35,'raw poverty data, %'!$B$3:$B$251,0),MATCH(X$5,'raw poverty data, %'!$B$3:$BG$3,0))="","",INDEX('raw poverty data, %'!$B$3:$BG$251,MATCH($A35,'raw poverty data, %'!$B$3:$B$251,0),MATCH(X$5,'raw poverty data, %'!$B$3:$BG$3,0))/100),"")</f>
        <v/>
      </c>
      <c r="Y35" s="10" t="str">
        <f>IFERROR(IF(INDEX('raw poverty data, %'!$B$3:$BG$251,MATCH($A35,'raw poverty data, %'!$B$3:$B$251,0),MATCH(Y$5,'raw poverty data, %'!$B$3:$BG$3,0))="","",INDEX('raw poverty data, %'!$B$3:$BG$251,MATCH($A35,'raw poverty data, %'!$B$3:$B$251,0),MATCH(Y$5,'raw poverty data, %'!$B$3:$BG$3,0))/100),"")</f>
        <v/>
      </c>
      <c r="Z35" s="10" t="str">
        <f>IFERROR(IF(INDEX('raw poverty data, %'!$B$3:$BG$251,MATCH($A35,'raw poverty data, %'!$B$3:$B$251,0),MATCH(Z$5,'raw poverty data, %'!$B$3:$BG$3,0))="","",INDEX('raw poverty data, %'!$B$3:$BG$251,MATCH($A35,'raw poverty data, %'!$B$3:$B$251,0),MATCH(Z$5,'raw poverty data, %'!$B$3:$BG$3,0))/100),"")</f>
        <v/>
      </c>
      <c r="AA35" s="10" t="str">
        <f>IFERROR(IF(INDEX('raw poverty data, %'!$B$3:$BG$251,MATCH($A35,'raw poverty data, %'!$B$3:$B$251,0),MATCH(AA$5,'raw poverty data, %'!$B$3:$BG$3,0))="","",INDEX('raw poverty data, %'!$B$3:$BG$251,MATCH($A35,'raw poverty data, %'!$B$3:$B$251,0),MATCH(AA$5,'raw poverty data, %'!$B$3:$BG$3,0))/100),"")</f>
        <v/>
      </c>
      <c r="AC35" s="8">
        <f>IF(AA35="",IF(Z35="",IF(X35="",IF(W35="",IF(V35="",IF(U35="",IF(T35="",IF(S35="",IF(R35="",IF(Q35="",IF(P35="",IF(O35="",IF(N35="",IF(M35="",IF(L35="",IF(K35="",IF(J35="",IF(I35="",IF(H35="",IF(G35="",IF(F35="",IF(E35="",IF(D35="","No data",D35),E35),F35),G35),H35),I35),J35),K35),L35),M35),N35),O35),P35),Q35),R35),S35),T35),U35),V35),W35),X35),Z35),AA35)</f>
        <v>0.4446</v>
      </c>
      <c r="AD35" s="11">
        <f>IFERROR(INDEX($D$5:$AA$5,1,MATCH(AC35,D35:AA35,0)),"")</f>
        <v>2009</v>
      </c>
      <c r="AF35" t="s">
        <v>39</v>
      </c>
      <c r="AG35" t="str">
        <f>IFERROR(IF(INDEX(#REF!,MATCH('Poverty %'!$B35,#REF!,0),MATCH('Poverty %'!AG$5,#REF!,0))="","",INDEX(#REF!,MATCH('Poverty %'!$B35,#REF!,0),MATCH('Poverty %'!AG$5,#REF!,0))),"")</f>
        <v/>
      </c>
      <c r="AH35" t="str">
        <f>IFERROR(IF(INDEX(#REF!,MATCH('Poverty %'!$B35,#REF!,0),MATCH('Poverty %'!AH$5,#REF!,0))="","",INDEX(#REF!,MATCH('Poverty %'!$B35,#REF!,0),MATCH('Poverty %'!AH$5,#REF!,0))),"")</f>
        <v/>
      </c>
      <c r="AI35" t="str">
        <f>IFERROR(IF(INDEX(#REF!,MATCH('Poverty %'!$B35,#REF!,0),MATCH('Poverty %'!AI$5,#REF!,0))="","",INDEX(#REF!,MATCH('Poverty %'!$B35,#REF!,0),MATCH('Poverty %'!AI$5,#REF!,0))),"")</f>
        <v/>
      </c>
      <c r="AJ35" t="str">
        <f>IFERROR(IF(INDEX(#REF!,MATCH('Poverty %'!$B35,#REF!,0),MATCH('Poverty %'!AJ$5,#REF!,0))="","",INDEX(#REF!,MATCH('Poverty %'!$B35,#REF!,0),MATCH('Poverty %'!AJ$5,#REF!,0))),"")</f>
        <v/>
      </c>
      <c r="AK35" t="str">
        <f>IFERROR(IF(INDEX(#REF!,MATCH('Poverty %'!$B35,#REF!,0),MATCH('Poverty %'!AK$5,#REF!,0))="","",INDEX(#REF!,MATCH('Poverty %'!$B35,#REF!,0),MATCH('Poverty %'!AK$5,#REF!,0))),"")</f>
        <v/>
      </c>
      <c r="AL35" t="str">
        <f>IFERROR(IF(INDEX(#REF!,MATCH('Poverty %'!$B35,#REF!,0),MATCH('Poverty %'!AL$5,#REF!,0))="","",INDEX(#REF!,MATCH('Poverty %'!$B35,#REF!,0),MATCH('Poverty %'!AL$5,#REF!,0))),"")</f>
        <v/>
      </c>
      <c r="AM35" t="str">
        <f>IFERROR(IF(INDEX(#REF!,MATCH('Poverty %'!$B35,#REF!,0),MATCH('Poverty %'!AM$5,#REF!,0))="","",INDEX(#REF!,MATCH('Poverty %'!$B35,#REF!,0),MATCH('Poverty %'!AM$5,#REF!,0))),"")</f>
        <v/>
      </c>
      <c r="AN35" t="str">
        <f>IFERROR(IF(INDEX(#REF!,MATCH('Poverty %'!$B35,#REF!,0),MATCH('Poverty %'!AN$5,#REF!,0))="","",INDEX(#REF!,MATCH('Poverty %'!$B35,#REF!,0),MATCH('Poverty %'!AN$5,#REF!,0))),"")</f>
        <v/>
      </c>
      <c r="AO35" t="str">
        <f>IFERROR(IF(INDEX(#REF!,MATCH('Poverty %'!$B35,#REF!,0),MATCH('Poverty %'!AO$5,#REF!,0))="","",INDEX(#REF!,MATCH('Poverty %'!$B35,#REF!,0),MATCH('Poverty %'!AO$5,#REF!,0))),"")</f>
        <v/>
      </c>
      <c r="AP35" t="str">
        <f>IFERROR(IF(INDEX(#REF!,MATCH('Poverty %'!$B35,#REF!,0),MATCH('Poverty %'!AP$5,#REF!,0))="","",INDEX(#REF!,MATCH('Poverty %'!$B35,#REF!,0),MATCH('Poverty %'!AP$5,#REF!,0))),"")</f>
        <v/>
      </c>
      <c r="AQ35" t="str">
        <f>IFERROR(IF(INDEX(#REF!,MATCH('Poverty %'!$B35,#REF!,0),MATCH('Poverty %'!AQ$5,#REF!,0))="","",INDEX(#REF!,MATCH('Poverty %'!$B35,#REF!,0),MATCH('Poverty %'!AQ$5,#REF!,0))),"")</f>
        <v/>
      </c>
      <c r="AR35" t="str">
        <f>IFERROR(IF(INDEX(#REF!,MATCH('Poverty %'!$B35,#REF!,0),MATCH('Poverty %'!AR$5,#REF!,0))="","",INDEX(#REF!,MATCH('Poverty %'!$B35,#REF!,0),MATCH('Poverty %'!AR$5,#REF!,0))),"")</f>
        <v/>
      </c>
      <c r="AS35" t="str">
        <f>IFERROR(IF(INDEX(#REF!,MATCH('Poverty %'!$B35,#REF!,0),MATCH('Poverty %'!AS$5,#REF!,0))="","",INDEX(#REF!,MATCH('Poverty %'!$B35,#REF!,0),MATCH('Poverty %'!AS$5,#REF!,0))),"")</f>
        <v/>
      </c>
      <c r="AT35" t="str">
        <f>IFERROR(IF(INDEX(#REF!,MATCH('Poverty %'!$B35,#REF!,0),MATCH('Poverty %'!AT$5,#REF!,0))="","",INDEX(#REF!,MATCH('Poverty %'!$B35,#REF!,0),MATCH('Poverty %'!AT$5,#REF!,0))),"")</f>
        <v/>
      </c>
      <c r="AU35" t="str">
        <f>IFERROR(IF(INDEX(#REF!,MATCH('Poverty %'!$B35,#REF!,0),MATCH('Poverty %'!AU$5,#REF!,0))="","",INDEX(#REF!,MATCH('Poverty %'!$B35,#REF!,0),MATCH('Poverty %'!AU$5,#REF!,0))),"")</f>
        <v/>
      </c>
      <c r="AV35" t="str">
        <f>IFERROR(IF(INDEX(#REF!,MATCH('Poverty %'!$B35,#REF!,0),MATCH('Poverty %'!AV$5,#REF!,0))="","",INDEX(#REF!,MATCH('Poverty %'!$B35,#REF!,0),MATCH('Poverty %'!AV$5,#REF!,0))),"")</f>
        <v/>
      </c>
      <c r="AW35" t="str">
        <f>IFERROR(IF(INDEX(#REF!,MATCH('Poverty %'!$B35,#REF!,0),MATCH('Poverty %'!AW$5,#REF!,0))="","",INDEX(#REF!,MATCH('Poverty %'!$B35,#REF!,0),MATCH('Poverty %'!AW$5,#REF!,0))),"")</f>
        <v/>
      </c>
      <c r="AX35" t="str">
        <f>IFERROR(IF(INDEX(#REF!,MATCH('Poverty %'!$B35,#REF!,0),MATCH('Poverty %'!AX$5,#REF!,0))="","",INDEX(#REF!,MATCH('Poverty %'!$B35,#REF!,0),MATCH('Poverty %'!AX$5,#REF!,0))),"")</f>
        <v/>
      </c>
      <c r="AY35" t="str">
        <f>IFERROR(IF(INDEX(#REF!,MATCH('Poverty %'!$B35,#REF!,0),MATCH('Poverty %'!AY$5,#REF!,0))="","",INDEX(#REF!,MATCH('Poverty %'!$B35,#REF!,0),MATCH('Poverty %'!AY$5,#REF!,0))),"")</f>
        <v/>
      </c>
      <c r="AZ35" t="str">
        <f>IFERROR(IF(INDEX(#REF!,MATCH('Poverty %'!$B35,#REF!,0),MATCH('Poverty %'!AZ$5,#REF!,0))="","",INDEX(#REF!,MATCH('Poverty %'!$B35,#REF!,0),MATCH('Poverty %'!AZ$5,#REF!,0))),"")</f>
        <v/>
      </c>
      <c r="BA35" t="str">
        <f>IFERROR(IF(INDEX(#REF!,MATCH('Poverty %'!$B35,#REF!,0),MATCH('Poverty %'!BA$5,#REF!,0))="","",INDEX(#REF!,MATCH('Poverty %'!$B35,#REF!,0),MATCH('Poverty %'!BA$5,#REF!,0))),"")</f>
        <v/>
      </c>
      <c r="BB35" t="str">
        <f>IFERROR(IF(INDEX(#REF!,MATCH('Poverty %'!$B35,#REF!,0),MATCH('Poverty %'!BB$5,#REF!,0))="","",INDEX(#REF!,MATCH('Poverty %'!$B35,#REF!,0),MATCH('Poverty %'!BB$5,#REF!,0))),"")</f>
        <v/>
      </c>
      <c r="BC35" t="str">
        <f>IFERROR(IF(INDEX(#REF!,MATCH('Poverty %'!$B35,#REF!,0),MATCH('Poverty %'!BC$5,#REF!,0))="","",INDEX(#REF!,MATCH('Poverty %'!$B35,#REF!,0),MATCH('Poverty %'!BC$5,#REF!,0))),"")</f>
        <v/>
      </c>
      <c r="BE35" t="s">
        <v>39</v>
      </c>
      <c r="BF35" s="9" t="str">
        <f t="shared" si="1"/>
        <v/>
      </c>
      <c r="BG35" s="9" t="str">
        <f t="shared" si="2"/>
        <v/>
      </c>
      <c r="BH35" s="9" t="str">
        <f t="shared" si="3"/>
        <v/>
      </c>
      <c r="BI35" s="9" t="str">
        <f t="shared" si="4"/>
        <v/>
      </c>
      <c r="BJ35" s="9" t="str">
        <f t="shared" si="5"/>
        <v/>
      </c>
      <c r="BK35" s="9" t="str">
        <f t="shared" si="6"/>
        <v/>
      </c>
      <c r="BL35" s="9" t="str">
        <f t="shared" si="7"/>
        <v/>
      </c>
      <c r="BM35" s="9" t="str">
        <f t="shared" si="8"/>
        <v/>
      </c>
      <c r="BN35" s="9" t="str">
        <f t="shared" si="9"/>
        <v/>
      </c>
      <c r="BO35" s="9" t="str">
        <f t="shared" si="10"/>
        <v/>
      </c>
      <c r="BP35" s="9" t="str">
        <f t="shared" si="11"/>
        <v/>
      </c>
      <c r="BQ35" s="9" t="str">
        <f t="shared" si="12"/>
        <v/>
      </c>
      <c r="BR35" s="9" t="str">
        <f t="shared" si="13"/>
        <v/>
      </c>
      <c r="BS35" s="9" t="str">
        <f t="shared" si="14"/>
        <v/>
      </c>
      <c r="BT35" s="9" t="str">
        <f t="shared" si="15"/>
        <v/>
      </c>
      <c r="BU35" s="9" t="str">
        <f t="shared" si="16"/>
        <v/>
      </c>
      <c r="BV35" s="9" t="str">
        <f t="shared" si="17"/>
        <v/>
      </c>
      <c r="BW35" s="9" t="str">
        <f t="shared" si="18"/>
        <v/>
      </c>
      <c r="BX35" s="9" t="str">
        <f t="shared" si="19"/>
        <v/>
      </c>
      <c r="BY35" s="9" t="str">
        <f t="shared" si="20"/>
        <v/>
      </c>
      <c r="BZ35" s="9" t="str">
        <f t="shared" si="21"/>
        <v/>
      </c>
      <c r="CA35" s="9" t="str">
        <f t="shared" si="22"/>
        <v/>
      </c>
      <c r="CB35" s="9" t="str">
        <f t="shared" si="23"/>
        <v/>
      </c>
    </row>
    <row r="36" spans="1:80">
      <c r="A36" t="str">
        <f>VLOOKUP(B36,entity!$C:$K,9,FALSE)</f>
        <v>BI</v>
      </c>
      <c r="B36" t="s">
        <v>33</v>
      </c>
      <c r="C36" t="str">
        <f>IFERROR(VLOOKUP(B36,'[1]2012 List'!A$3:C$151,3,FALSE),"")</f>
        <v>Sub-Saharan Africa</v>
      </c>
      <c r="D36" s="10" t="str">
        <f>IFERROR(IF(INDEX('raw poverty data, %'!$B$3:$BG$251,MATCH($A36,'raw poverty data, %'!$B$3:$B$251,0),MATCH(D$5,'raw poverty data, %'!$B$3:$BG$3,0))="","",INDEX('raw poverty data, %'!$B$3:$BG$251,MATCH($A36,'raw poverty data, %'!$B$3:$B$251,0),MATCH(D$5,'raw poverty data, %'!$B$3:$BG$3,0))/100),"")</f>
        <v/>
      </c>
      <c r="E36" s="10" t="str">
        <f>IFERROR(IF(INDEX('raw poverty data, %'!$B$3:$BG$251,MATCH($A36,'raw poverty data, %'!$B$3:$B$251,0),MATCH(E$5,'raw poverty data, %'!$B$3:$BG$3,0))="","",INDEX('raw poverty data, %'!$B$3:$BG$251,MATCH($A36,'raw poverty data, %'!$B$3:$B$251,0),MATCH(E$5,'raw poverty data, %'!$B$3:$BG$3,0))/100),"")</f>
        <v/>
      </c>
      <c r="F36" s="10">
        <f>IFERROR(IF(INDEX('raw poverty data, %'!$B$3:$BG$251,MATCH($A36,'raw poverty data, %'!$B$3:$B$251,0),MATCH(F$5,'raw poverty data, %'!$B$3:$BG$3,0))="","",INDEX('raw poverty data, %'!$B$3:$BG$251,MATCH($A36,'raw poverty data, %'!$B$3:$B$251,0),MATCH(F$5,'raw poverty data, %'!$B$3:$BG$3,0))/100),"")</f>
        <v>0.84239999999999993</v>
      </c>
      <c r="G36" s="10" t="str">
        <f>IFERROR(IF(INDEX('raw poverty data, %'!$B$3:$BG$251,MATCH($A36,'raw poverty data, %'!$B$3:$B$251,0),MATCH(G$5,'raw poverty data, %'!$B$3:$BG$3,0))="","",INDEX('raw poverty data, %'!$B$3:$BG$251,MATCH($A36,'raw poverty data, %'!$B$3:$B$251,0),MATCH(G$5,'raw poverty data, %'!$B$3:$BG$3,0))/100),"")</f>
        <v/>
      </c>
      <c r="H36" s="10" t="str">
        <f>IFERROR(IF(INDEX('raw poverty data, %'!$B$3:$BG$251,MATCH($A36,'raw poverty data, %'!$B$3:$B$251,0),MATCH(H$5,'raw poverty data, %'!$B$3:$BG$3,0))="","",INDEX('raw poverty data, %'!$B$3:$BG$251,MATCH($A36,'raw poverty data, %'!$B$3:$B$251,0),MATCH(H$5,'raw poverty data, %'!$B$3:$BG$3,0))/100),"")</f>
        <v/>
      </c>
      <c r="I36" s="10" t="str">
        <f>IFERROR(IF(INDEX('raw poverty data, %'!$B$3:$BG$251,MATCH($A36,'raw poverty data, %'!$B$3:$B$251,0),MATCH(I$5,'raw poverty data, %'!$B$3:$BG$3,0))="","",INDEX('raw poverty data, %'!$B$3:$BG$251,MATCH($A36,'raw poverty data, %'!$B$3:$B$251,0),MATCH(I$5,'raw poverty data, %'!$B$3:$BG$3,0))/100),"")</f>
        <v/>
      </c>
      <c r="J36" s="10" t="str">
        <f>IFERROR(IF(INDEX('raw poverty data, %'!$B$3:$BG$251,MATCH($A36,'raw poverty data, %'!$B$3:$B$251,0),MATCH(J$5,'raw poverty data, %'!$B$3:$BG$3,0))="","",INDEX('raw poverty data, %'!$B$3:$BG$251,MATCH($A36,'raw poverty data, %'!$B$3:$B$251,0),MATCH(J$5,'raw poverty data, %'!$B$3:$BG$3,0))/100),"")</f>
        <v/>
      </c>
      <c r="K36" s="10" t="str">
        <f>IFERROR(IF(INDEX('raw poverty data, %'!$B$3:$BG$251,MATCH($A36,'raw poverty data, %'!$B$3:$B$251,0),MATCH(K$5,'raw poverty data, %'!$B$3:$BG$3,0))="","",INDEX('raw poverty data, %'!$B$3:$BG$251,MATCH($A36,'raw poverty data, %'!$B$3:$B$251,0),MATCH(K$5,'raw poverty data, %'!$B$3:$BG$3,0))/100),"")</f>
        <v/>
      </c>
      <c r="L36" s="10">
        <f>IFERROR(IF(INDEX('raw poverty data, %'!$B$3:$BG$251,MATCH($A36,'raw poverty data, %'!$B$3:$B$251,0),MATCH(L$5,'raw poverty data, %'!$B$3:$BG$3,0))="","",INDEX('raw poverty data, %'!$B$3:$BG$251,MATCH($A36,'raw poverty data, %'!$B$3:$B$251,0),MATCH(L$5,'raw poverty data, %'!$B$3:$BG$3,0))/100),"")</f>
        <v>0.86430000000000007</v>
      </c>
      <c r="M36" s="10" t="str">
        <f>IFERROR(IF(INDEX('raw poverty data, %'!$B$3:$BG$251,MATCH($A36,'raw poverty data, %'!$B$3:$B$251,0),MATCH(M$5,'raw poverty data, %'!$B$3:$BG$3,0))="","",INDEX('raw poverty data, %'!$B$3:$BG$251,MATCH($A36,'raw poverty data, %'!$B$3:$B$251,0),MATCH(M$5,'raw poverty data, %'!$B$3:$BG$3,0))/100),"")</f>
        <v/>
      </c>
      <c r="N36" s="10" t="str">
        <f>IFERROR(IF(INDEX('raw poverty data, %'!$B$3:$BG$251,MATCH($A36,'raw poverty data, %'!$B$3:$B$251,0),MATCH(N$5,'raw poverty data, %'!$B$3:$BG$3,0))="","",INDEX('raw poverty data, %'!$B$3:$BG$251,MATCH($A36,'raw poverty data, %'!$B$3:$B$251,0),MATCH(N$5,'raw poverty data, %'!$B$3:$BG$3,0))/100),"")</f>
        <v/>
      </c>
      <c r="O36" s="10" t="str">
        <f>IFERROR(IF(INDEX('raw poverty data, %'!$B$3:$BG$251,MATCH($A36,'raw poverty data, %'!$B$3:$B$251,0),MATCH(O$5,'raw poverty data, %'!$B$3:$BG$3,0))="","",INDEX('raw poverty data, %'!$B$3:$BG$251,MATCH($A36,'raw poverty data, %'!$B$3:$B$251,0),MATCH(O$5,'raw poverty data, %'!$B$3:$BG$3,0))/100),"")</f>
        <v/>
      </c>
      <c r="P36" s="10" t="str">
        <f>IFERROR(IF(INDEX('raw poverty data, %'!$B$3:$BG$251,MATCH($A36,'raw poverty data, %'!$B$3:$B$251,0),MATCH(P$5,'raw poverty data, %'!$B$3:$BG$3,0))="","",INDEX('raw poverty data, %'!$B$3:$BG$251,MATCH($A36,'raw poverty data, %'!$B$3:$B$251,0),MATCH(P$5,'raw poverty data, %'!$B$3:$BG$3,0))/100),"")</f>
        <v/>
      </c>
      <c r="Q36" s="10" t="str">
        <f>IFERROR(IF(INDEX('raw poverty data, %'!$B$3:$BG$251,MATCH($A36,'raw poverty data, %'!$B$3:$B$251,0),MATCH(Q$5,'raw poverty data, %'!$B$3:$BG$3,0))="","",INDEX('raw poverty data, %'!$B$3:$BG$251,MATCH($A36,'raw poverty data, %'!$B$3:$B$251,0),MATCH(Q$5,'raw poverty data, %'!$B$3:$BG$3,0))/100),"")</f>
        <v/>
      </c>
      <c r="R36" s="10" t="str">
        <f>IFERROR(IF(INDEX('raw poverty data, %'!$B$3:$BG$251,MATCH($A36,'raw poverty data, %'!$B$3:$B$251,0),MATCH(R$5,'raw poverty data, %'!$B$3:$BG$3,0))="","",INDEX('raw poverty data, %'!$B$3:$BG$251,MATCH($A36,'raw poverty data, %'!$B$3:$B$251,0),MATCH(R$5,'raw poverty data, %'!$B$3:$BG$3,0))/100),"")</f>
        <v/>
      </c>
      <c r="S36" s="10" t="str">
        <f>IFERROR(IF(INDEX('raw poverty data, %'!$B$3:$BG$251,MATCH($A36,'raw poverty data, %'!$B$3:$B$251,0),MATCH(S$5,'raw poverty data, %'!$B$3:$BG$3,0))="","",INDEX('raw poverty data, %'!$B$3:$BG$251,MATCH($A36,'raw poverty data, %'!$B$3:$B$251,0),MATCH(S$5,'raw poverty data, %'!$B$3:$BG$3,0))/100),"")</f>
        <v/>
      </c>
      <c r="T36" s="10">
        <f>IFERROR(IF(INDEX('raw poverty data, %'!$B$3:$BG$251,MATCH($A36,'raw poverty data, %'!$B$3:$B$251,0),MATCH(T$5,'raw poverty data, %'!$B$3:$BG$3,0))="","",INDEX('raw poverty data, %'!$B$3:$BG$251,MATCH($A36,'raw poverty data, %'!$B$3:$B$251,0),MATCH(T$5,'raw poverty data, %'!$B$3:$BG$3,0))/100),"")</f>
        <v>0.81319999999999992</v>
      </c>
      <c r="U36" s="10" t="str">
        <f>IFERROR(IF(INDEX('raw poverty data, %'!$B$3:$BG$251,MATCH($A36,'raw poverty data, %'!$B$3:$B$251,0),MATCH(U$5,'raw poverty data, %'!$B$3:$BG$3,0))="","",INDEX('raw poverty data, %'!$B$3:$BG$251,MATCH($A36,'raw poverty data, %'!$B$3:$B$251,0),MATCH(U$5,'raw poverty data, %'!$B$3:$BG$3,0))/100),"")</f>
        <v/>
      </c>
      <c r="V36" s="10" t="str">
        <f>IFERROR(IF(INDEX('raw poverty data, %'!$B$3:$BG$251,MATCH($A36,'raw poverty data, %'!$B$3:$B$251,0),MATCH(V$5,'raw poverty data, %'!$B$3:$BG$3,0))="","",INDEX('raw poverty data, %'!$B$3:$BG$251,MATCH($A36,'raw poverty data, %'!$B$3:$B$251,0),MATCH(V$5,'raw poverty data, %'!$B$3:$BG$3,0))/100),"")</f>
        <v/>
      </c>
      <c r="W36" s="10" t="str">
        <f>IFERROR(IF(INDEX('raw poverty data, %'!$B$3:$BG$251,MATCH($A36,'raw poverty data, %'!$B$3:$B$251,0),MATCH(W$5,'raw poverty data, %'!$B$3:$BG$3,0))="","",INDEX('raw poverty data, %'!$B$3:$BG$251,MATCH($A36,'raw poverty data, %'!$B$3:$B$251,0),MATCH(W$5,'raw poverty data, %'!$B$3:$BG$3,0))/100),"")</f>
        <v/>
      </c>
      <c r="X36" s="10" t="str">
        <f>IFERROR(IF(INDEX('raw poverty data, %'!$B$3:$BG$251,MATCH($A36,'raw poverty data, %'!$B$3:$B$251,0),MATCH(X$5,'raw poverty data, %'!$B$3:$BG$3,0))="","",INDEX('raw poverty data, %'!$B$3:$BG$251,MATCH($A36,'raw poverty data, %'!$B$3:$B$251,0),MATCH(X$5,'raw poverty data, %'!$B$3:$BG$3,0))/100),"")</f>
        <v/>
      </c>
      <c r="Y36" s="10" t="str">
        <f>IFERROR(IF(INDEX('raw poverty data, %'!$B$3:$BG$251,MATCH($A36,'raw poverty data, %'!$B$3:$B$251,0),MATCH(Y$5,'raw poverty data, %'!$B$3:$BG$3,0))="","",INDEX('raw poverty data, %'!$B$3:$BG$251,MATCH($A36,'raw poverty data, %'!$B$3:$B$251,0),MATCH(Y$5,'raw poverty data, %'!$B$3:$BG$3,0))/100),"")</f>
        <v/>
      </c>
      <c r="Z36" s="10" t="str">
        <f>IFERROR(IF(INDEX('raw poverty data, %'!$B$3:$BG$251,MATCH($A36,'raw poverty data, %'!$B$3:$B$251,0),MATCH(Z$5,'raw poverty data, %'!$B$3:$BG$3,0))="","",INDEX('raw poverty data, %'!$B$3:$BG$251,MATCH($A36,'raw poverty data, %'!$B$3:$B$251,0),MATCH(Z$5,'raw poverty data, %'!$B$3:$BG$3,0))/100),"")</f>
        <v/>
      </c>
      <c r="AA36" s="10" t="str">
        <f>IFERROR(IF(INDEX('raw poverty data, %'!$B$3:$BG$251,MATCH($A36,'raw poverty data, %'!$B$3:$B$251,0),MATCH(AA$5,'raw poverty data, %'!$B$3:$BG$3,0))="","",INDEX('raw poverty data, %'!$B$3:$BG$251,MATCH($A36,'raw poverty data, %'!$B$3:$B$251,0),MATCH(AA$5,'raw poverty data, %'!$B$3:$BG$3,0))/100),"")</f>
        <v/>
      </c>
      <c r="AC36" s="8">
        <f>IF(AA36="",IF(Z36="",IF(X36="",IF(W36="",IF(V36="",IF(U36="",IF(T36="",IF(S36="",IF(R36="",IF(Q36="",IF(P36="",IF(O36="",IF(N36="",IF(M36="",IF(L36="",IF(K36="",IF(J36="",IF(I36="",IF(H36="",IF(G36="",IF(F36="",IF(E36="",IF(D36="","No data",D36),E36),F36),G36),H36),I36),J36),K36),L36),M36),N36),O36),P36),Q36),R36),S36),T36),U36),V36),W36),X36),Z36),AA36)</f>
        <v>0.81319999999999992</v>
      </c>
      <c r="AD36" s="11">
        <f>IFERROR(INDEX($D$5:$AA$5,1,MATCH(AC36,D36:AA36,0)),"")</f>
        <v>2006</v>
      </c>
      <c r="AF36" t="s">
        <v>33</v>
      </c>
      <c r="AG36" t="str">
        <f>IFERROR(IF(INDEX(#REF!,MATCH('Poverty %'!$B36,#REF!,0),MATCH('Poverty %'!AG$5,#REF!,0))="","",INDEX(#REF!,MATCH('Poverty %'!$B36,#REF!,0),MATCH('Poverty %'!AG$5,#REF!,0))),"")</f>
        <v/>
      </c>
      <c r="AH36" t="str">
        <f>IFERROR(IF(INDEX(#REF!,MATCH('Poverty %'!$B36,#REF!,0),MATCH('Poverty %'!AH$5,#REF!,0))="","",INDEX(#REF!,MATCH('Poverty %'!$B36,#REF!,0),MATCH('Poverty %'!AH$5,#REF!,0))),"")</f>
        <v/>
      </c>
      <c r="AI36" t="str">
        <f>IFERROR(IF(INDEX(#REF!,MATCH('Poverty %'!$B36,#REF!,0),MATCH('Poverty %'!AI$5,#REF!,0))="","",INDEX(#REF!,MATCH('Poverty %'!$B36,#REF!,0),MATCH('Poverty %'!AI$5,#REF!,0))),"")</f>
        <v/>
      </c>
      <c r="AJ36" t="str">
        <f>IFERROR(IF(INDEX(#REF!,MATCH('Poverty %'!$B36,#REF!,0),MATCH('Poverty %'!AJ$5,#REF!,0))="","",INDEX(#REF!,MATCH('Poverty %'!$B36,#REF!,0),MATCH('Poverty %'!AJ$5,#REF!,0))),"")</f>
        <v/>
      </c>
      <c r="AK36" t="str">
        <f>IFERROR(IF(INDEX(#REF!,MATCH('Poverty %'!$B36,#REF!,0),MATCH('Poverty %'!AK$5,#REF!,0))="","",INDEX(#REF!,MATCH('Poverty %'!$B36,#REF!,0),MATCH('Poverty %'!AK$5,#REF!,0))),"")</f>
        <v/>
      </c>
      <c r="AL36" t="str">
        <f>IFERROR(IF(INDEX(#REF!,MATCH('Poverty %'!$B36,#REF!,0),MATCH('Poverty %'!AL$5,#REF!,0))="","",INDEX(#REF!,MATCH('Poverty %'!$B36,#REF!,0),MATCH('Poverty %'!AL$5,#REF!,0))),"")</f>
        <v/>
      </c>
      <c r="AM36" t="str">
        <f>IFERROR(IF(INDEX(#REF!,MATCH('Poverty %'!$B36,#REF!,0),MATCH('Poverty %'!AM$5,#REF!,0))="","",INDEX(#REF!,MATCH('Poverty %'!$B36,#REF!,0),MATCH('Poverty %'!AM$5,#REF!,0))),"")</f>
        <v/>
      </c>
      <c r="AN36" t="str">
        <f>IFERROR(IF(INDEX(#REF!,MATCH('Poverty %'!$B36,#REF!,0),MATCH('Poverty %'!AN$5,#REF!,0))="","",INDEX(#REF!,MATCH('Poverty %'!$B36,#REF!,0),MATCH('Poverty %'!AN$5,#REF!,0))),"")</f>
        <v/>
      </c>
      <c r="AO36" t="str">
        <f>IFERROR(IF(INDEX(#REF!,MATCH('Poverty %'!$B36,#REF!,0),MATCH('Poverty %'!AO$5,#REF!,0))="","",INDEX(#REF!,MATCH('Poverty %'!$B36,#REF!,0),MATCH('Poverty %'!AO$5,#REF!,0))),"")</f>
        <v/>
      </c>
      <c r="AP36" t="str">
        <f>IFERROR(IF(INDEX(#REF!,MATCH('Poverty %'!$B36,#REF!,0),MATCH('Poverty %'!AP$5,#REF!,0))="","",INDEX(#REF!,MATCH('Poverty %'!$B36,#REF!,0),MATCH('Poverty %'!AP$5,#REF!,0))),"")</f>
        <v/>
      </c>
      <c r="AQ36" t="str">
        <f>IFERROR(IF(INDEX(#REF!,MATCH('Poverty %'!$B36,#REF!,0),MATCH('Poverty %'!AQ$5,#REF!,0))="","",INDEX(#REF!,MATCH('Poverty %'!$B36,#REF!,0),MATCH('Poverty %'!AQ$5,#REF!,0))),"")</f>
        <v/>
      </c>
      <c r="AR36" t="str">
        <f>IFERROR(IF(INDEX(#REF!,MATCH('Poverty %'!$B36,#REF!,0),MATCH('Poverty %'!AR$5,#REF!,0))="","",INDEX(#REF!,MATCH('Poverty %'!$B36,#REF!,0),MATCH('Poverty %'!AR$5,#REF!,0))),"")</f>
        <v/>
      </c>
      <c r="AS36" t="str">
        <f>IFERROR(IF(INDEX(#REF!,MATCH('Poverty %'!$B36,#REF!,0),MATCH('Poverty %'!AS$5,#REF!,0))="","",INDEX(#REF!,MATCH('Poverty %'!$B36,#REF!,0),MATCH('Poverty %'!AS$5,#REF!,0))),"")</f>
        <v/>
      </c>
      <c r="AT36" t="str">
        <f>IFERROR(IF(INDEX(#REF!,MATCH('Poverty %'!$B36,#REF!,0),MATCH('Poverty %'!AT$5,#REF!,0))="","",INDEX(#REF!,MATCH('Poverty %'!$B36,#REF!,0),MATCH('Poverty %'!AT$5,#REF!,0))),"")</f>
        <v/>
      </c>
      <c r="AU36" t="str">
        <f>IFERROR(IF(INDEX(#REF!,MATCH('Poverty %'!$B36,#REF!,0),MATCH('Poverty %'!AU$5,#REF!,0))="","",INDEX(#REF!,MATCH('Poverty %'!$B36,#REF!,0),MATCH('Poverty %'!AU$5,#REF!,0))),"")</f>
        <v/>
      </c>
      <c r="AV36" t="str">
        <f>IFERROR(IF(INDEX(#REF!,MATCH('Poverty %'!$B36,#REF!,0),MATCH('Poverty %'!AV$5,#REF!,0))="","",INDEX(#REF!,MATCH('Poverty %'!$B36,#REF!,0),MATCH('Poverty %'!AV$5,#REF!,0))),"")</f>
        <v/>
      </c>
      <c r="AW36" t="str">
        <f>IFERROR(IF(INDEX(#REF!,MATCH('Poverty %'!$B36,#REF!,0),MATCH('Poverty %'!AW$5,#REF!,0))="","",INDEX(#REF!,MATCH('Poverty %'!$B36,#REF!,0),MATCH('Poverty %'!AW$5,#REF!,0))),"")</f>
        <v/>
      </c>
      <c r="AX36" t="str">
        <f>IFERROR(IF(INDEX(#REF!,MATCH('Poverty %'!$B36,#REF!,0),MATCH('Poverty %'!AX$5,#REF!,0))="","",INDEX(#REF!,MATCH('Poverty %'!$B36,#REF!,0),MATCH('Poverty %'!AX$5,#REF!,0))),"")</f>
        <v/>
      </c>
      <c r="AY36" t="str">
        <f>IFERROR(IF(INDEX(#REF!,MATCH('Poverty %'!$B36,#REF!,0),MATCH('Poverty %'!AY$5,#REF!,0))="","",INDEX(#REF!,MATCH('Poverty %'!$B36,#REF!,0),MATCH('Poverty %'!AY$5,#REF!,0))),"")</f>
        <v/>
      </c>
      <c r="AZ36" t="str">
        <f>IFERROR(IF(INDEX(#REF!,MATCH('Poverty %'!$B36,#REF!,0),MATCH('Poverty %'!AZ$5,#REF!,0))="","",INDEX(#REF!,MATCH('Poverty %'!$B36,#REF!,0),MATCH('Poverty %'!AZ$5,#REF!,0))),"")</f>
        <v/>
      </c>
      <c r="BA36" t="str">
        <f>IFERROR(IF(INDEX(#REF!,MATCH('Poverty %'!$B36,#REF!,0),MATCH('Poverty %'!BA$5,#REF!,0))="","",INDEX(#REF!,MATCH('Poverty %'!$B36,#REF!,0),MATCH('Poverty %'!BA$5,#REF!,0))),"")</f>
        <v/>
      </c>
      <c r="BB36" t="str">
        <f>IFERROR(IF(INDEX(#REF!,MATCH('Poverty %'!$B36,#REF!,0),MATCH('Poverty %'!BB$5,#REF!,0))="","",INDEX(#REF!,MATCH('Poverty %'!$B36,#REF!,0),MATCH('Poverty %'!BB$5,#REF!,0))),"")</f>
        <v/>
      </c>
      <c r="BC36" t="str">
        <f>IFERROR(IF(INDEX(#REF!,MATCH('Poverty %'!$B36,#REF!,0),MATCH('Poverty %'!BC$5,#REF!,0))="","",INDEX(#REF!,MATCH('Poverty %'!$B36,#REF!,0),MATCH('Poverty %'!BC$5,#REF!,0))),"")</f>
        <v/>
      </c>
      <c r="BE36" t="s">
        <v>33</v>
      </c>
      <c r="BF36" s="9" t="str">
        <f t="shared" si="1"/>
        <v/>
      </c>
      <c r="BG36" s="9" t="str">
        <f t="shared" si="2"/>
        <v/>
      </c>
      <c r="BH36" s="9" t="str">
        <f t="shared" si="3"/>
        <v/>
      </c>
      <c r="BI36" s="9" t="str">
        <f t="shared" si="4"/>
        <v/>
      </c>
      <c r="BJ36" s="9" t="str">
        <f t="shared" si="5"/>
        <v/>
      </c>
      <c r="BK36" s="9" t="str">
        <f t="shared" si="6"/>
        <v/>
      </c>
      <c r="BL36" s="9" t="str">
        <f t="shared" si="7"/>
        <v/>
      </c>
      <c r="BM36" s="9" t="str">
        <f t="shared" si="8"/>
        <v/>
      </c>
      <c r="BN36" s="9" t="str">
        <f t="shared" si="9"/>
        <v/>
      </c>
      <c r="BO36" s="9" t="str">
        <f t="shared" si="10"/>
        <v/>
      </c>
      <c r="BP36" s="9" t="str">
        <f t="shared" si="11"/>
        <v/>
      </c>
      <c r="BQ36" s="9" t="str">
        <f t="shared" si="12"/>
        <v/>
      </c>
      <c r="BR36" s="9" t="str">
        <f t="shared" si="13"/>
        <v/>
      </c>
      <c r="BS36" s="9" t="str">
        <f t="shared" si="14"/>
        <v/>
      </c>
      <c r="BT36" s="9" t="str">
        <f t="shared" si="15"/>
        <v/>
      </c>
      <c r="BU36" s="9" t="str">
        <f t="shared" si="16"/>
        <v/>
      </c>
      <c r="BV36" s="9" t="str">
        <f t="shared" si="17"/>
        <v/>
      </c>
      <c r="BW36" s="9" t="str">
        <f t="shared" si="18"/>
        <v/>
      </c>
      <c r="BX36" s="9" t="str">
        <f t="shared" si="19"/>
        <v/>
      </c>
      <c r="BY36" s="9" t="str">
        <f t="shared" si="20"/>
        <v/>
      </c>
      <c r="BZ36" s="9" t="str">
        <f t="shared" si="21"/>
        <v/>
      </c>
      <c r="CA36" s="9" t="str">
        <f t="shared" si="22"/>
        <v/>
      </c>
      <c r="CB36" s="9" t="str">
        <f t="shared" si="23"/>
        <v/>
      </c>
    </row>
    <row r="37" spans="1:80">
      <c r="A37" t="str">
        <f>VLOOKUP(B37,entity!$C:$K,9,FALSE)</f>
        <v>KH</v>
      </c>
      <c r="B37" t="s">
        <v>210</v>
      </c>
      <c r="C37" t="str">
        <f>IFERROR(VLOOKUP(B37,'[1]2012 List'!A$3:C$151,3,FALSE),"")</f>
        <v>Far East Asia</v>
      </c>
      <c r="D37" s="10" t="str">
        <f>IFERROR(IF(INDEX('raw poverty data, %'!$B$3:$BG$251,MATCH($A37,'raw poverty data, %'!$B$3:$B$251,0),MATCH(D$5,'raw poverty data, %'!$B$3:$BG$3,0))="","",INDEX('raw poverty data, %'!$B$3:$BG$251,MATCH($A37,'raw poverty data, %'!$B$3:$B$251,0),MATCH(D$5,'raw poverty data, %'!$B$3:$BG$3,0))/100),"")</f>
        <v/>
      </c>
      <c r="E37" s="10" t="str">
        <f>IFERROR(IF(INDEX('raw poverty data, %'!$B$3:$BG$251,MATCH($A37,'raw poverty data, %'!$B$3:$B$251,0),MATCH(E$5,'raw poverty data, %'!$B$3:$BG$3,0))="","",INDEX('raw poverty data, %'!$B$3:$BG$251,MATCH($A37,'raw poverty data, %'!$B$3:$B$251,0),MATCH(E$5,'raw poverty data, %'!$B$3:$BG$3,0))/100),"")</f>
        <v/>
      </c>
      <c r="F37" s="10" t="str">
        <f>IFERROR(IF(INDEX('raw poverty data, %'!$B$3:$BG$251,MATCH($A37,'raw poverty data, %'!$B$3:$B$251,0),MATCH(F$5,'raw poverty data, %'!$B$3:$BG$3,0))="","",INDEX('raw poverty data, %'!$B$3:$BG$251,MATCH($A37,'raw poverty data, %'!$B$3:$B$251,0),MATCH(F$5,'raw poverty data, %'!$B$3:$BG$3,0))/100),"")</f>
        <v/>
      </c>
      <c r="G37" s="10" t="str">
        <f>IFERROR(IF(INDEX('raw poverty data, %'!$B$3:$BG$251,MATCH($A37,'raw poverty data, %'!$B$3:$B$251,0),MATCH(G$5,'raw poverty data, %'!$B$3:$BG$3,0))="","",INDEX('raw poverty data, %'!$B$3:$BG$251,MATCH($A37,'raw poverty data, %'!$B$3:$B$251,0),MATCH(G$5,'raw poverty data, %'!$B$3:$BG$3,0))/100),"")</f>
        <v/>
      </c>
      <c r="H37" s="10">
        <f>IFERROR(IF(INDEX('raw poverty data, %'!$B$3:$BG$251,MATCH($A37,'raw poverty data, %'!$B$3:$B$251,0),MATCH(H$5,'raw poverty data, %'!$B$3:$BG$3,0))="","",INDEX('raw poverty data, %'!$B$3:$BG$251,MATCH($A37,'raw poverty data, %'!$B$3:$B$251,0),MATCH(H$5,'raw poverty data, %'!$B$3:$BG$3,0))/100),"")</f>
        <v>0.44500000000000001</v>
      </c>
      <c r="I37" s="10" t="str">
        <f>IFERROR(IF(INDEX('raw poverty data, %'!$B$3:$BG$251,MATCH($A37,'raw poverty data, %'!$B$3:$B$251,0),MATCH(I$5,'raw poverty data, %'!$B$3:$BG$3,0))="","",INDEX('raw poverty data, %'!$B$3:$BG$251,MATCH($A37,'raw poverty data, %'!$B$3:$B$251,0),MATCH(I$5,'raw poverty data, %'!$B$3:$BG$3,0))/100),"")</f>
        <v/>
      </c>
      <c r="J37" s="10" t="str">
        <f>IFERROR(IF(INDEX('raw poverty data, %'!$B$3:$BG$251,MATCH($A37,'raw poverty data, %'!$B$3:$B$251,0),MATCH(J$5,'raw poverty data, %'!$B$3:$BG$3,0))="","",INDEX('raw poverty data, %'!$B$3:$BG$251,MATCH($A37,'raw poverty data, %'!$B$3:$B$251,0),MATCH(J$5,'raw poverty data, %'!$B$3:$BG$3,0))/100),"")</f>
        <v/>
      </c>
      <c r="K37" s="10" t="str">
        <f>IFERROR(IF(INDEX('raw poverty data, %'!$B$3:$BG$251,MATCH($A37,'raw poverty data, %'!$B$3:$B$251,0),MATCH(K$5,'raw poverty data, %'!$B$3:$BG$3,0))="","",INDEX('raw poverty data, %'!$B$3:$BG$251,MATCH($A37,'raw poverty data, %'!$B$3:$B$251,0),MATCH(K$5,'raw poverty data, %'!$B$3:$BG$3,0))/100),"")</f>
        <v/>
      </c>
      <c r="L37" s="10" t="str">
        <f>IFERROR(IF(INDEX('raw poverty data, %'!$B$3:$BG$251,MATCH($A37,'raw poverty data, %'!$B$3:$B$251,0),MATCH(L$5,'raw poverty data, %'!$B$3:$BG$3,0))="","",INDEX('raw poverty data, %'!$B$3:$BG$251,MATCH($A37,'raw poverty data, %'!$B$3:$B$251,0),MATCH(L$5,'raw poverty data, %'!$B$3:$BG$3,0))/100),"")</f>
        <v/>
      </c>
      <c r="M37" s="10" t="str">
        <f>IFERROR(IF(INDEX('raw poverty data, %'!$B$3:$BG$251,MATCH($A37,'raw poverty data, %'!$B$3:$B$251,0),MATCH(M$5,'raw poverty data, %'!$B$3:$BG$3,0))="","",INDEX('raw poverty data, %'!$B$3:$BG$251,MATCH($A37,'raw poverty data, %'!$B$3:$B$251,0),MATCH(M$5,'raw poverty data, %'!$B$3:$BG$3,0))/100),"")</f>
        <v/>
      </c>
      <c r="N37" s="10" t="str">
        <f>IFERROR(IF(INDEX('raw poverty data, %'!$B$3:$BG$251,MATCH($A37,'raw poverty data, %'!$B$3:$B$251,0),MATCH(N$5,'raw poverty data, %'!$B$3:$BG$3,0))="","",INDEX('raw poverty data, %'!$B$3:$BG$251,MATCH($A37,'raw poverty data, %'!$B$3:$B$251,0),MATCH(N$5,'raw poverty data, %'!$B$3:$BG$3,0))/100),"")</f>
        <v/>
      </c>
      <c r="O37" s="10" t="str">
        <f>IFERROR(IF(INDEX('raw poverty data, %'!$B$3:$BG$251,MATCH($A37,'raw poverty data, %'!$B$3:$B$251,0),MATCH(O$5,'raw poverty data, %'!$B$3:$BG$3,0))="","",INDEX('raw poverty data, %'!$B$3:$BG$251,MATCH($A37,'raw poverty data, %'!$B$3:$B$251,0),MATCH(O$5,'raw poverty data, %'!$B$3:$BG$3,0))/100),"")</f>
        <v/>
      </c>
      <c r="P37" s="10" t="str">
        <f>IFERROR(IF(INDEX('raw poverty data, %'!$B$3:$BG$251,MATCH($A37,'raw poverty data, %'!$B$3:$B$251,0),MATCH(P$5,'raw poverty data, %'!$B$3:$BG$3,0))="","",INDEX('raw poverty data, %'!$B$3:$BG$251,MATCH($A37,'raw poverty data, %'!$B$3:$B$251,0),MATCH(P$5,'raw poverty data, %'!$B$3:$BG$3,0))/100),"")</f>
        <v/>
      </c>
      <c r="Q37" s="10" t="str">
        <f>IFERROR(IF(INDEX('raw poverty data, %'!$B$3:$BG$251,MATCH($A37,'raw poverty data, %'!$B$3:$B$251,0),MATCH(Q$5,'raw poverty data, %'!$B$3:$BG$3,0))="","",INDEX('raw poverty data, %'!$B$3:$BG$251,MATCH($A37,'raw poverty data, %'!$B$3:$B$251,0),MATCH(Q$5,'raw poverty data, %'!$B$3:$BG$3,0))/100),"")</f>
        <v/>
      </c>
      <c r="R37" s="10">
        <f>IFERROR(IF(INDEX('raw poverty data, %'!$B$3:$BG$251,MATCH($A37,'raw poverty data, %'!$B$3:$B$251,0),MATCH(R$5,'raw poverty data, %'!$B$3:$BG$3,0))="","",INDEX('raw poverty data, %'!$B$3:$BG$251,MATCH($A37,'raw poverty data, %'!$B$3:$B$251,0),MATCH(R$5,'raw poverty data, %'!$B$3:$BG$3,0))/100),"")</f>
        <v>0.32770000000000005</v>
      </c>
      <c r="S37" s="10" t="str">
        <f>IFERROR(IF(INDEX('raw poverty data, %'!$B$3:$BG$251,MATCH($A37,'raw poverty data, %'!$B$3:$B$251,0),MATCH(S$5,'raw poverty data, %'!$B$3:$BG$3,0))="","",INDEX('raw poverty data, %'!$B$3:$BG$251,MATCH($A37,'raw poverty data, %'!$B$3:$B$251,0),MATCH(S$5,'raw poverty data, %'!$B$3:$BG$3,0))/100),"")</f>
        <v/>
      </c>
      <c r="T37" s="10" t="str">
        <f>IFERROR(IF(INDEX('raw poverty data, %'!$B$3:$BG$251,MATCH($A37,'raw poverty data, %'!$B$3:$B$251,0),MATCH(T$5,'raw poverty data, %'!$B$3:$BG$3,0))="","",INDEX('raw poverty data, %'!$B$3:$BG$251,MATCH($A37,'raw poverty data, %'!$B$3:$B$251,0),MATCH(T$5,'raw poverty data, %'!$B$3:$BG$3,0))/100),"")</f>
        <v/>
      </c>
      <c r="U37" s="10">
        <f>IFERROR(IF(INDEX('raw poverty data, %'!$B$3:$BG$251,MATCH($A37,'raw poverty data, %'!$B$3:$B$251,0),MATCH(U$5,'raw poverty data, %'!$B$3:$BG$3,0))="","",INDEX('raw poverty data, %'!$B$3:$BG$251,MATCH($A37,'raw poverty data, %'!$B$3:$B$251,0),MATCH(U$5,'raw poverty data, %'!$B$3:$BG$3,0))/100),"")</f>
        <v>0.30820000000000003</v>
      </c>
      <c r="V37" s="10">
        <f>IFERROR(IF(INDEX('raw poverty data, %'!$B$3:$BG$251,MATCH($A37,'raw poverty data, %'!$B$3:$B$251,0),MATCH(V$5,'raw poverty data, %'!$B$3:$BG$3,0))="","",INDEX('raw poverty data, %'!$B$3:$BG$251,MATCH($A37,'raw poverty data, %'!$B$3:$B$251,0),MATCH(V$5,'raw poverty data, %'!$B$3:$BG$3,0))/100),"")</f>
        <v>0.2089</v>
      </c>
      <c r="W37" s="10">
        <f>IFERROR(IF(INDEX('raw poverty data, %'!$B$3:$BG$251,MATCH($A37,'raw poverty data, %'!$B$3:$B$251,0),MATCH(W$5,'raw poverty data, %'!$B$3:$BG$3,0))="","",INDEX('raw poverty data, %'!$B$3:$BG$251,MATCH($A37,'raw poverty data, %'!$B$3:$B$251,0),MATCH(W$5,'raw poverty data, %'!$B$3:$BG$3,0))/100),"")</f>
        <v>0.1293</v>
      </c>
      <c r="X37" s="10">
        <f>IFERROR(IF(INDEX('raw poverty data, %'!$B$3:$BG$251,MATCH($A37,'raw poverty data, %'!$B$3:$B$251,0),MATCH(X$5,'raw poverty data, %'!$B$3:$BG$3,0))="","",INDEX('raw poverty data, %'!$B$3:$BG$251,MATCH($A37,'raw poverty data, %'!$B$3:$B$251,0),MATCH(X$5,'raw poverty data, %'!$B$3:$BG$3,0))/100),"")</f>
        <v>0.1125</v>
      </c>
      <c r="Y37" s="10">
        <f>IFERROR(IF(INDEX('raw poverty data, %'!$B$3:$BG$251,MATCH($A37,'raw poverty data, %'!$B$3:$B$251,0),MATCH(Y$5,'raw poverty data, %'!$B$3:$BG$3,0))="","",INDEX('raw poverty data, %'!$B$3:$BG$251,MATCH($A37,'raw poverty data, %'!$B$3:$B$251,0),MATCH(Y$5,'raw poverty data, %'!$B$3:$BG$3,0))/100),"")</f>
        <v>0.10050000000000001</v>
      </c>
      <c r="Z37" s="10" t="str">
        <f>IFERROR(IF(INDEX('raw poverty data, %'!$B$3:$BG$251,MATCH($A37,'raw poverty data, %'!$B$3:$B$251,0),MATCH(Z$5,'raw poverty data, %'!$B$3:$BG$3,0))="","",INDEX('raw poverty data, %'!$B$3:$BG$251,MATCH($A37,'raw poverty data, %'!$B$3:$B$251,0),MATCH(Z$5,'raw poverty data, %'!$B$3:$BG$3,0))/100),"")</f>
        <v/>
      </c>
      <c r="AA37" s="10" t="str">
        <f>IFERROR(IF(INDEX('raw poverty data, %'!$B$3:$BG$251,MATCH($A37,'raw poverty data, %'!$B$3:$B$251,0),MATCH(AA$5,'raw poverty data, %'!$B$3:$BG$3,0))="","",INDEX('raw poverty data, %'!$B$3:$BG$251,MATCH($A37,'raw poverty data, %'!$B$3:$B$251,0),MATCH(AA$5,'raw poverty data, %'!$B$3:$BG$3,0))/100),"")</f>
        <v/>
      </c>
      <c r="AC37" s="8">
        <f>IF(AA37="",IF(Z37="",IF(X37="",IF(W37="",IF(V37="",IF(U37="",IF(T37="",IF(S37="",IF(R37="",IF(Q37="",IF(P37="",IF(O37="",IF(N37="",IF(M37="",IF(L37="",IF(K37="",IF(J37="",IF(I37="",IF(H37="",IF(G37="",IF(F37="",IF(E37="",IF(D37="","No data",D37),E37),F37),G37),H37),I37),J37),K37),L37),M37),N37),O37),P37),Q37),R37),S37),T37),U37),V37),W37),X37),Z37),AA37)</f>
        <v>0.1125</v>
      </c>
      <c r="AD37" s="11">
        <f>IFERROR(INDEX($D$5:$AA$5,1,MATCH(AC37,D37:AA37,0)),"")</f>
        <v>2010</v>
      </c>
      <c r="AF37" t="s">
        <v>210</v>
      </c>
      <c r="AG37" t="str">
        <f>IFERROR(IF(INDEX(#REF!,MATCH('Poverty %'!$B37,#REF!,0),MATCH('Poverty %'!AG$5,#REF!,0))="","",INDEX(#REF!,MATCH('Poverty %'!$B37,#REF!,0),MATCH('Poverty %'!AG$5,#REF!,0))),"")</f>
        <v/>
      </c>
      <c r="AH37" t="str">
        <f>IFERROR(IF(INDEX(#REF!,MATCH('Poverty %'!$B37,#REF!,0),MATCH('Poverty %'!AH$5,#REF!,0))="","",INDEX(#REF!,MATCH('Poverty %'!$B37,#REF!,0),MATCH('Poverty %'!AH$5,#REF!,0))),"")</f>
        <v/>
      </c>
      <c r="AI37" t="str">
        <f>IFERROR(IF(INDEX(#REF!,MATCH('Poverty %'!$B37,#REF!,0),MATCH('Poverty %'!AI$5,#REF!,0))="","",INDEX(#REF!,MATCH('Poverty %'!$B37,#REF!,0),MATCH('Poverty %'!AI$5,#REF!,0))),"")</f>
        <v/>
      </c>
      <c r="AJ37" t="str">
        <f>IFERROR(IF(INDEX(#REF!,MATCH('Poverty %'!$B37,#REF!,0),MATCH('Poverty %'!AJ$5,#REF!,0))="","",INDEX(#REF!,MATCH('Poverty %'!$B37,#REF!,0),MATCH('Poverty %'!AJ$5,#REF!,0))),"")</f>
        <v/>
      </c>
      <c r="AK37" t="str">
        <f>IFERROR(IF(INDEX(#REF!,MATCH('Poverty %'!$B37,#REF!,0),MATCH('Poverty %'!AK$5,#REF!,0))="","",INDEX(#REF!,MATCH('Poverty %'!$B37,#REF!,0),MATCH('Poverty %'!AK$5,#REF!,0))),"")</f>
        <v/>
      </c>
      <c r="AL37" t="str">
        <f>IFERROR(IF(INDEX(#REF!,MATCH('Poverty %'!$B37,#REF!,0),MATCH('Poverty %'!AL$5,#REF!,0))="","",INDEX(#REF!,MATCH('Poverty %'!$B37,#REF!,0),MATCH('Poverty %'!AL$5,#REF!,0))),"")</f>
        <v/>
      </c>
      <c r="AM37" t="str">
        <f>IFERROR(IF(INDEX(#REF!,MATCH('Poverty %'!$B37,#REF!,0),MATCH('Poverty %'!AM$5,#REF!,0))="","",INDEX(#REF!,MATCH('Poverty %'!$B37,#REF!,0),MATCH('Poverty %'!AM$5,#REF!,0))),"")</f>
        <v/>
      </c>
      <c r="AN37" t="str">
        <f>IFERROR(IF(INDEX(#REF!,MATCH('Poverty %'!$B37,#REF!,0),MATCH('Poverty %'!AN$5,#REF!,0))="","",INDEX(#REF!,MATCH('Poverty %'!$B37,#REF!,0),MATCH('Poverty %'!AN$5,#REF!,0))),"")</f>
        <v/>
      </c>
      <c r="AO37" t="str">
        <f>IFERROR(IF(INDEX(#REF!,MATCH('Poverty %'!$B37,#REF!,0),MATCH('Poverty %'!AO$5,#REF!,0))="","",INDEX(#REF!,MATCH('Poverty %'!$B37,#REF!,0),MATCH('Poverty %'!AO$5,#REF!,0))),"")</f>
        <v/>
      </c>
      <c r="AP37" t="str">
        <f>IFERROR(IF(INDEX(#REF!,MATCH('Poverty %'!$B37,#REF!,0),MATCH('Poverty %'!AP$5,#REF!,0))="","",INDEX(#REF!,MATCH('Poverty %'!$B37,#REF!,0),MATCH('Poverty %'!AP$5,#REF!,0))),"")</f>
        <v/>
      </c>
      <c r="AQ37" t="str">
        <f>IFERROR(IF(INDEX(#REF!,MATCH('Poverty %'!$B37,#REF!,0),MATCH('Poverty %'!AQ$5,#REF!,0))="","",INDEX(#REF!,MATCH('Poverty %'!$B37,#REF!,0),MATCH('Poverty %'!AQ$5,#REF!,0))),"")</f>
        <v/>
      </c>
      <c r="AR37" t="str">
        <f>IFERROR(IF(INDEX(#REF!,MATCH('Poverty %'!$B37,#REF!,0),MATCH('Poverty %'!AR$5,#REF!,0))="","",INDEX(#REF!,MATCH('Poverty %'!$B37,#REF!,0),MATCH('Poverty %'!AR$5,#REF!,0))),"")</f>
        <v/>
      </c>
      <c r="AS37" t="str">
        <f>IFERROR(IF(INDEX(#REF!,MATCH('Poverty %'!$B37,#REF!,0),MATCH('Poverty %'!AS$5,#REF!,0))="","",INDEX(#REF!,MATCH('Poverty %'!$B37,#REF!,0),MATCH('Poverty %'!AS$5,#REF!,0))),"")</f>
        <v/>
      </c>
      <c r="AT37" t="str">
        <f>IFERROR(IF(INDEX(#REF!,MATCH('Poverty %'!$B37,#REF!,0),MATCH('Poverty %'!AT$5,#REF!,0))="","",INDEX(#REF!,MATCH('Poverty %'!$B37,#REF!,0),MATCH('Poverty %'!AT$5,#REF!,0))),"")</f>
        <v/>
      </c>
      <c r="AU37" t="str">
        <f>IFERROR(IF(INDEX(#REF!,MATCH('Poverty %'!$B37,#REF!,0),MATCH('Poverty %'!AU$5,#REF!,0))="","",INDEX(#REF!,MATCH('Poverty %'!$B37,#REF!,0),MATCH('Poverty %'!AU$5,#REF!,0))),"")</f>
        <v/>
      </c>
      <c r="AV37" t="str">
        <f>IFERROR(IF(INDEX(#REF!,MATCH('Poverty %'!$B37,#REF!,0),MATCH('Poverty %'!AV$5,#REF!,0))="","",INDEX(#REF!,MATCH('Poverty %'!$B37,#REF!,0),MATCH('Poverty %'!AV$5,#REF!,0))),"")</f>
        <v/>
      </c>
      <c r="AW37" t="str">
        <f>IFERROR(IF(INDEX(#REF!,MATCH('Poverty %'!$B37,#REF!,0),MATCH('Poverty %'!AW$5,#REF!,0))="","",INDEX(#REF!,MATCH('Poverty %'!$B37,#REF!,0),MATCH('Poverty %'!AW$5,#REF!,0))),"")</f>
        <v/>
      </c>
      <c r="AX37" t="str">
        <f>IFERROR(IF(INDEX(#REF!,MATCH('Poverty %'!$B37,#REF!,0),MATCH('Poverty %'!AX$5,#REF!,0))="","",INDEX(#REF!,MATCH('Poverty %'!$B37,#REF!,0),MATCH('Poverty %'!AX$5,#REF!,0))),"")</f>
        <v/>
      </c>
      <c r="AY37" t="str">
        <f>IFERROR(IF(INDEX(#REF!,MATCH('Poverty %'!$B37,#REF!,0),MATCH('Poverty %'!AY$5,#REF!,0))="","",INDEX(#REF!,MATCH('Poverty %'!$B37,#REF!,0),MATCH('Poverty %'!AY$5,#REF!,0))),"")</f>
        <v/>
      </c>
      <c r="AZ37" t="str">
        <f>IFERROR(IF(INDEX(#REF!,MATCH('Poverty %'!$B37,#REF!,0),MATCH('Poverty %'!AZ$5,#REF!,0))="","",INDEX(#REF!,MATCH('Poverty %'!$B37,#REF!,0),MATCH('Poverty %'!AZ$5,#REF!,0))),"")</f>
        <v/>
      </c>
      <c r="BA37" t="str">
        <f>IFERROR(IF(INDEX(#REF!,MATCH('Poverty %'!$B37,#REF!,0),MATCH('Poverty %'!BA$5,#REF!,0))="","",INDEX(#REF!,MATCH('Poverty %'!$B37,#REF!,0),MATCH('Poverty %'!BA$5,#REF!,0))),"")</f>
        <v/>
      </c>
      <c r="BB37" t="str">
        <f>IFERROR(IF(INDEX(#REF!,MATCH('Poverty %'!$B37,#REF!,0),MATCH('Poverty %'!BB$5,#REF!,0))="","",INDEX(#REF!,MATCH('Poverty %'!$B37,#REF!,0),MATCH('Poverty %'!BB$5,#REF!,0))),"")</f>
        <v/>
      </c>
      <c r="BC37" t="str">
        <f>IFERROR(IF(INDEX(#REF!,MATCH('Poverty %'!$B37,#REF!,0),MATCH('Poverty %'!BC$5,#REF!,0))="","",INDEX(#REF!,MATCH('Poverty %'!$B37,#REF!,0),MATCH('Poverty %'!BC$5,#REF!,0))),"")</f>
        <v/>
      </c>
      <c r="BE37" t="s">
        <v>210</v>
      </c>
      <c r="BF37" s="9" t="str">
        <f t="shared" si="1"/>
        <v/>
      </c>
      <c r="BG37" s="9" t="str">
        <f t="shared" si="2"/>
        <v/>
      </c>
      <c r="BH37" s="9" t="str">
        <f t="shared" si="3"/>
        <v/>
      </c>
      <c r="BI37" s="9" t="str">
        <f t="shared" si="4"/>
        <v/>
      </c>
      <c r="BJ37" s="9" t="str">
        <f t="shared" si="5"/>
        <v/>
      </c>
      <c r="BK37" s="9" t="str">
        <f t="shared" si="6"/>
        <v/>
      </c>
      <c r="BL37" s="9" t="str">
        <f t="shared" si="7"/>
        <v/>
      </c>
      <c r="BM37" s="9" t="str">
        <f t="shared" si="8"/>
        <v/>
      </c>
      <c r="BN37" s="9" t="str">
        <f t="shared" si="9"/>
        <v/>
      </c>
      <c r="BO37" s="9" t="str">
        <f t="shared" si="10"/>
        <v/>
      </c>
      <c r="BP37" s="9" t="str">
        <f t="shared" si="11"/>
        <v/>
      </c>
      <c r="BQ37" s="9" t="str">
        <f t="shared" si="12"/>
        <v/>
      </c>
      <c r="BR37" s="9" t="str">
        <f t="shared" si="13"/>
        <v/>
      </c>
      <c r="BS37" s="9" t="str">
        <f t="shared" si="14"/>
        <v/>
      </c>
      <c r="BT37" s="9" t="str">
        <f t="shared" si="15"/>
        <v/>
      </c>
      <c r="BU37" s="9" t="str">
        <f t="shared" si="16"/>
        <v/>
      </c>
      <c r="BV37" s="9" t="str">
        <f t="shared" si="17"/>
        <v/>
      </c>
      <c r="BW37" s="9" t="str">
        <f t="shared" si="18"/>
        <v/>
      </c>
      <c r="BX37" s="9" t="str">
        <f t="shared" si="19"/>
        <v/>
      </c>
      <c r="BY37" s="9" t="str">
        <f t="shared" si="20"/>
        <v/>
      </c>
      <c r="BZ37" s="9" t="str">
        <f t="shared" si="21"/>
        <v/>
      </c>
      <c r="CA37" s="9" t="str">
        <f t="shared" si="22"/>
        <v/>
      </c>
      <c r="CB37" s="9" t="str">
        <f t="shared" si="23"/>
        <v/>
      </c>
    </row>
    <row r="38" spans="1:80">
      <c r="A38" t="str">
        <f>VLOOKUP(B38,entity!$C:$K,9,FALSE)</f>
        <v>CM</v>
      </c>
      <c r="B38" t="s">
        <v>80</v>
      </c>
      <c r="C38" t="str">
        <f>IFERROR(VLOOKUP(B38,'[1]2012 List'!A$3:C$151,3,FALSE),"")</f>
        <v>Sub-Saharan Africa</v>
      </c>
      <c r="D38" s="10" t="str">
        <f>IFERROR(IF(INDEX('raw poverty data, %'!$B$3:$BG$251,MATCH($A38,'raw poverty data, %'!$B$3:$B$251,0),MATCH(D$5,'raw poverty data, %'!$B$3:$BG$3,0))="","",INDEX('raw poverty data, %'!$B$3:$BG$251,MATCH($A38,'raw poverty data, %'!$B$3:$B$251,0),MATCH(D$5,'raw poverty data, %'!$B$3:$BG$3,0))/100),"")</f>
        <v/>
      </c>
      <c r="E38" s="10" t="str">
        <f>IFERROR(IF(INDEX('raw poverty data, %'!$B$3:$BG$251,MATCH($A38,'raw poverty data, %'!$B$3:$B$251,0),MATCH(E$5,'raw poverty data, %'!$B$3:$BG$3,0))="","",INDEX('raw poverty data, %'!$B$3:$BG$251,MATCH($A38,'raw poverty data, %'!$B$3:$B$251,0),MATCH(E$5,'raw poverty data, %'!$B$3:$BG$3,0))/100),"")</f>
        <v/>
      </c>
      <c r="F38" s="10" t="str">
        <f>IFERROR(IF(INDEX('raw poverty data, %'!$B$3:$BG$251,MATCH($A38,'raw poverty data, %'!$B$3:$B$251,0),MATCH(F$5,'raw poverty data, %'!$B$3:$BG$3,0))="","",INDEX('raw poverty data, %'!$B$3:$BG$251,MATCH($A38,'raw poverty data, %'!$B$3:$B$251,0),MATCH(F$5,'raw poverty data, %'!$B$3:$BG$3,0))/100),"")</f>
        <v/>
      </c>
      <c r="G38" s="10" t="str">
        <f>IFERROR(IF(INDEX('raw poverty data, %'!$B$3:$BG$251,MATCH($A38,'raw poverty data, %'!$B$3:$B$251,0),MATCH(G$5,'raw poverty data, %'!$B$3:$BG$3,0))="","",INDEX('raw poverty data, %'!$B$3:$BG$251,MATCH($A38,'raw poverty data, %'!$B$3:$B$251,0),MATCH(G$5,'raw poverty data, %'!$B$3:$BG$3,0))/100),"")</f>
        <v/>
      </c>
      <c r="H38" s="10" t="str">
        <f>IFERROR(IF(INDEX('raw poverty data, %'!$B$3:$BG$251,MATCH($A38,'raw poverty data, %'!$B$3:$B$251,0),MATCH(H$5,'raw poverty data, %'!$B$3:$BG$3,0))="","",INDEX('raw poverty data, %'!$B$3:$BG$251,MATCH($A38,'raw poverty data, %'!$B$3:$B$251,0),MATCH(H$5,'raw poverty data, %'!$B$3:$BG$3,0))/100),"")</f>
        <v/>
      </c>
      <c r="I38" s="10" t="str">
        <f>IFERROR(IF(INDEX('raw poverty data, %'!$B$3:$BG$251,MATCH($A38,'raw poverty data, %'!$B$3:$B$251,0),MATCH(I$5,'raw poverty data, %'!$B$3:$BG$3,0))="","",INDEX('raw poverty data, %'!$B$3:$BG$251,MATCH($A38,'raw poverty data, %'!$B$3:$B$251,0),MATCH(I$5,'raw poverty data, %'!$B$3:$BG$3,0))/100),"")</f>
        <v/>
      </c>
      <c r="J38" s="10">
        <f>IFERROR(IF(INDEX('raw poverty data, %'!$B$3:$BG$251,MATCH($A38,'raw poverty data, %'!$B$3:$B$251,0),MATCH(J$5,'raw poverty data, %'!$B$3:$BG$3,0))="","",INDEX('raw poverty data, %'!$B$3:$BG$251,MATCH($A38,'raw poverty data, %'!$B$3:$B$251,0),MATCH(J$5,'raw poverty data, %'!$B$3:$BG$3,0))/100),"")</f>
        <v>0.4743</v>
      </c>
      <c r="K38" s="10" t="str">
        <f>IFERROR(IF(INDEX('raw poverty data, %'!$B$3:$BG$251,MATCH($A38,'raw poverty data, %'!$B$3:$B$251,0),MATCH(K$5,'raw poverty data, %'!$B$3:$BG$3,0))="","",INDEX('raw poverty data, %'!$B$3:$BG$251,MATCH($A38,'raw poverty data, %'!$B$3:$B$251,0),MATCH(K$5,'raw poverty data, %'!$B$3:$BG$3,0))/100),"")</f>
        <v/>
      </c>
      <c r="L38" s="10" t="str">
        <f>IFERROR(IF(INDEX('raw poverty data, %'!$B$3:$BG$251,MATCH($A38,'raw poverty data, %'!$B$3:$B$251,0),MATCH(L$5,'raw poverty data, %'!$B$3:$BG$3,0))="","",INDEX('raw poverty data, %'!$B$3:$BG$251,MATCH($A38,'raw poverty data, %'!$B$3:$B$251,0),MATCH(L$5,'raw poverty data, %'!$B$3:$BG$3,0))/100),"")</f>
        <v/>
      </c>
      <c r="M38" s="10" t="str">
        <f>IFERROR(IF(INDEX('raw poverty data, %'!$B$3:$BG$251,MATCH($A38,'raw poverty data, %'!$B$3:$B$251,0),MATCH(M$5,'raw poverty data, %'!$B$3:$BG$3,0))="","",INDEX('raw poverty data, %'!$B$3:$BG$251,MATCH($A38,'raw poverty data, %'!$B$3:$B$251,0),MATCH(M$5,'raw poverty data, %'!$B$3:$BG$3,0))/100),"")</f>
        <v/>
      </c>
      <c r="N38" s="10" t="str">
        <f>IFERROR(IF(INDEX('raw poverty data, %'!$B$3:$BG$251,MATCH($A38,'raw poverty data, %'!$B$3:$B$251,0),MATCH(N$5,'raw poverty data, %'!$B$3:$BG$3,0))="","",INDEX('raw poverty data, %'!$B$3:$BG$251,MATCH($A38,'raw poverty data, %'!$B$3:$B$251,0),MATCH(N$5,'raw poverty data, %'!$B$3:$BG$3,0))/100),"")</f>
        <v/>
      </c>
      <c r="O38" s="10">
        <f>IFERROR(IF(INDEX('raw poverty data, %'!$B$3:$BG$251,MATCH($A38,'raw poverty data, %'!$B$3:$B$251,0),MATCH(O$5,'raw poverty data, %'!$B$3:$BG$3,0))="","",INDEX('raw poverty data, %'!$B$3:$BG$251,MATCH($A38,'raw poverty data, %'!$B$3:$B$251,0),MATCH(O$5,'raw poverty data, %'!$B$3:$BG$3,0))/100),"")</f>
        <v>0.24859999999999999</v>
      </c>
      <c r="P38" s="10" t="str">
        <f>IFERROR(IF(INDEX('raw poverty data, %'!$B$3:$BG$251,MATCH($A38,'raw poverty data, %'!$B$3:$B$251,0),MATCH(P$5,'raw poverty data, %'!$B$3:$BG$3,0))="","",INDEX('raw poverty data, %'!$B$3:$BG$251,MATCH($A38,'raw poverty data, %'!$B$3:$B$251,0),MATCH(P$5,'raw poverty data, %'!$B$3:$BG$3,0))/100),"")</f>
        <v/>
      </c>
      <c r="Q38" s="10" t="str">
        <f>IFERROR(IF(INDEX('raw poverty data, %'!$B$3:$BG$251,MATCH($A38,'raw poverty data, %'!$B$3:$B$251,0),MATCH(Q$5,'raw poverty data, %'!$B$3:$BG$3,0))="","",INDEX('raw poverty data, %'!$B$3:$BG$251,MATCH($A38,'raw poverty data, %'!$B$3:$B$251,0),MATCH(Q$5,'raw poverty data, %'!$B$3:$BG$3,0))/100),"")</f>
        <v/>
      </c>
      <c r="R38" s="10" t="str">
        <f>IFERROR(IF(INDEX('raw poverty data, %'!$B$3:$BG$251,MATCH($A38,'raw poverty data, %'!$B$3:$B$251,0),MATCH(R$5,'raw poverty data, %'!$B$3:$BG$3,0))="","",INDEX('raw poverty data, %'!$B$3:$BG$251,MATCH($A38,'raw poverty data, %'!$B$3:$B$251,0),MATCH(R$5,'raw poverty data, %'!$B$3:$BG$3,0))/100),"")</f>
        <v/>
      </c>
      <c r="S38" s="10" t="str">
        <f>IFERROR(IF(INDEX('raw poverty data, %'!$B$3:$BG$251,MATCH($A38,'raw poverty data, %'!$B$3:$B$251,0),MATCH(S$5,'raw poverty data, %'!$B$3:$BG$3,0))="","",INDEX('raw poverty data, %'!$B$3:$BG$251,MATCH($A38,'raw poverty data, %'!$B$3:$B$251,0),MATCH(S$5,'raw poverty data, %'!$B$3:$BG$3,0))/100),"")</f>
        <v/>
      </c>
      <c r="T38" s="10" t="str">
        <f>IFERROR(IF(INDEX('raw poverty data, %'!$B$3:$BG$251,MATCH($A38,'raw poverty data, %'!$B$3:$B$251,0),MATCH(T$5,'raw poverty data, %'!$B$3:$BG$3,0))="","",INDEX('raw poverty data, %'!$B$3:$BG$251,MATCH($A38,'raw poverty data, %'!$B$3:$B$251,0),MATCH(T$5,'raw poverty data, %'!$B$3:$BG$3,0))/100),"")</f>
        <v/>
      </c>
      <c r="U38" s="10">
        <f>IFERROR(IF(INDEX('raw poverty data, %'!$B$3:$BG$251,MATCH($A38,'raw poverty data, %'!$B$3:$B$251,0),MATCH(U$5,'raw poverty data, %'!$B$3:$BG$3,0))="","",INDEX('raw poverty data, %'!$B$3:$BG$251,MATCH($A38,'raw poverty data, %'!$B$3:$B$251,0),MATCH(U$5,'raw poverty data, %'!$B$3:$BG$3,0))/100),"")</f>
        <v>0.27610000000000001</v>
      </c>
      <c r="V38" s="10" t="str">
        <f>IFERROR(IF(INDEX('raw poverty data, %'!$B$3:$BG$251,MATCH($A38,'raw poverty data, %'!$B$3:$B$251,0),MATCH(V$5,'raw poverty data, %'!$B$3:$BG$3,0))="","",INDEX('raw poverty data, %'!$B$3:$BG$251,MATCH($A38,'raw poverty data, %'!$B$3:$B$251,0),MATCH(V$5,'raw poverty data, %'!$B$3:$BG$3,0))/100),"")</f>
        <v/>
      </c>
      <c r="W38" s="10" t="str">
        <f>IFERROR(IF(INDEX('raw poverty data, %'!$B$3:$BG$251,MATCH($A38,'raw poverty data, %'!$B$3:$B$251,0),MATCH(W$5,'raw poverty data, %'!$B$3:$BG$3,0))="","",INDEX('raw poverty data, %'!$B$3:$BG$251,MATCH($A38,'raw poverty data, %'!$B$3:$B$251,0),MATCH(W$5,'raw poverty data, %'!$B$3:$BG$3,0))/100),"")</f>
        <v/>
      </c>
      <c r="X38" s="10" t="str">
        <f>IFERROR(IF(INDEX('raw poverty data, %'!$B$3:$BG$251,MATCH($A38,'raw poverty data, %'!$B$3:$B$251,0),MATCH(X$5,'raw poverty data, %'!$B$3:$BG$3,0))="","",INDEX('raw poverty data, %'!$B$3:$BG$251,MATCH($A38,'raw poverty data, %'!$B$3:$B$251,0),MATCH(X$5,'raw poverty data, %'!$B$3:$BG$3,0))/100),"")</f>
        <v/>
      </c>
      <c r="Y38" s="10" t="str">
        <f>IFERROR(IF(INDEX('raw poverty data, %'!$B$3:$BG$251,MATCH($A38,'raw poverty data, %'!$B$3:$B$251,0),MATCH(Y$5,'raw poverty data, %'!$B$3:$BG$3,0))="","",INDEX('raw poverty data, %'!$B$3:$BG$251,MATCH($A38,'raw poverty data, %'!$B$3:$B$251,0),MATCH(Y$5,'raw poverty data, %'!$B$3:$BG$3,0))/100),"")</f>
        <v/>
      </c>
      <c r="Z38" s="10" t="str">
        <f>IFERROR(IF(INDEX('raw poverty data, %'!$B$3:$BG$251,MATCH($A38,'raw poverty data, %'!$B$3:$B$251,0),MATCH(Z$5,'raw poverty data, %'!$B$3:$BG$3,0))="","",INDEX('raw poverty data, %'!$B$3:$BG$251,MATCH($A38,'raw poverty data, %'!$B$3:$B$251,0),MATCH(Z$5,'raw poverty data, %'!$B$3:$BG$3,0))/100),"")</f>
        <v/>
      </c>
      <c r="AA38" s="10" t="str">
        <f>IFERROR(IF(INDEX('raw poverty data, %'!$B$3:$BG$251,MATCH($A38,'raw poverty data, %'!$B$3:$B$251,0),MATCH(AA$5,'raw poverty data, %'!$B$3:$BG$3,0))="","",INDEX('raw poverty data, %'!$B$3:$BG$251,MATCH($A38,'raw poverty data, %'!$B$3:$B$251,0),MATCH(AA$5,'raw poverty data, %'!$B$3:$BG$3,0))/100),"")</f>
        <v/>
      </c>
      <c r="AC38" s="8">
        <f>IF(AA38="",IF(Z38="",IF(X38="",IF(W38="",IF(V38="",IF(U38="",IF(T38="",IF(S38="",IF(R38="",IF(Q38="",IF(P38="",IF(O38="",IF(N38="",IF(M38="",IF(L38="",IF(K38="",IF(J38="",IF(I38="",IF(H38="",IF(G38="",IF(F38="",IF(E38="",IF(D38="","No data",D38),E38),F38),G38),H38),I38),J38),K38),L38),M38),N38),O38),P38),Q38),R38),S38),T38),U38),V38),W38),X38),Z38),AA38)</f>
        <v>0.27610000000000001</v>
      </c>
      <c r="AD38" s="11">
        <f>IFERROR(INDEX($D$5:$AA$5,1,MATCH(AC38,D38:AA38,0)),"")</f>
        <v>2007</v>
      </c>
      <c r="AF38" t="s">
        <v>80</v>
      </c>
      <c r="AG38" t="str">
        <f>IFERROR(IF(INDEX(#REF!,MATCH('Poverty %'!$B38,#REF!,0),MATCH('Poverty %'!AG$5,#REF!,0))="","",INDEX(#REF!,MATCH('Poverty %'!$B38,#REF!,0),MATCH('Poverty %'!AG$5,#REF!,0))),"")</f>
        <v/>
      </c>
      <c r="AH38" t="str">
        <f>IFERROR(IF(INDEX(#REF!,MATCH('Poverty %'!$B38,#REF!,0),MATCH('Poverty %'!AH$5,#REF!,0))="","",INDEX(#REF!,MATCH('Poverty %'!$B38,#REF!,0),MATCH('Poverty %'!AH$5,#REF!,0))),"")</f>
        <v/>
      </c>
      <c r="AI38" t="str">
        <f>IFERROR(IF(INDEX(#REF!,MATCH('Poverty %'!$B38,#REF!,0),MATCH('Poverty %'!AI$5,#REF!,0))="","",INDEX(#REF!,MATCH('Poverty %'!$B38,#REF!,0),MATCH('Poverty %'!AI$5,#REF!,0))),"")</f>
        <v/>
      </c>
      <c r="AJ38" t="str">
        <f>IFERROR(IF(INDEX(#REF!,MATCH('Poverty %'!$B38,#REF!,0),MATCH('Poverty %'!AJ$5,#REF!,0))="","",INDEX(#REF!,MATCH('Poverty %'!$B38,#REF!,0),MATCH('Poverty %'!AJ$5,#REF!,0))),"")</f>
        <v/>
      </c>
      <c r="AK38" t="str">
        <f>IFERROR(IF(INDEX(#REF!,MATCH('Poverty %'!$B38,#REF!,0),MATCH('Poverty %'!AK$5,#REF!,0))="","",INDEX(#REF!,MATCH('Poverty %'!$B38,#REF!,0),MATCH('Poverty %'!AK$5,#REF!,0))),"")</f>
        <v/>
      </c>
      <c r="AL38" t="str">
        <f>IFERROR(IF(INDEX(#REF!,MATCH('Poverty %'!$B38,#REF!,0),MATCH('Poverty %'!AL$5,#REF!,0))="","",INDEX(#REF!,MATCH('Poverty %'!$B38,#REF!,0),MATCH('Poverty %'!AL$5,#REF!,0))),"")</f>
        <v/>
      </c>
      <c r="AM38" t="str">
        <f>IFERROR(IF(INDEX(#REF!,MATCH('Poverty %'!$B38,#REF!,0),MATCH('Poverty %'!AM$5,#REF!,0))="","",INDEX(#REF!,MATCH('Poverty %'!$B38,#REF!,0),MATCH('Poverty %'!AM$5,#REF!,0))),"")</f>
        <v/>
      </c>
      <c r="AN38" t="str">
        <f>IFERROR(IF(INDEX(#REF!,MATCH('Poverty %'!$B38,#REF!,0),MATCH('Poverty %'!AN$5,#REF!,0))="","",INDEX(#REF!,MATCH('Poverty %'!$B38,#REF!,0),MATCH('Poverty %'!AN$5,#REF!,0))),"")</f>
        <v/>
      </c>
      <c r="AO38" t="str">
        <f>IFERROR(IF(INDEX(#REF!,MATCH('Poverty %'!$B38,#REF!,0),MATCH('Poverty %'!AO$5,#REF!,0))="","",INDEX(#REF!,MATCH('Poverty %'!$B38,#REF!,0),MATCH('Poverty %'!AO$5,#REF!,0))),"")</f>
        <v/>
      </c>
      <c r="AP38" t="str">
        <f>IFERROR(IF(INDEX(#REF!,MATCH('Poverty %'!$B38,#REF!,0),MATCH('Poverty %'!AP$5,#REF!,0))="","",INDEX(#REF!,MATCH('Poverty %'!$B38,#REF!,0),MATCH('Poverty %'!AP$5,#REF!,0))),"")</f>
        <v/>
      </c>
      <c r="AQ38" t="str">
        <f>IFERROR(IF(INDEX(#REF!,MATCH('Poverty %'!$B38,#REF!,0),MATCH('Poverty %'!AQ$5,#REF!,0))="","",INDEX(#REF!,MATCH('Poverty %'!$B38,#REF!,0),MATCH('Poverty %'!AQ$5,#REF!,0))),"")</f>
        <v/>
      </c>
      <c r="AR38" t="str">
        <f>IFERROR(IF(INDEX(#REF!,MATCH('Poverty %'!$B38,#REF!,0),MATCH('Poverty %'!AR$5,#REF!,0))="","",INDEX(#REF!,MATCH('Poverty %'!$B38,#REF!,0),MATCH('Poverty %'!AR$5,#REF!,0))),"")</f>
        <v/>
      </c>
      <c r="AS38" t="str">
        <f>IFERROR(IF(INDEX(#REF!,MATCH('Poverty %'!$B38,#REF!,0),MATCH('Poverty %'!AS$5,#REF!,0))="","",INDEX(#REF!,MATCH('Poverty %'!$B38,#REF!,0),MATCH('Poverty %'!AS$5,#REF!,0))),"")</f>
        <v/>
      </c>
      <c r="AT38" t="str">
        <f>IFERROR(IF(INDEX(#REF!,MATCH('Poverty %'!$B38,#REF!,0),MATCH('Poverty %'!AT$5,#REF!,0))="","",INDEX(#REF!,MATCH('Poverty %'!$B38,#REF!,0),MATCH('Poverty %'!AT$5,#REF!,0))),"")</f>
        <v/>
      </c>
      <c r="AU38" t="str">
        <f>IFERROR(IF(INDEX(#REF!,MATCH('Poverty %'!$B38,#REF!,0),MATCH('Poverty %'!AU$5,#REF!,0))="","",INDEX(#REF!,MATCH('Poverty %'!$B38,#REF!,0),MATCH('Poverty %'!AU$5,#REF!,0))),"")</f>
        <v/>
      </c>
      <c r="AV38" t="str">
        <f>IFERROR(IF(INDEX(#REF!,MATCH('Poverty %'!$B38,#REF!,0),MATCH('Poverty %'!AV$5,#REF!,0))="","",INDEX(#REF!,MATCH('Poverty %'!$B38,#REF!,0),MATCH('Poverty %'!AV$5,#REF!,0))),"")</f>
        <v/>
      </c>
      <c r="AW38" t="str">
        <f>IFERROR(IF(INDEX(#REF!,MATCH('Poverty %'!$B38,#REF!,0),MATCH('Poverty %'!AW$5,#REF!,0))="","",INDEX(#REF!,MATCH('Poverty %'!$B38,#REF!,0),MATCH('Poverty %'!AW$5,#REF!,0))),"")</f>
        <v/>
      </c>
      <c r="AX38" t="str">
        <f>IFERROR(IF(INDEX(#REF!,MATCH('Poverty %'!$B38,#REF!,0),MATCH('Poverty %'!AX$5,#REF!,0))="","",INDEX(#REF!,MATCH('Poverty %'!$B38,#REF!,0),MATCH('Poverty %'!AX$5,#REF!,0))),"")</f>
        <v/>
      </c>
      <c r="AY38" t="str">
        <f>IFERROR(IF(INDEX(#REF!,MATCH('Poverty %'!$B38,#REF!,0),MATCH('Poverty %'!AY$5,#REF!,0))="","",INDEX(#REF!,MATCH('Poverty %'!$B38,#REF!,0),MATCH('Poverty %'!AY$5,#REF!,0))),"")</f>
        <v/>
      </c>
      <c r="AZ38" t="str">
        <f>IFERROR(IF(INDEX(#REF!,MATCH('Poverty %'!$B38,#REF!,0),MATCH('Poverty %'!AZ$5,#REF!,0))="","",INDEX(#REF!,MATCH('Poverty %'!$B38,#REF!,0),MATCH('Poverty %'!AZ$5,#REF!,0))),"")</f>
        <v/>
      </c>
      <c r="BA38" t="str">
        <f>IFERROR(IF(INDEX(#REF!,MATCH('Poverty %'!$B38,#REF!,0),MATCH('Poverty %'!BA$5,#REF!,0))="","",INDEX(#REF!,MATCH('Poverty %'!$B38,#REF!,0),MATCH('Poverty %'!BA$5,#REF!,0))),"")</f>
        <v/>
      </c>
      <c r="BB38" t="str">
        <f>IFERROR(IF(INDEX(#REF!,MATCH('Poverty %'!$B38,#REF!,0),MATCH('Poverty %'!BB$5,#REF!,0))="","",INDEX(#REF!,MATCH('Poverty %'!$B38,#REF!,0),MATCH('Poverty %'!BB$5,#REF!,0))),"")</f>
        <v/>
      </c>
      <c r="BC38" t="str">
        <f>IFERROR(IF(INDEX(#REF!,MATCH('Poverty %'!$B38,#REF!,0),MATCH('Poverty %'!BC$5,#REF!,0))="","",INDEX(#REF!,MATCH('Poverty %'!$B38,#REF!,0),MATCH('Poverty %'!BC$5,#REF!,0))),"")</f>
        <v/>
      </c>
      <c r="BE38" t="s">
        <v>80</v>
      </c>
      <c r="BF38" s="9" t="str">
        <f t="shared" si="1"/>
        <v/>
      </c>
      <c r="BG38" s="9" t="str">
        <f t="shared" si="2"/>
        <v/>
      </c>
      <c r="BH38" s="9" t="str">
        <f t="shared" si="3"/>
        <v/>
      </c>
      <c r="BI38" s="9" t="str">
        <f t="shared" si="4"/>
        <v/>
      </c>
      <c r="BJ38" s="9" t="str">
        <f t="shared" si="5"/>
        <v/>
      </c>
      <c r="BK38" s="9" t="str">
        <f t="shared" si="6"/>
        <v/>
      </c>
      <c r="BL38" s="9" t="str">
        <f t="shared" si="7"/>
        <v/>
      </c>
      <c r="BM38" s="9" t="str">
        <f t="shared" si="8"/>
        <v/>
      </c>
      <c r="BN38" s="9" t="str">
        <f t="shared" si="9"/>
        <v/>
      </c>
      <c r="BO38" s="9" t="str">
        <f t="shared" si="10"/>
        <v/>
      </c>
      <c r="BP38" s="9" t="str">
        <f t="shared" si="11"/>
        <v/>
      </c>
      <c r="BQ38" s="9" t="str">
        <f t="shared" si="12"/>
        <v/>
      </c>
      <c r="BR38" s="9" t="str">
        <f t="shared" si="13"/>
        <v/>
      </c>
      <c r="BS38" s="9" t="str">
        <f t="shared" si="14"/>
        <v/>
      </c>
      <c r="BT38" s="9" t="str">
        <f t="shared" si="15"/>
        <v/>
      </c>
      <c r="BU38" s="9" t="str">
        <f t="shared" si="16"/>
        <v/>
      </c>
      <c r="BV38" s="9" t="str">
        <f t="shared" si="17"/>
        <v/>
      </c>
      <c r="BW38" s="9" t="str">
        <f t="shared" si="18"/>
        <v/>
      </c>
      <c r="BX38" s="9" t="str">
        <f t="shared" si="19"/>
        <v/>
      </c>
      <c r="BY38" s="9" t="str">
        <f t="shared" si="20"/>
        <v/>
      </c>
      <c r="BZ38" s="9" t="str">
        <f t="shared" si="21"/>
        <v/>
      </c>
      <c r="CA38" s="9" t="str">
        <f t="shared" si="22"/>
        <v/>
      </c>
      <c r="CB38" s="9" t="str">
        <f t="shared" si="23"/>
        <v/>
      </c>
    </row>
    <row r="39" spans="1:80">
      <c r="A39" t="str">
        <f>VLOOKUP(B39,entity!$C:$K,9,FALSE)</f>
        <v>CA</v>
      </c>
      <c r="B39" t="s">
        <v>69</v>
      </c>
      <c r="C39" t="str">
        <f>IFERROR(VLOOKUP(B39,'[1]2012 List'!A$3:C$151,3,FALSE),"")</f>
        <v/>
      </c>
      <c r="D39" s="10" t="str">
        <f>IFERROR(IF(INDEX('raw poverty data, %'!$B$3:$BG$251,MATCH($A39,'raw poverty data, %'!$B$3:$B$251,0),MATCH(D$5,'raw poverty data, %'!$B$3:$BG$3,0))="","",INDEX('raw poverty data, %'!$B$3:$BG$251,MATCH($A39,'raw poverty data, %'!$B$3:$B$251,0),MATCH(D$5,'raw poverty data, %'!$B$3:$BG$3,0))/100),"")</f>
        <v/>
      </c>
      <c r="E39" s="10">
        <f>IFERROR(IF(INDEX('raw poverty data, %'!$B$3:$BG$251,MATCH($A39,'raw poverty data, %'!$B$3:$B$251,0),MATCH(E$5,'raw poverty data, %'!$B$3:$BG$3,0))="","",INDEX('raw poverty data, %'!$B$3:$BG$251,MATCH($A39,'raw poverty data, %'!$B$3:$B$251,0),MATCH(E$5,'raw poverty data, %'!$B$3:$BG$3,0))/100),"")</f>
        <v>3.3E-3</v>
      </c>
      <c r="F39" s="10" t="str">
        <f>IFERROR(IF(INDEX('raw poverty data, %'!$B$3:$BG$251,MATCH($A39,'raw poverty data, %'!$B$3:$B$251,0),MATCH(F$5,'raw poverty data, %'!$B$3:$BG$3,0))="","",INDEX('raw poverty data, %'!$B$3:$BG$251,MATCH($A39,'raw poverty data, %'!$B$3:$B$251,0),MATCH(F$5,'raw poverty data, %'!$B$3:$BG$3,0))/100),"")</f>
        <v/>
      </c>
      <c r="G39" s="10" t="str">
        <f>IFERROR(IF(INDEX('raw poverty data, %'!$B$3:$BG$251,MATCH($A39,'raw poverty data, %'!$B$3:$B$251,0),MATCH(G$5,'raw poverty data, %'!$B$3:$BG$3,0))="","",INDEX('raw poverty data, %'!$B$3:$BG$251,MATCH($A39,'raw poverty data, %'!$B$3:$B$251,0),MATCH(G$5,'raw poverty data, %'!$B$3:$BG$3,0))/100),"")</f>
        <v/>
      </c>
      <c r="H39" s="10">
        <f>IFERROR(IF(INDEX('raw poverty data, %'!$B$3:$BG$251,MATCH($A39,'raw poverty data, %'!$B$3:$B$251,0),MATCH(H$5,'raw poverty data, %'!$B$3:$BG$3,0))="","",INDEX('raw poverty data, %'!$B$3:$BG$251,MATCH($A39,'raw poverty data, %'!$B$3:$B$251,0),MATCH(H$5,'raw poverty data, %'!$B$3:$BG$3,0))/100),"")</f>
        <v>3.3E-3</v>
      </c>
      <c r="I39" s="10" t="str">
        <f>IFERROR(IF(INDEX('raw poverty data, %'!$B$3:$BG$251,MATCH($A39,'raw poverty data, %'!$B$3:$B$251,0),MATCH(I$5,'raw poverty data, %'!$B$3:$BG$3,0))="","",INDEX('raw poverty data, %'!$B$3:$BG$251,MATCH($A39,'raw poverty data, %'!$B$3:$B$251,0),MATCH(I$5,'raw poverty data, %'!$B$3:$BG$3,0))/100),"")</f>
        <v/>
      </c>
      <c r="J39" s="10" t="str">
        <f>IFERROR(IF(INDEX('raw poverty data, %'!$B$3:$BG$251,MATCH($A39,'raw poverty data, %'!$B$3:$B$251,0),MATCH(J$5,'raw poverty data, %'!$B$3:$BG$3,0))="","",INDEX('raw poverty data, %'!$B$3:$BG$251,MATCH($A39,'raw poverty data, %'!$B$3:$B$251,0),MATCH(J$5,'raw poverty data, %'!$B$3:$BG$3,0))/100),"")</f>
        <v/>
      </c>
      <c r="K39" s="10">
        <f>IFERROR(IF(INDEX('raw poverty data, %'!$B$3:$BG$251,MATCH($A39,'raw poverty data, %'!$B$3:$B$251,0),MATCH(K$5,'raw poverty data, %'!$B$3:$BG$3,0))="","",INDEX('raw poverty data, %'!$B$3:$BG$251,MATCH($A39,'raw poverty data, %'!$B$3:$B$251,0),MATCH(K$5,'raw poverty data, %'!$B$3:$BG$3,0))/100),"")</f>
        <v>3.5999999999999999E-3</v>
      </c>
      <c r="L39" s="10">
        <f>IFERROR(IF(INDEX('raw poverty data, %'!$B$3:$BG$251,MATCH($A39,'raw poverty data, %'!$B$3:$B$251,0),MATCH(L$5,'raw poverty data, %'!$B$3:$BG$3,0))="","",INDEX('raw poverty data, %'!$B$3:$BG$251,MATCH($A39,'raw poverty data, %'!$B$3:$B$251,0),MATCH(L$5,'raw poverty data, %'!$B$3:$BG$3,0))/100),"")</f>
        <v>6.8000000000000005E-3</v>
      </c>
      <c r="M39" s="10" t="str">
        <f>IFERROR(IF(INDEX('raw poverty data, %'!$B$3:$BG$251,MATCH($A39,'raw poverty data, %'!$B$3:$B$251,0),MATCH(M$5,'raw poverty data, %'!$B$3:$BG$3,0))="","",INDEX('raw poverty data, %'!$B$3:$BG$251,MATCH($A39,'raw poverty data, %'!$B$3:$B$251,0),MATCH(M$5,'raw poverty data, %'!$B$3:$BG$3,0))/100),"")</f>
        <v/>
      </c>
      <c r="N39" s="10">
        <f>IFERROR(IF(INDEX('raw poverty data, %'!$B$3:$BG$251,MATCH($A39,'raw poverty data, %'!$B$3:$B$251,0),MATCH(N$5,'raw poverty data, %'!$B$3:$BG$3,0))="","",INDEX('raw poverty data, %'!$B$3:$BG$251,MATCH($A39,'raw poverty data, %'!$B$3:$B$251,0),MATCH(N$5,'raw poverty data, %'!$B$3:$BG$3,0))/100),"")</f>
        <v>3.4000000000000002E-3</v>
      </c>
      <c r="O39" s="10" t="str">
        <f>IFERROR(IF(INDEX('raw poverty data, %'!$B$3:$BG$251,MATCH($A39,'raw poverty data, %'!$B$3:$B$251,0),MATCH(O$5,'raw poverty data, %'!$B$3:$BG$3,0))="","",INDEX('raw poverty data, %'!$B$3:$BG$251,MATCH($A39,'raw poverty data, %'!$B$3:$B$251,0),MATCH(O$5,'raw poverty data, %'!$B$3:$BG$3,0))/100),"")</f>
        <v/>
      </c>
      <c r="P39" s="10" t="str">
        <f>IFERROR(IF(INDEX('raw poverty data, %'!$B$3:$BG$251,MATCH($A39,'raw poverty data, %'!$B$3:$B$251,0),MATCH(P$5,'raw poverty data, %'!$B$3:$BG$3,0))="","",INDEX('raw poverty data, %'!$B$3:$BG$251,MATCH($A39,'raw poverty data, %'!$B$3:$B$251,0),MATCH(P$5,'raw poverty data, %'!$B$3:$BG$3,0))/100),"")</f>
        <v/>
      </c>
      <c r="Q39" s="10" t="str">
        <f>IFERROR(IF(INDEX('raw poverty data, %'!$B$3:$BG$251,MATCH($A39,'raw poverty data, %'!$B$3:$B$251,0),MATCH(Q$5,'raw poverty data, %'!$B$3:$BG$3,0))="","",INDEX('raw poverty data, %'!$B$3:$BG$251,MATCH($A39,'raw poverty data, %'!$B$3:$B$251,0),MATCH(Q$5,'raw poverty data, %'!$B$3:$BG$3,0))/100),"")</f>
        <v/>
      </c>
      <c r="R39" s="10">
        <f>IFERROR(IF(INDEX('raw poverty data, %'!$B$3:$BG$251,MATCH($A39,'raw poverty data, %'!$B$3:$B$251,0),MATCH(R$5,'raw poverty data, %'!$B$3:$BG$3,0))="","",INDEX('raw poverty data, %'!$B$3:$BG$251,MATCH($A39,'raw poverty data, %'!$B$3:$B$251,0),MATCH(R$5,'raw poverty data, %'!$B$3:$BG$3,0))/100),"")</f>
        <v>3.4000000000000002E-3</v>
      </c>
      <c r="S39" s="10" t="str">
        <f>IFERROR(IF(INDEX('raw poverty data, %'!$B$3:$BG$251,MATCH($A39,'raw poverty data, %'!$B$3:$B$251,0),MATCH(S$5,'raw poverty data, %'!$B$3:$BG$3,0))="","",INDEX('raw poverty data, %'!$B$3:$BG$251,MATCH($A39,'raw poverty data, %'!$B$3:$B$251,0),MATCH(S$5,'raw poverty data, %'!$B$3:$BG$3,0))/100),"")</f>
        <v/>
      </c>
      <c r="T39" s="10" t="str">
        <f>IFERROR(IF(INDEX('raw poverty data, %'!$B$3:$BG$251,MATCH($A39,'raw poverty data, %'!$B$3:$B$251,0),MATCH(T$5,'raw poverty data, %'!$B$3:$BG$3,0))="","",INDEX('raw poverty data, %'!$B$3:$BG$251,MATCH($A39,'raw poverty data, %'!$B$3:$B$251,0),MATCH(T$5,'raw poverty data, %'!$B$3:$BG$3,0))/100),"")</f>
        <v/>
      </c>
      <c r="U39" s="10">
        <f>IFERROR(IF(INDEX('raw poverty data, %'!$B$3:$BG$251,MATCH($A39,'raw poverty data, %'!$B$3:$B$251,0),MATCH(U$5,'raw poverty data, %'!$B$3:$BG$3,0))="","",INDEX('raw poverty data, %'!$B$3:$BG$251,MATCH($A39,'raw poverty data, %'!$B$3:$B$251,0),MATCH(U$5,'raw poverty data, %'!$B$3:$BG$3,0))/100),"")</f>
        <v>3.4000000000000002E-3</v>
      </c>
      <c r="V39" s="10" t="str">
        <f>IFERROR(IF(INDEX('raw poverty data, %'!$B$3:$BG$251,MATCH($A39,'raw poverty data, %'!$B$3:$B$251,0),MATCH(V$5,'raw poverty data, %'!$B$3:$BG$3,0))="","",INDEX('raw poverty data, %'!$B$3:$BG$251,MATCH($A39,'raw poverty data, %'!$B$3:$B$251,0),MATCH(V$5,'raw poverty data, %'!$B$3:$BG$3,0))/100),"")</f>
        <v/>
      </c>
      <c r="W39" s="10" t="str">
        <f>IFERROR(IF(INDEX('raw poverty data, %'!$B$3:$BG$251,MATCH($A39,'raw poverty data, %'!$B$3:$B$251,0),MATCH(W$5,'raw poverty data, %'!$B$3:$BG$3,0))="","",INDEX('raw poverty data, %'!$B$3:$BG$251,MATCH($A39,'raw poverty data, %'!$B$3:$B$251,0),MATCH(W$5,'raw poverty data, %'!$B$3:$BG$3,0))/100),"")</f>
        <v/>
      </c>
      <c r="X39" s="10">
        <f>IFERROR(IF(INDEX('raw poverty data, %'!$B$3:$BG$251,MATCH($A39,'raw poverty data, %'!$B$3:$B$251,0),MATCH(X$5,'raw poverty data, %'!$B$3:$BG$3,0))="","",INDEX('raw poverty data, %'!$B$3:$BG$251,MATCH($A39,'raw poverty data, %'!$B$3:$B$251,0),MATCH(X$5,'raw poverty data, %'!$B$3:$BG$3,0))/100),"")</f>
        <v>3.4000000000000002E-3</v>
      </c>
      <c r="Y39" s="10" t="str">
        <f>IFERROR(IF(INDEX('raw poverty data, %'!$B$3:$BG$251,MATCH($A39,'raw poverty data, %'!$B$3:$B$251,0),MATCH(Y$5,'raw poverty data, %'!$B$3:$BG$3,0))="","",INDEX('raw poverty data, %'!$B$3:$BG$251,MATCH($A39,'raw poverty data, %'!$B$3:$B$251,0),MATCH(Y$5,'raw poverty data, %'!$B$3:$BG$3,0))/100),"")</f>
        <v/>
      </c>
      <c r="Z39" s="10" t="str">
        <f>IFERROR(IF(INDEX('raw poverty data, %'!$B$3:$BG$251,MATCH($A39,'raw poverty data, %'!$B$3:$B$251,0),MATCH(Z$5,'raw poverty data, %'!$B$3:$BG$3,0))="","",INDEX('raw poverty data, %'!$B$3:$BG$251,MATCH($A39,'raw poverty data, %'!$B$3:$B$251,0),MATCH(Z$5,'raw poverty data, %'!$B$3:$BG$3,0))/100),"")</f>
        <v/>
      </c>
      <c r="AA39" s="10" t="str">
        <f>IFERROR(IF(INDEX('raw poverty data, %'!$B$3:$BG$251,MATCH($A39,'raw poverty data, %'!$B$3:$B$251,0),MATCH(AA$5,'raw poverty data, %'!$B$3:$BG$3,0))="","",INDEX('raw poverty data, %'!$B$3:$BG$251,MATCH($A39,'raw poverty data, %'!$B$3:$B$251,0),MATCH(AA$5,'raw poverty data, %'!$B$3:$BG$3,0))/100),"")</f>
        <v/>
      </c>
      <c r="AC39" s="8">
        <f>IF(AA39="",IF(Z39="",IF(X39="",IF(W39="",IF(V39="",IF(U39="",IF(T39="",IF(S39="",IF(R39="",IF(Q39="",IF(P39="",IF(O39="",IF(N39="",IF(M39="",IF(L39="",IF(K39="",IF(J39="",IF(I39="",IF(H39="",IF(G39="",IF(F39="",IF(E39="",IF(D39="","No data",D39),E39),F39),G39),H39),I39),J39),K39),L39),M39),N39),O39),P39),Q39),R39),S39),T39),U39),V39),W39),X39),Z39),AA39)</f>
        <v>3.4000000000000002E-3</v>
      </c>
      <c r="AD39" s="11">
        <f>IFERROR(INDEX($D$5:$AA$5,1,MATCH(AC39,D39:AA39,0)),"")</f>
        <v>2000</v>
      </c>
      <c r="AF39" t="s">
        <v>69</v>
      </c>
      <c r="AG39" t="str">
        <f>IFERROR(IF(INDEX(#REF!,MATCH('Poverty %'!$B39,#REF!,0),MATCH('Poverty %'!AG$5,#REF!,0))="","",INDEX(#REF!,MATCH('Poverty %'!$B39,#REF!,0),MATCH('Poverty %'!AG$5,#REF!,0))),"")</f>
        <v/>
      </c>
      <c r="AH39" t="str">
        <f>IFERROR(IF(INDEX(#REF!,MATCH('Poverty %'!$B39,#REF!,0),MATCH('Poverty %'!AH$5,#REF!,0))="","",INDEX(#REF!,MATCH('Poverty %'!$B39,#REF!,0),MATCH('Poverty %'!AH$5,#REF!,0))),"")</f>
        <v/>
      </c>
      <c r="AI39" t="str">
        <f>IFERROR(IF(INDEX(#REF!,MATCH('Poverty %'!$B39,#REF!,0),MATCH('Poverty %'!AI$5,#REF!,0))="","",INDEX(#REF!,MATCH('Poverty %'!$B39,#REF!,0),MATCH('Poverty %'!AI$5,#REF!,0))),"")</f>
        <v/>
      </c>
      <c r="AJ39" t="str">
        <f>IFERROR(IF(INDEX(#REF!,MATCH('Poverty %'!$B39,#REF!,0),MATCH('Poverty %'!AJ$5,#REF!,0))="","",INDEX(#REF!,MATCH('Poverty %'!$B39,#REF!,0),MATCH('Poverty %'!AJ$5,#REF!,0))),"")</f>
        <v/>
      </c>
      <c r="AK39" t="str">
        <f>IFERROR(IF(INDEX(#REF!,MATCH('Poverty %'!$B39,#REF!,0),MATCH('Poverty %'!AK$5,#REF!,0))="","",INDEX(#REF!,MATCH('Poverty %'!$B39,#REF!,0),MATCH('Poverty %'!AK$5,#REF!,0))),"")</f>
        <v/>
      </c>
      <c r="AL39" t="str">
        <f>IFERROR(IF(INDEX(#REF!,MATCH('Poverty %'!$B39,#REF!,0),MATCH('Poverty %'!AL$5,#REF!,0))="","",INDEX(#REF!,MATCH('Poverty %'!$B39,#REF!,0),MATCH('Poverty %'!AL$5,#REF!,0))),"")</f>
        <v/>
      </c>
      <c r="AM39" t="str">
        <f>IFERROR(IF(INDEX(#REF!,MATCH('Poverty %'!$B39,#REF!,0),MATCH('Poverty %'!AM$5,#REF!,0))="","",INDEX(#REF!,MATCH('Poverty %'!$B39,#REF!,0),MATCH('Poverty %'!AM$5,#REF!,0))),"")</f>
        <v/>
      </c>
      <c r="AN39" t="str">
        <f>IFERROR(IF(INDEX(#REF!,MATCH('Poverty %'!$B39,#REF!,0),MATCH('Poverty %'!AN$5,#REF!,0))="","",INDEX(#REF!,MATCH('Poverty %'!$B39,#REF!,0),MATCH('Poverty %'!AN$5,#REF!,0))),"")</f>
        <v/>
      </c>
      <c r="AO39" t="str">
        <f>IFERROR(IF(INDEX(#REF!,MATCH('Poverty %'!$B39,#REF!,0),MATCH('Poverty %'!AO$5,#REF!,0))="","",INDEX(#REF!,MATCH('Poverty %'!$B39,#REF!,0),MATCH('Poverty %'!AO$5,#REF!,0))),"")</f>
        <v/>
      </c>
      <c r="AP39" t="str">
        <f>IFERROR(IF(INDEX(#REF!,MATCH('Poverty %'!$B39,#REF!,0),MATCH('Poverty %'!AP$5,#REF!,0))="","",INDEX(#REF!,MATCH('Poverty %'!$B39,#REF!,0),MATCH('Poverty %'!AP$5,#REF!,0))),"")</f>
        <v/>
      </c>
      <c r="AQ39" t="str">
        <f>IFERROR(IF(INDEX(#REF!,MATCH('Poverty %'!$B39,#REF!,0),MATCH('Poverty %'!AQ$5,#REF!,0))="","",INDEX(#REF!,MATCH('Poverty %'!$B39,#REF!,0),MATCH('Poverty %'!AQ$5,#REF!,0))),"")</f>
        <v/>
      </c>
      <c r="AR39" t="str">
        <f>IFERROR(IF(INDEX(#REF!,MATCH('Poverty %'!$B39,#REF!,0),MATCH('Poverty %'!AR$5,#REF!,0))="","",INDEX(#REF!,MATCH('Poverty %'!$B39,#REF!,0),MATCH('Poverty %'!AR$5,#REF!,0))),"")</f>
        <v/>
      </c>
      <c r="AS39" t="str">
        <f>IFERROR(IF(INDEX(#REF!,MATCH('Poverty %'!$B39,#REF!,0),MATCH('Poverty %'!AS$5,#REF!,0))="","",INDEX(#REF!,MATCH('Poverty %'!$B39,#REF!,0),MATCH('Poverty %'!AS$5,#REF!,0))),"")</f>
        <v/>
      </c>
      <c r="AT39" t="str">
        <f>IFERROR(IF(INDEX(#REF!,MATCH('Poverty %'!$B39,#REF!,0),MATCH('Poverty %'!AT$5,#REF!,0))="","",INDEX(#REF!,MATCH('Poverty %'!$B39,#REF!,0),MATCH('Poverty %'!AT$5,#REF!,0))),"")</f>
        <v/>
      </c>
      <c r="AU39" t="str">
        <f>IFERROR(IF(INDEX(#REF!,MATCH('Poverty %'!$B39,#REF!,0),MATCH('Poverty %'!AU$5,#REF!,0))="","",INDEX(#REF!,MATCH('Poverty %'!$B39,#REF!,0),MATCH('Poverty %'!AU$5,#REF!,0))),"")</f>
        <v/>
      </c>
      <c r="AV39" t="str">
        <f>IFERROR(IF(INDEX(#REF!,MATCH('Poverty %'!$B39,#REF!,0),MATCH('Poverty %'!AV$5,#REF!,0))="","",INDEX(#REF!,MATCH('Poverty %'!$B39,#REF!,0),MATCH('Poverty %'!AV$5,#REF!,0))),"")</f>
        <v/>
      </c>
      <c r="AW39" t="str">
        <f>IFERROR(IF(INDEX(#REF!,MATCH('Poverty %'!$B39,#REF!,0),MATCH('Poverty %'!AW$5,#REF!,0))="","",INDEX(#REF!,MATCH('Poverty %'!$B39,#REF!,0),MATCH('Poverty %'!AW$5,#REF!,0))),"")</f>
        <v/>
      </c>
      <c r="AX39" t="str">
        <f>IFERROR(IF(INDEX(#REF!,MATCH('Poverty %'!$B39,#REF!,0),MATCH('Poverty %'!AX$5,#REF!,0))="","",INDEX(#REF!,MATCH('Poverty %'!$B39,#REF!,0),MATCH('Poverty %'!AX$5,#REF!,0))),"")</f>
        <v/>
      </c>
      <c r="AY39" t="str">
        <f>IFERROR(IF(INDEX(#REF!,MATCH('Poverty %'!$B39,#REF!,0),MATCH('Poverty %'!AY$5,#REF!,0))="","",INDEX(#REF!,MATCH('Poverty %'!$B39,#REF!,0),MATCH('Poverty %'!AY$5,#REF!,0))),"")</f>
        <v/>
      </c>
      <c r="AZ39" t="str">
        <f>IFERROR(IF(INDEX(#REF!,MATCH('Poverty %'!$B39,#REF!,0),MATCH('Poverty %'!AZ$5,#REF!,0))="","",INDEX(#REF!,MATCH('Poverty %'!$B39,#REF!,0),MATCH('Poverty %'!AZ$5,#REF!,0))),"")</f>
        <v/>
      </c>
      <c r="BA39" t="str">
        <f>IFERROR(IF(INDEX(#REF!,MATCH('Poverty %'!$B39,#REF!,0),MATCH('Poverty %'!BA$5,#REF!,0))="","",INDEX(#REF!,MATCH('Poverty %'!$B39,#REF!,0),MATCH('Poverty %'!BA$5,#REF!,0))),"")</f>
        <v/>
      </c>
      <c r="BB39" t="str">
        <f>IFERROR(IF(INDEX(#REF!,MATCH('Poverty %'!$B39,#REF!,0),MATCH('Poverty %'!BB$5,#REF!,0))="","",INDEX(#REF!,MATCH('Poverty %'!$B39,#REF!,0),MATCH('Poverty %'!BB$5,#REF!,0))),"")</f>
        <v/>
      </c>
      <c r="BC39" t="str">
        <f>IFERROR(IF(INDEX(#REF!,MATCH('Poverty %'!$B39,#REF!,0),MATCH('Poverty %'!BC$5,#REF!,0))="","",INDEX(#REF!,MATCH('Poverty %'!$B39,#REF!,0),MATCH('Poverty %'!BC$5,#REF!,0))),"")</f>
        <v/>
      </c>
      <c r="BE39" t="s">
        <v>69</v>
      </c>
      <c r="BF39" s="9" t="str">
        <f t="shared" si="1"/>
        <v/>
      </c>
      <c r="BG39" s="9" t="str">
        <f t="shared" si="2"/>
        <v/>
      </c>
      <c r="BH39" s="9" t="str">
        <f t="shared" si="3"/>
        <v/>
      </c>
      <c r="BI39" s="9" t="str">
        <f t="shared" si="4"/>
        <v/>
      </c>
      <c r="BJ39" s="9" t="str">
        <f t="shared" si="5"/>
        <v/>
      </c>
      <c r="BK39" s="9" t="str">
        <f t="shared" si="6"/>
        <v/>
      </c>
      <c r="BL39" s="9" t="str">
        <f t="shared" si="7"/>
        <v/>
      </c>
      <c r="BM39" s="9" t="str">
        <f t="shared" si="8"/>
        <v/>
      </c>
      <c r="BN39" s="9" t="str">
        <f t="shared" si="9"/>
        <v/>
      </c>
      <c r="BO39" s="9" t="str">
        <f t="shared" si="10"/>
        <v/>
      </c>
      <c r="BP39" s="9" t="str">
        <f t="shared" si="11"/>
        <v/>
      </c>
      <c r="BQ39" s="9" t="str">
        <f t="shared" si="12"/>
        <v/>
      </c>
      <c r="BR39" s="9" t="str">
        <f t="shared" si="13"/>
        <v/>
      </c>
      <c r="BS39" s="9" t="str">
        <f t="shared" si="14"/>
        <v/>
      </c>
      <c r="BT39" s="9" t="str">
        <f t="shared" si="15"/>
        <v/>
      </c>
      <c r="BU39" s="9" t="str">
        <f t="shared" si="16"/>
        <v/>
      </c>
      <c r="BV39" s="9" t="str">
        <f t="shared" si="17"/>
        <v/>
      </c>
      <c r="BW39" s="9" t="str">
        <f t="shared" si="18"/>
        <v/>
      </c>
      <c r="BX39" s="9" t="str">
        <f t="shared" si="19"/>
        <v/>
      </c>
      <c r="BY39" s="9" t="str">
        <f t="shared" si="20"/>
        <v/>
      </c>
      <c r="BZ39" s="9" t="str">
        <f t="shared" si="21"/>
        <v/>
      </c>
      <c r="CA39" s="9" t="str">
        <f t="shared" si="22"/>
        <v/>
      </c>
      <c r="CB39" s="9" t="str">
        <f t="shared" si="23"/>
        <v/>
      </c>
    </row>
    <row r="40" spans="1:80">
      <c r="A40" t="str">
        <f>VLOOKUP(B40,entity!$C:$K,9,FALSE)</f>
        <v>CV</v>
      </c>
      <c r="B40" t="s">
        <v>88</v>
      </c>
      <c r="C40" t="str">
        <f>IFERROR(VLOOKUP(B40,'[1]2012 List'!A$3:C$151,3,FALSE),"")</f>
        <v>Sub-Saharan Africa</v>
      </c>
      <c r="D40" s="10" t="str">
        <f>IFERROR(IF(INDEX('raw poverty data, %'!$B$3:$BG$251,MATCH($A40,'raw poverty data, %'!$B$3:$B$251,0),MATCH(D$5,'raw poverty data, %'!$B$3:$BG$3,0))="","",INDEX('raw poverty data, %'!$B$3:$BG$251,MATCH($A40,'raw poverty data, %'!$B$3:$B$251,0),MATCH(D$5,'raw poverty data, %'!$B$3:$BG$3,0))/100),"")</f>
        <v/>
      </c>
      <c r="E40" s="10" t="str">
        <f>IFERROR(IF(INDEX('raw poverty data, %'!$B$3:$BG$251,MATCH($A40,'raw poverty data, %'!$B$3:$B$251,0),MATCH(E$5,'raw poverty data, %'!$B$3:$BG$3,0))="","",INDEX('raw poverty data, %'!$B$3:$BG$251,MATCH($A40,'raw poverty data, %'!$B$3:$B$251,0),MATCH(E$5,'raw poverty data, %'!$B$3:$BG$3,0))/100),"")</f>
        <v/>
      </c>
      <c r="F40" s="10" t="str">
        <f>IFERROR(IF(INDEX('raw poverty data, %'!$B$3:$BG$251,MATCH($A40,'raw poverty data, %'!$B$3:$B$251,0),MATCH(F$5,'raw poverty data, %'!$B$3:$BG$3,0))="","",INDEX('raw poverty data, %'!$B$3:$BG$251,MATCH($A40,'raw poverty data, %'!$B$3:$B$251,0),MATCH(F$5,'raw poverty data, %'!$B$3:$BG$3,0))/100),"")</f>
        <v/>
      </c>
      <c r="G40" s="10" t="str">
        <f>IFERROR(IF(INDEX('raw poverty data, %'!$B$3:$BG$251,MATCH($A40,'raw poverty data, %'!$B$3:$B$251,0),MATCH(G$5,'raw poverty data, %'!$B$3:$BG$3,0))="","",INDEX('raw poverty data, %'!$B$3:$BG$251,MATCH($A40,'raw poverty data, %'!$B$3:$B$251,0),MATCH(G$5,'raw poverty data, %'!$B$3:$BG$3,0))/100),"")</f>
        <v/>
      </c>
      <c r="H40" s="10" t="str">
        <f>IFERROR(IF(INDEX('raw poverty data, %'!$B$3:$BG$251,MATCH($A40,'raw poverty data, %'!$B$3:$B$251,0),MATCH(H$5,'raw poverty data, %'!$B$3:$BG$3,0))="","",INDEX('raw poverty data, %'!$B$3:$BG$251,MATCH($A40,'raw poverty data, %'!$B$3:$B$251,0),MATCH(H$5,'raw poverty data, %'!$B$3:$BG$3,0))/100),"")</f>
        <v/>
      </c>
      <c r="I40" s="10" t="str">
        <f>IFERROR(IF(INDEX('raw poverty data, %'!$B$3:$BG$251,MATCH($A40,'raw poverty data, %'!$B$3:$B$251,0),MATCH(I$5,'raw poverty data, %'!$B$3:$BG$3,0))="","",INDEX('raw poverty data, %'!$B$3:$BG$251,MATCH($A40,'raw poverty data, %'!$B$3:$B$251,0),MATCH(I$5,'raw poverty data, %'!$B$3:$BG$3,0))/100),"")</f>
        <v/>
      </c>
      <c r="J40" s="10" t="str">
        <f>IFERROR(IF(INDEX('raw poverty data, %'!$B$3:$BG$251,MATCH($A40,'raw poverty data, %'!$B$3:$B$251,0),MATCH(J$5,'raw poverty data, %'!$B$3:$BG$3,0))="","",INDEX('raw poverty data, %'!$B$3:$BG$251,MATCH($A40,'raw poverty data, %'!$B$3:$B$251,0),MATCH(J$5,'raw poverty data, %'!$B$3:$BG$3,0))/100),"")</f>
        <v/>
      </c>
      <c r="K40" s="10" t="str">
        <f>IFERROR(IF(INDEX('raw poverty data, %'!$B$3:$BG$251,MATCH($A40,'raw poverty data, %'!$B$3:$B$251,0),MATCH(K$5,'raw poverty data, %'!$B$3:$BG$3,0))="","",INDEX('raw poverty data, %'!$B$3:$BG$251,MATCH($A40,'raw poverty data, %'!$B$3:$B$251,0),MATCH(K$5,'raw poverty data, %'!$B$3:$BG$3,0))/100),"")</f>
        <v/>
      </c>
      <c r="L40" s="10" t="str">
        <f>IFERROR(IF(INDEX('raw poverty data, %'!$B$3:$BG$251,MATCH($A40,'raw poverty data, %'!$B$3:$B$251,0),MATCH(L$5,'raw poverty data, %'!$B$3:$BG$3,0))="","",INDEX('raw poverty data, %'!$B$3:$BG$251,MATCH($A40,'raw poverty data, %'!$B$3:$B$251,0),MATCH(L$5,'raw poverty data, %'!$B$3:$BG$3,0))/100),"")</f>
        <v/>
      </c>
      <c r="M40" s="10" t="str">
        <f>IFERROR(IF(INDEX('raw poverty data, %'!$B$3:$BG$251,MATCH($A40,'raw poverty data, %'!$B$3:$B$251,0),MATCH(M$5,'raw poverty data, %'!$B$3:$BG$3,0))="","",INDEX('raw poverty data, %'!$B$3:$BG$251,MATCH($A40,'raw poverty data, %'!$B$3:$B$251,0),MATCH(M$5,'raw poverty data, %'!$B$3:$BG$3,0))/100),"")</f>
        <v/>
      </c>
      <c r="N40" s="10" t="str">
        <f>IFERROR(IF(INDEX('raw poverty data, %'!$B$3:$BG$251,MATCH($A40,'raw poverty data, %'!$B$3:$B$251,0),MATCH(N$5,'raw poverty data, %'!$B$3:$BG$3,0))="","",INDEX('raw poverty data, %'!$B$3:$BG$251,MATCH($A40,'raw poverty data, %'!$B$3:$B$251,0),MATCH(N$5,'raw poverty data, %'!$B$3:$BG$3,0))/100),"")</f>
        <v/>
      </c>
      <c r="O40" s="10" t="str">
        <f>IFERROR(IF(INDEX('raw poverty data, %'!$B$3:$BG$251,MATCH($A40,'raw poverty data, %'!$B$3:$B$251,0),MATCH(O$5,'raw poverty data, %'!$B$3:$BG$3,0))="","",INDEX('raw poverty data, %'!$B$3:$BG$251,MATCH($A40,'raw poverty data, %'!$B$3:$B$251,0),MATCH(O$5,'raw poverty data, %'!$B$3:$BG$3,0))/100),"")</f>
        <v/>
      </c>
      <c r="P40" s="10">
        <f>IFERROR(IF(INDEX('raw poverty data, %'!$B$3:$BG$251,MATCH($A40,'raw poverty data, %'!$B$3:$B$251,0),MATCH(P$5,'raw poverty data, %'!$B$3:$BG$3,0))="","",INDEX('raw poverty data, %'!$B$3:$BG$251,MATCH($A40,'raw poverty data, %'!$B$3:$B$251,0),MATCH(P$5,'raw poverty data, %'!$B$3:$BG$3,0))/100),"")</f>
        <v>0.2102</v>
      </c>
      <c r="Q40" s="10" t="str">
        <f>IFERROR(IF(INDEX('raw poverty data, %'!$B$3:$BG$251,MATCH($A40,'raw poverty data, %'!$B$3:$B$251,0),MATCH(Q$5,'raw poverty data, %'!$B$3:$BG$3,0))="","",INDEX('raw poverty data, %'!$B$3:$BG$251,MATCH($A40,'raw poverty data, %'!$B$3:$B$251,0),MATCH(Q$5,'raw poverty data, %'!$B$3:$BG$3,0))/100),"")</f>
        <v/>
      </c>
      <c r="R40" s="10" t="str">
        <f>IFERROR(IF(INDEX('raw poverty data, %'!$B$3:$BG$251,MATCH($A40,'raw poverty data, %'!$B$3:$B$251,0),MATCH(R$5,'raw poverty data, %'!$B$3:$BG$3,0))="","",INDEX('raw poverty data, %'!$B$3:$BG$251,MATCH($A40,'raw poverty data, %'!$B$3:$B$251,0),MATCH(R$5,'raw poverty data, %'!$B$3:$BG$3,0))/100),"")</f>
        <v/>
      </c>
      <c r="S40" s="10" t="str">
        <f>IFERROR(IF(INDEX('raw poverty data, %'!$B$3:$BG$251,MATCH($A40,'raw poverty data, %'!$B$3:$B$251,0),MATCH(S$5,'raw poverty data, %'!$B$3:$BG$3,0))="","",INDEX('raw poverty data, %'!$B$3:$BG$251,MATCH($A40,'raw poverty data, %'!$B$3:$B$251,0),MATCH(S$5,'raw poverty data, %'!$B$3:$BG$3,0))/100),"")</f>
        <v/>
      </c>
      <c r="T40" s="10" t="str">
        <f>IFERROR(IF(INDEX('raw poverty data, %'!$B$3:$BG$251,MATCH($A40,'raw poverty data, %'!$B$3:$B$251,0),MATCH(T$5,'raw poverty data, %'!$B$3:$BG$3,0))="","",INDEX('raw poverty data, %'!$B$3:$BG$251,MATCH($A40,'raw poverty data, %'!$B$3:$B$251,0),MATCH(T$5,'raw poverty data, %'!$B$3:$BG$3,0))/100),"")</f>
        <v/>
      </c>
      <c r="U40" s="10" t="str">
        <f>IFERROR(IF(INDEX('raw poverty data, %'!$B$3:$BG$251,MATCH($A40,'raw poverty data, %'!$B$3:$B$251,0),MATCH(U$5,'raw poverty data, %'!$B$3:$BG$3,0))="","",INDEX('raw poverty data, %'!$B$3:$BG$251,MATCH($A40,'raw poverty data, %'!$B$3:$B$251,0),MATCH(U$5,'raw poverty data, %'!$B$3:$BG$3,0))/100),"")</f>
        <v/>
      </c>
      <c r="V40" s="10">
        <f>IFERROR(IF(INDEX('raw poverty data, %'!$B$3:$BG$251,MATCH($A40,'raw poverty data, %'!$B$3:$B$251,0),MATCH(V$5,'raw poverty data, %'!$B$3:$BG$3,0))="","",INDEX('raw poverty data, %'!$B$3:$BG$251,MATCH($A40,'raw poverty data, %'!$B$3:$B$251,0),MATCH(V$5,'raw poverty data, %'!$B$3:$BG$3,0))/100),"")</f>
        <v>0.13720000000000002</v>
      </c>
      <c r="W40" s="10" t="str">
        <f>IFERROR(IF(INDEX('raw poverty data, %'!$B$3:$BG$251,MATCH($A40,'raw poverty data, %'!$B$3:$B$251,0),MATCH(W$5,'raw poverty data, %'!$B$3:$BG$3,0))="","",INDEX('raw poverty data, %'!$B$3:$BG$251,MATCH($A40,'raw poverty data, %'!$B$3:$B$251,0),MATCH(W$5,'raw poverty data, %'!$B$3:$BG$3,0))/100),"")</f>
        <v/>
      </c>
      <c r="X40" s="10" t="str">
        <f>IFERROR(IF(INDEX('raw poverty data, %'!$B$3:$BG$251,MATCH($A40,'raw poverty data, %'!$B$3:$B$251,0),MATCH(X$5,'raw poverty data, %'!$B$3:$BG$3,0))="","",INDEX('raw poverty data, %'!$B$3:$BG$251,MATCH($A40,'raw poverty data, %'!$B$3:$B$251,0),MATCH(X$5,'raw poverty data, %'!$B$3:$BG$3,0))/100),"")</f>
        <v/>
      </c>
      <c r="Y40" s="10" t="str">
        <f>IFERROR(IF(INDEX('raw poverty data, %'!$B$3:$BG$251,MATCH($A40,'raw poverty data, %'!$B$3:$B$251,0),MATCH(Y$5,'raw poverty data, %'!$B$3:$BG$3,0))="","",INDEX('raw poverty data, %'!$B$3:$BG$251,MATCH($A40,'raw poverty data, %'!$B$3:$B$251,0),MATCH(Y$5,'raw poverty data, %'!$B$3:$BG$3,0))/100),"")</f>
        <v/>
      </c>
      <c r="Z40" s="10" t="str">
        <f>IFERROR(IF(INDEX('raw poverty data, %'!$B$3:$BG$251,MATCH($A40,'raw poverty data, %'!$B$3:$B$251,0),MATCH(Z$5,'raw poverty data, %'!$B$3:$BG$3,0))="","",INDEX('raw poverty data, %'!$B$3:$BG$251,MATCH($A40,'raw poverty data, %'!$B$3:$B$251,0),MATCH(Z$5,'raw poverty data, %'!$B$3:$BG$3,0))/100),"")</f>
        <v/>
      </c>
      <c r="AA40" s="10" t="str">
        <f>IFERROR(IF(INDEX('raw poverty data, %'!$B$3:$BG$251,MATCH($A40,'raw poverty data, %'!$B$3:$B$251,0),MATCH(AA$5,'raw poverty data, %'!$B$3:$BG$3,0))="","",INDEX('raw poverty data, %'!$B$3:$BG$251,MATCH($A40,'raw poverty data, %'!$B$3:$B$251,0),MATCH(AA$5,'raw poverty data, %'!$B$3:$BG$3,0))/100),"")</f>
        <v/>
      </c>
      <c r="AC40" s="8">
        <f>IF(AA40="",IF(Z40="",IF(X40="",IF(W40="",IF(V40="",IF(U40="",IF(T40="",IF(S40="",IF(R40="",IF(Q40="",IF(P40="",IF(O40="",IF(N40="",IF(M40="",IF(L40="",IF(K40="",IF(J40="",IF(I40="",IF(H40="",IF(G40="",IF(F40="",IF(E40="",IF(D40="","No data",D40),E40),F40),G40),H40),I40),J40),K40),L40),M40),N40),O40),P40),Q40),R40),S40),T40),U40),V40),W40),X40),Z40),AA40)</f>
        <v>0.13720000000000002</v>
      </c>
      <c r="AD40" s="11">
        <f>IFERROR(INDEX($D$5:$AA$5,1,MATCH(AC40,D40:AA40,0)),"")</f>
        <v>2008</v>
      </c>
      <c r="AF40" t="s">
        <v>88</v>
      </c>
      <c r="AG40" t="str">
        <f>IFERROR(IF(INDEX(#REF!,MATCH('Poverty %'!$B40,#REF!,0),MATCH('Poverty %'!AG$5,#REF!,0))="","",INDEX(#REF!,MATCH('Poverty %'!$B40,#REF!,0),MATCH('Poverty %'!AG$5,#REF!,0))),"")</f>
        <v/>
      </c>
      <c r="AH40" t="str">
        <f>IFERROR(IF(INDEX(#REF!,MATCH('Poverty %'!$B40,#REF!,0),MATCH('Poverty %'!AH$5,#REF!,0))="","",INDEX(#REF!,MATCH('Poverty %'!$B40,#REF!,0),MATCH('Poverty %'!AH$5,#REF!,0))),"")</f>
        <v/>
      </c>
      <c r="AI40" t="str">
        <f>IFERROR(IF(INDEX(#REF!,MATCH('Poverty %'!$B40,#REF!,0),MATCH('Poverty %'!AI$5,#REF!,0))="","",INDEX(#REF!,MATCH('Poverty %'!$B40,#REF!,0),MATCH('Poverty %'!AI$5,#REF!,0))),"")</f>
        <v/>
      </c>
      <c r="AJ40" t="str">
        <f>IFERROR(IF(INDEX(#REF!,MATCH('Poverty %'!$B40,#REF!,0),MATCH('Poverty %'!AJ$5,#REF!,0))="","",INDEX(#REF!,MATCH('Poverty %'!$B40,#REF!,0),MATCH('Poverty %'!AJ$5,#REF!,0))),"")</f>
        <v/>
      </c>
      <c r="AK40" t="str">
        <f>IFERROR(IF(INDEX(#REF!,MATCH('Poverty %'!$B40,#REF!,0),MATCH('Poverty %'!AK$5,#REF!,0))="","",INDEX(#REF!,MATCH('Poverty %'!$B40,#REF!,0),MATCH('Poverty %'!AK$5,#REF!,0))),"")</f>
        <v/>
      </c>
      <c r="AL40" t="str">
        <f>IFERROR(IF(INDEX(#REF!,MATCH('Poverty %'!$B40,#REF!,0),MATCH('Poverty %'!AL$5,#REF!,0))="","",INDEX(#REF!,MATCH('Poverty %'!$B40,#REF!,0),MATCH('Poverty %'!AL$5,#REF!,0))),"")</f>
        <v/>
      </c>
      <c r="AM40" t="str">
        <f>IFERROR(IF(INDEX(#REF!,MATCH('Poverty %'!$B40,#REF!,0),MATCH('Poverty %'!AM$5,#REF!,0))="","",INDEX(#REF!,MATCH('Poverty %'!$B40,#REF!,0),MATCH('Poverty %'!AM$5,#REF!,0))),"")</f>
        <v/>
      </c>
      <c r="AN40" t="str">
        <f>IFERROR(IF(INDEX(#REF!,MATCH('Poverty %'!$B40,#REF!,0),MATCH('Poverty %'!AN$5,#REF!,0))="","",INDEX(#REF!,MATCH('Poverty %'!$B40,#REF!,0),MATCH('Poverty %'!AN$5,#REF!,0))),"")</f>
        <v/>
      </c>
      <c r="AO40" t="str">
        <f>IFERROR(IF(INDEX(#REF!,MATCH('Poverty %'!$B40,#REF!,0),MATCH('Poverty %'!AO$5,#REF!,0))="","",INDEX(#REF!,MATCH('Poverty %'!$B40,#REF!,0),MATCH('Poverty %'!AO$5,#REF!,0))),"")</f>
        <v/>
      </c>
      <c r="AP40" t="str">
        <f>IFERROR(IF(INDEX(#REF!,MATCH('Poverty %'!$B40,#REF!,0),MATCH('Poverty %'!AP$5,#REF!,0))="","",INDEX(#REF!,MATCH('Poverty %'!$B40,#REF!,0),MATCH('Poverty %'!AP$5,#REF!,0))),"")</f>
        <v/>
      </c>
      <c r="AQ40" t="str">
        <f>IFERROR(IF(INDEX(#REF!,MATCH('Poverty %'!$B40,#REF!,0),MATCH('Poverty %'!AQ$5,#REF!,0))="","",INDEX(#REF!,MATCH('Poverty %'!$B40,#REF!,0),MATCH('Poverty %'!AQ$5,#REF!,0))),"")</f>
        <v/>
      </c>
      <c r="AR40" t="str">
        <f>IFERROR(IF(INDEX(#REF!,MATCH('Poverty %'!$B40,#REF!,0),MATCH('Poverty %'!AR$5,#REF!,0))="","",INDEX(#REF!,MATCH('Poverty %'!$B40,#REF!,0),MATCH('Poverty %'!AR$5,#REF!,0))),"")</f>
        <v/>
      </c>
      <c r="AS40" t="str">
        <f>IFERROR(IF(INDEX(#REF!,MATCH('Poverty %'!$B40,#REF!,0),MATCH('Poverty %'!AS$5,#REF!,0))="","",INDEX(#REF!,MATCH('Poverty %'!$B40,#REF!,0),MATCH('Poverty %'!AS$5,#REF!,0))),"")</f>
        <v/>
      </c>
      <c r="AT40" t="str">
        <f>IFERROR(IF(INDEX(#REF!,MATCH('Poverty %'!$B40,#REF!,0),MATCH('Poverty %'!AT$5,#REF!,0))="","",INDEX(#REF!,MATCH('Poverty %'!$B40,#REF!,0),MATCH('Poverty %'!AT$5,#REF!,0))),"")</f>
        <v/>
      </c>
      <c r="AU40" t="str">
        <f>IFERROR(IF(INDEX(#REF!,MATCH('Poverty %'!$B40,#REF!,0),MATCH('Poverty %'!AU$5,#REF!,0))="","",INDEX(#REF!,MATCH('Poverty %'!$B40,#REF!,0),MATCH('Poverty %'!AU$5,#REF!,0))),"")</f>
        <v/>
      </c>
      <c r="AV40" t="str">
        <f>IFERROR(IF(INDEX(#REF!,MATCH('Poverty %'!$B40,#REF!,0),MATCH('Poverty %'!AV$5,#REF!,0))="","",INDEX(#REF!,MATCH('Poverty %'!$B40,#REF!,0),MATCH('Poverty %'!AV$5,#REF!,0))),"")</f>
        <v/>
      </c>
      <c r="AW40" t="str">
        <f>IFERROR(IF(INDEX(#REF!,MATCH('Poverty %'!$B40,#REF!,0),MATCH('Poverty %'!AW$5,#REF!,0))="","",INDEX(#REF!,MATCH('Poverty %'!$B40,#REF!,0),MATCH('Poverty %'!AW$5,#REF!,0))),"")</f>
        <v/>
      </c>
      <c r="AX40" t="str">
        <f>IFERROR(IF(INDEX(#REF!,MATCH('Poverty %'!$B40,#REF!,0),MATCH('Poverty %'!AX$5,#REF!,0))="","",INDEX(#REF!,MATCH('Poverty %'!$B40,#REF!,0),MATCH('Poverty %'!AX$5,#REF!,0))),"")</f>
        <v/>
      </c>
      <c r="AY40" t="str">
        <f>IFERROR(IF(INDEX(#REF!,MATCH('Poverty %'!$B40,#REF!,0),MATCH('Poverty %'!AY$5,#REF!,0))="","",INDEX(#REF!,MATCH('Poverty %'!$B40,#REF!,0),MATCH('Poverty %'!AY$5,#REF!,0))),"")</f>
        <v/>
      </c>
      <c r="AZ40" t="str">
        <f>IFERROR(IF(INDEX(#REF!,MATCH('Poverty %'!$B40,#REF!,0),MATCH('Poverty %'!AZ$5,#REF!,0))="","",INDEX(#REF!,MATCH('Poverty %'!$B40,#REF!,0),MATCH('Poverty %'!AZ$5,#REF!,0))),"")</f>
        <v/>
      </c>
      <c r="BA40" t="str">
        <f>IFERROR(IF(INDEX(#REF!,MATCH('Poverty %'!$B40,#REF!,0),MATCH('Poverty %'!BA$5,#REF!,0))="","",INDEX(#REF!,MATCH('Poverty %'!$B40,#REF!,0),MATCH('Poverty %'!BA$5,#REF!,0))),"")</f>
        <v/>
      </c>
      <c r="BB40" t="str">
        <f>IFERROR(IF(INDEX(#REF!,MATCH('Poverty %'!$B40,#REF!,0),MATCH('Poverty %'!BB$5,#REF!,0))="","",INDEX(#REF!,MATCH('Poverty %'!$B40,#REF!,0),MATCH('Poverty %'!BB$5,#REF!,0))),"")</f>
        <v/>
      </c>
      <c r="BC40" t="str">
        <f>IFERROR(IF(INDEX(#REF!,MATCH('Poverty %'!$B40,#REF!,0),MATCH('Poverty %'!BC$5,#REF!,0))="","",INDEX(#REF!,MATCH('Poverty %'!$B40,#REF!,0),MATCH('Poverty %'!BC$5,#REF!,0))),"")</f>
        <v/>
      </c>
      <c r="BE40" t="s">
        <v>88</v>
      </c>
      <c r="BF40" s="9" t="str">
        <f t="shared" si="1"/>
        <v/>
      </c>
      <c r="BG40" s="9" t="str">
        <f t="shared" si="2"/>
        <v/>
      </c>
      <c r="BH40" s="9" t="str">
        <f t="shared" si="3"/>
        <v/>
      </c>
      <c r="BI40" s="9" t="str">
        <f t="shared" si="4"/>
        <v/>
      </c>
      <c r="BJ40" s="9" t="str">
        <f t="shared" si="5"/>
        <v/>
      </c>
      <c r="BK40" s="9" t="str">
        <f t="shared" si="6"/>
        <v/>
      </c>
      <c r="BL40" s="9" t="str">
        <f t="shared" si="7"/>
        <v/>
      </c>
      <c r="BM40" s="9" t="str">
        <f t="shared" si="8"/>
        <v/>
      </c>
      <c r="BN40" s="9" t="str">
        <f t="shared" si="9"/>
        <v/>
      </c>
      <c r="BO40" s="9" t="str">
        <f t="shared" si="10"/>
        <v/>
      </c>
      <c r="BP40" s="9" t="str">
        <f t="shared" si="11"/>
        <v/>
      </c>
      <c r="BQ40" s="9" t="str">
        <f t="shared" si="12"/>
        <v/>
      </c>
      <c r="BR40" s="9" t="str">
        <f t="shared" si="13"/>
        <v/>
      </c>
      <c r="BS40" s="9" t="str">
        <f t="shared" si="14"/>
        <v/>
      </c>
      <c r="BT40" s="9" t="str">
        <f t="shared" si="15"/>
        <v/>
      </c>
      <c r="BU40" s="9" t="str">
        <f t="shared" si="16"/>
        <v/>
      </c>
      <c r="BV40" s="9" t="str">
        <f t="shared" si="17"/>
        <v/>
      </c>
      <c r="BW40" s="9" t="str">
        <f t="shared" si="18"/>
        <v/>
      </c>
      <c r="BX40" s="9" t="str">
        <f t="shared" si="19"/>
        <v/>
      </c>
      <c r="BY40" s="9" t="str">
        <f t="shared" si="20"/>
        <v/>
      </c>
      <c r="BZ40" s="9" t="str">
        <f t="shared" si="21"/>
        <v/>
      </c>
      <c r="CA40" s="9" t="str">
        <f t="shared" si="22"/>
        <v/>
      </c>
      <c r="CB40" s="9" t="str">
        <f t="shared" si="23"/>
        <v/>
      </c>
    </row>
    <row r="41" spans="1:80">
      <c r="A41" t="str">
        <f>VLOOKUP(B41,entity!$C:$K,9,FALSE)</f>
        <v>KY</v>
      </c>
      <c r="B41" t="s">
        <v>97</v>
      </c>
      <c r="C41" t="str">
        <f>IFERROR(VLOOKUP(B41,'[1]2012 List'!A$3:C$151,3,FALSE),"")</f>
        <v/>
      </c>
      <c r="D41" s="10" t="str">
        <f>IFERROR(IF(INDEX('raw poverty data, %'!$B$3:$BG$251,MATCH($A41,'raw poverty data, %'!$B$3:$B$251,0),MATCH(D$5,'raw poverty data, %'!$B$3:$BG$3,0))="","",INDEX('raw poverty data, %'!$B$3:$BG$251,MATCH($A41,'raw poverty data, %'!$B$3:$B$251,0),MATCH(D$5,'raw poverty data, %'!$B$3:$BG$3,0))/100),"")</f>
        <v/>
      </c>
      <c r="E41" s="10" t="str">
        <f>IFERROR(IF(INDEX('raw poverty data, %'!$B$3:$BG$251,MATCH($A41,'raw poverty data, %'!$B$3:$B$251,0),MATCH(E$5,'raw poverty data, %'!$B$3:$BG$3,0))="","",INDEX('raw poverty data, %'!$B$3:$BG$251,MATCH($A41,'raw poverty data, %'!$B$3:$B$251,0),MATCH(E$5,'raw poverty data, %'!$B$3:$BG$3,0))/100),"")</f>
        <v/>
      </c>
      <c r="F41" s="10" t="str">
        <f>IFERROR(IF(INDEX('raw poverty data, %'!$B$3:$BG$251,MATCH($A41,'raw poverty data, %'!$B$3:$B$251,0),MATCH(F$5,'raw poverty data, %'!$B$3:$BG$3,0))="","",INDEX('raw poverty data, %'!$B$3:$BG$251,MATCH($A41,'raw poverty data, %'!$B$3:$B$251,0),MATCH(F$5,'raw poverty data, %'!$B$3:$BG$3,0))/100),"")</f>
        <v/>
      </c>
      <c r="G41" s="10" t="str">
        <f>IFERROR(IF(INDEX('raw poverty data, %'!$B$3:$BG$251,MATCH($A41,'raw poverty data, %'!$B$3:$B$251,0),MATCH(G$5,'raw poverty data, %'!$B$3:$BG$3,0))="","",INDEX('raw poverty data, %'!$B$3:$BG$251,MATCH($A41,'raw poverty data, %'!$B$3:$B$251,0),MATCH(G$5,'raw poverty data, %'!$B$3:$BG$3,0))/100),"")</f>
        <v/>
      </c>
      <c r="H41" s="10" t="str">
        <f>IFERROR(IF(INDEX('raw poverty data, %'!$B$3:$BG$251,MATCH($A41,'raw poverty data, %'!$B$3:$B$251,0),MATCH(H$5,'raw poverty data, %'!$B$3:$BG$3,0))="","",INDEX('raw poverty data, %'!$B$3:$BG$251,MATCH($A41,'raw poverty data, %'!$B$3:$B$251,0),MATCH(H$5,'raw poverty data, %'!$B$3:$BG$3,0))/100),"")</f>
        <v/>
      </c>
      <c r="I41" s="10" t="str">
        <f>IFERROR(IF(INDEX('raw poverty data, %'!$B$3:$BG$251,MATCH($A41,'raw poverty data, %'!$B$3:$B$251,0),MATCH(I$5,'raw poverty data, %'!$B$3:$BG$3,0))="","",INDEX('raw poverty data, %'!$B$3:$BG$251,MATCH($A41,'raw poverty data, %'!$B$3:$B$251,0),MATCH(I$5,'raw poverty data, %'!$B$3:$BG$3,0))/100),"")</f>
        <v/>
      </c>
      <c r="J41" s="10" t="str">
        <f>IFERROR(IF(INDEX('raw poverty data, %'!$B$3:$BG$251,MATCH($A41,'raw poverty data, %'!$B$3:$B$251,0),MATCH(J$5,'raw poverty data, %'!$B$3:$BG$3,0))="","",INDEX('raw poverty data, %'!$B$3:$BG$251,MATCH($A41,'raw poverty data, %'!$B$3:$B$251,0),MATCH(J$5,'raw poverty data, %'!$B$3:$BG$3,0))/100),"")</f>
        <v/>
      </c>
      <c r="K41" s="10" t="str">
        <f>IFERROR(IF(INDEX('raw poverty data, %'!$B$3:$BG$251,MATCH($A41,'raw poverty data, %'!$B$3:$B$251,0),MATCH(K$5,'raw poverty data, %'!$B$3:$BG$3,0))="","",INDEX('raw poverty data, %'!$B$3:$BG$251,MATCH($A41,'raw poverty data, %'!$B$3:$B$251,0),MATCH(K$5,'raw poverty data, %'!$B$3:$BG$3,0))/100),"")</f>
        <v/>
      </c>
      <c r="L41" s="10" t="str">
        <f>IFERROR(IF(INDEX('raw poverty data, %'!$B$3:$BG$251,MATCH($A41,'raw poverty data, %'!$B$3:$B$251,0),MATCH(L$5,'raw poverty data, %'!$B$3:$BG$3,0))="","",INDEX('raw poverty data, %'!$B$3:$BG$251,MATCH($A41,'raw poverty data, %'!$B$3:$B$251,0),MATCH(L$5,'raw poverty data, %'!$B$3:$BG$3,0))/100),"")</f>
        <v/>
      </c>
      <c r="M41" s="10" t="str">
        <f>IFERROR(IF(INDEX('raw poverty data, %'!$B$3:$BG$251,MATCH($A41,'raw poverty data, %'!$B$3:$B$251,0),MATCH(M$5,'raw poverty data, %'!$B$3:$BG$3,0))="","",INDEX('raw poverty data, %'!$B$3:$BG$251,MATCH($A41,'raw poverty data, %'!$B$3:$B$251,0),MATCH(M$5,'raw poverty data, %'!$B$3:$BG$3,0))/100),"")</f>
        <v/>
      </c>
      <c r="N41" s="10" t="str">
        <f>IFERROR(IF(INDEX('raw poverty data, %'!$B$3:$BG$251,MATCH($A41,'raw poverty data, %'!$B$3:$B$251,0),MATCH(N$5,'raw poverty data, %'!$B$3:$BG$3,0))="","",INDEX('raw poverty data, %'!$B$3:$BG$251,MATCH($A41,'raw poverty data, %'!$B$3:$B$251,0),MATCH(N$5,'raw poverty data, %'!$B$3:$BG$3,0))/100),"")</f>
        <v/>
      </c>
      <c r="O41" s="10" t="str">
        <f>IFERROR(IF(INDEX('raw poverty data, %'!$B$3:$BG$251,MATCH($A41,'raw poverty data, %'!$B$3:$B$251,0),MATCH(O$5,'raw poverty data, %'!$B$3:$BG$3,0))="","",INDEX('raw poverty data, %'!$B$3:$BG$251,MATCH($A41,'raw poverty data, %'!$B$3:$B$251,0),MATCH(O$5,'raw poverty data, %'!$B$3:$BG$3,0))/100),"")</f>
        <v/>
      </c>
      <c r="P41" s="10" t="str">
        <f>IFERROR(IF(INDEX('raw poverty data, %'!$B$3:$BG$251,MATCH($A41,'raw poverty data, %'!$B$3:$B$251,0),MATCH(P$5,'raw poverty data, %'!$B$3:$BG$3,0))="","",INDEX('raw poverty data, %'!$B$3:$BG$251,MATCH($A41,'raw poverty data, %'!$B$3:$B$251,0),MATCH(P$5,'raw poverty data, %'!$B$3:$BG$3,0))/100),"")</f>
        <v/>
      </c>
      <c r="Q41" s="10" t="str">
        <f>IFERROR(IF(INDEX('raw poverty data, %'!$B$3:$BG$251,MATCH($A41,'raw poverty data, %'!$B$3:$B$251,0),MATCH(Q$5,'raw poverty data, %'!$B$3:$BG$3,0))="","",INDEX('raw poverty data, %'!$B$3:$BG$251,MATCH($A41,'raw poverty data, %'!$B$3:$B$251,0),MATCH(Q$5,'raw poverty data, %'!$B$3:$BG$3,0))/100),"")</f>
        <v/>
      </c>
      <c r="R41" s="10" t="str">
        <f>IFERROR(IF(INDEX('raw poverty data, %'!$B$3:$BG$251,MATCH($A41,'raw poverty data, %'!$B$3:$B$251,0),MATCH(R$5,'raw poverty data, %'!$B$3:$BG$3,0))="","",INDEX('raw poverty data, %'!$B$3:$BG$251,MATCH($A41,'raw poverty data, %'!$B$3:$B$251,0),MATCH(R$5,'raw poverty data, %'!$B$3:$BG$3,0))/100),"")</f>
        <v/>
      </c>
      <c r="S41" s="10" t="str">
        <f>IFERROR(IF(INDEX('raw poverty data, %'!$B$3:$BG$251,MATCH($A41,'raw poverty data, %'!$B$3:$B$251,0),MATCH(S$5,'raw poverty data, %'!$B$3:$BG$3,0))="","",INDEX('raw poverty data, %'!$B$3:$BG$251,MATCH($A41,'raw poverty data, %'!$B$3:$B$251,0),MATCH(S$5,'raw poverty data, %'!$B$3:$BG$3,0))/100),"")</f>
        <v/>
      </c>
      <c r="T41" s="10" t="str">
        <f>IFERROR(IF(INDEX('raw poverty data, %'!$B$3:$BG$251,MATCH($A41,'raw poverty data, %'!$B$3:$B$251,0),MATCH(T$5,'raw poverty data, %'!$B$3:$BG$3,0))="","",INDEX('raw poverty data, %'!$B$3:$BG$251,MATCH($A41,'raw poverty data, %'!$B$3:$B$251,0),MATCH(T$5,'raw poverty data, %'!$B$3:$BG$3,0))/100),"")</f>
        <v/>
      </c>
      <c r="U41" s="10" t="str">
        <f>IFERROR(IF(INDEX('raw poverty data, %'!$B$3:$BG$251,MATCH($A41,'raw poverty data, %'!$B$3:$B$251,0),MATCH(U$5,'raw poverty data, %'!$B$3:$BG$3,0))="","",INDEX('raw poverty data, %'!$B$3:$BG$251,MATCH($A41,'raw poverty data, %'!$B$3:$B$251,0),MATCH(U$5,'raw poverty data, %'!$B$3:$BG$3,0))/100),"")</f>
        <v/>
      </c>
      <c r="V41" s="10" t="str">
        <f>IFERROR(IF(INDEX('raw poverty data, %'!$B$3:$BG$251,MATCH($A41,'raw poverty data, %'!$B$3:$B$251,0),MATCH(V$5,'raw poverty data, %'!$B$3:$BG$3,0))="","",INDEX('raw poverty data, %'!$B$3:$BG$251,MATCH($A41,'raw poverty data, %'!$B$3:$B$251,0),MATCH(V$5,'raw poverty data, %'!$B$3:$BG$3,0))/100),"")</f>
        <v/>
      </c>
      <c r="W41" s="10" t="str">
        <f>IFERROR(IF(INDEX('raw poverty data, %'!$B$3:$BG$251,MATCH($A41,'raw poverty data, %'!$B$3:$B$251,0),MATCH(W$5,'raw poverty data, %'!$B$3:$BG$3,0))="","",INDEX('raw poverty data, %'!$B$3:$BG$251,MATCH($A41,'raw poverty data, %'!$B$3:$B$251,0),MATCH(W$5,'raw poverty data, %'!$B$3:$BG$3,0))/100),"")</f>
        <v/>
      </c>
      <c r="X41" s="10" t="str">
        <f>IFERROR(IF(INDEX('raw poverty data, %'!$B$3:$BG$251,MATCH($A41,'raw poverty data, %'!$B$3:$B$251,0),MATCH(X$5,'raw poverty data, %'!$B$3:$BG$3,0))="","",INDEX('raw poverty data, %'!$B$3:$BG$251,MATCH($A41,'raw poverty data, %'!$B$3:$B$251,0),MATCH(X$5,'raw poverty data, %'!$B$3:$BG$3,0))/100),"")</f>
        <v/>
      </c>
      <c r="Y41" s="10" t="str">
        <f>IFERROR(IF(INDEX('raw poverty data, %'!$B$3:$BG$251,MATCH($A41,'raw poverty data, %'!$B$3:$B$251,0),MATCH(Y$5,'raw poverty data, %'!$B$3:$BG$3,0))="","",INDEX('raw poverty data, %'!$B$3:$BG$251,MATCH($A41,'raw poverty data, %'!$B$3:$B$251,0),MATCH(Y$5,'raw poverty data, %'!$B$3:$BG$3,0))/100),"")</f>
        <v/>
      </c>
      <c r="Z41" s="10" t="str">
        <f>IFERROR(IF(INDEX('raw poverty data, %'!$B$3:$BG$251,MATCH($A41,'raw poverty data, %'!$B$3:$B$251,0),MATCH(Z$5,'raw poverty data, %'!$B$3:$BG$3,0))="","",INDEX('raw poverty data, %'!$B$3:$BG$251,MATCH($A41,'raw poverty data, %'!$B$3:$B$251,0),MATCH(Z$5,'raw poverty data, %'!$B$3:$BG$3,0))/100),"")</f>
        <v/>
      </c>
      <c r="AA41" s="10" t="str">
        <f>IFERROR(IF(INDEX('raw poverty data, %'!$B$3:$BG$251,MATCH($A41,'raw poverty data, %'!$B$3:$B$251,0),MATCH(AA$5,'raw poverty data, %'!$B$3:$BG$3,0))="","",INDEX('raw poverty data, %'!$B$3:$BG$251,MATCH($A41,'raw poverty data, %'!$B$3:$B$251,0),MATCH(AA$5,'raw poverty data, %'!$B$3:$BG$3,0))/100),"")</f>
        <v/>
      </c>
      <c r="AC41" s="8" t="str">
        <f>IF(AA41="",IF(Z41="",IF(X41="",IF(W41="",IF(V41="",IF(U41="",IF(T41="",IF(S41="",IF(R41="",IF(Q41="",IF(P41="",IF(O41="",IF(N41="",IF(M41="",IF(L41="",IF(K41="",IF(J41="",IF(I41="",IF(H41="",IF(G41="",IF(F41="",IF(E41="",IF(D41="","No data",D41),E41),F41),G41),H41),I41),J41),K41),L41),M41),N41),O41),P41),Q41),R41),S41),T41),U41),V41),W41),X41),Z41),AA41)</f>
        <v>No data</v>
      </c>
      <c r="AD41" s="11" t="str">
        <f>IFERROR(INDEX($D$5:$AA$5,1,MATCH(AC41,D41:AA41,0)),"")</f>
        <v/>
      </c>
      <c r="AF41" t="s">
        <v>97</v>
      </c>
      <c r="AG41" t="str">
        <f>IFERROR(IF(INDEX(#REF!,MATCH('Poverty %'!$B41,#REF!,0),MATCH('Poverty %'!AG$5,#REF!,0))="","",INDEX(#REF!,MATCH('Poverty %'!$B41,#REF!,0),MATCH('Poverty %'!AG$5,#REF!,0))),"")</f>
        <v/>
      </c>
      <c r="AH41" t="str">
        <f>IFERROR(IF(INDEX(#REF!,MATCH('Poverty %'!$B41,#REF!,0),MATCH('Poverty %'!AH$5,#REF!,0))="","",INDEX(#REF!,MATCH('Poverty %'!$B41,#REF!,0),MATCH('Poverty %'!AH$5,#REF!,0))),"")</f>
        <v/>
      </c>
      <c r="AI41" t="str">
        <f>IFERROR(IF(INDEX(#REF!,MATCH('Poverty %'!$B41,#REF!,0),MATCH('Poverty %'!AI$5,#REF!,0))="","",INDEX(#REF!,MATCH('Poverty %'!$B41,#REF!,0),MATCH('Poverty %'!AI$5,#REF!,0))),"")</f>
        <v/>
      </c>
      <c r="AJ41" t="str">
        <f>IFERROR(IF(INDEX(#REF!,MATCH('Poverty %'!$B41,#REF!,0),MATCH('Poverty %'!AJ$5,#REF!,0))="","",INDEX(#REF!,MATCH('Poverty %'!$B41,#REF!,0),MATCH('Poverty %'!AJ$5,#REF!,0))),"")</f>
        <v/>
      </c>
      <c r="AK41" t="str">
        <f>IFERROR(IF(INDEX(#REF!,MATCH('Poverty %'!$B41,#REF!,0),MATCH('Poverty %'!AK$5,#REF!,0))="","",INDEX(#REF!,MATCH('Poverty %'!$B41,#REF!,0),MATCH('Poverty %'!AK$5,#REF!,0))),"")</f>
        <v/>
      </c>
      <c r="AL41" t="str">
        <f>IFERROR(IF(INDEX(#REF!,MATCH('Poverty %'!$B41,#REF!,0),MATCH('Poverty %'!AL$5,#REF!,0))="","",INDEX(#REF!,MATCH('Poverty %'!$B41,#REF!,0),MATCH('Poverty %'!AL$5,#REF!,0))),"")</f>
        <v/>
      </c>
      <c r="AM41" t="str">
        <f>IFERROR(IF(INDEX(#REF!,MATCH('Poverty %'!$B41,#REF!,0),MATCH('Poverty %'!AM$5,#REF!,0))="","",INDEX(#REF!,MATCH('Poverty %'!$B41,#REF!,0),MATCH('Poverty %'!AM$5,#REF!,0))),"")</f>
        <v/>
      </c>
      <c r="AN41" t="str">
        <f>IFERROR(IF(INDEX(#REF!,MATCH('Poverty %'!$B41,#REF!,0),MATCH('Poverty %'!AN$5,#REF!,0))="","",INDEX(#REF!,MATCH('Poverty %'!$B41,#REF!,0),MATCH('Poverty %'!AN$5,#REF!,0))),"")</f>
        <v/>
      </c>
      <c r="AO41" t="str">
        <f>IFERROR(IF(INDEX(#REF!,MATCH('Poverty %'!$B41,#REF!,0),MATCH('Poverty %'!AO$5,#REF!,0))="","",INDEX(#REF!,MATCH('Poverty %'!$B41,#REF!,0),MATCH('Poverty %'!AO$5,#REF!,0))),"")</f>
        <v/>
      </c>
      <c r="AP41" t="str">
        <f>IFERROR(IF(INDEX(#REF!,MATCH('Poverty %'!$B41,#REF!,0),MATCH('Poverty %'!AP$5,#REF!,0))="","",INDEX(#REF!,MATCH('Poverty %'!$B41,#REF!,0),MATCH('Poverty %'!AP$5,#REF!,0))),"")</f>
        <v/>
      </c>
      <c r="AQ41" t="str">
        <f>IFERROR(IF(INDEX(#REF!,MATCH('Poverty %'!$B41,#REF!,0),MATCH('Poverty %'!AQ$5,#REF!,0))="","",INDEX(#REF!,MATCH('Poverty %'!$B41,#REF!,0),MATCH('Poverty %'!AQ$5,#REF!,0))),"")</f>
        <v/>
      </c>
      <c r="AR41" t="str">
        <f>IFERROR(IF(INDEX(#REF!,MATCH('Poverty %'!$B41,#REF!,0),MATCH('Poverty %'!AR$5,#REF!,0))="","",INDEX(#REF!,MATCH('Poverty %'!$B41,#REF!,0),MATCH('Poverty %'!AR$5,#REF!,0))),"")</f>
        <v/>
      </c>
      <c r="AS41" t="str">
        <f>IFERROR(IF(INDEX(#REF!,MATCH('Poverty %'!$B41,#REF!,0),MATCH('Poverty %'!AS$5,#REF!,0))="","",INDEX(#REF!,MATCH('Poverty %'!$B41,#REF!,0),MATCH('Poverty %'!AS$5,#REF!,0))),"")</f>
        <v/>
      </c>
      <c r="AT41" t="str">
        <f>IFERROR(IF(INDEX(#REF!,MATCH('Poverty %'!$B41,#REF!,0),MATCH('Poverty %'!AT$5,#REF!,0))="","",INDEX(#REF!,MATCH('Poverty %'!$B41,#REF!,0),MATCH('Poverty %'!AT$5,#REF!,0))),"")</f>
        <v/>
      </c>
      <c r="AU41" t="str">
        <f>IFERROR(IF(INDEX(#REF!,MATCH('Poverty %'!$B41,#REF!,0),MATCH('Poverty %'!AU$5,#REF!,0))="","",INDEX(#REF!,MATCH('Poverty %'!$B41,#REF!,0),MATCH('Poverty %'!AU$5,#REF!,0))),"")</f>
        <v/>
      </c>
      <c r="AV41" t="str">
        <f>IFERROR(IF(INDEX(#REF!,MATCH('Poverty %'!$B41,#REF!,0),MATCH('Poverty %'!AV$5,#REF!,0))="","",INDEX(#REF!,MATCH('Poverty %'!$B41,#REF!,0),MATCH('Poverty %'!AV$5,#REF!,0))),"")</f>
        <v/>
      </c>
      <c r="AW41" t="str">
        <f>IFERROR(IF(INDEX(#REF!,MATCH('Poverty %'!$B41,#REF!,0),MATCH('Poverty %'!AW$5,#REF!,0))="","",INDEX(#REF!,MATCH('Poverty %'!$B41,#REF!,0),MATCH('Poverty %'!AW$5,#REF!,0))),"")</f>
        <v/>
      </c>
      <c r="AX41" t="str">
        <f>IFERROR(IF(INDEX(#REF!,MATCH('Poverty %'!$B41,#REF!,0),MATCH('Poverty %'!AX$5,#REF!,0))="","",INDEX(#REF!,MATCH('Poverty %'!$B41,#REF!,0),MATCH('Poverty %'!AX$5,#REF!,0))),"")</f>
        <v/>
      </c>
      <c r="AY41" t="str">
        <f>IFERROR(IF(INDEX(#REF!,MATCH('Poverty %'!$B41,#REF!,0),MATCH('Poverty %'!AY$5,#REF!,0))="","",INDEX(#REF!,MATCH('Poverty %'!$B41,#REF!,0),MATCH('Poverty %'!AY$5,#REF!,0))),"")</f>
        <v/>
      </c>
      <c r="AZ41" t="str">
        <f>IFERROR(IF(INDEX(#REF!,MATCH('Poverty %'!$B41,#REF!,0),MATCH('Poverty %'!AZ$5,#REF!,0))="","",INDEX(#REF!,MATCH('Poverty %'!$B41,#REF!,0),MATCH('Poverty %'!AZ$5,#REF!,0))),"")</f>
        <v/>
      </c>
      <c r="BA41" t="str">
        <f>IFERROR(IF(INDEX(#REF!,MATCH('Poverty %'!$B41,#REF!,0),MATCH('Poverty %'!BA$5,#REF!,0))="","",INDEX(#REF!,MATCH('Poverty %'!$B41,#REF!,0),MATCH('Poverty %'!BA$5,#REF!,0))),"")</f>
        <v/>
      </c>
      <c r="BB41" t="str">
        <f>IFERROR(IF(INDEX(#REF!,MATCH('Poverty %'!$B41,#REF!,0),MATCH('Poverty %'!BB$5,#REF!,0))="","",INDEX(#REF!,MATCH('Poverty %'!$B41,#REF!,0),MATCH('Poverty %'!BB$5,#REF!,0))),"")</f>
        <v/>
      </c>
      <c r="BC41" t="str">
        <f>IFERROR(IF(INDEX(#REF!,MATCH('Poverty %'!$B41,#REF!,0),MATCH('Poverty %'!BC$5,#REF!,0))="","",INDEX(#REF!,MATCH('Poverty %'!$B41,#REF!,0),MATCH('Poverty %'!BC$5,#REF!,0))),"")</f>
        <v/>
      </c>
      <c r="BE41" t="s">
        <v>97</v>
      </c>
      <c r="BF41" s="9" t="str">
        <f t="shared" si="1"/>
        <v/>
      </c>
      <c r="BG41" s="9" t="str">
        <f t="shared" si="2"/>
        <v/>
      </c>
      <c r="BH41" s="9" t="str">
        <f t="shared" si="3"/>
        <v/>
      </c>
      <c r="BI41" s="9" t="str">
        <f t="shared" si="4"/>
        <v/>
      </c>
      <c r="BJ41" s="9" t="str">
        <f t="shared" si="5"/>
        <v/>
      </c>
      <c r="BK41" s="9" t="str">
        <f t="shared" si="6"/>
        <v/>
      </c>
      <c r="BL41" s="9" t="str">
        <f t="shared" si="7"/>
        <v/>
      </c>
      <c r="BM41" s="9" t="str">
        <f t="shared" si="8"/>
        <v/>
      </c>
      <c r="BN41" s="9" t="str">
        <f t="shared" si="9"/>
        <v/>
      </c>
      <c r="BO41" s="9" t="str">
        <f t="shared" si="10"/>
        <v/>
      </c>
      <c r="BP41" s="9" t="str">
        <f t="shared" si="11"/>
        <v/>
      </c>
      <c r="BQ41" s="9" t="str">
        <f t="shared" si="12"/>
        <v/>
      </c>
      <c r="BR41" s="9" t="str">
        <f t="shared" si="13"/>
        <v/>
      </c>
      <c r="BS41" s="9" t="str">
        <f t="shared" si="14"/>
        <v/>
      </c>
      <c r="BT41" s="9" t="str">
        <f t="shared" si="15"/>
        <v/>
      </c>
      <c r="BU41" s="9" t="str">
        <f t="shared" si="16"/>
        <v/>
      </c>
      <c r="BV41" s="9" t="str">
        <f t="shared" si="17"/>
        <v/>
      </c>
      <c r="BW41" s="9" t="str">
        <f t="shared" si="18"/>
        <v/>
      </c>
      <c r="BX41" s="9" t="str">
        <f t="shared" si="19"/>
        <v/>
      </c>
      <c r="BY41" s="9" t="str">
        <f t="shared" si="20"/>
        <v/>
      </c>
      <c r="BZ41" s="9" t="str">
        <f t="shared" si="21"/>
        <v/>
      </c>
      <c r="CA41" s="9" t="str">
        <f t="shared" si="22"/>
        <v/>
      </c>
      <c r="CB41" s="9" t="str">
        <f t="shared" si="23"/>
        <v/>
      </c>
    </row>
    <row r="42" spans="1:80">
      <c r="A42" s="28" t="s">
        <v>619</v>
      </c>
      <c r="B42" t="s">
        <v>451</v>
      </c>
      <c r="C42" t="str">
        <f>IFERROR(VLOOKUP(#REF!,'[1]2012 List'!A$3:C$151,3,FALSE),"")</f>
        <v/>
      </c>
      <c r="D42" s="10" t="str">
        <f>IFERROR(IF(INDEX('raw poverty data, %'!$B$3:$BG$251,MATCH($A42,'raw poverty data, %'!$B$3:$B$251,0),MATCH(D$5,'raw poverty data, %'!$B$3:$BG$3,0))="","",INDEX('raw poverty data, %'!$B$3:$BG$251,MATCH($A42,'raw poverty data, %'!$B$3:$B$251,0),MATCH(D$5,'raw poverty data, %'!$B$3:$BG$3,0))/100),"")</f>
        <v/>
      </c>
      <c r="E42" s="10" t="str">
        <f>IFERROR(IF(INDEX('raw poverty data, %'!$B$3:$BG$251,MATCH($A42,'raw poverty data, %'!$B$3:$B$251,0),MATCH(E$5,'raw poverty data, %'!$B$3:$BG$3,0))="","",INDEX('raw poverty data, %'!$B$3:$BG$251,MATCH($A42,'raw poverty data, %'!$B$3:$B$251,0),MATCH(E$5,'raw poverty data, %'!$B$3:$BG$3,0))/100),"")</f>
        <v/>
      </c>
      <c r="F42" s="10">
        <f>IFERROR(IF(INDEX('raw poverty data, %'!$B$3:$BG$251,MATCH($A42,'raw poverty data, %'!$B$3:$B$251,0),MATCH(F$5,'raw poverty data, %'!$B$3:$BG$3,0))="","",INDEX('raw poverty data, %'!$B$3:$BG$251,MATCH($A42,'raw poverty data, %'!$B$3:$B$251,0),MATCH(F$5,'raw poverty data, %'!$B$3:$BG$3,0))/100),"")</f>
        <v>0.83150000000000002</v>
      </c>
      <c r="G42" s="10" t="str">
        <f>IFERROR(IF(INDEX('raw poverty data, %'!$B$3:$BG$251,MATCH($A42,'raw poverty data, %'!$B$3:$B$251,0),MATCH(G$5,'raw poverty data, %'!$B$3:$BG$3,0))="","",INDEX('raw poverty data, %'!$B$3:$BG$251,MATCH($A42,'raw poverty data, %'!$B$3:$B$251,0),MATCH(G$5,'raw poverty data, %'!$B$3:$BG$3,0))/100),"")</f>
        <v/>
      </c>
      <c r="H42" s="10" t="str">
        <f>IFERROR(IF(INDEX('raw poverty data, %'!$B$3:$BG$251,MATCH($A42,'raw poverty data, %'!$B$3:$B$251,0),MATCH(H$5,'raw poverty data, %'!$B$3:$BG$3,0))="","",INDEX('raw poverty data, %'!$B$3:$BG$251,MATCH($A42,'raw poverty data, %'!$B$3:$B$251,0),MATCH(H$5,'raw poverty data, %'!$B$3:$BG$3,0))/100),"")</f>
        <v/>
      </c>
      <c r="I42" s="10" t="str">
        <f>IFERROR(IF(INDEX('raw poverty data, %'!$B$3:$BG$251,MATCH($A42,'raw poverty data, %'!$B$3:$B$251,0),MATCH(I$5,'raw poverty data, %'!$B$3:$BG$3,0))="","",INDEX('raw poverty data, %'!$B$3:$BG$251,MATCH($A42,'raw poverty data, %'!$B$3:$B$251,0),MATCH(I$5,'raw poverty data, %'!$B$3:$BG$3,0))/100),"")</f>
        <v/>
      </c>
      <c r="J42" s="10" t="str">
        <f>IFERROR(IF(INDEX('raw poverty data, %'!$B$3:$BG$251,MATCH($A42,'raw poverty data, %'!$B$3:$B$251,0),MATCH(J$5,'raw poverty data, %'!$B$3:$BG$3,0))="","",INDEX('raw poverty data, %'!$B$3:$BG$251,MATCH($A42,'raw poverty data, %'!$B$3:$B$251,0),MATCH(J$5,'raw poverty data, %'!$B$3:$BG$3,0))/100),"")</f>
        <v/>
      </c>
      <c r="K42" s="10" t="str">
        <f>IFERROR(IF(INDEX('raw poverty data, %'!$B$3:$BG$251,MATCH($A42,'raw poverty data, %'!$B$3:$B$251,0),MATCH(K$5,'raw poverty data, %'!$B$3:$BG$3,0))="","",INDEX('raw poverty data, %'!$B$3:$BG$251,MATCH($A42,'raw poverty data, %'!$B$3:$B$251,0),MATCH(K$5,'raw poverty data, %'!$B$3:$BG$3,0))/100),"")</f>
        <v/>
      </c>
      <c r="L42" s="10" t="str">
        <f>IFERROR(IF(INDEX('raw poverty data, %'!$B$3:$BG$251,MATCH($A42,'raw poverty data, %'!$B$3:$B$251,0),MATCH(L$5,'raw poverty data, %'!$B$3:$BG$3,0))="","",INDEX('raw poverty data, %'!$B$3:$BG$251,MATCH($A42,'raw poverty data, %'!$B$3:$B$251,0),MATCH(L$5,'raw poverty data, %'!$B$3:$BG$3,0))/100),"")</f>
        <v/>
      </c>
      <c r="M42" s="10" t="str">
        <f>IFERROR(IF(INDEX('raw poverty data, %'!$B$3:$BG$251,MATCH($A42,'raw poverty data, %'!$B$3:$B$251,0),MATCH(M$5,'raw poverty data, %'!$B$3:$BG$3,0))="","",INDEX('raw poverty data, %'!$B$3:$BG$251,MATCH($A42,'raw poverty data, %'!$B$3:$B$251,0),MATCH(M$5,'raw poverty data, %'!$B$3:$BG$3,0))/100),"")</f>
        <v/>
      </c>
      <c r="N42" s="10" t="str">
        <f>IFERROR(IF(INDEX('raw poverty data, %'!$B$3:$BG$251,MATCH($A42,'raw poverty data, %'!$B$3:$B$251,0),MATCH(N$5,'raw poverty data, %'!$B$3:$BG$3,0))="","",INDEX('raw poverty data, %'!$B$3:$BG$251,MATCH($A42,'raw poverty data, %'!$B$3:$B$251,0),MATCH(N$5,'raw poverty data, %'!$B$3:$BG$3,0))/100),"")</f>
        <v/>
      </c>
      <c r="O42" s="10" t="str">
        <f>IFERROR(IF(INDEX('raw poverty data, %'!$B$3:$BG$251,MATCH($A42,'raw poverty data, %'!$B$3:$B$251,0),MATCH(O$5,'raw poverty data, %'!$B$3:$BG$3,0))="","",INDEX('raw poverty data, %'!$B$3:$BG$251,MATCH($A42,'raw poverty data, %'!$B$3:$B$251,0),MATCH(O$5,'raw poverty data, %'!$B$3:$BG$3,0))/100),"")</f>
        <v/>
      </c>
      <c r="P42" s="10" t="str">
        <f>IFERROR(IF(INDEX('raw poverty data, %'!$B$3:$BG$251,MATCH($A42,'raw poverty data, %'!$B$3:$B$251,0),MATCH(P$5,'raw poverty data, %'!$B$3:$BG$3,0))="","",INDEX('raw poverty data, %'!$B$3:$BG$251,MATCH($A42,'raw poverty data, %'!$B$3:$B$251,0),MATCH(P$5,'raw poverty data, %'!$B$3:$BG$3,0))/100),"")</f>
        <v/>
      </c>
      <c r="Q42" s="10">
        <f>IFERROR(IF(INDEX('raw poverty data, %'!$B$3:$BG$251,MATCH($A42,'raw poverty data, %'!$B$3:$B$251,0),MATCH(Q$5,'raw poverty data, %'!$B$3:$BG$3,0))="","",INDEX('raw poverty data, %'!$B$3:$BG$251,MATCH($A42,'raw poverty data, %'!$B$3:$B$251,0),MATCH(Q$5,'raw poverty data, %'!$B$3:$BG$3,0))/100),"")</f>
        <v>0.62429999999999997</v>
      </c>
      <c r="R42" s="10" t="str">
        <f>IFERROR(IF(INDEX('raw poverty data, %'!$B$3:$BG$251,MATCH($A42,'raw poverty data, %'!$B$3:$B$251,0),MATCH(R$5,'raw poverty data, %'!$B$3:$BG$3,0))="","",INDEX('raw poverty data, %'!$B$3:$BG$251,MATCH($A42,'raw poverty data, %'!$B$3:$B$251,0),MATCH(R$5,'raw poverty data, %'!$B$3:$BG$3,0))/100),"")</f>
        <v/>
      </c>
      <c r="S42" s="10" t="str">
        <f>IFERROR(IF(INDEX('raw poverty data, %'!$B$3:$BG$251,MATCH($A42,'raw poverty data, %'!$B$3:$B$251,0),MATCH(S$5,'raw poverty data, %'!$B$3:$BG$3,0))="","",INDEX('raw poverty data, %'!$B$3:$BG$251,MATCH($A42,'raw poverty data, %'!$B$3:$B$251,0),MATCH(S$5,'raw poverty data, %'!$B$3:$BG$3,0))/100),"")</f>
        <v/>
      </c>
      <c r="T42" s="10" t="str">
        <f>IFERROR(IF(INDEX('raw poverty data, %'!$B$3:$BG$251,MATCH($A42,'raw poverty data, %'!$B$3:$B$251,0),MATCH(T$5,'raw poverty data, %'!$B$3:$BG$3,0))="","",INDEX('raw poverty data, %'!$B$3:$BG$251,MATCH($A42,'raw poverty data, %'!$B$3:$B$251,0),MATCH(T$5,'raw poverty data, %'!$B$3:$BG$3,0))/100),"")</f>
        <v/>
      </c>
      <c r="U42" s="10" t="str">
        <f>IFERROR(IF(INDEX('raw poverty data, %'!$B$3:$BG$251,MATCH($A42,'raw poverty data, %'!$B$3:$B$251,0),MATCH(U$5,'raw poverty data, %'!$B$3:$BG$3,0))="","",INDEX('raw poverty data, %'!$B$3:$BG$251,MATCH($A42,'raw poverty data, %'!$B$3:$B$251,0),MATCH(U$5,'raw poverty data, %'!$B$3:$BG$3,0))/100),"")</f>
        <v/>
      </c>
      <c r="V42" s="10">
        <f>IFERROR(IF(INDEX('raw poverty data, %'!$B$3:$BG$251,MATCH($A42,'raw poverty data, %'!$B$3:$B$251,0),MATCH(V$5,'raw poverty data, %'!$B$3:$BG$3,0))="","",INDEX('raw poverty data, %'!$B$3:$BG$251,MATCH($A42,'raw poverty data, %'!$B$3:$B$251,0),MATCH(V$5,'raw poverty data, %'!$B$3:$BG$3,0))/100),"")</f>
        <v>0.62829999999999997</v>
      </c>
      <c r="W42" s="10" t="str">
        <f>IFERROR(IF(INDEX('raw poverty data, %'!$B$3:$BG$251,MATCH($A42,'raw poverty data, %'!$B$3:$B$251,0),MATCH(W$5,'raw poverty data, %'!$B$3:$BG$3,0))="","",INDEX('raw poverty data, %'!$B$3:$BG$251,MATCH($A42,'raw poverty data, %'!$B$3:$B$251,0),MATCH(W$5,'raw poverty data, %'!$B$3:$BG$3,0))/100),"")</f>
        <v/>
      </c>
      <c r="X42" s="10" t="str">
        <f>IFERROR(IF(INDEX('raw poverty data, %'!$B$3:$BG$251,MATCH($A42,'raw poverty data, %'!$B$3:$B$251,0),MATCH(X$5,'raw poverty data, %'!$B$3:$BG$3,0))="","",INDEX('raw poverty data, %'!$B$3:$BG$251,MATCH($A42,'raw poverty data, %'!$B$3:$B$251,0),MATCH(X$5,'raw poverty data, %'!$B$3:$BG$3,0))/100),"")</f>
        <v/>
      </c>
      <c r="Y42" s="10" t="str">
        <f>IFERROR(IF(INDEX('raw poverty data, %'!$B$3:$BG$251,MATCH($A42,'raw poverty data, %'!$B$3:$B$251,0),MATCH(Y$5,'raw poverty data, %'!$B$3:$BG$3,0))="","",INDEX('raw poverty data, %'!$B$3:$BG$251,MATCH($A42,'raw poverty data, %'!$B$3:$B$251,0),MATCH(Y$5,'raw poverty data, %'!$B$3:$BG$3,0))/100),"")</f>
        <v/>
      </c>
      <c r="Z42" s="10" t="str">
        <f>IFERROR(IF(INDEX('raw poverty data, %'!$B$3:$BG$251,MATCH($A42,'raw poverty data, %'!$B$3:$B$251,0),MATCH(Z$5,'raw poverty data, %'!$B$3:$BG$3,0))="","",INDEX('raw poverty data, %'!$B$3:$BG$251,MATCH($A42,'raw poverty data, %'!$B$3:$B$251,0),MATCH(Z$5,'raw poverty data, %'!$B$3:$BG$3,0))/100),"")</f>
        <v/>
      </c>
      <c r="AA42" s="10" t="str">
        <f>IFERROR(IF(INDEX('raw poverty data, %'!$B$3:$BG$251,MATCH($A42,'raw poverty data, %'!$B$3:$B$251,0),MATCH(AA$5,'raw poverty data, %'!$B$3:$BG$3,0))="","",INDEX('raw poverty data, %'!$B$3:$BG$251,MATCH($A42,'raw poverty data, %'!$B$3:$B$251,0),MATCH(AA$5,'raw poverty data, %'!$B$3:$BG$3,0))/100),"")</f>
        <v/>
      </c>
      <c r="AC42" s="8">
        <f>IF(AA42="",IF(Z42="",IF(X42="",IF(W42="",IF(V42="",IF(U42="",IF(T42="",IF(S42="",IF(R42="",IF(Q42="",IF(P42="",IF(O42="",IF(N42="",IF(M42="",IF(L42="",IF(K42="",IF(J42="",IF(I42="",IF(H42="",IF(G42="",IF(F42="",IF(E42="",IF(D42="","No data",D42),E42),F42),G42),H42),I42),J42),K42),L42),M42),N42),O42),P42),Q42),R42),S42),T42),U42),V42),W42),X42),Z42),AA42)</f>
        <v>0.62829999999999997</v>
      </c>
      <c r="AD42" s="11">
        <f>IFERROR(INDEX($D$5:$AA$5,1,MATCH(AC42,D42:AA42,0)),"")</f>
        <v>2008</v>
      </c>
      <c r="AF42" t="s">
        <v>451</v>
      </c>
      <c r="AG42" t="str">
        <f>IFERROR(IF(INDEX(#REF!,MATCH('Poverty %'!$B42,#REF!,0),MATCH('Poverty %'!AG$5,#REF!,0))="","",INDEX(#REF!,MATCH('Poverty %'!$B42,#REF!,0),MATCH('Poverty %'!AG$5,#REF!,0))),"")</f>
        <v/>
      </c>
      <c r="AH42" t="str">
        <f>IFERROR(IF(INDEX(#REF!,MATCH('Poverty %'!$B42,#REF!,0),MATCH('Poverty %'!AH$5,#REF!,0))="","",INDEX(#REF!,MATCH('Poverty %'!$B42,#REF!,0),MATCH('Poverty %'!AH$5,#REF!,0))),"")</f>
        <v/>
      </c>
      <c r="AI42" t="str">
        <f>IFERROR(IF(INDEX(#REF!,MATCH('Poverty %'!$B42,#REF!,0),MATCH('Poverty %'!AI$5,#REF!,0))="","",INDEX(#REF!,MATCH('Poverty %'!$B42,#REF!,0),MATCH('Poverty %'!AI$5,#REF!,0))),"")</f>
        <v/>
      </c>
      <c r="AJ42" t="str">
        <f>IFERROR(IF(INDEX(#REF!,MATCH('Poverty %'!$B42,#REF!,0),MATCH('Poverty %'!AJ$5,#REF!,0))="","",INDEX(#REF!,MATCH('Poverty %'!$B42,#REF!,0),MATCH('Poverty %'!AJ$5,#REF!,0))),"")</f>
        <v/>
      </c>
      <c r="AK42" t="str">
        <f>IFERROR(IF(INDEX(#REF!,MATCH('Poverty %'!$B42,#REF!,0),MATCH('Poverty %'!AK$5,#REF!,0))="","",INDEX(#REF!,MATCH('Poverty %'!$B42,#REF!,0),MATCH('Poverty %'!AK$5,#REF!,0))),"")</f>
        <v/>
      </c>
      <c r="AL42" t="str">
        <f>IFERROR(IF(INDEX(#REF!,MATCH('Poverty %'!$B42,#REF!,0),MATCH('Poverty %'!AL$5,#REF!,0))="","",INDEX(#REF!,MATCH('Poverty %'!$B42,#REF!,0),MATCH('Poverty %'!AL$5,#REF!,0))),"")</f>
        <v/>
      </c>
      <c r="AM42" t="str">
        <f>IFERROR(IF(INDEX(#REF!,MATCH('Poverty %'!$B42,#REF!,0),MATCH('Poverty %'!AM$5,#REF!,0))="","",INDEX(#REF!,MATCH('Poverty %'!$B42,#REF!,0),MATCH('Poverty %'!AM$5,#REF!,0))),"")</f>
        <v/>
      </c>
      <c r="AN42" t="str">
        <f>IFERROR(IF(INDEX(#REF!,MATCH('Poverty %'!$B42,#REF!,0),MATCH('Poverty %'!AN$5,#REF!,0))="","",INDEX(#REF!,MATCH('Poverty %'!$B42,#REF!,0),MATCH('Poverty %'!AN$5,#REF!,0))),"")</f>
        <v/>
      </c>
      <c r="AO42" t="str">
        <f>IFERROR(IF(INDEX(#REF!,MATCH('Poverty %'!$B42,#REF!,0),MATCH('Poverty %'!AO$5,#REF!,0))="","",INDEX(#REF!,MATCH('Poverty %'!$B42,#REF!,0),MATCH('Poverty %'!AO$5,#REF!,0))),"")</f>
        <v/>
      </c>
      <c r="AP42" t="str">
        <f>IFERROR(IF(INDEX(#REF!,MATCH('Poverty %'!$B42,#REF!,0),MATCH('Poverty %'!AP$5,#REF!,0))="","",INDEX(#REF!,MATCH('Poverty %'!$B42,#REF!,0),MATCH('Poverty %'!AP$5,#REF!,0))),"")</f>
        <v/>
      </c>
      <c r="AQ42" t="str">
        <f>IFERROR(IF(INDEX(#REF!,MATCH('Poverty %'!$B42,#REF!,0),MATCH('Poverty %'!AQ$5,#REF!,0))="","",INDEX(#REF!,MATCH('Poverty %'!$B42,#REF!,0),MATCH('Poverty %'!AQ$5,#REF!,0))),"")</f>
        <v/>
      </c>
      <c r="AR42" t="str">
        <f>IFERROR(IF(INDEX(#REF!,MATCH('Poverty %'!$B42,#REF!,0),MATCH('Poverty %'!AR$5,#REF!,0))="","",INDEX(#REF!,MATCH('Poverty %'!$B42,#REF!,0),MATCH('Poverty %'!AR$5,#REF!,0))),"")</f>
        <v/>
      </c>
      <c r="AS42" t="str">
        <f>IFERROR(IF(INDEX(#REF!,MATCH('Poverty %'!$B42,#REF!,0),MATCH('Poverty %'!AS$5,#REF!,0))="","",INDEX(#REF!,MATCH('Poverty %'!$B42,#REF!,0),MATCH('Poverty %'!AS$5,#REF!,0))),"")</f>
        <v/>
      </c>
      <c r="AT42" t="str">
        <f>IFERROR(IF(INDEX(#REF!,MATCH('Poverty %'!$B42,#REF!,0),MATCH('Poverty %'!AT$5,#REF!,0))="","",INDEX(#REF!,MATCH('Poverty %'!$B42,#REF!,0),MATCH('Poverty %'!AT$5,#REF!,0))),"")</f>
        <v/>
      </c>
      <c r="AU42" t="str">
        <f>IFERROR(IF(INDEX(#REF!,MATCH('Poverty %'!$B42,#REF!,0),MATCH('Poverty %'!AU$5,#REF!,0))="","",INDEX(#REF!,MATCH('Poverty %'!$B42,#REF!,0),MATCH('Poverty %'!AU$5,#REF!,0))),"")</f>
        <v/>
      </c>
      <c r="AV42" t="str">
        <f>IFERROR(IF(INDEX(#REF!,MATCH('Poverty %'!$B42,#REF!,0),MATCH('Poverty %'!AV$5,#REF!,0))="","",INDEX(#REF!,MATCH('Poverty %'!$B42,#REF!,0),MATCH('Poverty %'!AV$5,#REF!,0))),"")</f>
        <v/>
      </c>
      <c r="AW42" t="str">
        <f>IFERROR(IF(INDEX(#REF!,MATCH('Poverty %'!$B42,#REF!,0),MATCH('Poverty %'!AW$5,#REF!,0))="","",INDEX(#REF!,MATCH('Poverty %'!$B42,#REF!,0),MATCH('Poverty %'!AW$5,#REF!,0))),"")</f>
        <v/>
      </c>
      <c r="AX42" t="str">
        <f>IFERROR(IF(INDEX(#REF!,MATCH('Poverty %'!$B42,#REF!,0),MATCH('Poverty %'!AX$5,#REF!,0))="","",INDEX(#REF!,MATCH('Poverty %'!$B42,#REF!,0),MATCH('Poverty %'!AX$5,#REF!,0))),"")</f>
        <v/>
      </c>
      <c r="AY42" t="str">
        <f>IFERROR(IF(INDEX(#REF!,MATCH('Poverty %'!$B42,#REF!,0),MATCH('Poverty %'!AY$5,#REF!,0))="","",INDEX(#REF!,MATCH('Poverty %'!$B42,#REF!,0),MATCH('Poverty %'!AY$5,#REF!,0))),"")</f>
        <v/>
      </c>
      <c r="AZ42" t="str">
        <f>IFERROR(IF(INDEX(#REF!,MATCH('Poverty %'!$B42,#REF!,0),MATCH('Poverty %'!AZ$5,#REF!,0))="","",INDEX(#REF!,MATCH('Poverty %'!$B42,#REF!,0),MATCH('Poverty %'!AZ$5,#REF!,0))),"")</f>
        <v/>
      </c>
      <c r="BA42" t="str">
        <f>IFERROR(IF(INDEX(#REF!,MATCH('Poverty %'!$B42,#REF!,0),MATCH('Poverty %'!BA$5,#REF!,0))="","",INDEX(#REF!,MATCH('Poverty %'!$B42,#REF!,0),MATCH('Poverty %'!BA$5,#REF!,0))),"")</f>
        <v/>
      </c>
      <c r="BB42" t="str">
        <f>IFERROR(IF(INDEX(#REF!,MATCH('Poverty %'!$B42,#REF!,0),MATCH('Poverty %'!BB$5,#REF!,0))="","",INDEX(#REF!,MATCH('Poverty %'!$B42,#REF!,0),MATCH('Poverty %'!BB$5,#REF!,0))),"")</f>
        <v/>
      </c>
      <c r="BC42" t="str">
        <f>IFERROR(IF(INDEX(#REF!,MATCH('Poverty %'!$B42,#REF!,0),MATCH('Poverty %'!BC$5,#REF!,0))="","",INDEX(#REF!,MATCH('Poverty %'!$B42,#REF!,0),MATCH('Poverty %'!BC$5,#REF!,0))),"")</f>
        <v/>
      </c>
      <c r="BE42" t="s">
        <v>451</v>
      </c>
      <c r="BF42" s="9" t="str">
        <f t="shared" si="1"/>
        <v/>
      </c>
      <c r="BG42" s="9" t="str">
        <f t="shared" si="2"/>
        <v/>
      </c>
      <c r="BH42" s="9" t="str">
        <f t="shared" si="3"/>
        <v/>
      </c>
      <c r="BI42" s="9" t="str">
        <f t="shared" si="4"/>
        <v/>
      </c>
      <c r="BJ42" s="9" t="str">
        <f t="shared" si="5"/>
        <v/>
      </c>
      <c r="BK42" s="9" t="str">
        <f t="shared" si="6"/>
        <v/>
      </c>
      <c r="BL42" s="9" t="str">
        <f t="shared" si="7"/>
        <v/>
      </c>
      <c r="BM42" s="9" t="str">
        <f t="shared" si="8"/>
        <v/>
      </c>
      <c r="BN42" s="9" t="str">
        <f t="shared" si="9"/>
        <v/>
      </c>
      <c r="BO42" s="9" t="str">
        <f t="shared" si="10"/>
        <v/>
      </c>
      <c r="BP42" s="9" t="str">
        <f t="shared" si="11"/>
        <v/>
      </c>
      <c r="BQ42" s="9" t="str">
        <f t="shared" si="12"/>
        <v/>
      </c>
      <c r="BR42" s="9" t="str">
        <f t="shared" si="13"/>
        <v/>
      </c>
      <c r="BS42" s="9" t="str">
        <f t="shared" si="14"/>
        <v/>
      </c>
      <c r="BT42" s="9" t="str">
        <f t="shared" si="15"/>
        <v/>
      </c>
      <c r="BU42" s="9" t="str">
        <f t="shared" si="16"/>
        <v/>
      </c>
      <c r="BV42" s="9" t="str">
        <f t="shared" si="17"/>
        <v/>
      </c>
      <c r="BW42" s="9" t="str">
        <f t="shared" si="18"/>
        <v/>
      </c>
      <c r="BX42" s="9" t="str">
        <f t="shared" si="19"/>
        <v/>
      </c>
      <c r="BY42" s="9" t="str">
        <f t="shared" si="20"/>
        <v/>
      </c>
      <c r="BZ42" s="9" t="str">
        <f t="shared" si="21"/>
        <v/>
      </c>
      <c r="CA42" s="9" t="str">
        <f t="shared" si="22"/>
        <v/>
      </c>
      <c r="CB42" s="9" t="str">
        <f t="shared" si="23"/>
        <v/>
      </c>
    </row>
    <row r="43" spans="1:80">
      <c r="A43" t="str">
        <f>VLOOKUP(B43,entity!$C:$K,9,FALSE)</f>
        <v>TD</v>
      </c>
      <c r="B43" t="s">
        <v>394</v>
      </c>
      <c r="C43" t="str">
        <f>IFERROR(VLOOKUP(B43,'[1]2012 List'!A$3:C$151,3,FALSE),"")</f>
        <v>Sub-Saharan Africa</v>
      </c>
      <c r="D43" s="10" t="str">
        <f>IFERROR(IF(INDEX('raw poverty data, %'!$B$3:$BG$251,MATCH($A43,'raw poverty data, %'!$B$3:$B$251,0),MATCH(D$5,'raw poverty data, %'!$B$3:$BG$3,0))="","",INDEX('raw poverty data, %'!$B$3:$BG$251,MATCH($A43,'raw poverty data, %'!$B$3:$B$251,0),MATCH(D$5,'raw poverty data, %'!$B$3:$BG$3,0))/100),"")</f>
        <v/>
      </c>
      <c r="E43" s="10" t="str">
        <f>IFERROR(IF(INDEX('raw poverty data, %'!$B$3:$BG$251,MATCH($A43,'raw poverty data, %'!$B$3:$B$251,0),MATCH(E$5,'raw poverty data, %'!$B$3:$BG$3,0))="","",INDEX('raw poverty data, %'!$B$3:$BG$251,MATCH($A43,'raw poverty data, %'!$B$3:$B$251,0),MATCH(E$5,'raw poverty data, %'!$B$3:$BG$3,0))/100),"")</f>
        <v/>
      </c>
      <c r="F43" s="10" t="str">
        <f>IFERROR(IF(INDEX('raw poverty data, %'!$B$3:$BG$251,MATCH($A43,'raw poverty data, %'!$B$3:$B$251,0),MATCH(F$5,'raw poverty data, %'!$B$3:$BG$3,0))="","",INDEX('raw poverty data, %'!$B$3:$BG$251,MATCH($A43,'raw poverty data, %'!$B$3:$B$251,0),MATCH(F$5,'raw poverty data, %'!$B$3:$BG$3,0))/100),"")</f>
        <v/>
      </c>
      <c r="G43" s="10" t="str">
        <f>IFERROR(IF(INDEX('raw poverty data, %'!$B$3:$BG$251,MATCH($A43,'raw poverty data, %'!$B$3:$B$251,0),MATCH(G$5,'raw poverty data, %'!$B$3:$BG$3,0))="","",INDEX('raw poverty data, %'!$B$3:$BG$251,MATCH($A43,'raw poverty data, %'!$B$3:$B$251,0),MATCH(G$5,'raw poverty data, %'!$B$3:$BG$3,0))/100),"")</f>
        <v/>
      </c>
      <c r="H43" s="10" t="str">
        <f>IFERROR(IF(INDEX('raw poverty data, %'!$B$3:$BG$251,MATCH($A43,'raw poverty data, %'!$B$3:$B$251,0),MATCH(H$5,'raw poverty data, %'!$B$3:$BG$3,0))="","",INDEX('raw poverty data, %'!$B$3:$BG$251,MATCH($A43,'raw poverty data, %'!$B$3:$B$251,0),MATCH(H$5,'raw poverty data, %'!$B$3:$BG$3,0))/100),"")</f>
        <v/>
      </c>
      <c r="I43" s="10" t="str">
        <f>IFERROR(IF(INDEX('raw poverty data, %'!$B$3:$BG$251,MATCH($A43,'raw poverty data, %'!$B$3:$B$251,0),MATCH(I$5,'raw poverty data, %'!$B$3:$BG$3,0))="","",INDEX('raw poverty data, %'!$B$3:$BG$251,MATCH($A43,'raw poverty data, %'!$B$3:$B$251,0),MATCH(I$5,'raw poverty data, %'!$B$3:$BG$3,0))/100),"")</f>
        <v/>
      </c>
      <c r="J43" s="10" t="str">
        <f>IFERROR(IF(INDEX('raw poverty data, %'!$B$3:$BG$251,MATCH($A43,'raw poverty data, %'!$B$3:$B$251,0),MATCH(J$5,'raw poverty data, %'!$B$3:$BG$3,0))="","",INDEX('raw poverty data, %'!$B$3:$BG$251,MATCH($A43,'raw poverty data, %'!$B$3:$B$251,0),MATCH(J$5,'raw poverty data, %'!$B$3:$BG$3,0))/100),"")</f>
        <v/>
      </c>
      <c r="K43" s="10" t="str">
        <f>IFERROR(IF(INDEX('raw poverty data, %'!$B$3:$BG$251,MATCH($A43,'raw poverty data, %'!$B$3:$B$251,0),MATCH(K$5,'raw poverty data, %'!$B$3:$BG$3,0))="","",INDEX('raw poverty data, %'!$B$3:$BG$251,MATCH($A43,'raw poverty data, %'!$B$3:$B$251,0),MATCH(K$5,'raw poverty data, %'!$B$3:$BG$3,0))/100),"")</f>
        <v/>
      </c>
      <c r="L43" s="10" t="str">
        <f>IFERROR(IF(INDEX('raw poverty data, %'!$B$3:$BG$251,MATCH($A43,'raw poverty data, %'!$B$3:$B$251,0),MATCH(L$5,'raw poverty data, %'!$B$3:$BG$3,0))="","",INDEX('raw poverty data, %'!$B$3:$BG$251,MATCH($A43,'raw poverty data, %'!$B$3:$B$251,0),MATCH(L$5,'raw poverty data, %'!$B$3:$BG$3,0))/100),"")</f>
        <v/>
      </c>
      <c r="M43" s="10" t="str">
        <f>IFERROR(IF(INDEX('raw poverty data, %'!$B$3:$BG$251,MATCH($A43,'raw poverty data, %'!$B$3:$B$251,0),MATCH(M$5,'raw poverty data, %'!$B$3:$BG$3,0))="","",INDEX('raw poverty data, %'!$B$3:$BG$251,MATCH($A43,'raw poverty data, %'!$B$3:$B$251,0),MATCH(M$5,'raw poverty data, %'!$B$3:$BG$3,0))/100),"")</f>
        <v/>
      </c>
      <c r="N43" s="10" t="str">
        <f>IFERROR(IF(INDEX('raw poverty data, %'!$B$3:$BG$251,MATCH($A43,'raw poverty data, %'!$B$3:$B$251,0),MATCH(N$5,'raw poverty data, %'!$B$3:$BG$3,0))="","",INDEX('raw poverty data, %'!$B$3:$BG$251,MATCH($A43,'raw poverty data, %'!$B$3:$B$251,0),MATCH(N$5,'raw poverty data, %'!$B$3:$BG$3,0))/100),"")</f>
        <v/>
      </c>
      <c r="O43" s="10" t="str">
        <f>IFERROR(IF(INDEX('raw poverty data, %'!$B$3:$BG$251,MATCH($A43,'raw poverty data, %'!$B$3:$B$251,0),MATCH(O$5,'raw poverty data, %'!$B$3:$BG$3,0))="","",INDEX('raw poverty data, %'!$B$3:$BG$251,MATCH($A43,'raw poverty data, %'!$B$3:$B$251,0),MATCH(O$5,'raw poverty data, %'!$B$3:$BG$3,0))/100),"")</f>
        <v/>
      </c>
      <c r="P43" s="10" t="str">
        <f>IFERROR(IF(INDEX('raw poverty data, %'!$B$3:$BG$251,MATCH($A43,'raw poverty data, %'!$B$3:$B$251,0),MATCH(P$5,'raw poverty data, %'!$B$3:$BG$3,0))="","",INDEX('raw poverty data, %'!$B$3:$BG$251,MATCH($A43,'raw poverty data, %'!$B$3:$B$251,0),MATCH(P$5,'raw poverty data, %'!$B$3:$BG$3,0))/100),"")</f>
        <v/>
      </c>
      <c r="Q43" s="10">
        <f>IFERROR(IF(INDEX('raw poverty data, %'!$B$3:$BG$251,MATCH($A43,'raw poverty data, %'!$B$3:$B$251,0),MATCH(Q$5,'raw poverty data, %'!$B$3:$BG$3,0))="","",INDEX('raw poverty data, %'!$B$3:$BG$251,MATCH($A43,'raw poverty data, %'!$B$3:$B$251,0),MATCH(Q$5,'raw poverty data, %'!$B$3:$BG$3,0))/100),"")</f>
        <v>0.61939999999999995</v>
      </c>
      <c r="R43" s="10" t="str">
        <f>IFERROR(IF(INDEX('raw poverty data, %'!$B$3:$BG$251,MATCH($A43,'raw poverty data, %'!$B$3:$B$251,0),MATCH(R$5,'raw poverty data, %'!$B$3:$BG$3,0))="","",INDEX('raw poverty data, %'!$B$3:$BG$251,MATCH($A43,'raw poverty data, %'!$B$3:$B$251,0),MATCH(R$5,'raw poverty data, %'!$B$3:$BG$3,0))/100),"")</f>
        <v/>
      </c>
      <c r="S43" s="10" t="str">
        <f>IFERROR(IF(INDEX('raw poverty data, %'!$B$3:$BG$251,MATCH($A43,'raw poverty data, %'!$B$3:$B$251,0),MATCH(S$5,'raw poverty data, %'!$B$3:$BG$3,0))="","",INDEX('raw poverty data, %'!$B$3:$BG$251,MATCH($A43,'raw poverty data, %'!$B$3:$B$251,0),MATCH(S$5,'raw poverty data, %'!$B$3:$BG$3,0))/100),"")</f>
        <v/>
      </c>
      <c r="T43" s="10" t="str">
        <f>IFERROR(IF(INDEX('raw poverty data, %'!$B$3:$BG$251,MATCH($A43,'raw poverty data, %'!$B$3:$B$251,0),MATCH(T$5,'raw poverty data, %'!$B$3:$BG$3,0))="","",INDEX('raw poverty data, %'!$B$3:$BG$251,MATCH($A43,'raw poverty data, %'!$B$3:$B$251,0),MATCH(T$5,'raw poverty data, %'!$B$3:$BG$3,0))/100),"")</f>
        <v/>
      </c>
      <c r="U43" s="10" t="str">
        <f>IFERROR(IF(INDEX('raw poverty data, %'!$B$3:$BG$251,MATCH($A43,'raw poverty data, %'!$B$3:$B$251,0),MATCH(U$5,'raw poverty data, %'!$B$3:$BG$3,0))="","",INDEX('raw poverty data, %'!$B$3:$BG$251,MATCH($A43,'raw poverty data, %'!$B$3:$B$251,0),MATCH(U$5,'raw poverty data, %'!$B$3:$BG$3,0))/100),"")</f>
        <v/>
      </c>
      <c r="V43" s="10" t="str">
        <f>IFERROR(IF(INDEX('raw poverty data, %'!$B$3:$BG$251,MATCH($A43,'raw poverty data, %'!$B$3:$B$251,0),MATCH(V$5,'raw poverty data, %'!$B$3:$BG$3,0))="","",INDEX('raw poverty data, %'!$B$3:$BG$251,MATCH($A43,'raw poverty data, %'!$B$3:$B$251,0),MATCH(V$5,'raw poverty data, %'!$B$3:$BG$3,0))/100),"")</f>
        <v/>
      </c>
      <c r="W43" s="10" t="str">
        <f>IFERROR(IF(INDEX('raw poverty data, %'!$B$3:$BG$251,MATCH($A43,'raw poverty data, %'!$B$3:$B$251,0),MATCH(W$5,'raw poverty data, %'!$B$3:$BG$3,0))="","",INDEX('raw poverty data, %'!$B$3:$BG$251,MATCH($A43,'raw poverty data, %'!$B$3:$B$251,0),MATCH(W$5,'raw poverty data, %'!$B$3:$BG$3,0))/100),"")</f>
        <v/>
      </c>
      <c r="X43" s="10" t="str">
        <f>IFERROR(IF(INDEX('raw poverty data, %'!$B$3:$BG$251,MATCH($A43,'raw poverty data, %'!$B$3:$B$251,0),MATCH(X$5,'raw poverty data, %'!$B$3:$BG$3,0))="","",INDEX('raw poverty data, %'!$B$3:$BG$251,MATCH($A43,'raw poverty data, %'!$B$3:$B$251,0),MATCH(X$5,'raw poverty data, %'!$B$3:$BG$3,0))/100),"")</f>
        <v/>
      </c>
      <c r="Y43" s="10">
        <f>IFERROR(IF(INDEX('raw poverty data, %'!$B$3:$BG$251,MATCH($A43,'raw poverty data, %'!$B$3:$B$251,0),MATCH(Y$5,'raw poverty data, %'!$B$3:$BG$3,0))="","",INDEX('raw poverty data, %'!$B$3:$BG$251,MATCH($A43,'raw poverty data, %'!$B$3:$B$251,0),MATCH(Y$5,'raw poverty data, %'!$B$3:$BG$3,0))/100),"")</f>
        <v>0.36520000000000002</v>
      </c>
      <c r="Z43" s="10" t="str">
        <f>IFERROR(IF(INDEX('raw poverty data, %'!$B$3:$BG$251,MATCH($A43,'raw poverty data, %'!$B$3:$B$251,0),MATCH(Z$5,'raw poverty data, %'!$B$3:$BG$3,0))="","",INDEX('raw poverty data, %'!$B$3:$BG$251,MATCH($A43,'raw poverty data, %'!$B$3:$B$251,0),MATCH(Z$5,'raw poverty data, %'!$B$3:$BG$3,0))/100),"")</f>
        <v/>
      </c>
      <c r="AA43" s="10" t="str">
        <f>IFERROR(IF(INDEX('raw poverty data, %'!$B$3:$BG$251,MATCH($A43,'raw poverty data, %'!$B$3:$B$251,0),MATCH(AA$5,'raw poverty data, %'!$B$3:$BG$3,0))="","",INDEX('raw poverty data, %'!$B$3:$BG$251,MATCH($A43,'raw poverty data, %'!$B$3:$B$251,0),MATCH(AA$5,'raw poverty data, %'!$B$3:$BG$3,0))/100),"")</f>
        <v/>
      </c>
      <c r="AC43" s="8">
        <f>IF(AA43="",IF(Z43="",IF(X43="",IF(W43="",IF(V43="",IF(U43="",IF(T43="",IF(S43="",IF(R43="",IF(Q43="",IF(P43="",IF(O43="",IF(N43="",IF(M43="",IF(L43="",IF(K43="",IF(J43="",IF(I43="",IF(H43="",IF(G43="",IF(F43="",IF(E43="",IF(D43="","No data",D43),E43),F43),G43),H43),I43),J43),K43),L43),M43),N43),O43),P43),Q43),R43),S43),T43),U43),V43),W43),X43),Z43),AA43)</f>
        <v>0.61939999999999995</v>
      </c>
      <c r="AD43" s="11">
        <f>IFERROR(INDEX($D$5:$AA$5,1,MATCH(AC43,D43:AA43,0)),"")</f>
        <v>2003</v>
      </c>
      <c r="AF43" t="s">
        <v>394</v>
      </c>
      <c r="AG43" t="str">
        <f>IFERROR(IF(INDEX(#REF!,MATCH('Poverty %'!$B43,#REF!,0),MATCH('Poverty %'!AG$5,#REF!,0))="","",INDEX(#REF!,MATCH('Poverty %'!$B43,#REF!,0),MATCH('Poverty %'!AG$5,#REF!,0))),"")</f>
        <v/>
      </c>
      <c r="AH43" t="str">
        <f>IFERROR(IF(INDEX(#REF!,MATCH('Poverty %'!$B43,#REF!,0),MATCH('Poverty %'!AH$5,#REF!,0))="","",INDEX(#REF!,MATCH('Poverty %'!$B43,#REF!,0),MATCH('Poverty %'!AH$5,#REF!,0))),"")</f>
        <v/>
      </c>
      <c r="AI43" t="str">
        <f>IFERROR(IF(INDEX(#REF!,MATCH('Poverty %'!$B43,#REF!,0),MATCH('Poverty %'!AI$5,#REF!,0))="","",INDEX(#REF!,MATCH('Poverty %'!$B43,#REF!,0),MATCH('Poverty %'!AI$5,#REF!,0))),"")</f>
        <v/>
      </c>
      <c r="AJ43" t="str">
        <f>IFERROR(IF(INDEX(#REF!,MATCH('Poverty %'!$B43,#REF!,0),MATCH('Poverty %'!AJ$5,#REF!,0))="","",INDEX(#REF!,MATCH('Poverty %'!$B43,#REF!,0),MATCH('Poverty %'!AJ$5,#REF!,0))),"")</f>
        <v/>
      </c>
      <c r="AK43" t="str">
        <f>IFERROR(IF(INDEX(#REF!,MATCH('Poverty %'!$B43,#REF!,0),MATCH('Poverty %'!AK$5,#REF!,0))="","",INDEX(#REF!,MATCH('Poverty %'!$B43,#REF!,0),MATCH('Poverty %'!AK$5,#REF!,0))),"")</f>
        <v/>
      </c>
      <c r="AL43" t="str">
        <f>IFERROR(IF(INDEX(#REF!,MATCH('Poverty %'!$B43,#REF!,0),MATCH('Poverty %'!AL$5,#REF!,0))="","",INDEX(#REF!,MATCH('Poverty %'!$B43,#REF!,0),MATCH('Poverty %'!AL$5,#REF!,0))),"")</f>
        <v/>
      </c>
      <c r="AM43" t="str">
        <f>IFERROR(IF(INDEX(#REF!,MATCH('Poverty %'!$B43,#REF!,0),MATCH('Poverty %'!AM$5,#REF!,0))="","",INDEX(#REF!,MATCH('Poverty %'!$B43,#REF!,0),MATCH('Poverty %'!AM$5,#REF!,0))),"")</f>
        <v/>
      </c>
      <c r="AN43" t="str">
        <f>IFERROR(IF(INDEX(#REF!,MATCH('Poverty %'!$B43,#REF!,0),MATCH('Poverty %'!AN$5,#REF!,0))="","",INDEX(#REF!,MATCH('Poverty %'!$B43,#REF!,0),MATCH('Poverty %'!AN$5,#REF!,0))),"")</f>
        <v/>
      </c>
      <c r="AO43" t="str">
        <f>IFERROR(IF(INDEX(#REF!,MATCH('Poverty %'!$B43,#REF!,0),MATCH('Poverty %'!AO$5,#REF!,0))="","",INDEX(#REF!,MATCH('Poverty %'!$B43,#REF!,0),MATCH('Poverty %'!AO$5,#REF!,0))),"")</f>
        <v/>
      </c>
      <c r="AP43" t="str">
        <f>IFERROR(IF(INDEX(#REF!,MATCH('Poverty %'!$B43,#REF!,0),MATCH('Poverty %'!AP$5,#REF!,0))="","",INDEX(#REF!,MATCH('Poverty %'!$B43,#REF!,0),MATCH('Poverty %'!AP$5,#REF!,0))),"")</f>
        <v/>
      </c>
      <c r="AQ43" t="str">
        <f>IFERROR(IF(INDEX(#REF!,MATCH('Poverty %'!$B43,#REF!,0),MATCH('Poverty %'!AQ$5,#REF!,0))="","",INDEX(#REF!,MATCH('Poverty %'!$B43,#REF!,0),MATCH('Poverty %'!AQ$5,#REF!,0))),"")</f>
        <v/>
      </c>
      <c r="AR43" t="str">
        <f>IFERROR(IF(INDEX(#REF!,MATCH('Poverty %'!$B43,#REF!,0),MATCH('Poverty %'!AR$5,#REF!,0))="","",INDEX(#REF!,MATCH('Poverty %'!$B43,#REF!,0),MATCH('Poverty %'!AR$5,#REF!,0))),"")</f>
        <v/>
      </c>
      <c r="AS43" t="str">
        <f>IFERROR(IF(INDEX(#REF!,MATCH('Poverty %'!$B43,#REF!,0),MATCH('Poverty %'!AS$5,#REF!,0))="","",INDEX(#REF!,MATCH('Poverty %'!$B43,#REF!,0),MATCH('Poverty %'!AS$5,#REF!,0))),"")</f>
        <v/>
      </c>
      <c r="AT43" t="str">
        <f>IFERROR(IF(INDEX(#REF!,MATCH('Poverty %'!$B43,#REF!,0),MATCH('Poverty %'!AT$5,#REF!,0))="","",INDEX(#REF!,MATCH('Poverty %'!$B43,#REF!,0),MATCH('Poverty %'!AT$5,#REF!,0))),"")</f>
        <v/>
      </c>
      <c r="AU43" t="str">
        <f>IFERROR(IF(INDEX(#REF!,MATCH('Poverty %'!$B43,#REF!,0),MATCH('Poverty %'!AU$5,#REF!,0))="","",INDEX(#REF!,MATCH('Poverty %'!$B43,#REF!,0),MATCH('Poverty %'!AU$5,#REF!,0))),"")</f>
        <v/>
      </c>
      <c r="AV43" t="str">
        <f>IFERROR(IF(INDEX(#REF!,MATCH('Poverty %'!$B43,#REF!,0),MATCH('Poverty %'!AV$5,#REF!,0))="","",INDEX(#REF!,MATCH('Poverty %'!$B43,#REF!,0),MATCH('Poverty %'!AV$5,#REF!,0))),"")</f>
        <v/>
      </c>
      <c r="AW43" t="str">
        <f>IFERROR(IF(INDEX(#REF!,MATCH('Poverty %'!$B43,#REF!,0),MATCH('Poverty %'!AW$5,#REF!,0))="","",INDEX(#REF!,MATCH('Poverty %'!$B43,#REF!,0),MATCH('Poverty %'!AW$5,#REF!,0))),"")</f>
        <v/>
      </c>
      <c r="AX43" t="str">
        <f>IFERROR(IF(INDEX(#REF!,MATCH('Poverty %'!$B43,#REF!,0),MATCH('Poverty %'!AX$5,#REF!,0))="","",INDEX(#REF!,MATCH('Poverty %'!$B43,#REF!,0),MATCH('Poverty %'!AX$5,#REF!,0))),"")</f>
        <v/>
      </c>
      <c r="AY43" t="str">
        <f>IFERROR(IF(INDEX(#REF!,MATCH('Poverty %'!$B43,#REF!,0),MATCH('Poverty %'!AY$5,#REF!,0))="","",INDEX(#REF!,MATCH('Poverty %'!$B43,#REF!,0),MATCH('Poverty %'!AY$5,#REF!,0))),"")</f>
        <v/>
      </c>
      <c r="AZ43" t="str">
        <f>IFERROR(IF(INDEX(#REF!,MATCH('Poverty %'!$B43,#REF!,0),MATCH('Poverty %'!AZ$5,#REF!,0))="","",INDEX(#REF!,MATCH('Poverty %'!$B43,#REF!,0),MATCH('Poverty %'!AZ$5,#REF!,0))),"")</f>
        <v/>
      </c>
      <c r="BA43" t="str">
        <f>IFERROR(IF(INDEX(#REF!,MATCH('Poverty %'!$B43,#REF!,0),MATCH('Poverty %'!BA$5,#REF!,0))="","",INDEX(#REF!,MATCH('Poverty %'!$B43,#REF!,0),MATCH('Poverty %'!BA$5,#REF!,0))),"")</f>
        <v/>
      </c>
      <c r="BB43" t="str">
        <f>IFERROR(IF(INDEX(#REF!,MATCH('Poverty %'!$B43,#REF!,0),MATCH('Poverty %'!BB$5,#REF!,0))="","",INDEX(#REF!,MATCH('Poverty %'!$B43,#REF!,0),MATCH('Poverty %'!BB$5,#REF!,0))),"")</f>
        <v/>
      </c>
      <c r="BC43" t="str">
        <f>IFERROR(IF(INDEX(#REF!,MATCH('Poverty %'!$B43,#REF!,0),MATCH('Poverty %'!BC$5,#REF!,0))="","",INDEX(#REF!,MATCH('Poverty %'!$B43,#REF!,0),MATCH('Poverty %'!BC$5,#REF!,0))),"")</f>
        <v/>
      </c>
      <c r="BE43" t="s">
        <v>394</v>
      </c>
      <c r="BF43" s="9" t="str">
        <f t="shared" si="1"/>
        <v/>
      </c>
      <c r="BG43" s="9" t="str">
        <f t="shared" si="2"/>
        <v/>
      </c>
      <c r="BH43" s="9" t="str">
        <f t="shared" si="3"/>
        <v/>
      </c>
      <c r="BI43" s="9" t="str">
        <f t="shared" si="4"/>
        <v/>
      </c>
      <c r="BJ43" s="9" t="str">
        <f t="shared" si="5"/>
        <v/>
      </c>
      <c r="BK43" s="9" t="str">
        <f t="shared" si="6"/>
        <v/>
      </c>
      <c r="BL43" s="9" t="str">
        <f t="shared" si="7"/>
        <v/>
      </c>
      <c r="BM43" s="9" t="str">
        <f t="shared" si="8"/>
        <v/>
      </c>
      <c r="BN43" s="9" t="str">
        <f t="shared" si="9"/>
        <v/>
      </c>
      <c r="BO43" s="9" t="str">
        <f t="shared" si="10"/>
        <v/>
      </c>
      <c r="BP43" s="9" t="str">
        <f t="shared" si="11"/>
        <v/>
      </c>
      <c r="BQ43" s="9" t="str">
        <f t="shared" si="12"/>
        <v/>
      </c>
      <c r="BR43" s="9" t="str">
        <f t="shared" si="13"/>
        <v/>
      </c>
      <c r="BS43" s="9" t="str">
        <f t="shared" si="14"/>
        <v/>
      </c>
      <c r="BT43" s="9" t="str">
        <f t="shared" si="15"/>
        <v/>
      </c>
      <c r="BU43" s="9" t="str">
        <f t="shared" si="16"/>
        <v/>
      </c>
      <c r="BV43" s="9" t="str">
        <f t="shared" si="17"/>
        <v/>
      </c>
      <c r="BW43" s="9" t="str">
        <f t="shared" si="18"/>
        <v/>
      </c>
      <c r="BX43" s="9" t="str">
        <f t="shared" si="19"/>
        <v/>
      </c>
      <c r="BY43" s="9" t="str">
        <f t="shared" si="20"/>
        <v/>
      </c>
      <c r="BZ43" s="9" t="str">
        <f t="shared" si="21"/>
        <v/>
      </c>
      <c r="CA43" s="9" t="str">
        <f t="shared" si="22"/>
        <v/>
      </c>
      <c r="CB43" s="9" t="str">
        <f t="shared" si="23"/>
        <v/>
      </c>
    </row>
    <row r="44" spans="1:80">
      <c r="B44" t="s">
        <v>73</v>
      </c>
      <c r="C44" t="str">
        <f>IFERROR(VLOOKUP(B44,'[1]2012 List'!A$3:C$151,3,FALSE),"")</f>
        <v/>
      </c>
      <c r="D44" s="10" t="str">
        <f>IFERROR(IF(INDEX('raw poverty data, %'!$B$3:$BG$251,MATCH($A44,'raw poverty data, %'!$B$3:$B$251,0),MATCH(D$5,'raw poverty data, %'!$B$3:$BG$3,0))="","",INDEX('raw poverty data, %'!$B$3:$BG$251,MATCH($A44,'raw poverty data, %'!$B$3:$B$251,0),MATCH(D$5,'raw poverty data, %'!$B$3:$BG$3,0))/100),"")</f>
        <v/>
      </c>
      <c r="E44" s="10" t="str">
        <f>IFERROR(IF(INDEX('raw poverty data, %'!$B$3:$BG$251,MATCH($A44,'raw poverty data, %'!$B$3:$B$251,0),MATCH(E$5,'raw poverty data, %'!$B$3:$BG$3,0))="","",INDEX('raw poverty data, %'!$B$3:$BG$251,MATCH($A44,'raw poverty data, %'!$B$3:$B$251,0),MATCH(E$5,'raw poverty data, %'!$B$3:$BG$3,0))/100),"")</f>
        <v/>
      </c>
      <c r="F44" s="10" t="str">
        <f>IFERROR(IF(INDEX('raw poverty data, %'!$B$3:$BG$251,MATCH($A44,'raw poverty data, %'!$B$3:$B$251,0),MATCH(F$5,'raw poverty data, %'!$B$3:$BG$3,0))="","",INDEX('raw poverty data, %'!$B$3:$BG$251,MATCH($A44,'raw poverty data, %'!$B$3:$B$251,0),MATCH(F$5,'raw poverty data, %'!$B$3:$BG$3,0))/100),"")</f>
        <v/>
      </c>
      <c r="G44" s="10" t="str">
        <f>IFERROR(IF(INDEX('raw poverty data, %'!$B$3:$BG$251,MATCH($A44,'raw poverty data, %'!$B$3:$B$251,0),MATCH(G$5,'raw poverty data, %'!$B$3:$BG$3,0))="","",INDEX('raw poverty data, %'!$B$3:$BG$251,MATCH($A44,'raw poverty data, %'!$B$3:$B$251,0),MATCH(G$5,'raw poverty data, %'!$B$3:$BG$3,0))/100),"")</f>
        <v/>
      </c>
      <c r="H44" s="10" t="str">
        <f>IFERROR(IF(INDEX('raw poverty data, %'!$B$3:$BG$251,MATCH($A44,'raw poverty data, %'!$B$3:$B$251,0),MATCH(H$5,'raw poverty data, %'!$B$3:$BG$3,0))="","",INDEX('raw poverty data, %'!$B$3:$BG$251,MATCH($A44,'raw poverty data, %'!$B$3:$B$251,0),MATCH(H$5,'raw poverty data, %'!$B$3:$BG$3,0))/100),"")</f>
        <v/>
      </c>
      <c r="I44" s="10" t="str">
        <f>IFERROR(IF(INDEX('raw poverty data, %'!$B$3:$BG$251,MATCH($A44,'raw poverty data, %'!$B$3:$B$251,0),MATCH(I$5,'raw poverty data, %'!$B$3:$BG$3,0))="","",INDEX('raw poverty data, %'!$B$3:$BG$251,MATCH($A44,'raw poverty data, %'!$B$3:$B$251,0),MATCH(I$5,'raw poverty data, %'!$B$3:$BG$3,0))/100),"")</f>
        <v/>
      </c>
      <c r="J44" s="10" t="str">
        <f>IFERROR(IF(INDEX('raw poverty data, %'!$B$3:$BG$251,MATCH($A44,'raw poverty data, %'!$B$3:$B$251,0),MATCH(J$5,'raw poverty data, %'!$B$3:$BG$3,0))="","",INDEX('raw poverty data, %'!$B$3:$BG$251,MATCH($A44,'raw poverty data, %'!$B$3:$B$251,0),MATCH(J$5,'raw poverty data, %'!$B$3:$BG$3,0))/100),"")</f>
        <v/>
      </c>
      <c r="K44" s="10" t="str">
        <f>IFERROR(IF(INDEX('raw poverty data, %'!$B$3:$BG$251,MATCH($A44,'raw poverty data, %'!$B$3:$B$251,0),MATCH(K$5,'raw poverty data, %'!$B$3:$BG$3,0))="","",INDEX('raw poverty data, %'!$B$3:$BG$251,MATCH($A44,'raw poverty data, %'!$B$3:$B$251,0),MATCH(K$5,'raw poverty data, %'!$B$3:$BG$3,0))/100),"")</f>
        <v/>
      </c>
      <c r="L44" s="10" t="str">
        <f>IFERROR(IF(INDEX('raw poverty data, %'!$B$3:$BG$251,MATCH($A44,'raw poverty data, %'!$B$3:$B$251,0),MATCH(L$5,'raw poverty data, %'!$B$3:$BG$3,0))="","",INDEX('raw poverty data, %'!$B$3:$BG$251,MATCH($A44,'raw poverty data, %'!$B$3:$B$251,0),MATCH(L$5,'raw poverty data, %'!$B$3:$BG$3,0))/100),"")</f>
        <v/>
      </c>
      <c r="M44" s="10" t="str">
        <f>IFERROR(IF(INDEX('raw poverty data, %'!$B$3:$BG$251,MATCH($A44,'raw poverty data, %'!$B$3:$B$251,0),MATCH(M$5,'raw poverty data, %'!$B$3:$BG$3,0))="","",INDEX('raw poverty data, %'!$B$3:$BG$251,MATCH($A44,'raw poverty data, %'!$B$3:$B$251,0),MATCH(M$5,'raw poverty data, %'!$B$3:$BG$3,0))/100),"")</f>
        <v/>
      </c>
      <c r="N44" s="10" t="str">
        <f>IFERROR(IF(INDEX('raw poverty data, %'!$B$3:$BG$251,MATCH($A44,'raw poverty data, %'!$B$3:$B$251,0),MATCH(N$5,'raw poverty data, %'!$B$3:$BG$3,0))="","",INDEX('raw poverty data, %'!$B$3:$BG$251,MATCH($A44,'raw poverty data, %'!$B$3:$B$251,0),MATCH(N$5,'raw poverty data, %'!$B$3:$BG$3,0))/100),"")</f>
        <v/>
      </c>
      <c r="O44" s="10" t="str">
        <f>IFERROR(IF(INDEX('raw poverty data, %'!$B$3:$BG$251,MATCH($A44,'raw poverty data, %'!$B$3:$B$251,0),MATCH(O$5,'raw poverty data, %'!$B$3:$BG$3,0))="","",INDEX('raw poverty data, %'!$B$3:$BG$251,MATCH($A44,'raw poverty data, %'!$B$3:$B$251,0),MATCH(O$5,'raw poverty data, %'!$B$3:$BG$3,0))/100),"")</f>
        <v/>
      </c>
      <c r="P44" s="10" t="str">
        <f>IFERROR(IF(INDEX('raw poverty data, %'!$B$3:$BG$251,MATCH($A44,'raw poverty data, %'!$B$3:$B$251,0),MATCH(P$5,'raw poverty data, %'!$B$3:$BG$3,0))="","",INDEX('raw poverty data, %'!$B$3:$BG$251,MATCH($A44,'raw poverty data, %'!$B$3:$B$251,0),MATCH(P$5,'raw poverty data, %'!$B$3:$BG$3,0))/100),"")</f>
        <v/>
      </c>
      <c r="Q44" s="10" t="str">
        <f>IFERROR(IF(INDEX('raw poverty data, %'!$B$3:$BG$251,MATCH($A44,'raw poverty data, %'!$B$3:$B$251,0),MATCH(Q$5,'raw poverty data, %'!$B$3:$BG$3,0))="","",INDEX('raw poverty data, %'!$B$3:$BG$251,MATCH($A44,'raw poverty data, %'!$B$3:$B$251,0),MATCH(Q$5,'raw poverty data, %'!$B$3:$BG$3,0))/100),"")</f>
        <v/>
      </c>
      <c r="R44" s="10" t="str">
        <f>IFERROR(IF(INDEX('raw poverty data, %'!$B$3:$BG$251,MATCH($A44,'raw poverty data, %'!$B$3:$B$251,0),MATCH(R$5,'raw poverty data, %'!$B$3:$BG$3,0))="","",INDEX('raw poverty data, %'!$B$3:$BG$251,MATCH($A44,'raw poverty data, %'!$B$3:$B$251,0),MATCH(R$5,'raw poverty data, %'!$B$3:$BG$3,0))/100),"")</f>
        <v/>
      </c>
      <c r="S44" s="10" t="str">
        <f>IFERROR(IF(INDEX('raw poverty data, %'!$B$3:$BG$251,MATCH($A44,'raw poverty data, %'!$B$3:$B$251,0),MATCH(S$5,'raw poverty data, %'!$B$3:$BG$3,0))="","",INDEX('raw poverty data, %'!$B$3:$BG$251,MATCH($A44,'raw poverty data, %'!$B$3:$B$251,0),MATCH(S$5,'raw poverty data, %'!$B$3:$BG$3,0))/100),"")</f>
        <v/>
      </c>
      <c r="T44" s="10" t="str">
        <f>IFERROR(IF(INDEX('raw poverty data, %'!$B$3:$BG$251,MATCH($A44,'raw poverty data, %'!$B$3:$B$251,0),MATCH(T$5,'raw poverty data, %'!$B$3:$BG$3,0))="","",INDEX('raw poverty data, %'!$B$3:$BG$251,MATCH($A44,'raw poverty data, %'!$B$3:$B$251,0),MATCH(T$5,'raw poverty data, %'!$B$3:$BG$3,0))/100),"")</f>
        <v/>
      </c>
      <c r="U44" s="10" t="str">
        <f>IFERROR(IF(INDEX('raw poverty data, %'!$B$3:$BG$251,MATCH($A44,'raw poverty data, %'!$B$3:$B$251,0),MATCH(U$5,'raw poverty data, %'!$B$3:$BG$3,0))="","",INDEX('raw poverty data, %'!$B$3:$BG$251,MATCH($A44,'raw poverty data, %'!$B$3:$B$251,0),MATCH(U$5,'raw poverty data, %'!$B$3:$BG$3,0))/100),"")</f>
        <v/>
      </c>
      <c r="V44" s="10" t="str">
        <f>IFERROR(IF(INDEX('raw poverty data, %'!$B$3:$BG$251,MATCH($A44,'raw poverty data, %'!$B$3:$B$251,0),MATCH(V$5,'raw poverty data, %'!$B$3:$BG$3,0))="","",INDEX('raw poverty data, %'!$B$3:$BG$251,MATCH($A44,'raw poverty data, %'!$B$3:$B$251,0),MATCH(V$5,'raw poverty data, %'!$B$3:$BG$3,0))/100),"")</f>
        <v/>
      </c>
      <c r="W44" s="10" t="str">
        <f>IFERROR(IF(INDEX('raw poverty data, %'!$B$3:$BG$251,MATCH($A44,'raw poverty data, %'!$B$3:$B$251,0),MATCH(W$5,'raw poverty data, %'!$B$3:$BG$3,0))="","",INDEX('raw poverty data, %'!$B$3:$BG$251,MATCH($A44,'raw poverty data, %'!$B$3:$B$251,0),MATCH(W$5,'raw poverty data, %'!$B$3:$BG$3,0))/100),"")</f>
        <v/>
      </c>
      <c r="X44" s="10" t="str">
        <f>IFERROR(IF(INDEX('raw poverty data, %'!$B$3:$BG$251,MATCH($A44,'raw poverty data, %'!$B$3:$B$251,0),MATCH(X$5,'raw poverty data, %'!$B$3:$BG$3,0))="","",INDEX('raw poverty data, %'!$B$3:$BG$251,MATCH($A44,'raw poverty data, %'!$B$3:$B$251,0),MATCH(X$5,'raw poverty data, %'!$B$3:$BG$3,0))/100),"")</f>
        <v/>
      </c>
      <c r="Y44" s="10" t="str">
        <f>IFERROR(IF(INDEX('raw poverty data, %'!$B$3:$BG$251,MATCH($A44,'raw poverty data, %'!$B$3:$B$251,0),MATCH(Y$5,'raw poverty data, %'!$B$3:$BG$3,0))="","",INDEX('raw poverty data, %'!$B$3:$BG$251,MATCH($A44,'raw poverty data, %'!$B$3:$B$251,0),MATCH(Y$5,'raw poverty data, %'!$B$3:$BG$3,0))/100),"")</f>
        <v/>
      </c>
      <c r="Z44" s="10" t="str">
        <f>IFERROR(IF(INDEX('raw poverty data, %'!$B$3:$BG$251,MATCH($A44,'raw poverty data, %'!$B$3:$B$251,0),MATCH(Z$5,'raw poverty data, %'!$B$3:$BG$3,0))="","",INDEX('raw poverty data, %'!$B$3:$BG$251,MATCH($A44,'raw poverty data, %'!$B$3:$B$251,0),MATCH(Z$5,'raw poverty data, %'!$B$3:$BG$3,0))/100),"")</f>
        <v/>
      </c>
      <c r="AA44" s="10" t="str">
        <f>IFERROR(IF(INDEX('raw poverty data, %'!$B$3:$BG$251,MATCH($A44,'raw poverty data, %'!$B$3:$B$251,0),MATCH(AA$5,'raw poverty data, %'!$B$3:$BG$3,0))="","",INDEX('raw poverty data, %'!$B$3:$BG$251,MATCH($A44,'raw poverty data, %'!$B$3:$B$251,0),MATCH(AA$5,'raw poverty data, %'!$B$3:$BG$3,0))/100),"")</f>
        <v/>
      </c>
      <c r="AC44" s="8" t="str">
        <f>IF(AA44="",IF(Z44="",IF(X44="",IF(W44="",IF(V44="",IF(U44="",IF(T44="",IF(S44="",IF(R44="",IF(Q44="",IF(P44="",IF(O44="",IF(N44="",IF(M44="",IF(L44="",IF(K44="",IF(J44="",IF(I44="",IF(H44="",IF(G44="",IF(F44="",IF(E44="",IF(D44="","No data",D44),E44),F44),G44),H44),I44),J44),K44),L44),M44),N44),O44),P44),Q44),R44),S44),T44),U44),V44),W44),X44),Z44),AA44)</f>
        <v>No data</v>
      </c>
      <c r="AD44" s="11" t="str">
        <f>IFERROR(INDEX($D$5:$AA$5,1,MATCH(AC44,D44:AA44,0)),"")</f>
        <v/>
      </c>
      <c r="AF44" t="s">
        <v>73</v>
      </c>
      <c r="AG44" t="str">
        <f>IFERROR(IF(INDEX(#REF!,MATCH('Poverty %'!$B44,#REF!,0),MATCH('Poverty %'!AG$5,#REF!,0))="","",INDEX(#REF!,MATCH('Poverty %'!$B44,#REF!,0),MATCH('Poverty %'!AG$5,#REF!,0))),"")</f>
        <v/>
      </c>
      <c r="AH44" t="str">
        <f>IFERROR(IF(INDEX(#REF!,MATCH('Poverty %'!$B44,#REF!,0),MATCH('Poverty %'!AH$5,#REF!,0))="","",INDEX(#REF!,MATCH('Poverty %'!$B44,#REF!,0),MATCH('Poverty %'!AH$5,#REF!,0))),"")</f>
        <v/>
      </c>
      <c r="AI44" t="str">
        <f>IFERROR(IF(INDEX(#REF!,MATCH('Poverty %'!$B44,#REF!,0),MATCH('Poverty %'!AI$5,#REF!,0))="","",INDEX(#REF!,MATCH('Poverty %'!$B44,#REF!,0),MATCH('Poverty %'!AI$5,#REF!,0))),"")</f>
        <v/>
      </c>
      <c r="AJ44" t="str">
        <f>IFERROR(IF(INDEX(#REF!,MATCH('Poverty %'!$B44,#REF!,0),MATCH('Poverty %'!AJ$5,#REF!,0))="","",INDEX(#REF!,MATCH('Poverty %'!$B44,#REF!,0),MATCH('Poverty %'!AJ$5,#REF!,0))),"")</f>
        <v/>
      </c>
      <c r="AK44" t="str">
        <f>IFERROR(IF(INDEX(#REF!,MATCH('Poverty %'!$B44,#REF!,0),MATCH('Poverty %'!AK$5,#REF!,0))="","",INDEX(#REF!,MATCH('Poverty %'!$B44,#REF!,0),MATCH('Poverty %'!AK$5,#REF!,0))),"")</f>
        <v/>
      </c>
      <c r="AL44" t="str">
        <f>IFERROR(IF(INDEX(#REF!,MATCH('Poverty %'!$B44,#REF!,0),MATCH('Poverty %'!AL$5,#REF!,0))="","",INDEX(#REF!,MATCH('Poverty %'!$B44,#REF!,0),MATCH('Poverty %'!AL$5,#REF!,0))),"")</f>
        <v/>
      </c>
      <c r="AM44" t="str">
        <f>IFERROR(IF(INDEX(#REF!,MATCH('Poverty %'!$B44,#REF!,0),MATCH('Poverty %'!AM$5,#REF!,0))="","",INDEX(#REF!,MATCH('Poverty %'!$B44,#REF!,0),MATCH('Poverty %'!AM$5,#REF!,0))),"")</f>
        <v/>
      </c>
      <c r="AN44" t="str">
        <f>IFERROR(IF(INDEX(#REF!,MATCH('Poverty %'!$B44,#REF!,0),MATCH('Poverty %'!AN$5,#REF!,0))="","",INDEX(#REF!,MATCH('Poverty %'!$B44,#REF!,0),MATCH('Poverty %'!AN$5,#REF!,0))),"")</f>
        <v/>
      </c>
      <c r="AO44" t="str">
        <f>IFERROR(IF(INDEX(#REF!,MATCH('Poverty %'!$B44,#REF!,0),MATCH('Poverty %'!AO$5,#REF!,0))="","",INDEX(#REF!,MATCH('Poverty %'!$B44,#REF!,0),MATCH('Poverty %'!AO$5,#REF!,0))),"")</f>
        <v/>
      </c>
      <c r="AP44" t="str">
        <f>IFERROR(IF(INDEX(#REF!,MATCH('Poverty %'!$B44,#REF!,0),MATCH('Poverty %'!AP$5,#REF!,0))="","",INDEX(#REF!,MATCH('Poverty %'!$B44,#REF!,0),MATCH('Poverty %'!AP$5,#REF!,0))),"")</f>
        <v/>
      </c>
      <c r="AQ44" t="str">
        <f>IFERROR(IF(INDEX(#REF!,MATCH('Poverty %'!$B44,#REF!,0),MATCH('Poverty %'!AQ$5,#REF!,0))="","",INDEX(#REF!,MATCH('Poverty %'!$B44,#REF!,0),MATCH('Poverty %'!AQ$5,#REF!,0))),"")</f>
        <v/>
      </c>
      <c r="AR44" t="str">
        <f>IFERROR(IF(INDEX(#REF!,MATCH('Poverty %'!$B44,#REF!,0),MATCH('Poverty %'!AR$5,#REF!,0))="","",INDEX(#REF!,MATCH('Poverty %'!$B44,#REF!,0),MATCH('Poverty %'!AR$5,#REF!,0))),"")</f>
        <v/>
      </c>
      <c r="AS44" t="str">
        <f>IFERROR(IF(INDEX(#REF!,MATCH('Poverty %'!$B44,#REF!,0),MATCH('Poverty %'!AS$5,#REF!,0))="","",INDEX(#REF!,MATCH('Poverty %'!$B44,#REF!,0),MATCH('Poverty %'!AS$5,#REF!,0))),"")</f>
        <v/>
      </c>
      <c r="AT44" t="str">
        <f>IFERROR(IF(INDEX(#REF!,MATCH('Poverty %'!$B44,#REF!,0),MATCH('Poverty %'!AT$5,#REF!,0))="","",INDEX(#REF!,MATCH('Poverty %'!$B44,#REF!,0),MATCH('Poverty %'!AT$5,#REF!,0))),"")</f>
        <v/>
      </c>
      <c r="AU44" t="str">
        <f>IFERROR(IF(INDEX(#REF!,MATCH('Poverty %'!$B44,#REF!,0),MATCH('Poverty %'!AU$5,#REF!,0))="","",INDEX(#REF!,MATCH('Poverty %'!$B44,#REF!,0),MATCH('Poverty %'!AU$5,#REF!,0))),"")</f>
        <v/>
      </c>
      <c r="AV44" t="str">
        <f>IFERROR(IF(INDEX(#REF!,MATCH('Poverty %'!$B44,#REF!,0),MATCH('Poverty %'!AV$5,#REF!,0))="","",INDEX(#REF!,MATCH('Poverty %'!$B44,#REF!,0),MATCH('Poverty %'!AV$5,#REF!,0))),"")</f>
        <v/>
      </c>
      <c r="AW44" t="str">
        <f>IFERROR(IF(INDEX(#REF!,MATCH('Poverty %'!$B44,#REF!,0),MATCH('Poverty %'!AW$5,#REF!,0))="","",INDEX(#REF!,MATCH('Poverty %'!$B44,#REF!,0),MATCH('Poverty %'!AW$5,#REF!,0))),"")</f>
        <v/>
      </c>
      <c r="AX44" t="str">
        <f>IFERROR(IF(INDEX(#REF!,MATCH('Poverty %'!$B44,#REF!,0),MATCH('Poverty %'!AX$5,#REF!,0))="","",INDEX(#REF!,MATCH('Poverty %'!$B44,#REF!,0),MATCH('Poverty %'!AX$5,#REF!,0))),"")</f>
        <v/>
      </c>
      <c r="AY44" t="str">
        <f>IFERROR(IF(INDEX(#REF!,MATCH('Poverty %'!$B44,#REF!,0),MATCH('Poverty %'!AY$5,#REF!,0))="","",INDEX(#REF!,MATCH('Poverty %'!$B44,#REF!,0),MATCH('Poverty %'!AY$5,#REF!,0))),"")</f>
        <v/>
      </c>
      <c r="AZ44" t="str">
        <f>IFERROR(IF(INDEX(#REF!,MATCH('Poverty %'!$B44,#REF!,0),MATCH('Poverty %'!AZ$5,#REF!,0))="","",INDEX(#REF!,MATCH('Poverty %'!$B44,#REF!,0),MATCH('Poverty %'!AZ$5,#REF!,0))),"")</f>
        <v/>
      </c>
      <c r="BA44" t="str">
        <f>IFERROR(IF(INDEX(#REF!,MATCH('Poverty %'!$B44,#REF!,0),MATCH('Poverty %'!BA$5,#REF!,0))="","",INDEX(#REF!,MATCH('Poverty %'!$B44,#REF!,0),MATCH('Poverty %'!BA$5,#REF!,0))),"")</f>
        <v/>
      </c>
      <c r="BB44" t="str">
        <f>IFERROR(IF(INDEX(#REF!,MATCH('Poverty %'!$B44,#REF!,0),MATCH('Poverty %'!BB$5,#REF!,0))="","",INDEX(#REF!,MATCH('Poverty %'!$B44,#REF!,0),MATCH('Poverty %'!BB$5,#REF!,0))),"")</f>
        <v/>
      </c>
      <c r="BC44" t="str">
        <f>IFERROR(IF(INDEX(#REF!,MATCH('Poverty %'!$B44,#REF!,0),MATCH('Poverty %'!BC$5,#REF!,0))="","",INDEX(#REF!,MATCH('Poverty %'!$B44,#REF!,0),MATCH('Poverty %'!BC$5,#REF!,0))),"")</f>
        <v/>
      </c>
      <c r="BE44" t="s">
        <v>73</v>
      </c>
      <c r="BF44" s="9" t="str">
        <f t="shared" si="1"/>
        <v/>
      </c>
      <c r="BG44" s="9" t="str">
        <f t="shared" si="2"/>
        <v/>
      </c>
      <c r="BH44" s="9" t="str">
        <f t="shared" si="3"/>
        <v/>
      </c>
      <c r="BI44" s="9" t="str">
        <f t="shared" si="4"/>
        <v/>
      </c>
      <c r="BJ44" s="9" t="str">
        <f t="shared" si="5"/>
        <v/>
      </c>
      <c r="BK44" s="9" t="str">
        <f t="shared" si="6"/>
        <v/>
      </c>
      <c r="BL44" s="9" t="str">
        <f t="shared" si="7"/>
        <v/>
      </c>
      <c r="BM44" s="9" t="str">
        <f t="shared" si="8"/>
        <v/>
      </c>
      <c r="BN44" s="9" t="str">
        <f t="shared" si="9"/>
        <v/>
      </c>
      <c r="BO44" s="9" t="str">
        <f t="shared" si="10"/>
        <v/>
      </c>
      <c r="BP44" s="9" t="str">
        <f t="shared" si="11"/>
        <v/>
      </c>
      <c r="BQ44" s="9" t="str">
        <f t="shared" si="12"/>
        <v/>
      </c>
      <c r="BR44" s="9" t="str">
        <f t="shared" si="13"/>
        <v/>
      </c>
      <c r="BS44" s="9" t="str">
        <f t="shared" si="14"/>
        <v/>
      </c>
      <c r="BT44" s="9" t="str">
        <f t="shared" si="15"/>
        <v/>
      </c>
      <c r="BU44" s="9" t="str">
        <f t="shared" si="16"/>
        <v/>
      </c>
      <c r="BV44" s="9" t="str">
        <f t="shared" si="17"/>
        <v/>
      </c>
      <c r="BW44" s="9" t="str">
        <f t="shared" si="18"/>
        <v/>
      </c>
      <c r="BX44" s="9" t="str">
        <f t="shared" si="19"/>
        <v/>
      </c>
      <c r="BY44" s="9" t="str">
        <f t="shared" si="20"/>
        <v/>
      </c>
      <c r="BZ44" s="9" t="str">
        <f t="shared" si="21"/>
        <v/>
      </c>
      <c r="CA44" s="9" t="str">
        <f t="shared" si="22"/>
        <v/>
      </c>
      <c r="CB44" s="9" t="str">
        <f t="shared" si="23"/>
        <v/>
      </c>
    </row>
    <row r="45" spans="1:80">
      <c r="A45" t="str">
        <f>VLOOKUP(B45,entity!$C:$K,9,FALSE)</f>
        <v>CL</v>
      </c>
      <c r="B45" t="s">
        <v>74</v>
      </c>
      <c r="C45" t="str">
        <f>IFERROR(VLOOKUP(B45,'[1]2012 List'!A$3:C$151,3,FALSE),"")</f>
        <v>South America</v>
      </c>
      <c r="D45" s="10">
        <f>IFERROR(IF(INDEX('raw poverty data, %'!$B$3:$BG$251,MATCH($A45,'raw poverty data, %'!$B$3:$B$251,0),MATCH(D$5,'raw poverty data, %'!$B$3:$BG$3,0))="","",INDEX('raw poverty data, %'!$B$3:$BG$251,MATCH($A45,'raw poverty data, %'!$B$3:$B$251,0),MATCH(D$5,'raw poverty data, %'!$B$3:$BG$3,0))/100),"")</f>
        <v>4.9100000000000005E-2</v>
      </c>
      <c r="E45" s="10" t="str">
        <f>IFERROR(IF(INDEX('raw poverty data, %'!$B$3:$BG$251,MATCH($A45,'raw poverty data, %'!$B$3:$B$251,0),MATCH(E$5,'raw poverty data, %'!$B$3:$BG$3,0))="","",INDEX('raw poverty data, %'!$B$3:$BG$251,MATCH($A45,'raw poverty data, %'!$B$3:$B$251,0),MATCH(E$5,'raw poverty data, %'!$B$3:$BG$3,0))/100),"")</f>
        <v/>
      </c>
      <c r="F45" s="10">
        <f>IFERROR(IF(INDEX('raw poverty data, %'!$B$3:$BG$251,MATCH($A45,'raw poverty data, %'!$B$3:$B$251,0),MATCH(F$5,'raw poverty data, %'!$B$3:$BG$3,0))="","",INDEX('raw poverty data, %'!$B$3:$BG$251,MATCH($A45,'raw poverty data, %'!$B$3:$B$251,0),MATCH(F$5,'raw poverty data, %'!$B$3:$BG$3,0))/100),"")</f>
        <v>2.7400000000000001E-2</v>
      </c>
      <c r="G45" s="10" t="str">
        <f>IFERROR(IF(INDEX('raw poverty data, %'!$B$3:$BG$251,MATCH($A45,'raw poverty data, %'!$B$3:$B$251,0),MATCH(G$5,'raw poverty data, %'!$B$3:$BG$3,0))="","",INDEX('raw poverty data, %'!$B$3:$BG$251,MATCH($A45,'raw poverty data, %'!$B$3:$B$251,0),MATCH(G$5,'raw poverty data, %'!$B$3:$BG$3,0))/100),"")</f>
        <v/>
      </c>
      <c r="H45" s="10">
        <f>IFERROR(IF(INDEX('raw poverty data, %'!$B$3:$BG$251,MATCH($A45,'raw poverty data, %'!$B$3:$B$251,0),MATCH(H$5,'raw poverty data, %'!$B$3:$BG$3,0))="","",INDEX('raw poverty data, %'!$B$3:$BG$251,MATCH($A45,'raw poverty data, %'!$B$3:$B$251,0),MATCH(H$5,'raw poverty data, %'!$B$3:$BG$3,0))/100),"")</f>
        <v>3.0499999999999999E-2</v>
      </c>
      <c r="I45" s="10" t="str">
        <f>IFERROR(IF(INDEX('raw poverty data, %'!$B$3:$BG$251,MATCH($A45,'raw poverty data, %'!$B$3:$B$251,0),MATCH(I$5,'raw poverty data, %'!$B$3:$BG$3,0))="","",INDEX('raw poverty data, %'!$B$3:$BG$251,MATCH($A45,'raw poverty data, %'!$B$3:$B$251,0),MATCH(I$5,'raw poverty data, %'!$B$3:$BG$3,0))/100),"")</f>
        <v/>
      </c>
      <c r="J45" s="10">
        <f>IFERROR(IF(INDEX('raw poverty data, %'!$B$3:$BG$251,MATCH($A45,'raw poverty data, %'!$B$3:$B$251,0),MATCH(J$5,'raw poverty data, %'!$B$3:$BG$3,0))="","",INDEX('raw poverty data, %'!$B$3:$BG$251,MATCH($A45,'raw poverty data, %'!$B$3:$B$251,0),MATCH(J$5,'raw poverty data, %'!$B$3:$BG$3,0))/100),"")</f>
        <v>2.2000000000000002E-2</v>
      </c>
      <c r="K45" s="10" t="str">
        <f>IFERROR(IF(INDEX('raw poverty data, %'!$B$3:$BG$251,MATCH($A45,'raw poverty data, %'!$B$3:$B$251,0),MATCH(K$5,'raw poverty data, %'!$B$3:$BG$3,0))="","",INDEX('raw poverty data, %'!$B$3:$BG$251,MATCH($A45,'raw poverty data, %'!$B$3:$B$251,0),MATCH(K$5,'raw poverty data, %'!$B$3:$BG$3,0))/100),"")</f>
        <v/>
      </c>
      <c r="L45" s="10">
        <f>IFERROR(IF(INDEX('raw poverty data, %'!$B$3:$BG$251,MATCH($A45,'raw poverty data, %'!$B$3:$B$251,0),MATCH(L$5,'raw poverty data, %'!$B$3:$BG$3,0))="","",INDEX('raw poverty data, %'!$B$3:$BG$251,MATCH($A45,'raw poverty data, %'!$B$3:$B$251,0),MATCH(L$5,'raw poverty data, %'!$B$3:$BG$3,0))/100),"")</f>
        <v>2.3199999999999998E-2</v>
      </c>
      <c r="M45" s="10" t="str">
        <f>IFERROR(IF(INDEX('raw poverty data, %'!$B$3:$BG$251,MATCH($A45,'raw poverty data, %'!$B$3:$B$251,0),MATCH(M$5,'raw poverty data, %'!$B$3:$BG$3,0))="","",INDEX('raw poverty data, %'!$B$3:$BG$251,MATCH($A45,'raw poverty data, %'!$B$3:$B$251,0),MATCH(M$5,'raw poverty data, %'!$B$3:$BG$3,0))/100),"")</f>
        <v/>
      </c>
      <c r="N45" s="10">
        <f>IFERROR(IF(INDEX('raw poverty data, %'!$B$3:$BG$251,MATCH($A45,'raw poverty data, %'!$B$3:$B$251,0),MATCH(N$5,'raw poverty data, %'!$B$3:$BG$3,0))="","",INDEX('raw poverty data, %'!$B$3:$BG$251,MATCH($A45,'raw poverty data, %'!$B$3:$B$251,0),MATCH(N$5,'raw poverty data, %'!$B$3:$BG$3,0))/100),"")</f>
        <v>2.1600000000000001E-2</v>
      </c>
      <c r="O45" s="10" t="str">
        <f>IFERROR(IF(INDEX('raw poverty data, %'!$B$3:$BG$251,MATCH($A45,'raw poverty data, %'!$B$3:$B$251,0),MATCH(O$5,'raw poverty data, %'!$B$3:$BG$3,0))="","",INDEX('raw poverty data, %'!$B$3:$BG$251,MATCH($A45,'raw poverty data, %'!$B$3:$B$251,0),MATCH(O$5,'raw poverty data, %'!$B$3:$BG$3,0))/100),"")</f>
        <v/>
      </c>
      <c r="P45" s="10" t="str">
        <f>IFERROR(IF(INDEX('raw poverty data, %'!$B$3:$BG$251,MATCH($A45,'raw poverty data, %'!$B$3:$B$251,0),MATCH(P$5,'raw poverty data, %'!$B$3:$BG$3,0))="","",INDEX('raw poverty data, %'!$B$3:$BG$251,MATCH($A45,'raw poverty data, %'!$B$3:$B$251,0),MATCH(P$5,'raw poverty data, %'!$B$3:$BG$3,0))/100),"")</f>
        <v/>
      </c>
      <c r="Q45" s="10">
        <f>IFERROR(IF(INDEX('raw poverty data, %'!$B$3:$BG$251,MATCH($A45,'raw poverty data, %'!$B$3:$B$251,0),MATCH(Q$5,'raw poverty data, %'!$B$3:$BG$3,0))="","",INDEX('raw poverty data, %'!$B$3:$BG$251,MATCH($A45,'raw poverty data, %'!$B$3:$B$251,0),MATCH(Q$5,'raw poverty data, %'!$B$3:$BG$3,0))/100),"")</f>
        <v>1.7299999999999999E-2</v>
      </c>
      <c r="R45" s="10" t="str">
        <f>IFERROR(IF(INDEX('raw poverty data, %'!$B$3:$BG$251,MATCH($A45,'raw poverty data, %'!$B$3:$B$251,0),MATCH(R$5,'raw poverty data, %'!$B$3:$BG$3,0))="","",INDEX('raw poverty data, %'!$B$3:$BG$251,MATCH($A45,'raw poverty data, %'!$B$3:$B$251,0),MATCH(R$5,'raw poverty data, %'!$B$3:$BG$3,0))/100),"")</f>
        <v/>
      </c>
      <c r="S45" s="10" t="str">
        <f>IFERROR(IF(INDEX('raw poverty data, %'!$B$3:$BG$251,MATCH($A45,'raw poverty data, %'!$B$3:$B$251,0),MATCH(S$5,'raw poverty data, %'!$B$3:$BG$3,0))="","",INDEX('raw poverty data, %'!$B$3:$BG$251,MATCH($A45,'raw poverty data, %'!$B$3:$B$251,0),MATCH(S$5,'raw poverty data, %'!$B$3:$BG$3,0))/100),"")</f>
        <v/>
      </c>
      <c r="T45" s="10">
        <f>IFERROR(IF(INDEX('raw poverty data, %'!$B$3:$BG$251,MATCH($A45,'raw poverty data, %'!$B$3:$B$251,0),MATCH(T$5,'raw poverty data, %'!$B$3:$BG$3,0))="","",INDEX('raw poverty data, %'!$B$3:$BG$251,MATCH($A45,'raw poverty data, %'!$B$3:$B$251,0),MATCH(T$5,'raw poverty data, %'!$B$3:$BG$3,0))/100),"")</f>
        <v>1.0700000000000001E-2</v>
      </c>
      <c r="U45" s="10" t="str">
        <f>IFERROR(IF(INDEX('raw poverty data, %'!$B$3:$BG$251,MATCH($A45,'raw poverty data, %'!$B$3:$B$251,0),MATCH(U$5,'raw poverty data, %'!$B$3:$BG$3,0))="","",INDEX('raw poverty data, %'!$B$3:$BG$251,MATCH($A45,'raw poverty data, %'!$B$3:$B$251,0),MATCH(U$5,'raw poverty data, %'!$B$3:$BG$3,0))/100),"")</f>
        <v/>
      </c>
      <c r="V45" s="10" t="str">
        <f>IFERROR(IF(INDEX('raw poverty data, %'!$B$3:$BG$251,MATCH($A45,'raw poverty data, %'!$B$3:$B$251,0),MATCH(V$5,'raw poverty data, %'!$B$3:$BG$3,0))="","",INDEX('raw poverty data, %'!$B$3:$BG$251,MATCH($A45,'raw poverty data, %'!$B$3:$B$251,0),MATCH(V$5,'raw poverty data, %'!$B$3:$BG$3,0))/100),"")</f>
        <v/>
      </c>
      <c r="W45" s="10">
        <f>IFERROR(IF(INDEX('raw poverty data, %'!$B$3:$BG$251,MATCH($A45,'raw poverty data, %'!$B$3:$B$251,0),MATCH(W$5,'raw poverty data, %'!$B$3:$BG$3,0))="","",INDEX('raw poverty data, %'!$B$3:$BG$251,MATCH($A45,'raw poverty data, %'!$B$3:$B$251,0),MATCH(W$5,'raw poverty data, %'!$B$3:$BG$3,0))/100),"")</f>
        <v>1.2800000000000001E-2</v>
      </c>
      <c r="X45" s="10" t="str">
        <f>IFERROR(IF(INDEX('raw poverty data, %'!$B$3:$BG$251,MATCH($A45,'raw poverty data, %'!$B$3:$B$251,0),MATCH(X$5,'raw poverty data, %'!$B$3:$BG$3,0))="","",INDEX('raw poverty data, %'!$B$3:$BG$251,MATCH($A45,'raw poverty data, %'!$B$3:$B$251,0),MATCH(X$5,'raw poverty data, %'!$B$3:$BG$3,0))/100),"")</f>
        <v/>
      </c>
      <c r="Y45" s="10">
        <f>IFERROR(IF(INDEX('raw poverty data, %'!$B$3:$BG$251,MATCH($A45,'raw poverty data, %'!$B$3:$B$251,0),MATCH(Y$5,'raw poverty data, %'!$B$3:$BG$3,0))="","",INDEX('raw poverty data, %'!$B$3:$BG$251,MATCH($A45,'raw poverty data, %'!$B$3:$B$251,0),MATCH(Y$5,'raw poverty data, %'!$B$3:$BG$3,0))/100),"")</f>
        <v>8.3000000000000001E-3</v>
      </c>
      <c r="Z45" s="10" t="str">
        <f>IFERROR(IF(INDEX('raw poverty data, %'!$B$3:$BG$251,MATCH($A45,'raw poverty data, %'!$B$3:$B$251,0),MATCH(Z$5,'raw poverty data, %'!$B$3:$BG$3,0))="","",INDEX('raw poverty data, %'!$B$3:$BG$251,MATCH($A45,'raw poverty data, %'!$B$3:$B$251,0),MATCH(Z$5,'raw poverty data, %'!$B$3:$BG$3,0))/100),"")</f>
        <v/>
      </c>
      <c r="AA45" s="10" t="str">
        <f>IFERROR(IF(INDEX('raw poverty data, %'!$B$3:$BG$251,MATCH($A45,'raw poverty data, %'!$B$3:$B$251,0),MATCH(AA$5,'raw poverty data, %'!$B$3:$BG$3,0))="","",INDEX('raw poverty data, %'!$B$3:$BG$251,MATCH($A45,'raw poverty data, %'!$B$3:$B$251,0),MATCH(AA$5,'raw poverty data, %'!$B$3:$BG$3,0))/100),"")</f>
        <v/>
      </c>
      <c r="AC45" s="8">
        <f>IF(AA45="",IF(Z45="",IF(X45="",IF(W45="",IF(V45="",IF(U45="",IF(T45="",IF(S45="",IF(R45="",IF(Q45="",IF(P45="",IF(O45="",IF(N45="",IF(M45="",IF(L45="",IF(K45="",IF(J45="",IF(I45="",IF(H45="",IF(G45="",IF(F45="",IF(E45="",IF(D45="","No data",D45),E45),F45),G45),H45),I45),J45),K45),L45),M45),N45),O45),P45),Q45),R45),S45),T45),U45),V45),W45),X45),Z45),AA45)</f>
        <v>1.2800000000000001E-2</v>
      </c>
      <c r="AD45" s="11">
        <f>IFERROR(INDEX($D$5:$AA$5,1,MATCH(AC45,D45:AA45,0)),"")</f>
        <v>2009</v>
      </c>
      <c r="AF45" t="s">
        <v>74</v>
      </c>
      <c r="AG45" t="str">
        <f>IFERROR(IF(INDEX(#REF!,MATCH('Poverty %'!$B45,#REF!,0),MATCH('Poverty %'!AG$5,#REF!,0))="","",INDEX(#REF!,MATCH('Poverty %'!$B45,#REF!,0),MATCH('Poverty %'!AG$5,#REF!,0))),"")</f>
        <v/>
      </c>
      <c r="AH45" t="str">
        <f>IFERROR(IF(INDEX(#REF!,MATCH('Poverty %'!$B45,#REF!,0),MATCH('Poverty %'!AH$5,#REF!,0))="","",INDEX(#REF!,MATCH('Poverty %'!$B45,#REF!,0),MATCH('Poverty %'!AH$5,#REF!,0))),"")</f>
        <v/>
      </c>
      <c r="AI45" t="str">
        <f>IFERROR(IF(INDEX(#REF!,MATCH('Poverty %'!$B45,#REF!,0),MATCH('Poverty %'!AI$5,#REF!,0))="","",INDEX(#REF!,MATCH('Poverty %'!$B45,#REF!,0),MATCH('Poverty %'!AI$5,#REF!,0))),"")</f>
        <v/>
      </c>
      <c r="AJ45" t="str">
        <f>IFERROR(IF(INDEX(#REF!,MATCH('Poverty %'!$B45,#REF!,0),MATCH('Poverty %'!AJ$5,#REF!,0))="","",INDEX(#REF!,MATCH('Poverty %'!$B45,#REF!,0),MATCH('Poverty %'!AJ$5,#REF!,0))),"")</f>
        <v/>
      </c>
      <c r="AK45" t="str">
        <f>IFERROR(IF(INDEX(#REF!,MATCH('Poverty %'!$B45,#REF!,0),MATCH('Poverty %'!AK$5,#REF!,0))="","",INDEX(#REF!,MATCH('Poverty %'!$B45,#REF!,0),MATCH('Poverty %'!AK$5,#REF!,0))),"")</f>
        <v/>
      </c>
      <c r="AL45" t="str">
        <f>IFERROR(IF(INDEX(#REF!,MATCH('Poverty %'!$B45,#REF!,0),MATCH('Poverty %'!AL$5,#REF!,0))="","",INDEX(#REF!,MATCH('Poverty %'!$B45,#REF!,0),MATCH('Poverty %'!AL$5,#REF!,0))),"")</f>
        <v/>
      </c>
      <c r="AM45" t="str">
        <f>IFERROR(IF(INDEX(#REF!,MATCH('Poverty %'!$B45,#REF!,0),MATCH('Poverty %'!AM$5,#REF!,0))="","",INDEX(#REF!,MATCH('Poverty %'!$B45,#REF!,0),MATCH('Poverty %'!AM$5,#REF!,0))),"")</f>
        <v/>
      </c>
      <c r="AN45" t="str">
        <f>IFERROR(IF(INDEX(#REF!,MATCH('Poverty %'!$B45,#REF!,0),MATCH('Poverty %'!AN$5,#REF!,0))="","",INDEX(#REF!,MATCH('Poverty %'!$B45,#REF!,0),MATCH('Poverty %'!AN$5,#REF!,0))),"")</f>
        <v/>
      </c>
      <c r="AO45" t="str">
        <f>IFERROR(IF(INDEX(#REF!,MATCH('Poverty %'!$B45,#REF!,0),MATCH('Poverty %'!AO$5,#REF!,0))="","",INDEX(#REF!,MATCH('Poverty %'!$B45,#REF!,0),MATCH('Poverty %'!AO$5,#REF!,0))),"")</f>
        <v/>
      </c>
      <c r="AP45" t="str">
        <f>IFERROR(IF(INDEX(#REF!,MATCH('Poverty %'!$B45,#REF!,0),MATCH('Poverty %'!AP$5,#REF!,0))="","",INDEX(#REF!,MATCH('Poverty %'!$B45,#REF!,0),MATCH('Poverty %'!AP$5,#REF!,0))),"")</f>
        <v/>
      </c>
      <c r="AQ45" t="str">
        <f>IFERROR(IF(INDEX(#REF!,MATCH('Poverty %'!$B45,#REF!,0),MATCH('Poverty %'!AQ$5,#REF!,0))="","",INDEX(#REF!,MATCH('Poverty %'!$B45,#REF!,0),MATCH('Poverty %'!AQ$5,#REF!,0))),"")</f>
        <v/>
      </c>
      <c r="AR45" t="str">
        <f>IFERROR(IF(INDEX(#REF!,MATCH('Poverty %'!$B45,#REF!,0),MATCH('Poverty %'!AR$5,#REF!,0))="","",INDEX(#REF!,MATCH('Poverty %'!$B45,#REF!,0),MATCH('Poverty %'!AR$5,#REF!,0))),"")</f>
        <v/>
      </c>
      <c r="AS45" t="str">
        <f>IFERROR(IF(INDEX(#REF!,MATCH('Poverty %'!$B45,#REF!,0),MATCH('Poverty %'!AS$5,#REF!,0))="","",INDEX(#REF!,MATCH('Poverty %'!$B45,#REF!,0),MATCH('Poverty %'!AS$5,#REF!,0))),"")</f>
        <v/>
      </c>
      <c r="AT45" t="str">
        <f>IFERROR(IF(INDEX(#REF!,MATCH('Poverty %'!$B45,#REF!,0),MATCH('Poverty %'!AT$5,#REF!,0))="","",INDEX(#REF!,MATCH('Poverty %'!$B45,#REF!,0),MATCH('Poverty %'!AT$5,#REF!,0))),"")</f>
        <v/>
      </c>
      <c r="AU45" t="str">
        <f>IFERROR(IF(INDEX(#REF!,MATCH('Poverty %'!$B45,#REF!,0),MATCH('Poverty %'!AU$5,#REF!,0))="","",INDEX(#REF!,MATCH('Poverty %'!$B45,#REF!,0),MATCH('Poverty %'!AU$5,#REF!,0))),"")</f>
        <v/>
      </c>
      <c r="AV45" t="str">
        <f>IFERROR(IF(INDEX(#REF!,MATCH('Poverty %'!$B45,#REF!,0),MATCH('Poverty %'!AV$5,#REF!,0))="","",INDEX(#REF!,MATCH('Poverty %'!$B45,#REF!,0),MATCH('Poverty %'!AV$5,#REF!,0))),"")</f>
        <v/>
      </c>
      <c r="AW45" t="str">
        <f>IFERROR(IF(INDEX(#REF!,MATCH('Poverty %'!$B45,#REF!,0),MATCH('Poverty %'!AW$5,#REF!,0))="","",INDEX(#REF!,MATCH('Poverty %'!$B45,#REF!,0),MATCH('Poverty %'!AW$5,#REF!,0))),"")</f>
        <v/>
      </c>
      <c r="AX45" t="str">
        <f>IFERROR(IF(INDEX(#REF!,MATCH('Poverty %'!$B45,#REF!,0),MATCH('Poverty %'!AX$5,#REF!,0))="","",INDEX(#REF!,MATCH('Poverty %'!$B45,#REF!,0),MATCH('Poverty %'!AX$5,#REF!,0))),"")</f>
        <v/>
      </c>
      <c r="AY45" t="str">
        <f>IFERROR(IF(INDEX(#REF!,MATCH('Poverty %'!$B45,#REF!,0),MATCH('Poverty %'!AY$5,#REF!,0))="","",INDEX(#REF!,MATCH('Poverty %'!$B45,#REF!,0),MATCH('Poverty %'!AY$5,#REF!,0))),"")</f>
        <v/>
      </c>
      <c r="AZ45" t="str">
        <f>IFERROR(IF(INDEX(#REF!,MATCH('Poverty %'!$B45,#REF!,0),MATCH('Poverty %'!AZ$5,#REF!,0))="","",INDEX(#REF!,MATCH('Poverty %'!$B45,#REF!,0),MATCH('Poverty %'!AZ$5,#REF!,0))),"")</f>
        <v/>
      </c>
      <c r="BA45" t="str">
        <f>IFERROR(IF(INDEX(#REF!,MATCH('Poverty %'!$B45,#REF!,0),MATCH('Poverty %'!BA$5,#REF!,0))="","",INDEX(#REF!,MATCH('Poverty %'!$B45,#REF!,0),MATCH('Poverty %'!BA$5,#REF!,0))),"")</f>
        <v/>
      </c>
      <c r="BB45" t="str">
        <f>IFERROR(IF(INDEX(#REF!,MATCH('Poverty %'!$B45,#REF!,0),MATCH('Poverty %'!BB$5,#REF!,0))="","",INDEX(#REF!,MATCH('Poverty %'!$B45,#REF!,0),MATCH('Poverty %'!BB$5,#REF!,0))),"")</f>
        <v/>
      </c>
      <c r="BC45" t="str">
        <f>IFERROR(IF(INDEX(#REF!,MATCH('Poverty %'!$B45,#REF!,0),MATCH('Poverty %'!BC$5,#REF!,0))="","",INDEX(#REF!,MATCH('Poverty %'!$B45,#REF!,0),MATCH('Poverty %'!BC$5,#REF!,0))),"")</f>
        <v/>
      </c>
      <c r="BE45" t="s">
        <v>74</v>
      </c>
      <c r="BF45" s="9" t="str">
        <f t="shared" si="1"/>
        <v/>
      </c>
      <c r="BG45" s="9" t="str">
        <f t="shared" si="2"/>
        <v/>
      </c>
      <c r="BH45" s="9" t="str">
        <f t="shared" si="3"/>
        <v/>
      </c>
      <c r="BI45" s="9" t="str">
        <f t="shared" si="4"/>
        <v/>
      </c>
      <c r="BJ45" s="9" t="str">
        <f t="shared" si="5"/>
        <v/>
      </c>
      <c r="BK45" s="9" t="str">
        <f t="shared" si="6"/>
        <v/>
      </c>
      <c r="BL45" s="9" t="str">
        <f t="shared" si="7"/>
        <v/>
      </c>
      <c r="BM45" s="9" t="str">
        <f t="shared" si="8"/>
        <v/>
      </c>
      <c r="BN45" s="9" t="str">
        <f t="shared" si="9"/>
        <v/>
      </c>
      <c r="BO45" s="9" t="str">
        <f t="shared" si="10"/>
        <v/>
      </c>
      <c r="BP45" s="9" t="str">
        <f t="shared" si="11"/>
        <v/>
      </c>
      <c r="BQ45" s="9" t="str">
        <f t="shared" si="12"/>
        <v/>
      </c>
      <c r="BR45" s="9" t="str">
        <f t="shared" si="13"/>
        <v/>
      </c>
      <c r="BS45" s="9" t="str">
        <f t="shared" si="14"/>
        <v/>
      </c>
      <c r="BT45" s="9" t="str">
        <f t="shared" si="15"/>
        <v/>
      </c>
      <c r="BU45" s="9" t="str">
        <f t="shared" si="16"/>
        <v/>
      </c>
      <c r="BV45" s="9" t="str">
        <f t="shared" si="17"/>
        <v/>
      </c>
      <c r="BW45" s="9" t="str">
        <f t="shared" si="18"/>
        <v/>
      </c>
      <c r="BX45" s="9" t="str">
        <f t="shared" si="19"/>
        <v/>
      </c>
      <c r="BY45" s="9" t="str">
        <f t="shared" si="20"/>
        <v/>
      </c>
      <c r="BZ45" s="9" t="str">
        <f t="shared" si="21"/>
        <v/>
      </c>
      <c r="CA45" s="9" t="str">
        <f t="shared" si="22"/>
        <v/>
      </c>
      <c r="CB45" s="9" t="str">
        <f t="shared" si="23"/>
        <v/>
      </c>
    </row>
    <row r="46" spans="1:80">
      <c r="A46" t="str">
        <f>VLOOKUP(B46,entity!$C:$K,9,FALSE)</f>
        <v>CN</v>
      </c>
      <c r="B46" t="s">
        <v>76</v>
      </c>
      <c r="C46" t="str">
        <f>IFERROR(VLOOKUP(B46,'[1]2012 List'!A$3:C$151,3,FALSE),"")</f>
        <v>Far East Asia</v>
      </c>
      <c r="D46" s="10">
        <f>IFERROR(IF(INDEX('raw poverty data, %'!$B$3:$BG$251,MATCH($A46,'raw poverty data, %'!$B$3:$B$251,0),MATCH(D$5,'raw poverty data, %'!$B$3:$BG$3,0))="","",INDEX('raw poverty data, %'!$B$3:$BG$251,MATCH($A46,'raw poverty data, %'!$B$3:$B$251,0),MATCH(D$5,'raw poverty data, %'!$B$3:$BG$3,0))/100),"")</f>
        <v>0.60729999999999995</v>
      </c>
      <c r="E46" s="10" t="str">
        <f>IFERROR(IF(INDEX('raw poverty data, %'!$B$3:$BG$251,MATCH($A46,'raw poverty data, %'!$B$3:$B$251,0),MATCH(E$5,'raw poverty data, %'!$B$3:$BG$3,0))="","",INDEX('raw poverty data, %'!$B$3:$BG$251,MATCH($A46,'raw poverty data, %'!$B$3:$B$251,0),MATCH(E$5,'raw poverty data, %'!$B$3:$BG$3,0))/100),"")</f>
        <v/>
      </c>
      <c r="F46" s="10" t="str">
        <f>IFERROR(IF(INDEX('raw poverty data, %'!$B$3:$BG$251,MATCH($A46,'raw poverty data, %'!$B$3:$B$251,0),MATCH(F$5,'raw poverty data, %'!$B$3:$BG$3,0))="","",INDEX('raw poverty data, %'!$B$3:$BG$251,MATCH($A46,'raw poverty data, %'!$B$3:$B$251,0),MATCH(F$5,'raw poverty data, %'!$B$3:$BG$3,0))/100),"")</f>
        <v/>
      </c>
      <c r="G46" s="10">
        <f>IFERROR(IF(INDEX('raw poverty data, %'!$B$3:$BG$251,MATCH($A46,'raw poverty data, %'!$B$3:$B$251,0),MATCH(G$5,'raw poverty data, %'!$B$3:$BG$3,0))="","",INDEX('raw poverty data, %'!$B$3:$BG$251,MATCH($A46,'raw poverty data, %'!$B$3:$B$251,0),MATCH(G$5,'raw poverty data, %'!$B$3:$BG$3,0))/100),"")</f>
        <v>0.54849999999999999</v>
      </c>
      <c r="H46" s="10" t="str">
        <f>IFERROR(IF(INDEX('raw poverty data, %'!$B$3:$BG$251,MATCH($A46,'raw poverty data, %'!$B$3:$B$251,0),MATCH(H$5,'raw poverty data, %'!$B$3:$BG$3,0))="","",INDEX('raw poverty data, %'!$B$3:$BG$251,MATCH($A46,'raw poverty data, %'!$B$3:$B$251,0),MATCH(H$5,'raw poverty data, %'!$B$3:$BG$3,0))/100),"")</f>
        <v/>
      </c>
      <c r="I46" s="10" t="str">
        <f>IFERROR(IF(INDEX('raw poverty data, %'!$B$3:$BG$251,MATCH($A46,'raw poverty data, %'!$B$3:$B$251,0),MATCH(I$5,'raw poverty data, %'!$B$3:$BG$3,0))="","",INDEX('raw poverty data, %'!$B$3:$BG$251,MATCH($A46,'raw poverty data, %'!$B$3:$B$251,0),MATCH(I$5,'raw poverty data, %'!$B$3:$BG$3,0))/100),"")</f>
        <v/>
      </c>
      <c r="J46" s="10">
        <f>IFERROR(IF(INDEX('raw poverty data, %'!$B$3:$BG$251,MATCH($A46,'raw poverty data, %'!$B$3:$B$251,0),MATCH(J$5,'raw poverty data, %'!$B$3:$BG$3,0))="","",INDEX('raw poverty data, %'!$B$3:$BG$251,MATCH($A46,'raw poverty data, %'!$B$3:$B$251,0),MATCH(J$5,'raw poverty data, %'!$B$3:$BG$3,0))/100),"")</f>
        <v>0.37390000000000001</v>
      </c>
      <c r="K46" s="10" t="str">
        <f>IFERROR(IF(INDEX('raw poverty data, %'!$B$3:$BG$251,MATCH($A46,'raw poverty data, %'!$B$3:$B$251,0),MATCH(K$5,'raw poverty data, %'!$B$3:$BG$3,0))="","",INDEX('raw poverty data, %'!$B$3:$BG$251,MATCH($A46,'raw poverty data, %'!$B$3:$B$251,0),MATCH(K$5,'raw poverty data, %'!$B$3:$BG$3,0))/100),"")</f>
        <v/>
      </c>
      <c r="L46" s="10" t="str">
        <f>IFERROR(IF(INDEX('raw poverty data, %'!$B$3:$BG$251,MATCH($A46,'raw poverty data, %'!$B$3:$B$251,0),MATCH(L$5,'raw poverty data, %'!$B$3:$BG$3,0))="","",INDEX('raw poverty data, %'!$B$3:$BG$251,MATCH($A46,'raw poverty data, %'!$B$3:$B$251,0),MATCH(L$5,'raw poverty data, %'!$B$3:$BG$3,0))/100),"")</f>
        <v/>
      </c>
      <c r="M46" s="10">
        <f>IFERROR(IF(INDEX('raw poverty data, %'!$B$3:$BG$251,MATCH($A46,'raw poverty data, %'!$B$3:$B$251,0),MATCH(M$5,'raw poverty data, %'!$B$3:$BG$3,0))="","",INDEX('raw poverty data, %'!$B$3:$BG$251,MATCH($A46,'raw poverty data, %'!$B$3:$B$251,0),MATCH(M$5,'raw poverty data, %'!$B$3:$BG$3,0))/100),"")</f>
        <v>0.36</v>
      </c>
      <c r="N46" s="10" t="str">
        <f>IFERROR(IF(INDEX('raw poverty data, %'!$B$3:$BG$251,MATCH($A46,'raw poverty data, %'!$B$3:$B$251,0),MATCH(N$5,'raw poverty data, %'!$B$3:$BG$3,0))="","",INDEX('raw poverty data, %'!$B$3:$BG$251,MATCH($A46,'raw poverty data, %'!$B$3:$B$251,0),MATCH(N$5,'raw poverty data, %'!$B$3:$BG$3,0))/100),"")</f>
        <v/>
      </c>
      <c r="O46" s="10" t="str">
        <f>IFERROR(IF(INDEX('raw poverty data, %'!$B$3:$BG$251,MATCH($A46,'raw poverty data, %'!$B$3:$B$251,0),MATCH(O$5,'raw poverty data, %'!$B$3:$BG$3,0))="","",INDEX('raw poverty data, %'!$B$3:$BG$251,MATCH($A46,'raw poverty data, %'!$B$3:$B$251,0),MATCH(O$5,'raw poverty data, %'!$B$3:$BG$3,0))/100),"")</f>
        <v/>
      </c>
      <c r="P46" s="10">
        <f>IFERROR(IF(INDEX('raw poverty data, %'!$B$3:$BG$251,MATCH($A46,'raw poverty data, %'!$B$3:$B$251,0),MATCH(P$5,'raw poverty data, %'!$B$3:$BG$3,0))="","",INDEX('raw poverty data, %'!$B$3:$BG$251,MATCH($A46,'raw poverty data, %'!$B$3:$B$251,0),MATCH(P$5,'raw poverty data, %'!$B$3:$BG$3,0))/100),"")</f>
        <v>0.28059999999999996</v>
      </c>
      <c r="Q46" s="10" t="str">
        <f>IFERROR(IF(INDEX('raw poverty data, %'!$B$3:$BG$251,MATCH($A46,'raw poverty data, %'!$B$3:$B$251,0),MATCH(Q$5,'raw poverty data, %'!$B$3:$BG$3,0))="","",INDEX('raw poverty data, %'!$B$3:$BG$251,MATCH($A46,'raw poverty data, %'!$B$3:$B$251,0),MATCH(Q$5,'raw poverty data, %'!$B$3:$BG$3,0))/100),"")</f>
        <v/>
      </c>
      <c r="R46" s="10" t="str">
        <f>IFERROR(IF(INDEX('raw poverty data, %'!$B$3:$BG$251,MATCH($A46,'raw poverty data, %'!$B$3:$B$251,0),MATCH(R$5,'raw poverty data, %'!$B$3:$BG$3,0))="","",INDEX('raw poverty data, %'!$B$3:$BG$251,MATCH($A46,'raw poverty data, %'!$B$3:$B$251,0),MATCH(R$5,'raw poverty data, %'!$B$3:$BG$3,0))/100),"")</f>
        <v/>
      </c>
      <c r="S46" s="10">
        <f>IFERROR(IF(INDEX('raw poverty data, %'!$B$3:$BG$251,MATCH($A46,'raw poverty data, %'!$B$3:$B$251,0),MATCH(S$5,'raw poverty data, %'!$B$3:$BG$3,0))="","",INDEX('raw poverty data, %'!$B$3:$BG$251,MATCH($A46,'raw poverty data, %'!$B$3:$B$251,0),MATCH(S$5,'raw poverty data, %'!$B$3:$BG$3,0))/100),"")</f>
        <v>0.15770000000000001</v>
      </c>
      <c r="T46" s="10" t="str">
        <f>IFERROR(IF(INDEX('raw poverty data, %'!$B$3:$BG$251,MATCH($A46,'raw poverty data, %'!$B$3:$B$251,0),MATCH(T$5,'raw poverty data, %'!$B$3:$BG$3,0))="","",INDEX('raw poverty data, %'!$B$3:$BG$251,MATCH($A46,'raw poverty data, %'!$B$3:$B$251,0),MATCH(T$5,'raw poverty data, %'!$B$3:$BG$3,0))/100),"")</f>
        <v/>
      </c>
      <c r="U46" s="10" t="str">
        <f>IFERROR(IF(INDEX('raw poverty data, %'!$B$3:$BG$251,MATCH($A46,'raw poverty data, %'!$B$3:$B$251,0),MATCH(U$5,'raw poverty data, %'!$B$3:$BG$3,0))="","",INDEX('raw poverty data, %'!$B$3:$BG$251,MATCH($A46,'raw poverty data, %'!$B$3:$B$251,0),MATCH(U$5,'raw poverty data, %'!$B$3:$BG$3,0))/100),"")</f>
        <v/>
      </c>
      <c r="V46" s="10">
        <f>IFERROR(IF(INDEX('raw poverty data, %'!$B$3:$BG$251,MATCH($A46,'raw poverty data, %'!$B$3:$B$251,0),MATCH(V$5,'raw poverty data, %'!$B$3:$BG$3,0))="","",INDEX('raw poverty data, %'!$B$3:$BG$251,MATCH($A46,'raw poverty data, %'!$B$3:$B$251,0),MATCH(V$5,'raw poverty data, %'!$B$3:$BG$3,0))/100),"")</f>
        <v>0.1234</v>
      </c>
      <c r="W46" s="10" t="str">
        <f>IFERROR(IF(INDEX('raw poverty data, %'!$B$3:$BG$251,MATCH($A46,'raw poverty data, %'!$B$3:$B$251,0),MATCH(W$5,'raw poverty data, %'!$B$3:$BG$3,0))="","",INDEX('raw poverty data, %'!$B$3:$BG$251,MATCH($A46,'raw poverty data, %'!$B$3:$B$251,0),MATCH(W$5,'raw poverty data, %'!$B$3:$BG$3,0))/100),"")</f>
        <v/>
      </c>
      <c r="X46" s="10">
        <f>IFERROR(IF(INDEX('raw poverty data, %'!$B$3:$BG$251,MATCH($A46,'raw poverty data, %'!$B$3:$B$251,0),MATCH(X$5,'raw poverty data, %'!$B$3:$BG$3,0))="","",INDEX('raw poverty data, %'!$B$3:$BG$251,MATCH($A46,'raw poverty data, %'!$B$3:$B$251,0),MATCH(X$5,'raw poverty data, %'!$B$3:$BG$3,0))/100),"")</f>
        <v>9.1899999999999996E-2</v>
      </c>
      <c r="Y46" s="10">
        <f>IFERROR(IF(INDEX('raw poverty data, %'!$B$3:$BG$251,MATCH($A46,'raw poverty data, %'!$B$3:$B$251,0),MATCH(Y$5,'raw poverty data, %'!$B$3:$BG$3,0))="","",INDEX('raw poverty data, %'!$B$3:$BG$251,MATCH($A46,'raw poverty data, %'!$B$3:$B$251,0),MATCH(Y$5,'raw poverty data, %'!$B$3:$BG$3,0))/100),"")</f>
        <v>6.2600000000000003E-2</v>
      </c>
      <c r="Z46" s="10" t="str">
        <f>IFERROR(IF(INDEX('raw poverty data, %'!$B$3:$BG$251,MATCH($A46,'raw poverty data, %'!$B$3:$B$251,0),MATCH(Z$5,'raw poverty data, %'!$B$3:$BG$3,0))="","",INDEX('raw poverty data, %'!$B$3:$BG$251,MATCH($A46,'raw poverty data, %'!$B$3:$B$251,0),MATCH(Z$5,'raw poverty data, %'!$B$3:$BG$3,0))/100),"")</f>
        <v/>
      </c>
      <c r="AA46" s="10" t="str">
        <f>IFERROR(IF(INDEX('raw poverty data, %'!$B$3:$BG$251,MATCH($A46,'raw poverty data, %'!$B$3:$B$251,0),MATCH(AA$5,'raw poverty data, %'!$B$3:$BG$3,0))="","",INDEX('raw poverty data, %'!$B$3:$BG$251,MATCH($A46,'raw poverty data, %'!$B$3:$B$251,0),MATCH(AA$5,'raw poverty data, %'!$B$3:$BG$3,0))/100),"")</f>
        <v/>
      </c>
      <c r="AC46" s="8">
        <f>IF(AA46="",IF(Z46="",IF(X46="",IF(W46="",IF(V46="",IF(U46="",IF(T46="",IF(S46="",IF(R46="",IF(Q46="",IF(P46="",IF(O46="",IF(N46="",IF(M46="",IF(L46="",IF(K46="",IF(J46="",IF(I46="",IF(H46="",IF(G46="",IF(F46="",IF(E46="",IF(D46="","No data",D46),E46),F46),G46),H46),I46),J46),K46),L46),M46),N46),O46),P46),Q46),R46),S46),T46),U46),V46),W46),X46),Z46),AA46)</f>
        <v>9.1899999999999996E-2</v>
      </c>
      <c r="AD46" s="11">
        <f>IFERROR(INDEX($D$5:$AA$5,1,MATCH(AC46,D46:AA46,0)),"")</f>
        <v>2010</v>
      </c>
      <c r="AF46" t="s">
        <v>76</v>
      </c>
      <c r="AG46" t="str">
        <f>IFERROR(IF(INDEX(#REF!,MATCH('Poverty %'!$B46,#REF!,0),MATCH('Poverty %'!AG$5,#REF!,0))="","",INDEX(#REF!,MATCH('Poverty %'!$B46,#REF!,0),MATCH('Poverty %'!AG$5,#REF!,0))),"")</f>
        <v/>
      </c>
      <c r="AH46" t="str">
        <f>IFERROR(IF(INDEX(#REF!,MATCH('Poverty %'!$B46,#REF!,0),MATCH('Poverty %'!AH$5,#REF!,0))="","",INDEX(#REF!,MATCH('Poverty %'!$B46,#REF!,0),MATCH('Poverty %'!AH$5,#REF!,0))),"")</f>
        <v/>
      </c>
      <c r="AI46" t="str">
        <f>IFERROR(IF(INDEX(#REF!,MATCH('Poverty %'!$B46,#REF!,0),MATCH('Poverty %'!AI$5,#REF!,0))="","",INDEX(#REF!,MATCH('Poverty %'!$B46,#REF!,0),MATCH('Poverty %'!AI$5,#REF!,0))),"")</f>
        <v/>
      </c>
      <c r="AJ46" t="str">
        <f>IFERROR(IF(INDEX(#REF!,MATCH('Poverty %'!$B46,#REF!,0),MATCH('Poverty %'!AJ$5,#REF!,0))="","",INDEX(#REF!,MATCH('Poverty %'!$B46,#REF!,0),MATCH('Poverty %'!AJ$5,#REF!,0))),"")</f>
        <v/>
      </c>
      <c r="AK46" t="str">
        <f>IFERROR(IF(INDEX(#REF!,MATCH('Poverty %'!$B46,#REF!,0),MATCH('Poverty %'!AK$5,#REF!,0))="","",INDEX(#REF!,MATCH('Poverty %'!$B46,#REF!,0),MATCH('Poverty %'!AK$5,#REF!,0))),"")</f>
        <v/>
      </c>
      <c r="AL46" t="str">
        <f>IFERROR(IF(INDEX(#REF!,MATCH('Poverty %'!$B46,#REF!,0),MATCH('Poverty %'!AL$5,#REF!,0))="","",INDEX(#REF!,MATCH('Poverty %'!$B46,#REF!,0),MATCH('Poverty %'!AL$5,#REF!,0))),"")</f>
        <v/>
      </c>
      <c r="AM46" t="str">
        <f>IFERROR(IF(INDEX(#REF!,MATCH('Poverty %'!$B46,#REF!,0),MATCH('Poverty %'!AM$5,#REF!,0))="","",INDEX(#REF!,MATCH('Poverty %'!$B46,#REF!,0),MATCH('Poverty %'!AM$5,#REF!,0))),"")</f>
        <v/>
      </c>
      <c r="AN46" t="str">
        <f>IFERROR(IF(INDEX(#REF!,MATCH('Poverty %'!$B46,#REF!,0),MATCH('Poverty %'!AN$5,#REF!,0))="","",INDEX(#REF!,MATCH('Poverty %'!$B46,#REF!,0),MATCH('Poverty %'!AN$5,#REF!,0))),"")</f>
        <v/>
      </c>
      <c r="AO46" t="str">
        <f>IFERROR(IF(INDEX(#REF!,MATCH('Poverty %'!$B46,#REF!,0),MATCH('Poverty %'!AO$5,#REF!,0))="","",INDEX(#REF!,MATCH('Poverty %'!$B46,#REF!,0),MATCH('Poverty %'!AO$5,#REF!,0))),"")</f>
        <v/>
      </c>
      <c r="AP46" t="str">
        <f>IFERROR(IF(INDEX(#REF!,MATCH('Poverty %'!$B46,#REF!,0),MATCH('Poverty %'!AP$5,#REF!,0))="","",INDEX(#REF!,MATCH('Poverty %'!$B46,#REF!,0),MATCH('Poverty %'!AP$5,#REF!,0))),"")</f>
        <v/>
      </c>
      <c r="AQ46" t="str">
        <f>IFERROR(IF(INDEX(#REF!,MATCH('Poverty %'!$B46,#REF!,0),MATCH('Poverty %'!AQ$5,#REF!,0))="","",INDEX(#REF!,MATCH('Poverty %'!$B46,#REF!,0),MATCH('Poverty %'!AQ$5,#REF!,0))),"")</f>
        <v/>
      </c>
      <c r="AR46" t="str">
        <f>IFERROR(IF(INDEX(#REF!,MATCH('Poverty %'!$B46,#REF!,0),MATCH('Poverty %'!AR$5,#REF!,0))="","",INDEX(#REF!,MATCH('Poverty %'!$B46,#REF!,0),MATCH('Poverty %'!AR$5,#REF!,0))),"")</f>
        <v/>
      </c>
      <c r="AS46" t="str">
        <f>IFERROR(IF(INDEX(#REF!,MATCH('Poverty %'!$B46,#REF!,0),MATCH('Poverty %'!AS$5,#REF!,0))="","",INDEX(#REF!,MATCH('Poverty %'!$B46,#REF!,0),MATCH('Poverty %'!AS$5,#REF!,0))),"")</f>
        <v/>
      </c>
      <c r="AT46" t="str">
        <f>IFERROR(IF(INDEX(#REF!,MATCH('Poverty %'!$B46,#REF!,0),MATCH('Poverty %'!AT$5,#REF!,0))="","",INDEX(#REF!,MATCH('Poverty %'!$B46,#REF!,0),MATCH('Poverty %'!AT$5,#REF!,0))),"")</f>
        <v/>
      </c>
      <c r="AU46" t="str">
        <f>IFERROR(IF(INDEX(#REF!,MATCH('Poverty %'!$B46,#REF!,0),MATCH('Poverty %'!AU$5,#REF!,0))="","",INDEX(#REF!,MATCH('Poverty %'!$B46,#REF!,0),MATCH('Poverty %'!AU$5,#REF!,0))),"")</f>
        <v/>
      </c>
      <c r="AV46" t="str">
        <f>IFERROR(IF(INDEX(#REF!,MATCH('Poverty %'!$B46,#REF!,0),MATCH('Poverty %'!AV$5,#REF!,0))="","",INDEX(#REF!,MATCH('Poverty %'!$B46,#REF!,0),MATCH('Poverty %'!AV$5,#REF!,0))),"")</f>
        <v/>
      </c>
      <c r="AW46" t="str">
        <f>IFERROR(IF(INDEX(#REF!,MATCH('Poverty %'!$B46,#REF!,0),MATCH('Poverty %'!AW$5,#REF!,0))="","",INDEX(#REF!,MATCH('Poverty %'!$B46,#REF!,0),MATCH('Poverty %'!AW$5,#REF!,0))),"")</f>
        <v/>
      </c>
      <c r="AX46" t="str">
        <f>IFERROR(IF(INDEX(#REF!,MATCH('Poverty %'!$B46,#REF!,0),MATCH('Poverty %'!AX$5,#REF!,0))="","",INDEX(#REF!,MATCH('Poverty %'!$B46,#REF!,0),MATCH('Poverty %'!AX$5,#REF!,0))),"")</f>
        <v/>
      </c>
      <c r="AY46" t="str">
        <f>IFERROR(IF(INDEX(#REF!,MATCH('Poverty %'!$B46,#REF!,0),MATCH('Poverty %'!AY$5,#REF!,0))="","",INDEX(#REF!,MATCH('Poverty %'!$B46,#REF!,0),MATCH('Poverty %'!AY$5,#REF!,0))),"")</f>
        <v/>
      </c>
      <c r="AZ46" t="str">
        <f>IFERROR(IF(INDEX(#REF!,MATCH('Poverty %'!$B46,#REF!,0),MATCH('Poverty %'!AZ$5,#REF!,0))="","",INDEX(#REF!,MATCH('Poverty %'!$B46,#REF!,0),MATCH('Poverty %'!AZ$5,#REF!,0))),"")</f>
        <v/>
      </c>
      <c r="BA46" t="str">
        <f>IFERROR(IF(INDEX(#REF!,MATCH('Poverty %'!$B46,#REF!,0),MATCH('Poverty %'!BA$5,#REF!,0))="","",INDEX(#REF!,MATCH('Poverty %'!$B46,#REF!,0),MATCH('Poverty %'!BA$5,#REF!,0))),"")</f>
        <v/>
      </c>
      <c r="BB46" t="str">
        <f>IFERROR(IF(INDEX(#REF!,MATCH('Poverty %'!$B46,#REF!,0),MATCH('Poverty %'!BB$5,#REF!,0))="","",INDEX(#REF!,MATCH('Poverty %'!$B46,#REF!,0),MATCH('Poverty %'!BB$5,#REF!,0))),"")</f>
        <v/>
      </c>
      <c r="BC46" t="str">
        <f>IFERROR(IF(INDEX(#REF!,MATCH('Poverty %'!$B46,#REF!,0),MATCH('Poverty %'!BC$5,#REF!,0))="","",INDEX(#REF!,MATCH('Poverty %'!$B46,#REF!,0),MATCH('Poverty %'!BC$5,#REF!,0))),"")</f>
        <v/>
      </c>
      <c r="BE46" t="s">
        <v>76</v>
      </c>
      <c r="BF46" s="9" t="str">
        <f t="shared" si="1"/>
        <v/>
      </c>
      <c r="BG46" s="9" t="str">
        <f t="shared" si="2"/>
        <v/>
      </c>
      <c r="BH46" s="9" t="str">
        <f t="shared" si="3"/>
        <v/>
      </c>
      <c r="BI46" s="9" t="str">
        <f t="shared" si="4"/>
        <v/>
      </c>
      <c r="BJ46" s="9" t="str">
        <f t="shared" si="5"/>
        <v/>
      </c>
      <c r="BK46" s="9" t="str">
        <f t="shared" si="6"/>
        <v/>
      </c>
      <c r="BL46" s="9" t="str">
        <f t="shared" si="7"/>
        <v/>
      </c>
      <c r="BM46" s="9" t="str">
        <f t="shared" si="8"/>
        <v/>
      </c>
      <c r="BN46" s="9" t="str">
        <f t="shared" si="9"/>
        <v/>
      </c>
      <c r="BO46" s="9" t="str">
        <f t="shared" si="10"/>
        <v/>
      </c>
      <c r="BP46" s="9" t="str">
        <f t="shared" si="11"/>
        <v/>
      </c>
      <c r="BQ46" s="9" t="str">
        <f t="shared" si="12"/>
        <v/>
      </c>
      <c r="BR46" s="9" t="str">
        <f t="shared" si="13"/>
        <v/>
      </c>
      <c r="BS46" s="9" t="str">
        <f t="shared" si="14"/>
        <v/>
      </c>
      <c r="BT46" s="9" t="str">
        <f t="shared" si="15"/>
        <v/>
      </c>
      <c r="BU46" s="9" t="str">
        <f t="shared" si="16"/>
        <v/>
      </c>
      <c r="BV46" s="9" t="str">
        <f t="shared" si="17"/>
        <v/>
      </c>
      <c r="BW46" s="9" t="str">
        <f t="shared" si="18"/>
        <v/>
      </c>
      <c r="BX46" s="9" t="str">
        <f t="shared" si="19"/>
        <v/>
      </c>
      <c r="BY46" s="9" t="str">
        <f t="shared" si="20"/>
        <v/>
      </c>
      <c r="BZ46" s="9" t="str">
        <f t="shared" si="21"/>
        <v/>
      </c>
      <c r="CA46" s="9" t="str">
        <f t="shared" si="22"/>
        <v/>
      </c>
      <c r="CB46" s="9" t="str">
        <f t="shared" si="23"/>
        <v/>
      </c>
    </row>
    <row r="47" spans="1:80">
      <c r="A47" t="str">
        <f>VLOOKUP(B47,entity!$C:$K,9,FALSE)</f>
        <v>CO</v>
      </c>
      <c r="B47" t="s">
        <v>84</v>
      </c>
      <c r="C47" t="str">
        <f>IFERROR(VLOOKUP(B47,'[1]2012 List'!A$3:C$151,3,FALSE),"")</f>
        <v>South America</v>
      </c>
      <c r="D47" s="10" t="str">
        <f>IFERROR(IF(INDEX('raw poverty data, %'!$B$3:$BG$251,MATCH($A47,'raw poverty data, %'!$B$3:$B$251,0),MATCH(D$5,'raw poverty data, %'!$B$3:$BG$3,0))="","",INDEX('raw poverty data, %'!$B$3:$BG$251,MATCH($A47,'raw poverty data, %'!$B$3:$B$251,0),MATCH(D$5,'raw poverty data, %'!$B$3:$BG$3,0))/100),"")</f>
        <v/>
      </c>
      <c r="E47" s="10">
        <f>IFERROR(IF(INDEX('raw poverty data, %'!$B$3:$BG$251,MATCH($A47,'raw poverty data, %'!$B$3:$B$251,0),MATCH(E$5,'raw poverty data, %'!$B$3:$BG$3,0))="","",INDEX('raw poverty data, %'!$B$3:$BG$251,MATCH($A47,'raw poverty data, %'!$B$3:$B$251,0),MATCH(E$5,'raw poverty data, %'!$B$3:$BG$3,0))/100),"")</f>
        <v>8.1799999999999998E-2</v>
      </c>
      <c r="F47" s="10">
        <f>IFERROR(IF(INDEX('raw poverty data, %'!$B$3:$BG$251,MATCH($A47,'raw poverty data, %'!$B$3:$B$251,0),MATCH(F$5,'raw poverty data, %'!$B$3:$BG$3,0))="","",INDEX('raw poverty data, %'!$B$3:$BG$251,MATCH($A47,'raw poverty data, %'!$B$3:$B$251,0),MATCH(F$5,'raw poverty data, %'!$B$3:$BG$3,0))/100),"")</f>
        <v>6.2899999999999998E-2</v>
      </c>
      <c r="G47" s="10" t="str">
        <f>IFERROR(IF(INDEX('raw poverty data, %'!$B$3:$BG$251,MATCH($A47,'raw poverty data, %'!$B$3:$B$251,0),MATCH(G$5,'raw poverty data, %'!$B$3:$BG$3,0))="","",INDEX('raw poverty data, %'!$B$3:$BG$251,MATCH($A47,'raw poverty data, %'!$B$3:$B$251,0),MATCH(G$5,'raw poverty data, %'!$B$3:$BG$3,0))/100),"")</f>
        <v/>
      </c>
      <c r="H47" s="10" t="str">
        <f>IFERROR(IF(INDEX('raw poverty data, %'!$B$3:$BG$251,MATCH($A47,'raw poverty data, %'!$B$3:$B$251,0),MATCH(H$5,'raw poverty data, %'!$B$3:$BG$3,0))="","",INDEX('raw poverty data, %'!$B$3:$BG$251,MATCH($A47,'raw poverty data, %'!$B$3:$B$251,0),MATCH(H$5,'raw poverty data, %'!$B$3:$BG$3,0))/100),"")</f>
        <v/>
      </c>
      <c r="I47" s="10" t="str">
        <f>IFERROR(IF(INDEX('raw poverty data, %'!$B$3:$BG$251,MATCH($A47,'raw poverty data, %'!$B$3:$B$251,0),MATCH(I$5,'raw poverty data, %'!$B$3:$BG$3,0))="","",INDEX('raw poverty data, %'!$B$3:$BG$251,MATCH($A47,'raw poverty data, %'!$B$3:$B$251,0),MATCH(I$5,'raw poverty data, %'!$B$3:$BG$3,0))/100),"")</f>
        <v/>
      </c>
      <c r="J47" s="10">
        <f>IFERROR(IF(INDEX('raw poverty data, %'!$B$3:$BG$251,MATCH($A47,'raw poverty data, %'!$B$3:$B$251,0),MATCH(J$5,'raw poverty data, %'!$B$3:$BG$3,0))="","",INDEX('raw poverty data, %'!$B$3:$BG$251,MATCH($A47,'raw poverty data, %'!$B$3:$B$251,0),MATCH(J$5,'raw poverty data, %'!$B$3:$BG$3,0))/100),"")</f>
        <v>0.13</v>
      </c>
      <c r="K47" s="10" t="str">
        <f>IFERROR(IF(INDEX('raw poverty data, %'!$B$3:$BG$251,MATCH($A47,'raw poverty data, %'!$B$3:$B$251,0),MATCH(K$5,'raw poverty data, %'!$B$3:$BG$3,0))="","",INDEX('raw poverty data, %'!$B$3:$BG$251,MATCH($A47,'raw poverty data, %'!$B$3:$B$251,0),MATCH(K$5,'raw poverty data, %'!$B$3:$BG$3,0))/100),"")</f>
        <v/>
      </c>
      <c r="L47" s="10" t="str">
        <f>IFERROR(IF(INDEX('raw poverty data, %'!$B$3:$BG$251,MATCH($A47,'raw poverty data, %'!$B$3:$B$251,0),MATCH(L$5,'raw poverty data, %'!$B$3:$BG$3,0))="","",INDEX('raw poverty data, %'!$B$3:$BG$251,MATCH($A47,'raw poverty data, %'!$B$3:$B$251,0),MATCH(L$5,'raw poverty data, %'!$B$3:$BG$3,0))/100),"")</f>
        <v/>
      </c>
      <c r="M47" s="10">
        <f>IFERROR(IF(INDEX('raw poverty data, %'!$B$3:$BG$251,MATCH($A47,'raw poverty data, %'!$B$3:$B$251,0),MATCH(M$5,'raw poverty data, %'!$B$3:$BG$3,0))="","",INDEX('raw poverty data, %'!$B$3:$BG$251,MATCH($A47,'raw poverty data, %'!$B$3:$B$251,0),MATCH(M$5,'raw poverty data, %'!$B$3:$BG$3,0))/100),"")</f>
        <v>0.1618</v>
      </c>
      <c r="N47" s="10">
        <f>IFERROR(IF(INDEX('raw poverty data, %'!$B$3:$BG$251,MATCH($A47,'raw poverty data, %'!$B$3:$B$251,0),MATCH(N$5,'raw poverty data, %'!$B$3:$BG$3,0))="","",INDEX('raw poverty data, %'!$B$3:$BG$251,MATCH($A47,'raw poverty data, %'!$B$3:$B$251,0),MATCH(N$5,'raw poverty data, %'!$B$3:$BG$3,0))/100),"")</f>
        <v>0.17850000000000002</v>
      </c>
      <c r="O47" s="10">
        <f>IFERROR(IF(INDEX('raw poverty data, %'!$B$3:$BG$251,MATCH($A47,'raw poverty data, %'!$B$3:$B$251,0),MATCH(O$5,'raw poverty data, %'!$B$3:$BG$3,0))="","",INDEX('raw poverty data, %'!$B$3:$BG$251,MATCH($A47,'raw poverty data, %'!$B$3:$B$251,0),MATCH(O$5,'raw poverty data, %'!$B$3:$BG$3,0))/100),"")</f>
        <v>0.17859999999999998</v>
      </c>
      <c r="P47" s="10">
        <f>IFERROR(IF(INDEX('raw poverty data, %'!$B$3:$BG$251,MATCH($A47,'raw poverty data, %'!$B$3:$B$251,0),MATCH(P$5,'raw poverty data, %'!$B$3:$BG$3,0))="","",INDEX('raw poverty data, %'!$B$3:$BG$251,MATCH($A47,'raw poverty data, %'!$B$3:$B$251,0),MATCH(P$5,'raw poverty data, %'!$B$3:$BG$3,0))/100),"")</f>
        <v>0.1114</v>
      </c>
      <c r="Q47" s="10">
        <f>IFERROR(IF(INDEX('raw poverty data, %'!$B$3:$BG$251,MATCH($A47,'raw poverty data, %'!$B$3:$B$251,0),MATCH(Q$5,'raw poverty data, %'!$B$3:$BG$3,0))="","",INDEX('raw poverty data, %'!$B$3:$BG$251,MATCH($A47,'raw poverty data, %'!$B$3:$B$251,0),MATCH(Q$5,'raw poverty data, %'!$B$3:$BG$3,0))/100),"")</f>
        <v>0.10339999999999999</v>
      </c>
      <c r="R47" s="10">
        <f>IFERROR(IF(INDEX('raw poverty data, %'!$B$3:$BG$251,MATCH($A47,'raw poverty data, %'!$B$3:$B$251,0),MATCH(R$5,'raw poverty data, %'!$B$3:$BG$3,0))="","",INDEX('raw poverty data, %'!$B$3:$BG$251,MATCH($A47,'raw poverty data, %'!$B$3:$B$251,0),MATCH(R$5,'raw poverty data, %'!$B$3:$BG$3,0))/100),"")</f>
        <v>9.01E-2</v>
      </c>
      <c r="S47" s="10">
        <f>IFERROR(IF(INDEX('raw poverty data, %'!$B$3:$BG$251,MATCH($A47,'raw poverty data, %'!$B$3:$B$251,0),MATCH(S$5,'raw poverty data, %'!$B$3:$BG$3,0))="","",INDEX('raw poverty data, %'!$B$3:$BG$251,MATCH($A47,'raw poverty data, %'!$B$3:$B$251,0),MATCH(S$5,'raw poverty data, %'!$B$3:$BG$3,0))/100),"")</f>
        <v>7.8700000000000006E-2</v>
      </c>
      <c r="T47" s="10">
        <f>IFERROR(IF(INDEX('raw poverty data, %'!$B$3:$BG$251,MATCH($A47,'raw poverty data, %'!$B$3:$B$251,0),MATCH(T$5,'raw poverty data, %'!$B$3:$BG$3,0))="","",INDEX('raw poverty data, %'!$B$3:$BG$251,MATCH($A47,'raw poverty data, %'!$B$3:$B$251,0),MATCH(T$5,'raw poverty data, %'!$B$3:$BG$3,0))/100),"")</f>
        <v>0.1104</v>
      </c>
      <c r="U47" s="10">
        <f>IFERROR(IF(INDEX('raw poverty data, %'!$B$3:$BG$251,MATCH($A47,'raw poverty data, %'!$B$3:$B$251,0),MATCH(U$5,'raw poverty data, %'!$B$3:$BG$3,0))="","",INDEX('raw poverty data, %'!$B$3:$BG$251,MATCH($A47,'raw poverty data, %'!$B$3:$B$251,0),MATCH(U$5,'raw poverty data, %'!$B$3:$BG$3,0))/100),"")</f>
        <v>8.8399999999999992E-2</v>
      </c>
      <c r="V47" s="10">
        <f>IFERROR(IF(INDEX('raw poverty data, %'!$B$3:$BG$251,MATCH($A47,'raw poverty data, %'!$B$3:$B$251,0),MATCH(V$5,'raw poverty data, %'!$B$3:$BG$3,0))="","",INDEX('raw poverty data, %'!$B$3:$BG$251,MATCH($A47,'raw poverty data, %'!$B$3:$B$251,0),MATCH(V$5,'raw poverty data, %'!$B$3:$BG$3,0))/100),"")</f>
        <v>8.5000000000000006E-2</v>
      </c>
      <c r="W47" s="10">
        <f>IFERROR(IF(INDEX('raw poverty data, %'!$B$3:$BG$251,MATCH($A47,'raw poverty data, %'!$B$3:$B$251,0),MATCH(W$5,'raw poverty data, %'!$B$3:$BG$3,0))="","",INDEX('raw poverty data, %'!$B$3:$BG$251,MATCH($A47,'raw poverty data, %'!$B$3:$B$251,0),MATCH(W$5,'raw poverty data, %'!$B$3:$BG$3,0))/100),"")</f>
        <v>7.2599999999999998E-2</v>
      </c>
      <c r="X47" s="10">
        <f>IFERROR(IF(INDEX('raw poverty data, %'!$B$3:$BG$251,MATCH($A47,'raw poverty data, %'!$B$3:$B$251,0),MATCH(X$5,'raw poverty data, %'!$B$3:$BG$3,0))="","",INDEX('raw poverty data, %'!$B$3:$BG$251,MATCH($A47,'raw poverty data, %'!$B$3:$B$251,0),MATCH(X$5,'raw poverty data, %'!$B$3:$BG$3,0))/100),"")</f>
        <v>6.1699999999999998E-2</v>
      </c>
      <c r="Y47" s="10">
        <f>IFERROR(IF(INDEX('raw poverty data, %'!$B$3:$BG$251,MATCH($A47,'raw poverty data, %'!$B$3:$B$251,0),MATCH(Y$5,'raw poverty data, %'!$B$3:$BG$3,0))="","",INDEX('raw poverty data, %'!$B$3:$BG$251,MATCH($A47,'raw poverty data, %'!$B$3:$B$251,0),MATCH(Y$5,'raw poverty data, %'!$B$3:$BG$3,0))/100),"")</f>
        <v>4.9500000000000002E-2</v>
      </c>
      <c r="Z47" s="10">
        <f>IFERROR(IF(INDEX('raw poverty data, %'!$B$3:$BG$251,MATCH($A47,'raw poverty data, %'!$B$3:$B$251,0),MATCH(Z$5,'raw poverty data, %'!$B$3:$BG$3,0))="","",INDEX('raw poverty data, %'!$B$3:$BG$251,MATCH($A47,'raw poverty data, %'!$B$3:$B$251,0),MATCH(Z$5,'raw poverty data, %'!$B$3:$BG$3,0))/100),"")</f>
        <v>5.6299999999999996E-2</v>
      </c>
      <c r="AA47" s="10" t="str">
        <f>IFERROR(IF(INDEX('raw poverty data, %'!$B$3:$BG$251,MATCH($A47,'raw poverty data, %'!$B$3:$B$251,0),MATCH(AA$5,'raw poverty data, %'!$B$3:$BG$3,0))="","",INDEX('raw poverty data, %'!$B$3:$BG$251,MATCH($A47,'raw poverty data, %'!$B$3:$B$251,0),MATCH(AA$5,'raw poverty data, %'!$B$3:$BG$3,0))/100),"")</f>
        <v/>
      </c>
      <c r="AC47" s="8">
        <f>IF(AA47="",IF(Z47="",IF(X47="",IF(W47="",IF(V47="",IF(U47="",IF(T47="",IF(S47="",IF(R47="",IF(Q47="",IF(P47="",IF(O47="",IF(N47="",IF(M47="",IF(L47="",IF(K47="",IF(J47="",IF(I47="",IF(H47="",IF(G47="",IF(F47="",IF(E47="",IF(D47="","No data",D47),E47),F47),G47),H47),I47),J47),K47),L47),M47),N47),O47),P47),Q47),R47),S47),T47),U47),V47),W47),X47),Z47),AA47)</f>
        <v>5.6299999999999996E-2</v>
      </c>
      <c r="AD47" s="11">
        <f>IFERROR(INDEX($D$5:$AA$5,1,MATCH(AC47,D47:AA47,0)),"")</f>
        <v>2012</v>
      </c>
      <c r="AF47" t="s">
        <v>84</v>
      </c>
      <c r="AG47" t="str">
        <f>IFERROR(IF(INDEX(#REF!,MATCH('Poverty %'!$B47,#REF!,0),MATCH('Poverty %'!AG$5,#REF!,0))="","",INDEX(#REF!,MATCH('Poverty %'!$B47,#REF!,0),MATCH('Poverty %'!AG$5,#REF!,0))),"")</f>
        <v/>
      </c>
      <c r="AH47" t="str">
        <f>IFERROR(IF(INDEX(#REF!,MATCH('Poverty %'!$B47,#REF!,0),MATCH('Poverty %'!AH$5,#REF!,0))="","",INDEX(#REF!,MATCH('Poverty %'!$B47,#REF!,0),MATCH('Poverty %'!AH$5,#REF!,0))),"")</f>
        <v/>
      </c>
      <c r="AI47" t="str">
        <f>IFERROR(IF(INDEX(#REF!,MATCH('Poverty %'!$B47,#REF!,0),MATCH('Poverty %'!AI$5,#REF!,0))="","",INDEX(#REF!,MATCH('Poverty %'!$B47,#REF!,0),MATCH('Poverty %'!AI$5,#REF!,0))),"")</f>
        <v/>
      </c>
      <c r="AJ47" t="str">
        <f>IFERROR(IF(INDEX(#REF!,MATCH('Poverty %'!$B47,#REF!,0),MATCH('Poverty %'!AJ$5,#REF!,0))="","",INDEX(#REF!,MATCH('Poverty %'!$B47,#REF!,0),MATCH('Poverty %'!AJ$5,#REF!,0))),"")</f>
        <v/>
      </c>
      <c r="AK47" t="str">
        <f>IFERROR(IF(INDEX(#REF!,MATCH('Poverty %'!$B47,#REF!,0),MATCH('Poverty %'!AK$5,#REF!,0))="","",INDEX(#REF!,MATCH('Poverty %'!$B47,#REF!,0),MATCH('Poverty %'!AK$5,#REF!,0))),"")</f>
        <v/>
      </c>
      <c r="AL47" t="str">
        <f>IFERROR(IF(INDEX(#REF!,MATCH('Poverty %'!$B47,#REF!,0),MATCH('Poverty %'!AL$5,#REF!,0))="","",INDEX(#REF!,MATCH('Poverty %'!$B47,#REF!,0),MATCH('Poverty %'!AL$5,#REF!,0))),"")</f>
        <v/>
      </c>
      <c r="AM47" t="str">
        <f>IFERROR(IF(INDEX(#REF!,MATCH('Poverty %'!$B47,#REF!,0),MATCH('Poverty %'!AM$5,#REF!,0))="","",INDEX(#REF!,MATCH('Poverty %'!$B47,#REF!,0),MATCH('Poverty %'!AM$5,#REF!,0))),"")</f>
        <v/>
      </c>
      <c r="AN47" t="str">
        <f>IFERROR(IF(INDEX(#REF!,MATCH('Poverty %'!$B47,#REF!,0),MATCH('Poverty %'!AN$5,#REF!,0))="","",INDEX(#REF!,MATCH('Poverty %'!$B47,#REF!,0),MATCH('Poverty %'!AN$5,#REF!,0))),"")</f>
        <v/>
      </c>
      <c r="AO47" t="str">
        <f>IFERROR(IF(INDEX(#REF!,MATCH('Poverty %'!$B47,#REF!,0),MATCH('Poverty %'!AO$5,#REF!,0))="","",INDEX(#REF!,MATCH('Poverty %'!$B47,#REF!,0),MATCH('Poverty %'!AO$5,#REF!,0))),"")</f>
        <v/>
      </c>
      <c r="AP47" t="str">
        <f>IFERROR(IF(INDEX(#REF!,MATCH('Poverty %'!$B47,#REF!,0),MATCH('Poverty %'!AP$5,#REF!,0))="","",INDEX(#REF!,MATCH('Poverty %'!$B47,#REF!,0),MATCH('Poverty %'!AP$5,#REF!,0))),"")</f>
        <v/>
      </c>
      <c r="AQ47" t="str">
        <f>IFERROR(IF(INDEX(#REF!,MATCH('Poverty %'!$B47,#REF!,0),MATCH('Poverty %'!AQ$5,#REF!,0))="","",INDEX(#REF!,MATCH('Poverty %'!$B47,#REF!,0),MATCH('Poverty %'!AQ$5,#REF!,0))),"")</f>
        <v/>
      </c>
      <c r="AR47" t="str">
        <f>IFERROR(IF(INDEX(#REF!,MATCH('Poverty %'!$B47,#REF!,0),MATCH('Poverty %'!AR$5,#REF!,0))="","",INDEX(#REF!,MATCH('Poverty %'!$B47,#REF!,0),MATCH('Poverty %'!AR$5,#REF!,0))),"")</f>
        <v/>
      </c>
      <c r="AS47" t="str">
        <f>IFERROR(IF(INDEX(#REF!,MATCH('Poverty %'!$B47,#REF!,0),MATCH('Poverty %'!AS$5,#REF!,0))="","",INDEX(#REF!,MATCH('Poverty %'!$B47,#REF!,0),MATCH('Poverty %'!AS$5,#REF!,0))),"")</f>
        <v/>
      </c>
      <c r="AT47" t="str">
        <f>IFERROR(IF(INDEX(#REF!,MATCH('Poverty %'!$B47,#REF!,0),MATCH('Poverty %'!AT$5,#REF!,0))="","",INDEX(#REF!,MATCH('Poverty %'!$B47,#REF!,0),MATCH('Poverty %'!AT$5,#REF!,0))),"")</f>
        <v/>
      </c>
      <c r="AU47" t="str">
        <f>IFERROR(IF(INDEX(#REF!,MATCH('Poverty %'!$B47,#REF!,0),MATCH('Poverty %'!AU$5,#REF!,0))="","",INDEX(#REF!,MATCH('Poverty %'!$B47,#REF!,0),MATCH('Poverty %'!AU$5,#REF!,0))),"")</f>
        <v/>
      </c>
      <c r="AV47" t="str">
        <f>IFERROR(IF(INDEX(#REF!,MATCH('Poverty %'!$B47,#REF!,0),MATCH('Poverty %'!AV$5,#REF!,0))="","",INDEX(#REF!,MATCH('Poverty %'!$B47,#REF!,0),MATCH('Poverty %'!AV$5,#REF!,0))),"")</f>
        <v/>
      </c>
      <c r="AW47" t="str">
        <f>IFERROR(IF(INDEX(#REF!,MATCH('Poverty %'!$B47,#REF!,0),MATCH('Poverty %'!AW$5,#REF!,0))="","",INDEX(#REF!,MATCH('Poverty %'!$B47,#REF!,0),MATCH('Poverty %'!AW$5,#REF!,0))),"")</f>
        <v/>
      </c>
      <c r="AX47" t="str">
        <f>IFERROR(IF(INDEX(#REF!,MATCH('Poverty %'!$B47,#REF!,0),MATCH('Poverty %'!AX$5,#REF!,0))="","",INDEX(#REF!,MATCH('Poverty %'!$B47,#REF!,0),MATCH('Poverty %'!AX$5,#REF!,0))),"")</f>
        <v/>
      </c>
      <c r="AY47" t="str">
        <f>IFERROR(IF(INDEX(#REF!,MATCH('Poverty %'!$B47,#REF!,0),MATCH('Poverty %'!AY$5,#REF!,0))="","",INDEX(#REF!,MATCH('Poverty %'!$B47,#REF!,0),MATCH('Poverty %'!AY$5,#REF!,0))),"")</f>
        <v/>
      </c>
      <c r="AZ47" t="str">
        <f>IFERROR(IF(INDEX(#REF!,MATCH('Poverty %'!$B47,#REF!,0),MATCH('Poverty %'!AZ$5,#REF!,0))="","",INDEX(#REF!,MATCH('Poverty %'!$B47,#REF!,0),MATCH('Poverty %'!AZ$5,#REF!,0))),"")</f>
        <v/>
      </c>
      <c r="BA47" t="str">
        <f>IFERROR(IF(INDEX(#REF!,MATCH('Poverty %'!$B47,#REF!,0),MATCH('Poverty %'!BA$5,#REF!,0))="","",INDEX(#REF!,MATCH('Poverty %'!$B47,#REF!,0),MATCH('Poverty %'!BA$5,#REF!,0))),"")</f>
        <v/>
      </c>
      <c r="BB47" t="str">
        <f>IFERROR(IF(INDEX(#REF!,MATCH('Poverty %'!$B47,#REF!,0),MATCH('Poverty %'!BB$5,#REF!,0))="","",INDEX(#REF!,MATCH('Poverty %'!$B47,#REF!,0),MATCH('Poverty %'!BB$5,#REF!,0))),"")</f>
        <v/>
      </c>
      <c r="BC47" t="str">
        <f>IFERROR(IF(INDEX(#REF!,MATCH('Poverty %'!$B47,#REF!,0),MATCH('Poverty %'!BC$5,#REF!,0))="","",INDEX(#REF!,MATCH('Poverty %'!$B47,#REF!,0),MATCH('Poverty %'!BC$5,#REF!,0))),"")</f>
        <v/>
      </c>
      <c r="BE47" t="s">
        <v>84</v>
      </c>
      <c r="BF47" s="9" t="str">
        <f t="shared" si="1"/>
        <v/>
      </c>
      <c r="BG47" s="9" t="str">
        <f t="shared" si="2"/>
        <v/>
      </c>
      <c r="BH47" s="9" t="str">
        <f t="shared" si="3"/>
        <v/>
      </c>
      <c r="BI47" s="9" t="str">
        <f t="shared" si="4"/>
        <v/>
      </c>
      <c r="BJ47" s="9" t="str">
        <f t="shared" si="5"/>
        <v/>
      </c>
      <c r="BK47" s="9" t="str">
        <f t="shared" si="6"/>
        <v/>
      </c>
      <c r="BL47" s="9" t="str">
        <f t="shared" si="7"/>
        <v/>
      </c>
      <c r="BM47" s="9" t="str">
        <f t="shared" si="8"/>
        <v/>
      </c>
      <c r="BN47" s="9" t="str">
        <f t="shared" si="9"/>
        <v/>
      </c>
      <c r="BO47" s="9" t="str">
        <f t="shared" si="10"/>
        <v/>
      </c>
      <c r="BP47" s="9" t="str">
        <f t="shared" si="11"/>
        <v/>
      </c>
      <c r="BQ47" s="9" t="str">
        <f t="shared" si="12"/>
        <v/>
      </c>
      <c r="BR47" s="9" t="str">
        <f t="shared" si="13"/>
        <v/>
      </c>
      <c r="BS47" s="9" t="str">
        <f t="shared" si="14"/>
        <v/>
      </c>
      <c r="BT47" s="9" t="str">
        <f t="shared" si="15"/>
        <v/>
      </c>
      <c r="BU47" s="9" t="str">
        <f t="shared" si="16"/>
        <v/>
      </c>
      <c r="BV47" s="9" t="str">
        <f t="shared" si="17"/>
        <v/>
      </c>
      <c r="BW47" s="9" t="str">
        <f t="shared" si="18"/>
        <v/>
      </c>
      <c r="BX47" s="9" t="str">
        <f t="shared" si="19"/>
        <v/>
      </c>
      <c r="BY47" s="9" t="str">
        <f t="shared" si="20"/>
        <v/>
      </c>
      <c r="BZ47" s="9" t="str">
        <f t="shared" si="21"/>
        <v/>
      </c>
      <c r="CA47" s="9" t="str">
        <f t="shared" si="22"/>
        <v/>
      </c>
      <c r="CB47" s="9" t="str">
        <f t="shared" si="23"/>
        <v/>
      </c>
    </row>
    <row r="48" spans="1:80">
      <c r="A48" t="str">
        <f>VLOOKUP(B48,entity!$C:$K,9,FALSE)</f>
        <v>KM</v>
      </c>
      <c r="B48" t="s">
        <v>86</v>
      </c>
      <c r="C48" t="str">
        <f>IFERROR(VLOOKUP(B48,'[1]2012 List'!A$3:C$151,3,FALSE),"")</f>
        <v>Sub-Saharan Africa</v>
      </c>
      <c r="D48" s="10" t="str">
        <f>IFERROR(IF(INDEX('raw poverty data, %'!$B$3:$BG$251,MATCH($A48,'raw poverty data, %'!$B$3:$B$251,0),MATCH(D$5,'raw poverty data, %'!$B$3:$BG$3,0))="","",INDEX('raw poverty data, %'!$B$3:$BG$251,MATCH($A48,'raw poverty data, %'!$B$3:$B$251,0),MATCH(D$5,'raw poverty data, %'!$B$3:$BG$3,0))/100),"")</f>
        <v/>
      </c>
      <c r="E48" s="10" t="str">
        <f>IFERROR(IF(INDEX('raw poverty data, %'!$B$3:$BG$251,MATCH($A48,'raw poverty data, %'!$B$3:$B$251,0),MATCH(E$5,'raw poverty data, %'!$B$3:$BG$3,0))="","",INDEX('raw poverty data, %'!$B$3:$BG$251,MATCH($A48,'raw poverty data, %'!$B$3:$B$251,0),MATCH(E$5,'raw poverty data, %'!$B$3:$BG$3,0))/100),"")</f>
        <v/>
      </c>
      <c r="F48" s="10" t="str">
        <f>IFERROR(IF(INDEX('raw poverty data, %'!$B$3:$BG$251,MATCH($A48,'raw poverty data, %'!$B$3:$B$251,0),MATCH(F$5,'raw poverty data, %'!$B$3:$BG$3,0))="","",INDEX('raw poverty data, %'!$B$3:$BG$251,MATCH($A48,'raw poverty data, %'!$B$3:$B$251,0),MATCH(F$5,'raw poverty data, %'!$B$3:$BG$3,0))/100),"")</f>
        <v/>
      </c>
      <c r="G48" s="10" t="str">
        <f>IFERROR(IF(INDEX('raw poverty data, %'!$B$3:$BG$251,MATCH($A48,'raw poverty data, %'!$B$3:$B$251,0),MATCH(G$5,'raw poverty data, %'!$B$3:$BG$3,0))="","",INDEX('raw poverty data, %'!$B$3:$BG$251,MATCH($A48,'raw poverty data, %'!$B$3:$B$251,0),MATCH(G$5,'raw poverty data, %'!$B$3:$BG$3,0))/100),"")</f>
        <v/>
      </c>
      <c r="H48" s="10" t="str">
        <f>IFERROR(IF(INDEX('raw poverty data, %'!$B$3:$BG$251,MATCH($A48,'raw poverty data, %'!$B$3:$B$251,0),MATCH(H$5,'raw poverty data, %'!$B$3:$BG$3,0))="","",INDEX('raw poverty data, %'!$B$3:$BG$251,MATCH($A48,'raw poverty data, %'!$B$3:$B$251,0),MATCH(H$5,'raw poverty data, %'!$B$3:$BG$3,0))/100),"")</f>
        <v/>
      </c>
      <c r="I48" s="10" t="str">
        <f>IFERROR(IF(INDEX('raw poverty data, %'!$B$3:$BG$251,MATCH($A48,'raw poverty data, %'!$B$3:$B$251,0),MATCH(I$5,'raw poverty data, %'!$B$3:$BG$3,0))="","",INDEX('raw poverty data, %'!$B$3:$BG$251,MATCH($A48,'raw poverty data, %'!$B$3:$B$251,0),MATCH(I$5,'raw poverty data, %'!$B$3:$BG$3,0))/100),"")</f>
        <v/>
      </c>
      <c r="J48" s="10" t="str">
        <f>IFERROR(IF(INDEX('raw poverty data, %'!$B$3:$BG$251,MATCH($A48,'raw poverty data, %'!$B$3:$B$251,0),MATCH(J$5,'raw poverty data, %'!$B$3:$BG$3,0))="","",INDEX('raw poverty data, %'!$B$3:$BG$251,MATCH($A48,'raw poverty data, %'!$B$3:$B$251,0),MATCH(J$5,'raw poverty data, %'!$B$3:$BG$3,0))/100),"")</f>
        <v/>
      </c>
      <c r="K48" s="10" t="str">
        <f>IFERROR(IF(INDEX('raw poverty data, %'!$B$3:$BG$251,MATCH($A48,'raw poverty data, %'!$B$3:$B$251,0),MATCH(K$5,'raw poverty data, %'!$B$3:$BG$3,0))="","",INDEX('raw poverty data, %'!$B$3:$BG$251,MATCH($A48,'raw poverty data, %'!$B$3:$B$251,0),MATCH(K$5,'raw poverty data, %'!$B$3:$BG$3,0))/100),"")</f>
        <v/>
      </c>
      <c r="L48" s="10" t="str">
        <f>IFERROR(IF(INDEX('raw poverty data, %'!$B$3:$BG$251,MATCH($A48,'raw poverty data, %'!$B$3:$B$251,0),MATCH(L$5,'raw poverty data, %'!$B$3:$BG$3,0))="","",INDEX('raw poverty data, %'!$B$3:$BG$251,MATCH($A48,'raw poverty data, %'!$B$3:$B$251,0),MATCH(L$5,'raw poverty data, %'!$B$3:$BG$3,0))/100),"")</f>
        <v/>
      </c>
      <c r="M48" s="10" t="str">
        <f>IFERROR(IF(INDEX('raw poverty data, %'!$B$3:$BG$251,MATCH($A48,'raw poverty data, %'!$B$3:$B$251,0),MATCH(M$5,'raw poverty data, %'!$B$3:$BG$3,0))="","",INDEX('raw poverty data, %'!$B$3:$BG$251,MATCH($A48,'raw poverty data, %'!$B$3:$B$251,0),MATCH(M$5,'raw poverty data, %'!$B$3:$BG$3,0))/100),"")</f>
        <v/>
      </c>
      <c r="N48" s="10" t="str">
        <f>IFERROR(IF(INDEX('raw poverty data, %'!$B$3:$BG$251,MATCH($A48,'raw poverty data, %'!$B$3:$B$251,0),MATCH(N$5,'raw poverty data, %'!$B$3:$BG$3,0))="","",INDEX('raw poverty data, %'!$B$3:$BG$251,MATCH($A48,'raw poverty data, %'!$B$3:$B$251,0),MATCH(N$5,'raw poverty data, %'!$B$3:$BG$3,0))/100),"")</f>
        <v/>
      </c>
      <c r="O48" s="10" t="str">
        <f>IFERROR(IF(INDEX('raw poverty data, %'!$B$3:$BG$251,MATCH($A48,'raw poverty data, %'!$B$3:$B$251,0),MATCH(O$5,'raw poverty data, %'!$B$3:$BG$3,0))="","",INDEX('raw poverty data, %'!$B$3:$BG$251,MATCH($A48,'raw poverty data, %'!$B$3:$B$251,0),MATCH(O$5,'raw poverty data, %'!$B$3:$BG$3,0))/100),"")</f>
        <v/>
      </c>
      <c r="P48" s="10" t="str">
        <f>IFERROR(IF(INDEX('raw poverty data, %'!$B$3:$BG$251,MATCH($A48,'raw poverty data, %'!$B$3:$B$251,0),MATCH(P$5,'raw poverty data, %'!$B$3:$BG$3,0))="","",INDEX('raw poverty data, %'!$B$3:$BG$251,MATCH($A48,'raw poverty data, %'!$B$3:$B$251,0),MATCH(P$5,'raw poverty data, %'!$B$3:$BG$3,0))/100),"")</f>
        <v/>
      </c>
      <c r="Q48" s="10" t="str">
        <f>IFERROR(IF(INDEX('raw poverty data, %'!$B$3:$BG$251,MATCH($A48,'raw poverty data, %'!$B$3:$B$251,0),MATCH(Q$5,'raw poverty data, %'!$B$3:$BG$3,0))="","",INDEX('raw poverty data, %'!$B$3:$BG$251,MATCH($A48,'raw poverty data, %'!$B$3:$B$251,0),MATCH(Q$5,'raw poverty data, %'!$B$3:$BG$3,0))/100),"")</f>
        <v/>
      </c>
      <c r="R48" s="10">
        <f>IFERROR(IF(INDEX('raw poverty data, %'!$B$3:$BG$251,MATCH($A48,'raw poverty data, %'!$B$3:$B$251,0),MATCH(R$5,'raw poverty data, %'!$B$3:$BG$3,0))="","",INDEX('raw poverty data, %'!$B$3:$BG$251,MATCH($A48,'raw poverty data, %'!$B$3:$B$251,0),MATCH(R$5,'raw poverty data, %'!$B$3:$BG$3,0))/100),"")</f>
        <v>0.46110000000000001</v>
      </c>
      <c r="S48" s="10" t="str">
        <f>IFERROR(IF(INDEX('raw poverty data, %'!$B$3:$BG$251,MATCH($A48,'raw poverty data, %'!$B$3:$B$251,0),MATCH(S$5,'raw poverty data, %'!$B$3:$BG$3,0))="","",INDEX('raw poverty data, %'!$B$3:$BG$251,MATCH($A48,'raw poverty data, %'!$B$3:$B$251,0),MATCH(S$5,'raw poverty data, %'!$B$3:$BG$3,0))/100),"")</f>
        <v/>
      </c>
      <c r="T48" s="10" t="str">
        <f>IFERROR(IF(INDEX('raw poverty data, %'!$B$3:$BG$251,MATCH($A48,'raw poverty data, %'!$B$3:$B$251,0),MATCH(T$5,'raw poverty data, %'!$B$3:$BG$3,0))="","",INDEX('raw poverty data, %'!$B$3:$BG$251,MATCH($A48,'raw poverty data, %'!$B$3:$B$251,0),MATCH(T$5,'raw poverty data, %'!$B$3:$BG$3,0))/100),"")</f>
        <v/>
      </c>
      <c r="U48" s="10" t="str">
        <f>IFERROR(IF(INDEX('raw poverty data, %'!$B$3:$BG$251,MATCH($A48,'raw poverty data, %'!$B$3:$B$251,0),MATCH(U$5,'raw poverty data, %'!$B$3:$BG$3,0))="","",INDEX('raw poverty data, %'!$B$3:$BG$251,MATCH($A48,'raw poverty data, %'!$B$3:$B$251,0),MATCH(U$5,'raw poverty data, %'!$B$3:$BG$3,0))/100),"")</f>
        <v/>
      </c>
      <c r="V48" s="10" t="str">
        <f>IFERROR(IF(INDEX('raw poverty data, %'!$B$3:$BG$251,MATCH($A48,'raw poverty data, %'!$B$3:$B$251,0),MATCH(V$5,'raw poverty data, %'!$B$3:$BG$3,0))="","",INDEX('raw poverty data, %'!$B$3:$BG$251,MATCH($A48,'raw poverty data, %'!$B$3:$B$251,0),MATCH(V$5,'raw poverty data, %'!$B$3:$BG$3,0))/100),"")</f>
        <v/>
      </c>
      <c r="W48" s="10" t="str">
        <f>IFERROR(IF(INDEX('raw poverty data, %'!$B$3:$BG$251,MATCH($A48,'raw poverty data, %'!$B$3:$B$251,0),MATCH(W$5,'raw poverty data, %'!$B$3:$BG$3,0))="","",INDEX('raw poverty data, %'!$B$3:$BG$251,MATCH($A48,'raw poverty data, %'!$B$3:$B$251,0),MATCH(W$5,'raw poverty data, %'!$B$3:$BG$3,0))/100),"")</f>
        <v/>
      </c>
      <c r="X48" s="10" t="str">
        <f>IFERROR(IF(INDEX('raw poverty data, %'!$B$3:$BG$251,MATCH($A48,'raw poverty data, %'!$B$3:$B$251,0),MATCH(X$5,'raw poverty data, %'!$B$3:$BG$3,0))="","",INDEX('raw poverty data, %'!$B$3:$BG$251,MATCH($A48,'raw poverty data, %'!$B$3:$B$251,0),MATCH(X$5,'raw poverty data, %'!$B$3:$BG$3,0))/100),"")</f>
        <v/>
      </c>
      <c r="Y48" s="10" t="str">
        <f>IFERROR(IF(INDEX('raw poverty data, %'!$B$3:$BG$251,MATCH($A48,'raw poverty data, %'!$B$3:$B$251,0),MATCH(Y$5,'raw poverty data, %'!$B$3:$BG$3,0))="","",INDEX('raw poverty data, %'!$B$3:$BG$251,MATCH($A48,'raw poverty data, %'!$B$3:$B$251,0),MATCH(Y$5,'raw poverty data, %'!$B$3:$BG$3,0))/100),"")</f>
        <v/>
      </c>
      <c r="Z48" s="10" t="str">
        <f>IFERROR(IF(INDEX('raw poverty data, %'!$B$3:$BG$251,MATCH($A48,'raw poverty data, %'!$B$3:$B$251,0),MATCH(Z$5,'raw poverty data, %'!$B$3:$BG$3,0))="","",INDEX('raw poverty data, %'!$B$3:$BG$251,MATCH($A48,'raw poverty data, %'!$B$3:$B$251,0),MATCH(Z$5,'raw poverty data, %'!$B$3:$BG$3,0))/100),"")</f>
        <v/>
      </c>
      <c r="AA48" s="10" t="str">
        <f>IFERROR(IF(INDEX('raw poverty data, %'!$B$3:$BG$251,MATCH($A48,'raw poverty data, %'!$B$3:$B$251,0),MATCH(AA$5,'raw poverty data, %'!$B$3:$BG$3,0))="","",INDEX('raw poverty data, %'!$B$3:$BG$251,MATCH($A48,'raw poverty data, %'!$B$3:$B$251,0),MATCH(AA$5,'raw poverty data, %'!$B$3:$BG$3,0))/100),"")</f>
        <v/>
      </c>
      <c r="AC48" s="8">
        <f>IF(AA48="",IF(Z48="",IF(X48="",IF(W48="",IF(V48="",IF(U48="",IF(T48="",IF(S48="",IF(R48="",IF(Q48="",IF(P48="",IF(O48="",IF(N48="",IF(M48="",IF(L48="",IF(K48="",IF(J48="",IF(I48="",IF(H48="",IF(G48="",IF(F48="",IF(E48="",IF(D48="","No data",D48),E48),F48),G48),H48),I48),J48),K48),L48),M48),N48),O48),P48),Q48),R48),S48),T48),U48),V48),W48),X48),Z48),AA48)</f>
        <v>0.46110000000000001</v>
      </c>
      <c r="AD48" s="11">
        <f>IFERROR(INDEX($D$5:$AA$5,1,MATCH(AC48,D48:AA48,0)),"")</f>
        <v>2004</v>
      </c>
      <c r="AF48" t="s">
        <v>86</v>
      </c>
      <c r="AG48" t="str">
        <f>IFERROR(IF(INDEX(#REF!,MATCH('Poverty %'!$B48,#REF!,0),MATCH('Poverty %'!AG$5,#REF!,0))="","",INDEX(#REF!,MATCH('Poverty %'!$B48,#REF!,0),MATCH('Poverty %'!AG$5,#REF!,0))),"")</f>
        <v/>
      </c>
      <c r="AH48" t="str">
        <f>IFERROR(IF(INDEX(#REF!,MATCH('Poverty %'!$B48,#REF!,0),MATCH('Poverty %'!AH$5,#REF!,0))="","",INDEX(#REF!,MATCH('Poverty %'!$B48,#REF!,0),MATCH('Poverty %'!AH$5,#REF!,0))),"")</f>
        <v/>
      </c>
      <c r="AI48" t="str">
        <f>IFERROR(IF(INDEX(#REF!,MATCH('Poverty %'!$B48,#REF!,0),MATCH('Poverty %'!AI$5,#REF!,0))="","",INDEX(#REF!,MATCH('Poverty %'!$B48,#REF!,0),MATCH('Poverty %'!AI$5,#REF!,0))),"")</f>
        <v/>
      </c>
      <c r="AJ48" t="str">
        <f>IFERROR(IF(INDEX(#REF!,MATCH('Poverty %'!$B48,#REF!,0),MATCH('Poverty %'!AJ$5,#REF!,0))="","",INDEX(#REF!,MATCH('Poverty %'!$B48,#REF!,0),MATCH('Poverty %'!AJ$5,#REF!,0))),"")</f>
        <v/>
      </c>
      <c r="AK48" t="str">
        <f>IFERROR(IF(INDEX(#REF!,MATCH('Poverty %'!$B48,#REF!,0),MATCH('Poverty %'!AK$5,#REF!,0))="","",INDEX(#REF!,MATCH('Poverty %'!$B48,#REF!,0),MATCH('Poverty %'!AK$5,#REF!,0))),"")</f>
        <v/>
      </c>
      <c r="AL48" t="str">
        <f>IFERROR(IF(INDEX(#REF!,MATCH('Poverty %'!$B48,#REF!,0),MATCH('Poverty %'!AL$5,#REF!,0))="","",INDEX(#REF!,MATCH('Poverty %'!$B48,#REF!,0),MATCH('Poverty %'!AL$5,#REF!,0))),"")</f>
        <v/>
      </c>
      <c r="AM48" t="str">
        <f>IFERROR(IF(INDEX(#REF!,MATCH('Poverty %'!$B48,#REF!,0),MATCH('Poverty %'!AM$5,#REF!,0))="","",INDEX(#REF!,MATCH('Poverty %'!$B48,#REF!,0),MATCH('Poverty %'!AM$5,#REF!,0))),"")</f>
        <v/>
      </c>
      <c r="AN48" t="str">
        <f>IFERROR(IF(INDEX(#REF!,MATCH('Poverty %'!$B48,#REF!,0),MATCH('Poverty %'!AN$5,#REF!,0))="","",INDEX(#REF!,MATCH('Poverty %'!$B48,#REF!,0),MATCH('Poverty %'!AN$5,#REF!,0))),"")</f>
        <v/>
      </c>
      <c r="AO48" t="str">
        <f>IFERROR(IF(INDEX(#REF!,MATCH('Poverty %'!$B48,#REF!,0),MATCH('Poverty %'!AO$5,#REF!,0))="","",INDEX(#REF!,MATCH('Poverty %'!$B48,#REF!,0),MATCH('Poverty %'!AO$5,#REF!,0))),"")</f>
        <v/>
      </c>
      <c r="AP48" t="str">
        <f>IFERROR(IF(INDEX(#REF!,MATCH('Poverty %'!$B48,#REF!,0),MATCH('Poverty %'!AP$5,#REF!,0))="","",INDEX(#REF!,MATCH('Poverty %'!$B48,#REF!,0),MATCH('Poverty %'!AP$5,#REF!,0))),"")</f>
        <v/>
      </c>
      <c r="AQ48" t="str">
        <f>IFERROR(IF(INDEX(#REF!,MATCH('Poverty %'!$B48,#REF!,0),MATCH('Poverty %'!AQ$5,#REF!,0))="","",INDEX(#REF!,MATCH('Poverty %'!$B48,#REF!,0),MATCH('Poverty %'!AQ$5,#REF!,0))),"")</f>
        <v/>
      </c>
      <c r="AR48" t="str">
        <f>IFERROR(IF(INDEX(#REF!,MATCH('Poverty %'!$B48,#REF!,0),MATCH('Poverty %'!AR$5,#REF!,0))="","",INDEX(#REF!,MATCH('Poverty %'!$B48,#REF!,0),MATCH('Poverty %'!AR$5,#REF!,0))),"")</f>
        <v/>
      </c>
      <c r="AS48" t="str">
        <f>IFERROR(IF(INDEX(#REF!,MATCH('Poverty %'!$B48,#REF!,0),MATCH('Poverty %'!AS$5,#REF!,0))="","",INDEX(#REF!,MATCH('Poverty %'!$B48,#REF!,0),MATCH('Poverty %'!AS$5,#REF!,0))),"")</f>
        <v/>
      </c>
      <c r="AT48" t="str">
        <f>IFERROR(IF(INDEX(#REF!,MATCH('Poverty %'!$B48,#REF!,0),MATCH('Poverty %'!AT$5,#REF!,0))="","",INDEX(#REF!,MATCH('Poverty %'!$B48,#REF!,0),MATCH('Poverty %'!AT$5,#REF!,0))),"")</f>
        <v/>
      </c>
      <c r="AU48" t="str">
        <f>IFERROR(IF(INDEX(#REF!,MATCH('Poverty %'!$B48,#REF!,0),MATCH('Poverty %'!AU$5,#REF!,0))="","",INDEX(#REF!,MATCH('Poverty %'!$B48,#REF!,0),MATCH('Poverty %'!AU$5,#REF!,0))),"")</f>
        <v/>
      </c>
      <c r="AV48" t="str">
        <f>IFERROR(IF(INDEX(#REF!,MATCH('Poverty %'!$B48,#REF!,0),MATCH('Poverty %'!AV$5,#REF!,0))="","",INDEX(#REF!,MATCH('Poverty %'!$B48,#REF!,0),MATCH('Poverty %'!AV$5,#REF!,0))),"")</f>
        <v/>
      </c>
      <c r="AW48" t="str">
        <f>IFERROR(IF(INDEX(#REF!,MATCH('Poverty %'!$B48,#REF!,0),MATCH('Poverty %'!AW$5,#REF!,0))="","",INDEX(#REF!,MATCH('Poverty %'!$B48,#REF!,0),MATCH('Poverty %'!AW$5,#REF!,0))),"")</f>
        <v/>
      </c>
      <c r="AX48" t="str">
        <f>IFERROR(IF(INDEX(#REF!,MATCH('Poverty %'!$B48,#REF!,0),MATCH('Poverty %'!AX$5,#REF!,0))="","",INDEX(#REF!,MATCH('Poverty %'!$B48,#REF!,0),MATCH('Poverty %'!AX$5,#REF!,0))),"")</f>
        <v/>
      </c>
      <c r="AY48" t="str">
        <f>IFERROR(IF(INDEX(#REF!,MATCH('Poverty %'!$B48,#REF!,0),MATCH('Poverty %'!AY$5,#REF!,0))="","",INDEX(#REF!,MATCH('Poverty %'!$B48,#REF!,0),MATCH('Poverty %'!AY$5,#REF!,0))),"")</f>
        <v/>
      </c>
      <c r="AZ48" t="str">
        <f>IFERROR(IF(INDEX(#REF!,MATCH('Poverty %'!$B48,#REF!,0),MATCH('Poverty %'!AZ$5,#REF!,0))="","",INDEX(#REF!,MATCH('Poverty %'!$B48,#REF!,0),MATCH('Poverty %'!AZ$5,#REF!,0))),"")</f>
        <v/>
      </c>
      <c r="BA48" t="str">
        <f>IFERROR(IF(INDEX(#REF!,MATCH('Poverty %'!$B48,#REF!,0),MATCH('Poverty %'!BA$5,#REF!,0))="","",INDEX(#REF!,MATCH('Poverty %'!$B48,#REF!,0),MATCH('Poverty %'!BA$5,#REF!,0))),"")</f>
        <v/>
      </c>
      <c r="BB48" t="str">
        <f>IFERROR(IF(INDEX(#REF!,MATCH('Poverty %'!$B48,#REF!,0),MATCH('Poverty %'!BB$5,#REF!,0))="","",INDEX(#REF!,MATCH('Poverty %'!$B48,#REF!,0),MATCH('Poverty %'!BB$5,#REF!,0))),"")</f>
        <v/>
      </c>
      <c r="BC48" t="str">
        <f>IFERROR(IF(INDEX(#REF!,MATCH('Poverty %'!$B48,#REF!,0),MATCH('Poverty %'!BC$5,#REF!,0))="","",INDEX(#REF!,MATCH('Poverty %'!$B48,#REF!,0),MATCH('Poverty %'!BC$5,#REF!,0))),"")</f>
        <v/>
      </c>
      <c r="BE48" t="s">
        <v>86</v>
      </c>
      <c r="BF48" s="9" t="str">
        <f t="shared" si="1"/>
        <v/>
      </c>
      <c r="BG48" s="9" t="str">
        <f t="shared" si="2"/>
        <v/>
      </c>
      <c r="BH48" s="9" t="str">
        <f t="shared" si="3"/>
        <v/>
      </c>
      <c r="BI48" s="9" t="str">
        <f t="shared" si="4"/>
        <v/>
      </c>
      <c r="BJ48" s="9" t="str">
        <f t="shared" si="5"/>
        <v/>
      </c>
      <c r="BK48" s="9" t="str">
        <f t="shared" si="6"/>
        <v/>
      </c>
      <c r="BL48" s="9" t="str">
        <f t="shared" si="7"/>
        <v/>
      </c>
      <c r="BM48" s="9" t="str">
        <f t="shared" si="8"/>
        <v/>
      </c>
      <c r="BN48" s="9" t="str">
        <f t="shared" si="9"/>
        <v/>
      </c>
      <c r="BO48" s="9" t="str">
        <f t="shared" si="10"/>
        <v/>
      </c>
      <c r="BP48" s="9" t="str">
        <f t="shared" si="11"/>
        <v/>
      </c>
      <c r="BQ48" s="9" t="str">
        <f t="shared" si="12"/>
        <v/>
      </c>
      <c r="BR48" s="9" t="str">
        <f t="shared" si="13"/>
        <v/>
      </c>
      <c r="BS48" s="9" t="str">
        <f t="shared" si="14"/>
        <v/>
      </c>
      <c r="BT48" s="9" t="str">
        <f t="shared" si="15"/>
        <v/>
      </c>
      <c r="BU48" s="9" t="str">
        <f t="shared" si="16"/>
        <v/>
      </c>
      <c r="BV48" s="9" t="str">
        <f t="shared" si="17"/>
        <v/>
      </c>
      <c r="BW48" s="9" t="str">
        <f t="shared" si="18"/>
        <v/>
      </c>
      <c r="BX48" s="9" t="str">
        <f t="shared" si="19"/>
        <v/>
      </c>
      <c r="BY48" s="9" t="str">
        <f t="shared" si="20"/>
        <v/>
      </c>
      <c r="BZ48" s="9" t="str">
        <f t="shared" si="21"/>
        <v/>
      </c>
      <c r="CA48" s="9" t="str">
        <f t="shared" si="22"/>
        <v/>
      </c>
      <c r="CB48" s="9" t="str">
        <f t="shared" si="23"/>
        <v/>
      </c>
    </row>
    <row r="49" spans="1:80">
      <c r="A49" s="28" t="s">
        <v>616</v>
      </c>
      <c r="B49" t="s">
        <v>444</v>
      </c>
      <c r="C49" t="str">
        <f>IFERROR(VLOOKUP(B49,'[1]2012 List'!A$3:C$151,3,FALSE),"")</f>
        <v>Sub-Saharan Africa</v>
      </c>
      <c r="D49" s="10" t="str">
        <f>IFERROR(IF(INDEX('raw poverty data, %'!$B$3:$BG$251,MATCH($A49,'raw poverty data, %'!$B$3:$B$251,0),MATCH(D$5,'raw poverty data, %'!$B$3:$BG$3,0))="","",INDEX('raw poverty data, %'!$B$3:$BG$251,MATCH($A49,'raw poverty data, %'!$B$3:$B$251,0),MATCH(D$5,'raw poverty data, %'!$B$3:$BG$3,0))/100),"")</f>
        <v/>
      </c>
      <c r="E49" s="10" t="str">
        <f>IFERROR(IF(INDEX('raw poverty data, %'!$B$3:$BG$251,MATCH($A49,'raw poverty data, %'!$B$3:$B$251,0),MATCH(E$5,'raw poverty data, %'!$B$3:$BG$3,0))="","",INDEX('raw poverty data, %'!$B$3:$BG$251,MATCH($A49,'raw poverty data, %'!$B$3:$B$251,0),MATCH(E$5,'raw poverty data, %'!$B$3:$BG$3,0))/100),"")</f>
        <v/>
      </c>
      <c r="F49" s="10" t="str">
        <f>IFERROR(IF(INDEX('raw poverty data, %'!$B$3:$BG$251,MATCH($A49,'raw poverty data, %'!$B$3:$B$251,0),MATCH(F$5,'raw poverty data, %'!$B$3:$BG$3,0))="","",INDEX('raw poverty data, %'!$B$3:$BG$251,MATCH($A49,'raw poverty data, %'!$B$3:$B$251,0),MATCH(F$5,'raw poverty data, %'!$B$3:$BG$3,0))/100),"")</f>
        <v/>
      </c>
      <c r="G49" s="10" t="str">
        <f>IFERROR(IF(INDEX('raw poverty data, %'!$B$3:$BG$251,MATCH($A49,'raw poverty data, %'!$B$3:$B$251,0),MATCH(G$5,'raw poverty data, %'!$B$3:$BG$3,0))="","",INDEX('raw poverty data, %'!$B$3:$BG$251,MATCH($A49,'raw poverty data, %'!$B$3:$B$251,0),MATCH(G$5,'raw poverty data, %'!$B$3:$BG$3,0))/100),"")</f>
        <v/>
      </c>
      <c r="H49" s="10" t="str">
        <f>IFERROR(IF(INDEX('raw poverty data, %'!$B$3:$BG$251,MATCH($A49,'raw poverty data, %'!$B$3:$B$251,0),MATCH(H$5,'raw poverty data, %'!$B$3:$BG$3,0))="","",INDEX('raw poverty data, %'!$B$3:$BG$251,MATCH($A49,'raw poverty data, %'!$B$3:$B$251,0),MATCH(H$5,'raw poverty data, %'!$B$3:$BG$3,0))/100),"")</f>
        <v/>
      </c>
      <c r="I49" s="10" t="str">
        <f>IFERROR(IF(INDEX('raw poverty data, %'!$B$3:$BG$251,MATCH($A49,'raw poverty data, %'!$B$3:$B$251,0),MATCH(I$5,'raw poverty data, %'!$B$3:$BG$3,0))="","",INDEX('raw poverty data, %'!$B$3:$BG$251,MATCH($A49,'raw poverty data, %'!$B$3:$B$251,0),MATCH(I$5,'raw poverty data, %'!$B$3:$BG$3,0))/100),"")</f>
        <v/>
      </c>
      <c r="J49" s="10" t="str">
        <f>IFERROR(IF(INDEX('raw poverty data, %'!$B$3:$BG$251,MATCH($A49,'raw poverty data, %'!$B$3:$B$251,0),MATCH(J$5,'raw poverty data, %'!$B$3:$BG$3,0))="","",INDEX('raw poverty data, %'!$B$3:$BG$251,MATCH($A49,'raw poverty data, %'!$B$3:$B$251,0),MATCH(J$5,'raw poverty data, %'!$B$3:$BG$3,0))/100),"")</f>
        <v/>
      </c>
      <c r="K49" s="10" t="str">
        <f>IFERROR(IF(INDEX('raw poverty data, %'!$B$3:$BG$251,MATCH($A49,'raw poverty data, %'!$B$3:$B$251,0),MATCH(K$5,'raw poverty data, %'!$B$3:$BG$3,0))="","",INDEX('raw poverty data, %'!$B$3:$BG$251,MATCH($A49,'raw poverty data, %'!$B$3:$B$251,0),MATCH(K$5,'raw poverty data, %'!$B$3:$BG$3,0))/100),"")</f>
        <v/>
      </c>
      <c r="L49" s="10" t="str">
        <f>IFERROR(IF(INDEX('raw poverty data, %'!$B$3:$BG$251,MATCH($A49,'raw poverty data, %'!$B$3:$B$251,0),MATCH(L$5,'raw poverty data, %'!$B$3:$BG$3,0))="","",INDEX('raw poverty data, %'!$B$3:$BG$251,MATCH($A49,'raw poverty data, %'!$B$3:$B$251,0),MATCH(L$5,'raw poverty data, %'!$B$3:$BG$3,0))/100),"")</f>
        <v/>
      </c>
      <c r="M49" s="10" t="str">
        <f>IFERROR(IF(INDEX('raw poverty data, %'!$B$3:$BG$251,MATCH($A49,'raw poverty data, %'!$B$3:$B$251,0),MATCH(M$5,'raw poverty data, %'!$B$3:$BG$3,0))="","",INDEX('raw poverty data, %'!$B$3:$BG$251,MATCH($A49,'raw poverty data, %'!$B$3:$B$251,0),MATCH(M$5,'raw poverty data, %'!$B$3:$BG$3,0))/100),"")</f>
        <v/>
      </c>
      <c r="N49" s="10" t="str">
        <f>IFERROR(IF(INDEX('raw poverty data, %'!$B$3:$BG$251,MATCH($A49,'raw poverty data, %'!$B$3:$B$251,0),MATCH(N$5,'raw poverty data, %'!$B$3:$BG$3,0))="","",INDEX('raw poverty data, %'!$B$3:$BG$251,MATCH($A49,'raw poverty data, %'!$B$3:$B$251,0),MATCH(N$5,'raw poverty data, %'!$B$3:$BG$3,0))/100),"")</f>
        <v/>
      </c>
      <c r="O49" s="10" t="str">
        <f>IFERROR(IF(INDEX('raw poverty data, %'!$B$3:$BG$251,MATCH($A49,'raw poverty data, %'!$B$3:$B$251,0),MATCH(O$5,'raw poverty data, %'!$B$3:$BG$3,0))="","",INDEX('raw poverty data, %'!$B$3:$BG$251,MATCH($A49,'raw poverty data, %'!$B$3:$B$251,0),MATCH(O$5,'raw poverty data, %'!$B$3:$BG$3,0))/100),"")</f>
        <v/>
      </c>
      <c r="P49" s="10" t="str">
        <f>IFERROR(IF(INDEX('raw poverty data, %'!$B$3:$BG$251,MATCH($A49,'raw poverty data, %'!$B$3:$B$251,0),MATCH(P$5,'raw poverty data, %'!$B$3:$BG$3,0))="","",INDEX('raw poverty data, %'!$B$3:$BG$251,MATCH($A49,'raw poverty data, %'!$B$3:$B$251,0),MATCH(P$5,'raw poverty data, %'!$B$3:$BG$3,0))/100),"")</f>
        <v/>
      </c>
      <c r="Q49" s="10" t="str">
        <f>IFERROR(IF(INDEX('raw poverty data, %'!$B$3:$BG$251,MATCH($A49,'raw poverty data, %'!$B$3:$B$251,0),MATCH(Q$5,'raw poverty data, %'!$B$3:$BG$3,0))="","",INDEX('raw poverty data, %'!$B$3:$BG$251,MATCH($A49,'raw poverty data, %'!$B$3:$B$251,0),MATCH(Q$5,'raw poverty data, %'!$B$3:$BG$3,0))/100),"")</f>
        <v/>
      </c>
      <c r="R49" s="10" t="str">
        <f>IFERROR(IF(INDEX('raw poverty data, %'!$B$3:$BG$251,MATCH($A49,'raw poverty data, %'!$B$3:$B$251,0),MATCH(R$5,'raw poverty data, %'!$B$3:$BG$3,0))="","",INDEX('raw poverty data, %'!$B$3:$BG$251,MATCH($A49,'raw poverty data, %'!$B$3:$B$251,0),MATCH(R$5,'raw poverty data, %'!$B$3:$BG$3,0))/100),"")</f>
        <v/>
      </c>
      <c r="S49" s="10" t="str">
        <f>IFERROR(IF(INDEX('raw poverty data, %'!$B$3:$BG$251,MATCH($A49,'raw poverty data, %'!$B$3:$B$251,0),MATCH(S$5,'raw poverty data, %'!$B$3:$BG$3,0))="","",INDEX('raw poverty data, %'!$B$3:$BG$251,MATCH($A49,'raw poverty data, %'!$B$3:$B$251,0),MATCH(S$5,'raw poverty data, %'!$B$3:$BG$3,0))/100),"")</f>
        <v/>
      </c>
      <c r="T49" s="10">
        <f>IFERROR(IF(INDEX('raw poverty data, %'!$B$3:$BG$251,MATCH($A49,'raw poverty data, %'!$B$3:$B$251,0),MATCH(T$5,'raw poverty data, %'!$B$3:$BG$3,0))="","",INDEX('raw poverty data, %'!$B$3:$BG$251,MATCH($A49,'raw poverty data, %'!$B$3:$B$251,0),MATCH(T$5,'raw poverty data, %'!$B$3:$BG$3,0))/100),"")</f>
        <v>0.87719999999999998</v>
      </c>
      <c r="U49" s="10" t="str">
        <f>IFERROR(IF(INDEX('raw poverty data, %'!$B$3:$BG$251,MATCH($A49,'raw poverty data, %'!$B$3:$B$251,0),MATCH(U$5,'raw poverty data, %'!$B$3:$BG$3,0))="","",INDEX('raw poverty data, %'!$B$3:$BG$251,MATCH($A49,'raw poverty data, %'!$B$3:$B$251,0),MATCH(U$5,'raw poverty data, %'!$B$3:$BG$3,0))/100),"")</f>
        <v/>
      </c>
      <c r="V49" s="10" t="str">
        <f>IFERROR(IF(INDEX('raw poverty data, %'!$B$3:$BG$251,MATCH($A49,'raw poverty data, %'!$B$3:$B$251,0),MATCH(V$5,'raw poverty data, %'!$B$3:$BG$3,0))="","",INDEX('raw poverty data, %'!$B$3:$BG$251,MATCH($A49,'raw poverty data, %'!$B$3:$B$251,0),MATCH(V$5,'raw poverty data, %'!$B$3:$BG$3,0))/100),"")</f>
        <v/>
      </c>
      <c r="W49" s="10" t="str">
        <f>IFERROR(IF(INDEX('raw poverty data, %'!$B$3:$BG$251,MATCH($A49,'raw poverty data, %'!$B$3:$B$251,0),MATCH(W$5,'raw poverty data, %'!$B$3:$BG$3,0))="","",INDEX('raw poverty data, %'!$B$3:$BG$251,MATCH($A49,'raw poverty data, %'!$B$3:$B$251,0),MATCH(W$5,'raw poverty data, %'!$B$3:$BG$3,0))/100),"")</f>
        <v/>
      </c>
      <c r="X49" s="10" t="str">
        <f>IFERROR(IF(INDEX('raw poverty data, %'!$B$3:$BG$251,MATCH($A49,'raw poverty data, %'!$B$3:$B$251,0),MATCH(X$5,'raw poverty data, %'!$B$3:$BG$3,0))="","",INDEX('raw poverty data, %'!$B$3:$BG$251,MATCH($A49,'raw poverty data, %'!$B$3:$B$251,0),MATCH(X$5,'raw poverty data, %'!$B$3:$BG$3,0))/100),"")</f>
        <v/>
      </c>
      <c r="Y49" s="10" t="str">
        <f>IFERROR(IF(INDEX('raw poverty data, %'!$B$3:$BG$251,MATCH($A49,'raw poverty data, %'!$B$3:$B$251,0),MATCH(Y$5,'raw poverty data, %'!$B$3:$BG$3,0))="","",INDEX('raw poverty data, %'!$B$3:$BG$251,MATCH($A49,'raw poverty data, %'!$B$3:$B$251,0),MATCH(Y$5,'raw poverty data, %'!$B$3:$BG$3,0))/100),"")</f>
        <v/>
      </c>
      <c r="Z49" s="10" t="str">
        <f>IFERROR(IF(INDEX('raw poverty data, %'!$B$3:$BG$251,MATCH($A49,'raw poverty data, %'!$B$3:$B$251,0),MATCH(Z$5,'raw poverty data, %'!$B$3:$BG$3,0))="","",INDEX('raw poverty data, %'!$B$3:$BG$251,MATCH($A49,'raw poverty data, %'!$B$3:$B$251,0),MATCH(Z$5,'raw poverty data, %'!$B$3:$BG$3,0))/100),"")</f>
        <v/>
      </c>
      <c r="AA49" s="10" t="str">
        <f>IFERROR(IF(INDEX('raw poverty data, %'!$B$3:$BG$251,MATCH($A49,'raw poverty data, %'!$B$3:$B$251,0),MATCH(AA$5,'raw poverty data, %'!$B$3:$BG$3,0))="","",INDEX('raw poverty data, %'!$B$3:$BG$251,MATCH($A49,'raw poverty data, %'!$B$3:$B$251,0),MATCH(AA$5,'raw poverty data, %'!$B$3:$BG$3,0))/100),"")</f>
        <v/>
      </c>
      <c r="AC49" s="8">
        <f>IF(AA49="",IF(Z49="",IF(X49="",IF(W49="",IF(V49="",IF(U49="",IF(T49="",IF(S49="",IF(R49="",IF(Q49="",IF(P49="",IF(O49="",IF(N49="",IF(M49="",IF(L49="",IF(K49="",IF(J49="",IF(I49="",IF(H49="",IF(G49="",IF(F49="",IF(E49="",IF(D49="","No data",D49),E49),F49),G49),H49),I49),J49),K49),L49),M49),N49),O49),P49),Q49),R49),S49),T49),U49),V49),W49),X49),Z49),AA49)</f>
        <v>0.87719999999999998</v>
      </c>
      <c r="AD49" s="11">
        <f>IFERROR(INDEX($D$5:$AA$5,1,MATCH(AC49,D49:AA49,0)),"")</f>
        <v>2006</v>
      </c>
      <c r="AF49" t="s">
        <v>444</v>
      </c>
      <c r="AG49" t="str">
        <f>IFERROR(IF(INDEX(#REF!,MATCH('Poverty %'!$B49,#REF!,0),MATCH('Poverty %'!AG$5,#REF!,0))="","",INDEX(#REF!,MATCH('Poverty %'!$B49,#REF!,0),MATCH('Poverty %'!AG$5,#REF!,0))),"")</f>
        <v/>
      </c>
      <c r="AH49" t="str">
        <f>IFERROR(IF(INDEX(#REF!,MATCH('Poverty %'!$B49,#REF!,0),MATCH('Poverty %'!AH$5,#REF!,0))="","",INDEX(#REF!,MATCH('Poverty %'!$B49,#REF!,0),MATCH('Poverty %'!AH$5,#REF!,0))),"")</f>
        <v/>
      </c>
      <c r="AI49" t="str">
        <f>IFERROR(IF(INDEX(#REF!,MATCH('Poverty %'!$B49,#REF!,0),MATCH('Poverty %'!AI$5,#REF!,0))="","",INDEX(#REF!,MATCH('Poverty %'!$B49,#REF!,0),MATCH('Poverty %'!AI$5,#REF!,0))),"")</f>
        <v/>
      </c>
      <c r="AJ49" t="str">
        <f>IFERROR(IF(INDEX(#REF!,MATCH('Poverty %'!$B49,#REF!,0),MATCH('Poverty %'!AJ$5,#REF!,0))="","",INDEX(#REF!,MATCH('Poverty %'!$B49,#REF!,0),MATCH('Poverty %'!AJ$5,#REF!,0))),"")</f>
        <v/>
      </c>
      <c r="AK49" t="str">
        <f>IFERROR(IF(INDEX(#REF!,MATCH('Poverty %'!$B49,#REF!,0),MATCH('Poverty %'!AK$5,#REF!,0))="","",INDEX(#REF!,MATCH('Poverty %'!$B49,#REF!,0),MATCH('Poverty %'!AK$5,#REF!,0))),"")</f>
        <v/>
      </c>
      <c r="AL49" t="str">
        <f>IFERROR(IF(INDEX(#REF!,MATCH('Poverty %'!$B49,#REF!,0),MATCH('Poverty %'!AL$5,#REF!,0))="","",INDEX(#REF!,MATCH('Poverty %'!$B49,#REF!,0),MATCH('Poverty %'!AL$5,#REF!,0))),"")</f>
        <v/>
      </c>
      <c r="AM49" t="str">
        <f>IFERROR(IF(INDEX(#REF!,MATCH('Poverty %'!$B49,#REF!,0),MATCH('Poverty %'!AM$5,#REF!,0))="","",INDEX(#REF!,MATCH('Poverty %'!$B49,#REF!,0),MATCH('Poverty %'!AM$5,#REF!,0))),"")</f>
        <v/>
      </c>
      <c r="AN49" t="str">
        <f>IFERROR(IF(INDEX(#REF!,MATCH('Poverty %'!$B49,#REF!,0),MATCH('Poverty %'!AN$5,#REF!,0))="","",INDEX(#REF!,MATCH('Poverty %'!$B49,#REF!,0),MATCH('Poverty %'!AN$5,#REF!,0))),"")</f>
        <v/>
      </c>
      <c r="AO49" t="str">
        <f>IFERROR(IF(INDEX(#REF!,MATCH('Poverty %'!$B49,#REF!,0),MATCH('Poverty %'!AO$5,#REF!,0))="","",INDEX(#REF!,MATCH('Poverty %'!$B49,#REF!,0),MATCH('Poverty %'!AO$5,#REF!,0))),"")</f>
        <v/>
      </c>
      <c r="AP49" t="str">
        <f>IFERROR(IF(INDEX(#REF!,MATCH('Poverty %'!$B49,#REF!,0),MATCH('Poverty %'!AP$5,#REF!,0))="","",INDEX(#REF!,MATCH('Poverty %'!$B49,#REF!,0),MATCH('Poverty %'!AP$5,#REF!,0))),"")</f>
        <v/>
      </c>
      <c r="AQ49" t="str">
        <f>IFERROR(IF(INDEX(#REF!,MATCH('Poverty %'!$B49,#REF!,0),MATCH('Poverty %'!AQ$5,#REF!,0))="","",INDEX(#REF!,MATCH('Poverty %'!$B49,#REF!,0),MATCH('Poverty %'!AQ$5,#REF!,0))),"")</f>
        <v/>
      </c>
      <c r="AR49" t="str">
        <f>IFERROR(IF(INDEX(#REF!,MATCH('Poverty %'!$B49,#REF!,0),MATCH('Poverty %'!AR$5,#REF!,0))="","",INDEX(#REF!,MATCH('Poverty %'!$B49,#REF!,0),MATCH('Poverty %'!AR$5,#REF!,0))),"")</f>
        <v/>
      </c>
      <c r="AS49" t="str">
        <f>IFERROR(IF(INDEX(#REF!,MATCH('Poverty %'!$B49,#REF!,0),MATCH('Poverty %'!AS$5,#REF!,0))="","",INDEX(#REF!,MATCH('Poverty %'!$B49,#REF!,0),MATCH('Poverty %'!AS$5,#REF!,0))),"")</f>
        <v/>
      </c>
      <c r="AT49" t="str">
        <f>IFERROR(IF(INDEX(#REF!,MATCH('Poverty %'!$B49,#REF!,0),MATCH('Poverty %'!AT$5,#REF!,0))="","",INDEX(#REF!,MATCH('Poverty %'!$B49,#REF!,0),MATCH('Poverty %'!AT$5,#REF!,0))),"")</f>
        <v/>
      </c>
      <c r="AU49" t="str">
        <f>IFERROR(IF(INDEX(#REF!,MATCH('Poverty %'!$B49,#REF!,0),MATCH('Poverty %'!AU$5,#REF!,0))="","",INDEX(#REF!,MATCH('Poverty %'!$B49,#REF!,0),MATCH('Poverty %'!AU$5,#REF!,0))),"")</f>
        <v/>
      </c>
      <c r="AV49" t="str">
        <f>IFERROR(IF(INDEX(#REF!,MATCH('Poverty %'!$B49,#REF!,0),MATCH('Poverty %'!AV$5,#REF!,0))="","",INDEX(#REF!,MATCH('Poverty %'!$B49,#REF!,0),MATCH('Poverty %'!AV$5,#REF!,0))),"")</f>
        <v/>
      </c>
      <c r="AW49" t="str">
        <f>IFERROR(IF(INDEX(#REF!,MATCH('Poverty %'!$B49,#REF!,0),MATCH('Poverty %'!AW$5,#REF!,0))="","",INDEX(#REF!,MATCH('Poverty %'!$B49,#REF!,0),MATCH('Poverty %'!AW$5,#REF!,0))),"")</f>
        <v/>
      </c>
      <c r="AX49" t="str">
        <f>IFERROR(IF(INDEX(#REF!,MATCH('Poverty %'!$B49,#REF!,0),MATCH('Poverty %'!AX$5,#REF!,0))="","",INDEX(#REF!,MATCH('Poverty %'!$B49,#REF!,0),MATCH('Poverty %'!AX$5,#REF!,0))),"")</f>
        <v/>
      </c>
      <c r="AY49" t="str">
        <f>IFERROR(IF(INDEX(#REF!,MATCH('Poverty %'!$B49,#REF!,0),MATCH('Poverty %'!AY$5,#REF!,0))="","",INDEX(#REF!,MATCH('Poverty %'!$B49,#REF!,0),MATCH('Poverty %'!AY$5,#REF!,0))),"")</f>
        <v/>
      </c>
      <c r="AZ49" t="str">
        <f>IFERROR(IF(INDEX(#REF!,MATCH('Poverty %'!$B49,#REF!,0),MATCH('Poverty %'!AZ$5,#REF!,0))="","",INDEX(#REF!,MATCH('Poverty %'!$B49,#REF!,0),MATCH('Poverty %'!AZ$5,#REF!,0))),"")</f>
        <v/>
      </c>
      <c r="BA49" t="str">
        <f>IFERROR(IF(INDEX(#REF!,MATCH('Poverty %'!$B49,#REF!,0),MATCH('Poverty %'!BA$5,#REF!,0))="","",INDEX(#REF!,MATCH('Poverty %'!$B49,#REF!,0),MATCH('Poverty %'!BA$5,#REF!,0))),"")</f>
        <v/>
      </c>
      <c r="BB49" t="str">
        <f>IFERROR(IF(INDEX(#REF!,MATCH('Poverty %'!$B49,#REF!,0),MATCH('Poverty %'!BB$5,#REF!,0))="","",INDEX(#REF!,MATCH('Poverty %'!$B49,#REF!,0),MATCH('Poverty %'!BB$5,#REF!,0))),"")</f>
        <v/>
      </c>
      <c r="BC49" t="str">
        <f>IFERROR(IF(INDEX(#REF!,MATCH('Poverty %'!$B49,#REF!,0),MATCH('Poverty %'!BC$5,#REF!,0))="","",INDEX(#REF!,MATCH('Poverty %'!$B49,#REF!,0),MATCH('Poverty %'!BC$5,#REF!,0))),"")</f>
        <v/>
      </c>
      <c r="BE49" t="s">
        <v>444</v>
      </c>
      <c r="BF49" s="9" t="str">
        <f t="shared" si="1"/>
        <v/>
      </c>
      <c r="BG49" s="9" t="str">
        <f t="shared" si="2"/>
        <v/>
      </c>
      <c r="BH49" s="9" t="str">
        <f t="shared" si="3"/>
        <v/>
      </c>
      <c r="BI49" s="9" t="str">
        <f t="shared" si="4"/>
        <v/>
      </c>
      <c r="BJ49" s="9" t="str">
        <f t="shared" si="5"/>
        <v/>
      </c>
      <c r="BK49" s="9" t="str">
        <f t="shared" si="6"/>
        <v/>
      </c>
      <c r="BL49" s="9" t="str">
        <f t="shared" si="7"/>
        <v/>
      </c>
      <c r="BM49" s="9" t="str">
        <f t="shared" si="8"/>
        <v/>
      </c>
      <c r="BN49" s="9" t="str">
        <f t="shared" si="9"/>
        <v/>
      </c>
      <c r="BO49" s="9" t="str">
        <f t="shared" si="10"/>
        <v/>
      </c>
      <c r="BP49" s="9" t="str">
        <f t="shared" si="11"/>
        <v/>
      </c>
      <c r="BQ49" s="9" t="str">
        <f t="shared" si="12"/>
        <v/>
      </c>
      <c r="BR49" s="9" t="str">
        <f t="shared" si="13"/>
        <v/>
      </c>
      <c r="BS49" s="9" t="str">
        <f t="shared" si="14"/>
        <v/>
      </c>
      <c r="BT49" s="9" t="str">
        <f t="shared" si="15"/>
        <v/>
      </c>
      <c r="BU49" s="9" t="str">
        <f t="shared" si="16"/>
        <v/>
      </c>
      <c r="BV49" s="9" t="str">
        <f t="shared" si="17"/>
        <v/>
      </c>
      <c r="BW49" s="9" t="str">
        <f t="shared" si="18"/>
        <v/>
      </c>
      <c r="BX49" s="9" t="str">
        <f t="shared" si="19"/>
        <v/>
      </c>
      <c r="BY49" s="9" t="str">
        <f t="shared" si="20"/>
        <v/>
      </c>
      <c r="BZ49" s="9" t="str">
        <f t="shared" si="21"/>
        <v/>
      </c>
      <c r="CA49" s="9" t="str">
        <f t="shared" si="22"/>
        <v/>
      </c>
      <c r="CB49" s="9" t="str">
        <f t="shared" si="23"/>
        <v/>
      </c>
    </row>
    <row r="50" spans="1:80">
      <c r="A50" s="28" t="s">
        <v>621</v>
      </c>
      <c r="B50" t="s">
        <v>82</v>
      </c>
      <c r="C50" t="str">
        <f>IFERROR(VLOOKUP(B50,'[1]2012 List'!A$3:C$151,3,FALSE),"")</f>
        <v>Sub-Saharan Africa</v>
      </c>
      <c r="D50" s="10" t="str">
        <f>IFERROR(IF(INDEX('raw poverty data, %'!$B$3:$BG$251,MATCH($A50,'raw poverty data, %'!$B$3:$B$251,0),MATCH(D$5,'raw poverty data, %'!$B$3:$BG$3,0))="","",INDEX('raw poverty data, %'!$B$3:$BG$251,MATCH($A50,'raw poverty data, %'!$B$3:$B$251,0),MATCH(D$5,'raw poverty data, %'!$B$3:$BG$3,0))/100),"")</f>
        <v/>
      </c>
      <c r="E50" s="10" t="str">
        <f>IFERROR(IF(INDEX('raw poverty data, %'!$B$3:$BG$251,MATCH($A50,'raw poverty data, %'!$B$3:$B$251,0),MATCH(E$5,'raw poverty data, %'!$B$3:$BG$3,0))="","",INDEX('raw poverty data, %'!$B$3:$BG$251,MATCH($A50,'raw poverty data, %'!$B$3:$B$251,0),MATCH(E$5,'raw poverty data, %'!$B$3:$BG$3,0))/100),"")</f>
        <v/>
      </c>
      <c r="F50" s="10" t="str">
        <f>IFERROR(IF(INDEX('raw poverty data, %'!$B$3:$BG$251,MATCH($A50,'raw poverty data, %'!$B$3:$B$251,0),MATCH(F$5,'raw poverty data, %'!$B$3:$BG$3,0))="","",INDEX('raw poverty data, %'!$B$3:$BG$251,MATCH($A50,'raw poverty data, %'!$B$3:$B$251,0),MATCH(F$5,'raw poverty data, %'!$B$3:$BG$3,0))/100),"")</f>
        <v/>
      </c>
      <c r="G50" s="10" t="str">
        <f>IFERROR(IF(INDEX('raw poverty data, %'!$B$3:$BG$251,MATCH($A50,'raw poverty data, %'!$B$3:$B$251,0),MATCH(G$5,'raw poverty data, %'!$B$3:$BG$3,0))="","",INDEX('raw poverty data, %'!$B$3:$BG$251,MATCH($A50,'raw poverty data, %'!$B$3:$B$251,0),MATCH(G$5,'raw poverty data, %'!$B$3:$BG$3,0))/100),"")</f>
        <v/>
      </c>
      <c r="H50" s="10" t="str">
        <f>IFERROR(IF(INDEX('raw poverty data, %'!$B$3:$BG$251,MATCH($A50,'raw poverty data, %'!$B$3:$B$251,0),MATCH(H$5,'raw poverty data, %'!$B$3:$BG$3,0))="","",INDEX('raw poverty data, %'!$B$3:$BG$251,MATCH($A50,'raw poverty data, %'!$B$3:$B$251,0),MATCH(H$5,'raw poverty data, %'!$B$3:$BG$3,0))/100),"")</f>
        <v/>
      </c>
      <c r="I50" s="10" t="str">
        <f>IFERROR(IF(INDEX('raw poverty data, %'!$B$3:$BG$251,MATCH($A50,'raw poverty data, %'!$B$3:$B$251,0),MATCH(I$5,'raw poverty data, %'!$B$3:$BG$3,0))="","",INDEX('raw poverty data, %'!$B$3:$BG$251,MATCH($A50,'raw poverty data, %'!$B$3:$B$251,0),MATCH(I$5,'raw poverty data, %'!$B$3:$BG$3,0))/100),"")</f>
        <v/>
      </c>
      <c r="J50" s="10" t="str">
        <f>IFERROR(IF(INDEX('raw poverty data, %'!$B$3:$BG$251,MATCH($A50,'raw poverty data, %'!$B$3:$B$251,0),MATCH(J$5,'raw poverty data, %'!$B$3:$BG$3,0))="","",INDEX('raw poverty data, %'!$B$3:$BG$251,MATCH($A50,'raw poverty data, %'!$B$3:$B$251,0),MATCH(J$5,'raw poverty data, %'!$B$3:$BG$3,0))/100),"")</f>
        <v/>
      </c>
      <c r="K50" s="10" t="str">
        <f>IFERROR(IF(INDEX('raw poverty data, %'!$B$3:$BG$251,MATCH($A50,'raw poverty data, %'!$B$3:$B$251,0),MATCH(K$5,'raw poverty data, %'!$B$3:$BG$3,0))="","",INDEX('raw poverty data, %'!$B$3:$BG$251,MATCH($A50,'raw poverty data, %'!$B$3:$B$251,0),MATCH(K$5,'raw poverty data, %'!$B$3:$BG$3,0))/100),"")</f>
        <v/>
      </c>
      <c r="L50" s="10" t="str">
        <f>IFERROR(IF(INDEX('raw poverty data, %'!$B$3:$BG$251,MATCH($A50,'raw poverty data, %'!$B$3:$B$251,0),MATCH(L$5,'raw poverty data, %'!$B$3:$BG$3,0))="","",INDEX('raw poverty data, %'!$B$3:$BG$251,MATCH($A50,'raw poverty data, %'!$B$3:$B$251,0),MATCH(L$5,'raw poverty data, %'!$B$3:$BG$3,0))/100),"")</f>
        <v/>
      </c>
      <c r="M50" s="10" t="str">
        <f>IFERROR(IF(INDEX('raw poverty data, %'!$B$3:$BG$251,MATCH($A50,'raw poverty data, %'!$B$3:$B$251,0),MATCH(M$5,'raw poverty data, %'!$B$3:$BG$3,0))="","",INDEX('raw poverty data, %'!$B$3:$BG$251,MATCH($A50,'raw poverty data, %'!$B$3:$B$251,0),MATCH(M$5,'raw poverty data, %'!$B$3:$BG$3,0))/100),"")</f>
        <v/>
      </c>
      <c r="N50" s="10" t="str">
        <f>IFERROR(IF(INDEX('raw poverty data, %'!$B$3:$BG$251,MATCH($A50,'raw poverty data, %'!$B$3:$B$251,0),MATCH(N$5,'raw poverty data, %'!$B$3:$BG$3,0))="","",INDEX('raw poverty data, %'!$B$3:$BG$251,MATCH($A50,'raw poverty data, %'!$B$3:$B$251,0),MATCH(N$5,'raw poverty data, %'!$B$3:$BG$3,0))/100),"")</f>
        <v/>
      </c>
      <c r="O50" s="10" t="str">
        <f>IFERROR(IF(INDEX('raw poverty data, %'!$B$3:$BG$251,MATCH($A50,'raw poverty data, %'!$B$3:$B$251,0),MATCH(O$5,'raw poverty data, %'!$B$3:$BG$3,0))="","",INDEX('raw poverty data, %'!$B$3:$BG$251,MATCH($A50,'raw poverty data, %'!$B$3:$B$251,0),MATCH(O$5,'raw poverty data, %'!$B$3:$BG$3,0))/100),"")</f>
        <v/>
      </c>
      <c r="P50" s="10" t="str">
        <f>IFERROR(IF(INDEX('raw poverty data, %'!$B$3:$BG$251,MATCH($A50,'raw poverty data, %'!$B$3:$B$251,0),MATCH(P$5,'raw poverty data, %'!$B$3:$BG$3,0))="","",INDEX('raw poverty data, %'!$B$3:$BG$251,MATCH($A50,'raw poverty data, %'!$B$3:$B$251,0),MATCH(P$5,'raw poverty data, %'!$B$3:$BG$3,0))/100),"")</f>
        <v/>
      </c>
      <c r="Q50" s="10" t="str">
        <f>IFERROR(IF(INDEX('raw poverty data, %'!$B$3:$BG$251,MATCH($A50,'raw poverty data, %'!$B$3:$B$251,0),MATCH(Q$5,'raw poverty data, %'!$B$3:$BG$3,0))="","",INDEX('raw poverty data, %'!$B$3:$BG$251,MATCH($A50,'raw poverty data, %'!$B$3:$B$251,0),MATCH(Q$5,'raw poverty data, %'!$B$3:$BG$3,0))/100),"")</f>
        <v/>
      </c>
      <c r="R50" s="10" t="str">
        <f>IFERROR(IF(INDEX('raw poverty data, %'!$B$3:$BG$251,MATCH($A50,'raw poverty data, %'!$B$3:$B$251,0),MATCH(R$5,'raw poverty data, %'!$B$3:$BG$3,0))="","",INDEX('raw poverty data, %'!$B$3:$BG$251,MATCH($A50,'raw poverty data, %'!$B$3:$B$251,0),MATCH(R$5,'raw poverty data, %'!$B$3:$BG$3,0))/100),"")</f>
        <v/>
      </c>
      <c r="S50" s="10">
        <f>IFERROR(IF(INDEX('raw poverty data, %'!$B$3:$BG$251,MATCH($A50,'raw poverty data, %'!$B$3:$B$251,0),MATCH(S$5,'raw poverty data, %'!$B$3:$BG$3,0))="","",INDEX('raw poverty data, %'!$B$3:$BG$251,MATCH($A50,'raw poverty data, %'!$B$3:$B$251,0),MATCH(S$5,'raw poverty data, %'!$B$3:$BG$3,0))/100),"")</f>
        <v>0.54100000000000004</v>
      </c>
      <c r="T50" s="10" t="str">
        <f>IFERROR(IF(INDEX('raw poverty data, %'!$B$3:$BG$251,MATCH($A50,'raw poverty data, %'!$B$3:$B$251,0),MATCH(T$5,'raw poverty data, %'!$B$3:$BG$3,0))="","",INDEX('raw poverty data, %'!$B$3:$BG$251,MATCH($A50,'raw poverty data, %'!$B$3:$B$251,0),MATCH(T$5,'raw poverty data, %'!$B$3:$BG$3,0))/100),"")</f>
        <v/>
      </c>
      <c r="U50" s="10" t="str">
        <f>IFERROR(IF(INDEX('raw poverty data, %'!$B$3:$BG$251,MATCH($A50,'raw poverty data, %'!$B$3:$B$251,0),MATCH(U$5,'raw poverty data, %'!$B$3:$BG$3,0))="","",INDEX('raw poverty data, %'!$B$3:$BG$251,MATCH($A50,'raw poverty data, %'!$B$3:$B$251,0),MATCH(U$5,'raw poverty data, %'!$B$3:$BG$3,0))/100),"")</f>
        <v/>
      </c>
      <c r="V50" s="10" t="str">
        <f>IFERROR(IF(INDEX('raw poverty data, %'!$B$3:$BG$251,MATCH($A50,'raw poverty data, %'!$B$3:$B$251,0),MATCH(V$5,'raw poverty data, %'!$B$3:$BG$3,0))="","",INDEX('raw poverty data, %'!$B$3:$BG$251,MATCH($A50,'raw poverty data, %'!$B$3:$B$251,0),MATCH(V$5,'raw poverty data, %'!$B$3:$BG$3,0))/100),"")</f>
        <v/>
      </c>
      <c r="W50" s="10" t="str">
        <f>IFERROR(IF(INDEX('raw poverty data, %'!$B$3:$BG$251,MATCH($A50,'raw poverty data, %'!$B$3:$B$251,0),MATCH(W$5,'raw poverty data, %'!$B$3:$BG$3,0))="","",INDEX('raw poverty data, %'!$B$3:$BG$251,MATCH($A50,'raw poverty data, %'!$B$3:$B$251,0),MATCH(W$5,'raw poverty data, %'!$B$3:$BG$3,0))/100),"")</f>
        <v/>
      </c>
      <c r="X50" s="10" t="str">
        <f>IFERROR(IF(INDEX('raw poverty data, %'!$B$3:$BG$251,MATCH($A50,'raw poverty data, %'!$B$3:$B$251,0),MATCH(X$5,'raw poverty data, %'!$B$3:$BG$3,0))="","",INDEX('raw poverty data, %'!$B$3:$BG$251,MATCH($A50,'raw poverty data, %'!$B$3:$B$251,0),MATCH(X$5,'raw poverty data, %'!$B$3:$BG$3,0))/100),"")</f>
        <v/>
      </c>
      <c r="Y50" s="10">
        <f>IFERROR(IF(INDEX('raw poverty data, %'!$B$3:$BG$251,MATCH($A50,'raw poverty data, %'!$B$3:$B$251,0),MATCH(Y$5,'raw poverty data, %'!$B$3:$BG$3,0))="","",INDEX('raw poverty data, %'!$B$3:$BG$251,MATCH($A50,'raw poverty data, %'!$B$3:$B$251,0),MATCH(Y$5,'raw poverty data, %'!$B$3:$BG$3,0))/100),"")</f>
        <v>0.32819999999999999</v>
      </c>
      <c r="Z50" s="10" t="str">
        <f>IFERROR(IF(INDEX('raw poverty data, %'!$B$3:$BG$251,MATCH($A50,'raw poverty data, %'!$B$3:$B$251,0),MATCH(Z$5,'raw poverty data, %'!$B$3:$BG$3,0))="","",INDEX('raw poverty data, %'!$B$3:$BG$251,MATCH($A50,'raw poverty data, %'!$B$3:$B$251,0),MATCH(Z$5,'raw poverty data, %'!$B$3:$BG$3,0))/100),"")</f>
        <v/>
      </c>
      <c r="AA50" s="10" t="str">
        <f>IFERROR(IF(INDEX('raw poverty data, %'!$B$3:$BG$251,MATCH($A50,'raw poverty data, %'!$B$3:$B$251,0),MATCH(AA$5,'raw poverty data, %'!$B$3:$BG$3,0))="","",INDEX('raw poverty data, %'!$B$3:$BG$251,MATCH($A50,'raw poverty data, %'!$B$3:$B$251,0),MATCH(AA$5,'raw poverty data, %'!$B$3:$BG$3,0))/100),"")</f>
        <v/>
      </c>
      <c r="AC50" s="8">
        <f>IF(AA50="",IF(Z50="",IF(X50="",IF(W50="",IF(V50="",IF(U50="",IF(T50="",IF(S50="",IF(R50="",IF(Q50="",IF(P50="",IF(O50="",IF(N50="",IF(M50="",IF(L50="",IF(K50="",IF(J50="",IF(I50="",IF(H50="",IF(G50="",IF(F50="",IF(E50="",IF(D50="","No data",D50),E50),F50),G50),H50),I50),J50),K50),L50),M50),N50),O50),P50),Q50),R50),S50),T50),U50),V50),W50),X50),Z50),AA50)</f>
        <v>0.54100000000000004</v>
      </c>
      <c r="AD50" s="11">
        <f>IFERROR(INDEX($D$5:$AA$5,1,MATCH(AC50,D50:AA50,0)),"")</f>
        <v>2005</v>
      </c>
      <c r="AF50" t="s">
        <v>82</v>
      </c>
      <c r="AG50" t="str">
        <f>IFERROR(IF(INDEX(#REF!,MATCH('Poverty %'!$B50,#REF!,0),MATCH('Poverty %'!AG$5,#REF!,0))="","",INDEX(#REF!,MATCH('Poverty %'!$B50,#REF!,0),MATCH('Poverty %'!AG$5,#REF!,0))),"")</f>
        <v/>
      </c>
      <c r="AH50" t="str">
        <f>IFERROR(IF(INDEX(#REF!,MATCH('Poverty %'!$B50,#REF!,0),MATCH('Poverty %'!AH$5,#REF!,0))="","",INDEX(#REF!,MATCH('Poverty %'!$B50,#REF!,0),MATCH('Poverty %'!AH$5,#REF!,0))),"")</f>
        <v/>
      </c>
      <c r="AI50" t="str">
        <f>IFERROR(IF(INDEX(#REF!,MATCH('Poverty %'!$B50,#REF!,0),MATCH('Poverty %'!AI$5,#REF!,0))="","",INDEX(#REF!,MATCH('Poverty %'!$B50,#REF!,0),MATCH('Poverty %'!AI$5,#REF!,0))),"")</f>
        <v/>
      </c>
      <c r="AJ50" t="str">
        <f>IFERROR(IF(INDEX(#REF!,MATCH('Poverty %'!$B50,#REF!,0),MATCH('Poverty %'!AJ$5,#REF!,0))="","",INDEX(#REF!,MATCH('Poverty %'!$B50,#REF!,0),MATCH('Poverty %'!AJ$5,#REF!,0))),"")</f>
        <v/>
      </c>
      <c r="AK50" t="str">
        <f>IFERROR(IF(INDEX(#REF!,MATCH('Poverty %'!$B50,#REF!,0),MATCH('Poverty %'!AK$5,#REF!,0))="","",INDEX(#REF!,MATCH('Poverty %'!$B50,#REF!,0),MATCH('Poverty %'!AK$5,#REF!,0))),"")</f>
        <v/>
      </c>
      <c r="AL50" t="str">
        <f>IFERROR(IF(INDEX(#REF!,MATCH('Poverty %'!$B50,#REF!,0),MATCH('Poverty %'!AL$5,#REF!,0))="","",INDEX(#REF!,MATCH('Poverty %'!$B50,#REF!,0),MATCH('Poverty %'!AL$5,#REF!,0))),"")</f>
        <v/>
      </c>
      <c r="AM50" t="str">
        <f>IFERROR(IF(INDEX(#REF!,MATCH('Poverty %'!$B50,#REF!,0),MATCH('Poverty %'!AM$5,#REF!,0))="","",INDEX(#REF!,MATCH('Poverty %'!$B50,#REF!,0),MATCH('Poverty %'!AM$5,#REF!,0))),"")</f>
        <v/>
      </c>
      <c r="AN50" t="str">
        <f>IFERROR(IF(INDEX(#REF!,MATCH('Poverty %'!$B50,#REF!,0),MATCH('Poverty %'!AN$5,#REF!,0))="","",INDEX(#REF!,MATCH('Poverty %'!$B50,#REF!,0),MATCH('Poverty %'!AN$5,#REF!,0))),"")</f>
        <v/>
      </c>
      <c r="AO50" t="str">
        <f>IFERROR(IF(INDEX(#REF!,MATCH('Poverty %'!$B50,#REF!,0),MATCH('Poverty %'!AO$5,#REF!,0))="","",INDEX(#REF!,MATCH('Poverty %'!$B50,#REF!,0),MATCH('Poverty %'!AO$5,#REF!,0))),"")</f>
        <v/>
      </c>
      <c r="AP50" t="str">
        <f>IFERROR(IF(INDEX(#REF!,MATCH('Poverty %'!$B50,#REF!,0),MATCH('Poverty %'!AP$5,#REF!,0))="","",INDEX(#REF!,MATCH('Poverty %'!$B50,#REF!,0),MATCH('Poverty %'!AP$5,#REF!,0))),"")</f>
        <v/>
      </c>
      <c r="AQ50" t="str">
        <f>IFERROR(IF(INDEX(#REF!,MATCH('Poverty %'!$B50,#REF!,0),MATCH('Poverty %'!AQ$5,#REF!,0))="","",INDEX(#REF!,MATCH('Poverty %'!$B50,#REF!,0),MATCH('Poverty %'!AQ$5,#REF!,0))),"")</f>
        <v/>
      </c>
      <c r="AR50" t="str">
        <f>IFERROR(IF(INDEX(#REF!,MATCH('Poverty %'!$B50,#REF!,0),MATCH('Poverty %'!AR$5,#REF!,0))="","",INDEX(#REF!,MATCH('Poverty %'!$B50,#REF!,0),MATCH('Poverty %'!AR$5,#REF!,0))),"")</f>
        <v/>
      </c>
      <c r="AS50" t="str">
        <f>IFERROR(IF(INDEX(#REF!,MATCH('Poverty %'!$B50,#REF!,0),MATCH('Poverty %'!AS$5,#REF!,0))="","",INDEX(#REF!,MATCH('Poverty %'!$B50,#REF!,0),MATCH('Poverty %'!AS$5,#REF!,0))),"")</f>
        <v/>
      </c>
      <c r="AT50" t="str">
        <f>IFERROR(IF(INDEX(#REF!,MATCH('Poverty %'!$B50,#REF!,0),MATCH('Poverty %'!AT$5,#REF!,0))="","",INDEX(#REF!,MATCH('Poverty %'!$B50,#REF!,0),MATCH('Poverty %'!AT$5,#REF!,0))),"")</f>
        <v/>
      </c>
      <c r="AU50" t="str">
        <f>IFERROR(IF(INDEX(#REF!,MATCH('Poverty %'!$B50,#REF!,0),MATCH('Poverty %'!AU$5,#REF!,0))="","",INDEX(#REF!,MATCH('Poverty %'!$B50,#REF!,0),MATCH('Poverty %'!AU$5,#REF!,0))),"")</f>
        <v/>
      </c>
      <c r="AV50" t="str">
        <f>IFERROR(IF(INDEX(#REF!,MATCH('Poverty %'!$B50,#REF!,0),MATCH('Poverty %'!AV$5,#REF!,0))="","",INDEX(#REF!,MATCH('Poverty %'!$B50,#REF!,0),MATCH('Poverty %'!AV$5,#REF!,0))),"")</f>
        <v/>
      </c>
      <c r="AW50" t="str">
        <f>IFERROR(IF(INDEX(#REF!,MATCH('Poverty %'!$B50,#REF!,0),MATCH('Poverty %'!AW$5,#REF!,0))="","",INDEX(#REF!,MATCH('Poverty %'!$B50,#REF!,0),MATCH('Poverty %'!AW$5,#REF!,0))),"")</f>
        <v/>
      </c>
      <c r="AX50" t="str">
        <f>IFERROR(IF(INDEX(#REF!,MATCH('Poverty %'!$B50,#REF!,0),MATCH('Poverty %'!AX$5,#REF!,0))="","",INDEX(#REF!,MATCH('Poverty %'!$B50,#REF!,0),MATCH('Poverty %'!AX$5,#REF!,0))),"")</f>
        <v/>
      </c>
      <c r="AY50" t="str">
        <f>IFERROR(IF(INDEX(#REF!,MATCH('Poverty %'!$B50,#REF!,0),MATCH('Poverty %'!AY$5,#REF!,0))="","",INDEX(#REF!,MATCH('Poverty %'!$B50,#REF!,0),MATCH('Poverty %'!AY$5,#REF!,0))),"")</f>
        <v/>
      </c>
      <c r="AZ50" t="str">
        <f>IFERROR(IF(INDEX(#REF!,MATCH('Poverty %'!$B50,#REF!,0),MATCH('Poverty %'!AZ$5,#REF!,0))="","",INDEX(#REF!,MATCH('Poverty %'!$B50,#REF!,0),MATCH('Poverty %'!AZ$5,#REF!,0))),"")</f>
        <v/>
      </c>
      <c r="BA50" t="str">
        <f>IFERROR(IF(INDEX(#REF!,MATCH('Poverty %'!$B50,#REF!,0),MATCH('Poverty %'!BA$5,#REF!,0))="","",INDEX(#REF!,MATCH('Poverty %'!$B50,#REF!,0),MATCH('Poverty %'!BA$5,#REF!,0))),"")</f>
        <v/>
      </c>
      <c r="BB50" t="str">
        <f>IFERROR(IF(INDEX(#REF!,MATCH('Poverty %'!$B50,#REF!,0),MATCH('Poverty %'!BB$5,#REF!,0))="","",INDEX(#REF!,MATCH('Poverty %'!$B50,#REF!,0),MATCH('Poverty %'!BB$5,#REF!,0))),"")</f>
        <v/>
      </c>
      <c r="BC50" t="str">
        <f>IFERROR(IF(INDEX(#REF!,MATCH('Poverty %'!$B50,#REF!,0),MATCH('Poverty %'!BC$5,#REF!,0))="","",INDEX(#REF!,MATCH('Poverty %'!$B50,#REF!,0),MATCH('Poverty %'!BC$5,#REF!,0))),"")</f>
        <v/>
      </c>
      <c r="BE50" t="s">
        <v>82</v>
      </c>
      <c r="BF50" s="9" t="str">
        <f t="shared" si="1"/>
        <v/>
      </c>
      <c r="BG50" s="9" t="str">
        <f t="shared" si="2"/>
        <v/>
      </c>
      <c r="BH50" s="9" t="str">
        <f t="shared" si="3"/>
        <v/>
      </c>
      <c r="BI50" s="9" t="str">
        <f t="shared" si="4"/>
        <v/>
      </c>
      <c r="BJ50" s="9" t="str">
        <f t="shared" si="5"/>
        <v/>
      </c>
      <c r="BK50" s="9" t="str">
        <f t="shared" si="6"/>
        <v/>
      </c>
      <c r="BL50" s="9" t="str">
        <f t="shared" si="7"/>
        <v/>
      </c>
      <c r="BM50" s="9" t="str">
        <f t="shared" si="8"/>
        <v/>
      </c>
      <c r="BN50" s="9" t="str">
        <f t="shared" si="9"/>
        <v/>
      </c>
      <c r="BO50" s="9" t="str">
        <f t="shared" si="10"/>
        <v/>
      </c>
      <c r="BP50" s="9" t="str">
        <f t="shared" si="11"/>
        <v/>
      </c>
      <c r="BQ50" s="9" t="str">
        <f t="shared" si="12"/>
        <v/>
      </c>
      <c r="BR50" s="9" t="str">
        <f t="shared" si="13"/>
        <v/>
      </c>
      <c r="BS50" s="9" t="str">
        <f t="shared" si="14"/>
        <v/>
      </c>
      <c r="BT50" s="9" t="str">
        <f t="shared" si="15"/>
        <v/>
      </c>
      <c r="BU50" s="9" t="str">
        <f t="shared" si="16"/>
        <v/>
      </c>
      <c r="BV50" s="9" t="str">
        <f t="shared" si="17"/>
        <v/>
      </c>
      <c r="BW50" s="9" t="str">
        <f t="shared" si="18"/>
        <v/>
      </c>
      <c r="BX50" s="9" t="str">
        <f t="shared" si="19"/>
        <v/>
      </c>
      <c r="BY50" s="9" t="str">
        <f t="shared" si="20"/>
        <v/>
      </c>
      <c r="BZ50" s="9" t="str">
        <f t="shared" si="21"/>
        <v/>
      </c>
      <c r="CA50" s="9" t="str">
        <f t="shared" si="22"/>
        <v/>
      </c>
      <c r="CB50" s="9" t="str">
        <f t="shared" si="23"/>
        <v/>
      </c>
    </row>
    <row r="51" spans="1:80">
      <c r="A51" t="str">
        <f>VLOOKUP(B51,entity!$C:$K,9,FALSE)</f>
        <v>CR</v>
      </c>
      <c r="B51" t="s">
        <v>90</v>
      </c>
      <c r="C51" t="str">
        <f>IFERROR(VLOOKUP(B51,'[1]2012 List'!A$3:C$151,3,FALSE),"")</f>
        <v>North &amp; Central America</v>
      </c>
      <c r="D51" s="10">
        <f>IFERROR(IF(INDEX('raw poverty data, %'!$B$3:$BG$251,MATCH($A51,'raw poverty data, %'!$B$3:$B$251,0),MATCH(D$5,'raw poverty data, %'!$B$3:$BG$3,0))="","",INDEX('raw poverty data, %'!$B$3:$BG$251,MATCH($A51,'raw poverty data, %'!$B$3:$B$251,0),MATCH(D$5,'raw poverty data, %'!$B$3:$BG$3,0))/100),"")</f>
        <v>8.4499999999999992E-2</v>
      </c>
      <c r="E51" s="10">
        <f>IFERROR(IF(INDEX('raw poverty data, %'!$B$3:$BG$251,MATCH($A51,'raw poverty data, %'!$B$3:$B$251,0),MATCH(E$5,'raw poverty data, %'!$B$3:$BG$3,0))="","",INDEX('raw poverty data, %'!$B$3:$BG$251,MATCH($A51,'raw poverty data, %'!$B$3:$B$251,0),MATCH(E$5,'raw poverty data, %'!$B$3:$BG$3,0))/100),"")</f>
        <v>9.69E-2</v>
      </c>
      <c r="F51" s="10">
        <f>IFERROR(IF(INDEX('raw poverty data, %'!$B$3:$BG$251,MATCH($A51,'raw poverty data, %'!$B$3:$B$251,0),MATCH(F$5,'raw poverty data, %'!$B$3:$BG$3,0))="","",INDEX('raw poverty data, %'!$B$3:$BG$251,MATCH($A51,'raw poverty data, %'!$B$3:$B$251,0),MATCH(F$5,'raw poverty data, %'!$B$3:$BG$3,0))/100),"")</f>
        <v>8.1199999999999994E-2</v>
      </c>
      <c r="G51" s="10">
        <f>IFERROR(IF(INDEX('raw poverty data, %'!$B$3:$BG$251,MATCH($A51,'raw poverty data, %'!$B$3:$B$251,0),MATCH(G$5,'raw poverty data, %'!$B$3:$BG$3,0))="","",INDEX('raw poverty data, %'!$B$3:$BG$251,MATCH($A51,'raw poverty data, %'!$B$3:$B$251,0),MATCH(G$5,'raw poverty data, %'!$B$3:$BG$3,0))/100),"")</f>
        <v>6.8900000000000003E-2</v>
      </c>
      <c r="H51" s="10">
        <f>IFERROR(IF(INDEX('raw poverty data, %'!$B$3:$BG$251,MATCH($A51,'raw poverty data, %'!$B$3:$B$251,0),MATCH(H$5,'raw poverty data, %'!$B$3:$BG$3,0))="","",INDEX('raw poverty data, %'!$B$3:$BG$251,MATCH($A51,'raw poverty data, %'!$B$3:$B$251,0),MATCH(H$5,'raw poverty data, %'!$B$3:$BG$3,0))/100),"")</f>
        <v>5.7500000000000002E-2</v>
      </c>
      <c r="I51" s="10">
        <f>IFERROR(IF(INDEX('raw poverty data, %'!$B$3:$BG$251,MATCH($A51,'raw poverty data, %'!$B$3:$B$251,0),MATCH(I$5,'raw poverty data, %'!$B$3:$BG$3,0))="","",INDEX('raw poverty data, %'!$B$3:$BG$251,MATCH($A51,'raw poverty data, %'!$B$3:$B$251,0),MATCH(I$5,'raw poverty data, %'!$B$3:$BG$3,0))/100),"")</f>
        <v>6.0100000000000001E-2</v>
      </c>
      <c r="J51" s="10">
        <f>IFERROR(IF(INDEX('raw poverty data, %'!$B$3:$BG$251,MATCH($A51,'raw poverty data, %'!$B$3:$B$251,0),MATCH(J$5,'raw poverty data, %'!$B$3:$BG$3,0))="","",INDEX('raw poverty data, %'!$B$3:$BG$251,MATCH($A51,'raw poverty data, %'!$B$3:$B$251,0),MATCH(J$5,'raw poverty data, %'!$B$3:$BG$3,0))/100),"")</f>
        <v>7.0199999999999999E-2</v>
      </c>
      <c r="K51" s="10">
        <f>IFERROR(IF(INDEX('raw poverty data, %'!$B$3:$BG$251,MATCH($A51,'raw poverty data, %'!$B$3:$B$251,0),MATCH(K$5,'raw poverty data, %'!$B$3:$BG$3,0))="","",INDEX('raw poverty data, %'!$B$3:$BG$251,MATCH($A51,'raw poverty data, %'!$B$3:$B$251,0),MATCH(K$5,'raw poverty data, %'!$B$3:$BG$3,0))/100),"")</f>
        <v>5.2999999999999999E-2</v>
      </c>
      <c r="L51" s="10">
        <f>IFERROR(IF(INDEX('raw poverty data, %'!$B$3:$BG$251,MATCH($A51,'raw poverty data, %'!$B$3:$B$251,0),MATCH(L$5,'raw poverty data, %'!$B$3:$BG$3,0))="","",INDEX('raw poverty data, %'!$B$3:$BG$251,MATCH($A51,'raw poverty data, %'!$B$3:$B$251,0),MATCH(L$5,'raw poverty data, %'!$B$3:$BG$3,0))/100),"")</f>
        <v>4.2199999999999994E-2</v>
      </c>
      <c r="M51" s="10">
        <f>IFERROR(IF(INDEX('raw poverty data, %'!$B$3:$BG$251,MATCH($A51,'raw poverty data, %'!$B$3:$B$251,0),MATCH(M$5,'raw poverty data, %'!$B$3:$BG$3,0))="","",INDEX('raw poverty data, %'!$B$3:$BG$251,MATCH($A51,'raw poverty data, %'!$B$3:$B$251,0),MATCH(M$5,'raw poverty data, %'!$B$3:$BG$3,0))/100),"")</f>
        <v>5.4299999999999994E-2</v>
      </c>
      <c r="N51" s="10">
        <f>IFERROR(IF(INDEX('raw poverty data, %'!$B$3:$BG$251,MATCH($A51,'raw poverty data, %'!$B$3:$B$251,0),MATCH(N$5,'raw poverty data, %'!$B$3:$BG$3,0))="","",INDEX('raw poverty data, %'!$B$3:$BG$251,MATCH($A51,'raw poverty data, %'!$B$3:$B$251,0),MATCH(N$5,'raw poverty data, %'!$B$3:$BG$3,0))/100),"")</f>
        <v>5.5599999999999997E-2</v>
      </c>
      <c r="O51" s="10">
        <f>IFERROR(IF(INDEX('raw poverty data, %'!$B$3:$BG$251,MATCH($A51,'raw poverty data, %'!$B$3:$B$251,0),MATCH(O$5,'raw poverty data, %'!$B$3:$BG$3,0))="","",INDEX('raw poverty data, %'!$B$3:$BG$251,MATCH($A51,'raw poverty data, %'!$B$3:$B$251,0),MATCH(O$5,'raw poverty data, %'!$B$3:$BG$3,0))/100),"")</f>
        <v>5.5099999999999996E-2</v>
      </c>
      <c r="P51" s="10">
        <f>IFERROR(IF(INDEX('raw poverty data, %'!$B$3:$BG$251,MATCH($A51,'raw poverty data, %'!$B$3:$B$251,0),MATCH(P$5,'raw poverty data, %'!$B$3:$BG$3,0))="","",INDEX('raw poverty data, %'!$B$3:$BG$251,MATCH($A51,'raw poverty data, %'!$B$3:$B$251,0),MATCH(P$5,'raw poverty data, %'!$B$3:$BG$3,0))/100),"")</f>
        <v>5.5E-2</v>
      </c>
      <c r="Q51" s="10">
        <f>IFERROR(IF(INDEX('raw poverty data, %'!$B$3:$BG$251,MATCH($A51,'raw poverty data, %'!$B$3:$B$251,0),MATCH(Q$5,'raw poverty data, %'!$B$3:$BG$3,0))="","",INDEX('raw poverty data, %'!$B$3:$BG$251,MATCH($A51,'raw poverty data, %'!$B$3:$B$251,0),MATCH(Q$5,'raw poverty data, %'!$B$3:$BG$3,0))/100),"")</f>
        <v>5.4000000000000006E-2</v>
      </c>
      <c r="R51" s="10">
        <f>IFERROR(IF(INDEX('raw poverty data, %'!$B$3:$BG$251,MATCH($A51,'raw poverty data, %'!$B$3:$B$251,0),MATCH(R$5,'raw poverty data, %'!$B$3:$BG$3,0))="","",INDEX('raw poverty data, %'!$B$3:$BG$251,MATCH($A51,'raw poverty data, %'!$B$3:$B$251,0),MATCH(R$5,'raw poverty data, %'!$B$3:$BG$3,0))/100),"")</f>
        <v>4.8499999999999995E-2</v>
      </c>
      <c r="S51" s="10">
        <f>IFERROR(IF(INDEX('raw poverty data, %'!$B$3:$BG$251,MATCH($A51,'raw poverty data, %'!$B$3:$B$251,0),MATCH(S$5,'raw poverty data, %'!$B$3:$BG$3,0))="","",INDEX('raw poverty data, %'!$B$3:$BG$251,MATCH($A51,'raw poverty data, %'!$B$3:$B$251,0),MATCH(S$5,'raw poverty data, %'!$B$3:$BG$3,0))/100),"")</f>
        <v>3.5699999999999996E-2</v>
      </c>
      <c r="T51" s="10">
        <f>IFERROR(IF(INDEX('raw poverty data, %'!$B$3:$BG$251,MATCH($A51,'raw poverty data, %'!$B$3:$B$251,0),MATCH(T$5,'raw poverty data, %'!$B$3:$BG$3,0))="","",INDEX('raw poverty data, %'!$B$3:$BG$251,MATCH($A51,'raw poverty data, %'!$B$3:$B$251,0),MATCH(T$5,'raw poverty data, %'!$B$3:$BG$3,0))/100),"")</f>
        <v>3.7200000000000004E-2</v>
      </c>
      <c r="U51" s="10">
        <f>IFERROR(IF(INDEX('raw poverty data, %'!$B$3:$BG$251,MATCH($A51,'raw poverty data, %'!$B$3:$B$251,0),MATCH(U$5,'raw poverty data, %'!$B$3:$BG$3,0))="","",INDEX('raw poverty data, %'!$B$3:$BG$251,MATCH($A51,'raw poverty data, %'!$B$3:$B$251,0),MATCH(U$5,'raw poverty data, %'!$B$3:$BG$3,0))/100),"")</f>
        <v>2.06E-2</v>
      </c>
      <c r="V51" s="10">
        <f>IFERROR(IF(INDEX('raw poverty data, %'!$B$3:$BG$251,MATCH($A51,'raw poverty data, %'!$B$3:$B$251,0),MATCH(V$5,'raw poverty data, %'!$B$3:$BG$3,0))="","",INDEX('raw poverty data, %'!$B$3:$BG$251,MATCH($A51,'raw poverty data, %'!$B$3:$B$251,0),MATCH(V$5,'raw poverty data, %'!$B$3:$BG$3,0))/100),"")</f>
        <v>2.2799999999999997E-2</v>
      </c>
      <c r="W51" s="10">
        <f>IFERROR(IF(INDEX('raw poverty data, %'!$B$3:$BG$251,MATCH($A51,'raw poverty data, %'!$B$3:$B$251,0),MATCH(W$5,'raw poverty data, %'!$B$3:$BG$3,0))="","",INDEX('raw poverty data, %'!$B$3:$BG$251,MATCH($A51,'raw poverty data, %'!$B$3:$B$251,0),MATCH(W$5,'raw poverty data, %'!$B$3:$BG$3,0))/100),"")</f>
        <v>2.86E-2</v>
      </c>
      <c r="X51" s="10">
        <f>IFERROR(IF(INDEX('raw poverty data, %'!$B$3:$BG$251,MATCH($A51,'raw poverty data, %'!$B$3:$B$251,0),MATCH(X$5,'raw poverty data, %'!$B$3:$BG$3,0))="","",INDEX('raw poverty data, %'!$B$3:$BG$251,MATCH($A51,'raw poverty data, %'!$B$3:$B$251,0),MATCH(X$5,'raw poverty data, %'!$B$3:$BG$3,0))/100),"")</f>
        <v>1.2699999999999999E-2</v>
      </c>
      <c r="Y51" s="10">
        <f>IFERROR(IF(INDEX('raw poverty data, %'!$B$3:$BG$251,MATCH($A51,'raw poverty data, %'!$B$3:$B$251,0),MATCH(Y$5,'raw poverty data, %'!$B$3:$BG$3,0))="","",INDEX('raw poverty data, %'!$B$3:$BG$251,MATCH($A51,'raw poverty data, %'!$B$3:$B$251,0),MATCH(Y$5,'raw poverty data, %'!$B$3:$BG$3,0))/100),"")</f>
        <v>1.3600000000000001E-2</v>
      </c>
      <c r="Z51" s="10">
        <f>IFERROR(IF(INDEX('raw poverty data, %'!$B$3:$BG$251,MATCH($A51,'raw poverty data, %'!$B$3:$B$251,0),MATCH(Z$5,'raw poverty data, %'!$B$3:$BG$3,0))="","",INDEX('raw poverty data, %'!$B$3:$BG$251,MATCH($A51,'raw poverty data, %'!$B$3:$B$251,0),MATCH(Z$5,'raw poverty data, %'!$B$3:$BG$3,0))/100),"")</f>
        <v>1.3500000000000002E-2</v>
      </c>
      <c r="AA51" s="10" t="str">
        <f>IFERROR(IF(INDEX('raw poverty data, %'!$B$3:$BG$251,MATCH($A51,'raw poverty data, %'!$B$3:$B$251,0),MATCH(AA$5,'raw poverty data, %'!$B$3:$BG$3,0))="","",INDEX('raw poverty data, %'!$B$3:$BG$251,MATCH($A51,'raw poverty data, %'!$B$3:$B$251,0),MATCH(AA$5,'raw poverty data, %'!$B$3:$BG$3,0))/100),"")</f>
        <v/>
      </c>
      <c r="AC51" s="8">
        <f>IF(AA51="",IF(Z51="",IF(X51="",IF(W51="",IF(V51="",IF(U51="",IF(T51="",IF(S51="",IF(R51="",IF(Q51="",IF(P51="",IF(O51="",IF(N51="",IF(M51="",IF(L51="",IF(K51="",IF(J51="",IF(I51="",IF(H51="",IF(G51="",IF(F51="",IF(E51="",IF(D51="","No data",D51),E51),F51),G51),H51),I51),J51),K51),L51),M51),N51),O51),P51),Q51),R51),S51),T51),U51),V51),W51),X51),Z51),AA51)</f>
        <v>1.3500000000000002E-2</v>
      </c>
      <c r="AD51" s="11">
        <f>IFERROR(INDEX($D$5:$AA$5,1,MATCH(AC51,D51:AA51,0)),"")</f>
        <v>2012</v>
      </c>
      <c r="AF51" t="s">
        <v>90</v>
      </c>
      <c r="AG51" t="str">
        <f>IFERROR(IF(INDEX(#REF!,MATCH('Poverty %'!$B51,#REF!,0),MATCH('Poverty %'!AG$5,#REF!,0))="","",INDEX(#REF!,MATCH('Poverty %'!$B51,#REF!,0),MATCH('Poverty %'!AG$5,#REF!,0))),"")</f>
        <v/>
      </c>
      <c r="AH51" t="str">
        <f>IFERROR(IF(INDEX(#REF!,MATCH('Poverty %'!$B51,#REF!,0),MATCH('Poverty %'!AH$5,#REF!,0))="","",INDEX(#REF!,MATCH('Poverty %'!$B51,#REF!,0),MATCH('Poverty %'!AH$5,#REF!,0))),"")</f>
        <v/>
      </c>
      <c r="AI51" t="str">
        <f>IFERROR(IF(INDEX(#REF!,MATCH('Poverty %'!$B51,#REF!,0),MATCH('Poverty %'!AI$5,#REF!,0))="","",INDEX(#REF!,MATCH('Poverty %'!$B51,#REF!,0),MATCH('Poverty %'!AI$5,#REF!,0))),"")</f>
        <v/>
      </c>
      <c r="AJ51" t="str">
        <f>IFERROR(IF(INDEX(#REF!,MATCH('Poverty %'!$B51,#REF!,0),MATCH('Poverty %'!AJ$5,#REF!,0))="","",INDEX(#REF!,MATCH('Poverty %'!$B51,#REF!,0),MATCH('Poverty %'!AJ$5,#REF!,0))),"")</f>
        <v/>
      </c>
      <c r="AK51" t="str">
        <f>IFERROR(IF(INDEX(#REF!,MATCH('Poverty %'!$B51,#REF!,0),MATCH('Poverty %'!AK$5,#REF!,0))="","",INDEX(#REF!,MATCH('Poverty %'!$B51,#REF!,0),MATCH('Poverty %'!AK$5,#REF!,0))),"")</f>
        <v/>
      </c>
      <c r="AL51" t="str">
        <f>IFERROR(IF(INDEX(#REF!,MATCH('Poverty %'!$B51,#REF!,0),MATCH('Poverty %'!AL$5,#REF!,0))="","",INDEX(#REF!,MATCH('Poverty %'!$B51,#REF!,0),MATCH('Poverty %'!AL$5,#REF!,0))),"")</f>
        <v/>
      </c>
      <c r="AM51" t="str">
        <f>IFERROR(IF(INDEX(#REF!,MATCH('Poverty %'!$B51,#REF!,0),MATCH('Poverty %'!AM$5,#REF!,0))="","",INDEX(#REF!,MATCH('Poverty %'!$B51,#REF!,0),MATCH('Poverty %'!AM$5,#REF!,0))),"")</f>
        <v/>
      </c>
      <c r="AN51" t="str">
        <f>IFERROR(IF(INDEX(#REF!,MATCH('Poverty %'!$B51,#REF!,0),MATCH('Poverty %'!AN$5,#REF!,0))="","",INDEX(#REF!,MATCH('Poverty %'!$B51,#REF!,0),MATCH('Poverty %'!AN$5,#REF!,0))),"")</f>
        <v/>
      </c>
      <c r="AO51" t="str">
        <f>IFERROR(IF(INDEX(#REF!,MATCH('Poverty %'!$B51,#REF!,0),MATCH('Poverty %'!AO$5,#REF!,0))="","",INDEX(#REF!,MATCH('Poverty %'!$B51,#REF!,0),MATCH('Poverty %'!AO$5,#REF!,0))),"")</f>
        <v/>
      </c>
      <c r="AP51" t="str">
        <f>IFERROR(IF(INDEX(#REF!,MATCH('Poverty %'!$B51,#REF!,0),MATCH('Poverty %'!AP$5,#REF!,0))="","",INDEX(#REF!,MATCH('Poverty %'!$B51,#REF!,0),MATCH('Poverty %'!AP$5,#REF!,0))),"")</f>
        <v/>
      </c>
      <c r="AQ51" t="str">
        <f>IFERROR(IF(INDEX(#REF!,MATCH('Poverty %'!$B51,#REF!,0),MATCH('Poverty %'!AQ$5,#REF!,0))="","",INDEX(#REF!,MATCH('Poverty %'!$B51,#REF!,0),MATCH('Poverty %'!AQ$5,#REF!,0))),"")</f>
        <v/>
      </c>
      <c r="AR51" t="str">
        <f>IFERROR(IF(INDEX(#REF!,MATCH('Poverty %'!$B51,#REF!,0),MATCH('Poverty %'!AR$5,#REF!,0))="","",INDEX(#REF!,MATCH('Poverty %'!$B51,#REF!,0),MATCH('Poverty %'!AR$5,#REF!,0))),"")</f>
        <v/>
      </c>
      <c r="AS51" t="str">
        <f>IFERROR(IF(INDEX(#REF!,MATCH('Poverty %'!$B51,#REF!,0),MATCH('Poverty %'!AS$5,#REF!,0))="","",INDEX(#REF!,MATCH('Poverty %'!$B51,#REF!,0),MATCH('Poverty %'!AS$5,#REF!,0))),"")</f>
        <v/>
      </c>
      <c r="AT51" t="str">
        <f>IFERROR(IF(INDEX(#REF!,MATCH('Poverty %'!$B51,#REF!,0),MATCH('Poverty %'!AT$5,#REF!,0))="","",INDEX(#REF!,MATCH('Poverty %'!$B51,#REF!,0),MATCH('Poverty %'!AT$5,#REF!,0))),"")</f>
        <v/>
      </c>
      <c r="AU51" t="str">
        <f>IFERROR(IF(INDEX(#REF!,MATCH('Poverty %'!$B51,#REF!,0),MATCH('Poverty %'!AU$5,#REF!,0))="","",INDEX(#REF!,MATCH('Poverty %'!$B51,#REF!,0),MATCH('Poverty %'!AU$5,#REF!,0))),"")</f>
        <v/>
      </c>
      <c r="AV51" t="str">
        <f>IFERROR(IF(INDEX(#REF!,MATCH('Poverty %'!$B51,#REF!,0),MATCH('Poverty %'!AV$5,#REF!,0))="","",INDEX(#REF!,MATCH('Poverty %'!$B51,#REF!,0),MATCH('Poverty %'!AV$5,#REF!,0))),"")</f>
        <v/>
      </c>
      <c r="AW51" t="str">
        <f>IFERROR(IF(INDEX(#REF!,MATCH('Poverty %'!$B51,#REF!,0),MATCH('Poverty %'!AW$5,#REF!,0))="","",INDEX(#REF!,MATCH('Poverty %'!$B51,#REF!,0),MATCH('Poverty %'!AW$5,#REF!,0))),"")</f>
        <v/>
      </c>
      <c r="AX51" t="str">
        <f>IFERROR(IF(INDEX(#REF!,MATCH('Poverty %'!$B51,#REF!,0),MATCH('Poverty %'!AX$5,#REF!,0))="","",INDEX(#REF!,MATCH('Poverty %'!$B51,#REF!,0),MATCH('Poverty %'!AX$5,#REF!,0))),"")</f>
        <v/>
      </c>
      <c r="AY51" t="str">
        <f>IFERROR(IF(INDEX(#REF!,MATCH('Poverty %'!$B51,#REF!,0),MATCH('Poverty %'!AY$5,#REF!,0))="","",INDEX(#REF!,MATCH('Poverty %'!$B51,#REF!,0),MATCH('Poverty %'!AY$5,#REF!,0))),"")</f>
        <v/>
      </c>
      <c r="AZ51" t="str">
        <f>IFERROR(IF(INDEX(#REF!,MATCH('Poverty %'!$B51,#REF!,0),MATCH('Poverty %'!AZ$5,#REF!,0))="","",INDEX(#REF!,MATCH('Poverty %'!$B51,#REF!,0),MATCH('Poverty %'!AZ$5,#REF!,0))),"")</f>
        <v/>
      </c>
      <c r="BA51" t="str">
        <f>IFERROR(IF(INDEX(#REF!,MATCH('Poverty %'!$B51,#REF!,0),MATCH('Poverty %'!BA$5,#REF!,0))="","",INDEX(#REF!,MATCH('Poverty %'!$B51,#REF!,0),MATCH('Poverty %'!BA$5,#REF!,0))),"")</f>
        <v/>
      </c>
      <c r="BB51" t="str">
        <f>IFERROR(IF(INDEX(#REF!,MATCH('Poverty %'!$B51,#REF!,0),MATCH('Poverty %'!BB$5,#REF!,0))="","",INDEX(#REF!,MATCH('Poverty %'!$B51,#REF!,0),MATCH('Poverty %'!BB$5,#REF!,0))),"")</f>
        <v/>
      </c>
      <c r="BC51" t="str">
        <f>IFERROR(IF(INDEX(#REF!,MATCH('Poverty %'!$B51,#REF!,0),MATCH('Poverty %'!BC$5,#REF!,0))="","",INDEX(#REF!,MATCH('Poverty %'!$B51,#REF!,0),MATCH('Poverty %'!BC$5,#REF!,0))),"")</f>
        <v/>
      </c>
      <c r="BE51" t="s">
        <v>90</v>
      </c>
      <c r="BF51" s="9" t="str">
        <f t="shared" si="1"/>
        <v/>
      </c>
      <c r="BG51" s="9" t="str">
        <f t="shared" si="2"/>
        <v/>
      </c>
      <c r="BH51" s="9" t="str">
        <f t="shared" si="3"/>
        <v/>
      </c>
      <c r="BI51" s="9" t="str">
        <f t="shared" si="4"/>
        <v/>
      </c>
      <c r="BJ51" s="9" t="str">
        <f t="shared" si="5"/>
        <v/>
      </c>
      <c r="BK51" s="9" t="str">
        <f t="shared" si="6"/>
        <v/>
      </c>
      <c r="BL51" s="9" t="str">
        <f t="shared" si="7"/>
        <v/>
      </c>
      <c r="BM51" s="9" t="str">
        <f t="shared" si="8"/>
        <v/>
      </c>
      <c r="BN51" s="9" t="str">
        <f t="shared" si="9"/>
        <v/>
      </c>
      <c r="BO51" s="9" t="str">
        <f t="shared" si="10"/>
        <v/>
      </c>
      <c r="BP51" s="9" t="str">
        <f t="shared" si="11"/>
        <v/>
      </c>
      <c r="BQ51" s="9" t="str">
        <f t="shared" si="12"/>
        <v/>
      </c>
      <c r="BR51" s="9" t="str">
        <f t="shared" si="13"/>
        <v/>
      </c>
      <c r="BS51" s="9" t="str">
        <f t="shared" si="14"/>
        <v/>
      </c>
      <c r="BT51" s="9" t="str">
        <f t="shared" si="15"/>
        <v/>
      </c>
      <c r="BU51" s="9" t="str">
        <f t="shared" si="16"/>
        <v/>
      </c>
      <c r="BV51" s="9" t="str">
        <f t="shared" si="17"/>
        <v/>
      </c>
      <c r="BW51" s="9" t="str">
        <f t="shared" si="18"/>
        <v/>
      </c>
      <c r="BX51" s="9" t="str">
        <f t="shared" si="19"/>
        <v/>
      </c>
      <c r="BY51" s="9" t="str">
        <f t="shared" si="20"/>
        <v/>
      </c>
      <c r="BZ51" s="9" t="str">
        <f t="shared" si="21"/>
        <v/>
      </c>
      <c r="CA51" s="9" t="str">
        <f t="shared" si="22"/>
        <v/>
      </c>
      <c r="CB51" s="9" t="str">
        <f t="shared" si="23"/>
        <v/>
      </c>
    </row>
    <row r="52" spans="1:80">
      <c r="A52" t="str">
        <f>VLOOKUP(B52,entity!$C:$K,9,FALSE)</f>
        <v>CI</v>
      </c>
      <c r="B52" t="s">
        <v>78</v>
      </c>
      <c r="C52" t="str">
        <f>IFERROR(VLOOKUP(B52,'[1]2012 List'!A$3:C$151,3,FALSE),"")</f>
        <v>Sub-Saharan Africa</v>
      </c>
      <c r="D52" s="10" t="str">
        <f>IFERROR(IF(INDEX('raw poverty data, %'!$B$3:$BG$251,MATCH($A52,'raw poverty data, %'!$B$3:$B$251,0),MATCH(D$5,'raw poverty data, %'!$B$3:$BG$3,0))="","",INDEX('raw poverty data, %'!$B$3:$BG$251,MATCH($A52,'raw poverty data, %'!$B$3:$B$251,0),MATCH(D$5,'raw poverty data, %'!$B$3:$BG$3,0))/100),"")</f>
        <v/>
      </c>
      <c r="E52" s="10" t="str">
        <f>IFERROR(IF(INDEX('raw poverty data, %'!$B$3:$BG$251,MATCH($A52,'raw poverty data, %'!$B$3:$B$251,0),MATCH(E$5,'raw poverty data, %'!$B$3:$BG$3,0))="","",INDEX('raw poverty data, %'!$B$3:$BG$251,MATCH($A52,'raw poverty data, %'!$B$3:$B$251,0),MATCH(E$5,'raw poverty data, %'!$B$3:$BG$3,0))/100),"")</f>
        <v/>
      </c>
      <c r="F52" s="10" t="str">
        <f>IFERROR(IF(INDEX('raw poverty data, %'!$B$3:$BG$251,MATCH($A52,'raw poverty data, %'!$B$3:$B$251,0),MATCH(F$5,'raw poverty data, %'!$B$3:$BG$3,0))="","",INDEX('raw poverty data, %'!$B$3:$BG$251,MATCH($A52,'raw poverty data, %'!$B$3:$B$251,0),MATCH(F$5,'raw poverty data, %'!$B$3:$BG$3,0))/100),"")</f>
        <v/>
      </c>
      <c r="G52" s="10">
        <f>IFERROR(IF(INDEX('raw poverty data, %'!$B$3:$BG$251,MATCH($A52,'raw poverty data, %'!$B$3:$B$251,0),MATCH(G$5,'raw poverty data, %'!$B$3:$BG$3,0))="","",INDEX('raw poverty data, %'!$B$3:$BG$251,MATCH($A52,'raw poverty data, %'!$B$3:$B$251,0),MATCH(G$5,'raw poverty data, %'!$B$3:$BG$3,0))/100),"")</f>
        <v>0.26469999999999999</v>
      </c>
      <c r="H52" s="10" t="str">
        <f>IFERROR(IF(INDEX('raw poverty data, %'!$B$3:$BG$251,MATCH($A52,'raw poverty data, %'!$B$3:$B$251,0),MATCH(H$5,'raw poverty data, %'!$B$3:$BG$3,0))="","",INDEX('raw poverty data, %'!$B$3:$BG$251,MATCH($A52,'raw poverty data, %'!$B$3:$B$251,0),MATCH(H$5,'raw poverty data, %'!$B$3:$BG$3,0))/100),"")</f>
        <v/>
      </c>
      <c r="I52" s="10">
        <f>IFERROR(IF(INDEX('raw poverty data, %'!$B$3:$BG$251,MATCH($A52,'raw poverty data, %'!$B$3:$B$251,0),MATCH(I$5,'raw poverty data, %'!$B$3:$BG$3,0))="","",INDEX('raw poverty data, %'!$B$3:$BG$251,MATCH($A52,'raw poverty data, %'!$B$3:$B$251,0),MATCH(I$5,'raw poverty data, %'!$B$3:$BG$3,0))/100),"")</f>
        <v>0.2109</v>
      </c>
      <c r="J52" s="10" t="str">
        <f>IFERROR(IF(INDEX('raw poverty data, %'!$B$3:$BG$251,MATCH($A52,'raw poverty data, %'!$B$3:$B$251,0),MATCH(J$5,'raw poverty data, %'!$B$3:$BG$3,0))="","",INDEX('raw poverty data, %'!$B$3:$BG$251,MATCH($A52,'raw poverty data, %'!$B$3:$B$251,0),MATCH(J$5,'raw poverty data, %'!$B$3:$BG$3,0))/100),"")</f>
        <v/>
      </c>
      <c r="K52" s="10" t="str">
        <f>IFERROR(IF(INDEX('raw poverty data, %'!$B$3:$BG$251,MATCH($A52,'raw poverty data, %'!$B$3:$B$251,0),MATCH(K$5,'raw poverty data, %'!$B$3:$BG$3,0))="","",INDEX('raw poverty data, %'!$B$3:$BG$251,MATCH($A52,'raw poverty data, %'!$B$3:$B$251,0),MATCH(K$5,'raw poverty data, %'!$B$3:$BG$3,0))/100),"")</f>
        <v/>
      </c>
      <c r="L52" s="10">
        <f>IFERROR(IF(INDEX('raw poverty data, %'!$B$3:$BG$251,MATCH($A52,'raw poverty data, %'!$B$3:$B$251,0),MATCH(L$5,'raw poverty data, %'!$B$3:$BG$3,0))="","",INDEX('raw poverty data, %'!$B$3:$BG$251,MATCH($A52,'raw poverty data, %'!$B$3:$B$251,0),MATCH(L$5,'raw poverty data, %'!$B$3:$BG$3,0))/100),"")</f>
        <v>0.30059999999999998</v>
      </c>
      <c r="M52" s="10" t="str">
        <f>IFERROR(IF(INDEX('raw poverty data, %'!$B$3:$BG$251,MATCH($A52,'raw poverty data, %'!$B$3:$B$251,0),MATCH(M$5,'raw poverty data, %'!$B$3:$BG$3,0))="","",INDEX('raw poverty data, %'!$B$3:$BG$251,MATCH($A52,'raw poverty data, %'!$B$3:$B$251,0),MATCH(M$5,'raw poverty data, %'!$B$3:$BG$3,0))/100),"")</f>
        <v/>
      </c>
      <c r="N52" s="10" t="str">
        <f>IFERROR(IF(INDEX('raw poverty data, %'!$B$3:$BG$251,MATCH($A52,'raw poverty data, %'!$B$3:$B$251,0),MATCH(N$5,'raw poverty data, %'!$B$3:$BG$3,0))="","",INDEX('raw poverty data, %'!$B$3:$BG$251,MATCH($A52,'raw poverty data, %'!$B$3:$B$251,0),MATCH(N$5,'raw poverty data, %'!$B$3:$BG$3,0))/100),"")</f>
        <v/>
      </c>
      <c r="O52" s="10" t="str">
        <f>IFERROR(IF(INDEX('raw poverty data, %'!$B$3:$BG$251,MATCH($A52,'raw poverty data, %'!$B$3:$B$251,0),MATCH(O$5,'raw poverty data, %'!$B$3:$BG$3,0))="","",INDEX('raw poverty data, %'!$B$3:$BG$251,MATCH($A52,'raw poverty data, %'!$B$3:$B$251,0),MATCH(O$5,'raw poverty data, %'!$B$3:$BG$3,0))/100),"")</f>
        <v/>
      </c>
      <c r="P52" s="10">
        <f>IFERROR(IF(INDEX('raw poverty data, %'!$B$3:$BG$251,MATCH($A52,'raw poverty data, %'!$B$3:$B$251,0),MATCH(P$5,'raw poverty data, %'!$B$3:$BG$3,0))="","",INDEX('raw poverty data, %'!$B$3:$BG$251,MATCH($A52,'raw poverty data, %'!$B$3:$B$251,0),MATCH(P$5,'raw poverty data, %'!$B$3:$BG$3,0))/100),"")</f>
        <v>0.29659999999999997</v>
      </c>
      <c r="Q52" s="10" t="str">
        <f>IFERROR(IF(INDEX('raw poverty data, %'!$B$3:$BG$251,MATCH($A52,'raw poverty data, %'!$B$3:$B$251,0),MATCH(Q$5,'raw poverty data, %'!$B$3:$BG$3,0))="","",INDEX('raw poverty data, %'!$B$3:$BG$251,MATCH($A52,'raw poverty data, %'!$B$3:$B$251,0),MATCH(Q$5,'raw poverty data, %'!$B$3:$BG$3,0))/100),"")</f>
        <v/>
      </c>
      <c r="R52" s="10" t="str">
        <f>IFERROR(IF(INDEX('raw poverty data, %'!$B$3:$BG$251,MATCH($A52,'raw poverty data, %'!$B$3:$B$251,0),MATCH(R$5,'raw poverty data, %'!$B$3:$BG$3,0))="","",INDEX('raw poverty data, %'!$B$3:$BG$251,MATCH($A52,'raw poverty data, %'!$B$3:$B$251,0),MATCH(R$5,'raw poverty data, %'!$B$3:$BG$3,0))/100),"")</f>
        <v/>
      </c>
      <c r="S52" s="10" t="str">
        <f>IFERROR(IF(INDEX('raw poverty data, %'!$B$3:$BG$251,MATCH($A52,'raw poverty data, %'!$B$3:$B$251,0),MATCH(S$5,'raw poverty data, %'!$B$3:$BG$3,0))="","",INDEX('raw poverty data, %'!$B$3:$BG$251,MATCH($A52,'raw poverty data, %'!$B$3:$B$251,0),MATCH(S$5,'raw poverty data, %'!$B$3:$BG$3,0))/100),"")</f>
        <v/>
      </c>
      <c r="T52" s="10" t="str">
        <f>IFERROR(IF(INDEX('raw poverty data, %'!$B$3:$BG$251,MATCH($A52,'raw poverty data, %'!$B$3:$B$251,0),MATCH(T$5,'raw poverty data, %'!$B$3:$BG$3,0))="","",INDEX('raw poverty data, %'!$B$3:$BG$251,MATCH($A52,'raw poverty data, %'!$B$3:$B$251,0),MATCH(T$5,'raw poverty data, %'!$B$3:$BG$3,0))/100),"")</f>
        <v/>
      </c>
      <c r="U52" s="10" t="str">
        <f>IFERROR(IF(INDEX('raw poverty data, %'!$B$3:$BG$251,MATCH($A52,'raw poverty data, %'!$B$3:$B$251,0),MATCH(U$5,'raw poverty data, %'!$B$3:$BG$3,0))="","",INDEX('raw poverty data, %'!$B$3:$BG$251,MATCH($A52,'raw poverty data, %'!$B$3:$B$251,0),MATCH(U$5,'raw poverty data, %'!$B$3:$BG$3,0))/100),"")</f>
        <v/>
      </c>
      <c r="V52" s="10">
        <f>IFERROR(IF(INDEX('raw poverty data, %'!$B$3:$BG$251,MATCH($A52,'raw poverty data, %'!$B$3:$B$251,0),MATCH(V$5,'raw poverty data, %'!$B$3:$BG$3,0))="","",INDEX('raw poverty data, %'!$B$3:$BG$251,MATCH($A52,'raw poverty data, %'!$B$3:$B$251,0),MATCH(V$5,'raw poverty data, %'!$B$3:$BG$3,0))/100),"")</f>
        <v>0.35039999999999999</v>
      </c>
      <c r="W52" s="10" t="str">
        <f>IFERROR(IF(INDEX('raw poverty data, %'!$B$3:$BG$251,MATCH($A52,'raw poverty data, %'!$B$3:$B$251,0),MATCH(W$5,'raw poverty data, %'!$B$3:$BG$3,0))="","",INDEX('raw poverty data, %'!$B$3:$BG$251,MATCH($A52,'raw poverty data, %'!$B$3:$B$251,0),MATCH(W$5,'raw poverty data, %'!$B$3:$BG$3,0))/100),"")</f>
        <v/>
      </c>
      <c r="X52" s="10" t="str">
        <f>IFERROR(IF(INDEX('raw poverty data, %'!$B$3:$BG$251,MATCH($A52,'raw poverty data, %'!$B$3:$B$251,0),MATCH(X$5,'raw poverty data, %'!$B$3:$BG$3,0))="","",INDEX('raw poverty data, %'!$B$3:$BG$251,MATCH($A52,'raw poverty data, %'!$B$3:$B$251,0),MATCH(X$5,'raw poverty data, %'!$B$3:$BG$3,0))/100),"")</f>
        <v/>
      </c>
      <c r="Y52" s="10" t="str">
        <f>IFERROR(IF(INDEX('raw poverty data, %'!$B$3:$BG$251,MATCH($A52,'raw poverty data, %'!$B$3:$B$251,0),MATCH(Y$5,'raw poverty data, %'!$B$3:$BG$3,0))="","",INDEX('raw poverty data, %'!$B$3:$BG$251,MATCH($A52,'raw poverty data, %'!$B$3:$B$251,0),MATCH(Y$5,'raw poverty data, %'!$B$3:$BG$3,0))/100),"")</f>
        <v/>
      </c>
      <c r="Z52" s="10" t="str">
        <f>IFERROR(IF(INDEX('raw poverty data, %'!$B$3:$BG$251,MATCH($A52,'raw poverty data, %'!$B$3:$B$251,0),MATCH(Z$5,'raw poverty data, %'!$B$3:$BG$3,0))="","",INDEX('raw poverty data, %'!$B$3:$BG$251,MATCH($A52,'raw poverty data, %'!$B$3:$B$251,0),MATCH(Z$5,'raw poverty data, %'!$B$3:$BG$3,0))/100),"")</f>
        <v/>
      </c>
      <c r="AA52" s="10" t="str">
        <f>IFERROR(IF(INDEX('raw poverty data, %'!$B$3:$BG$251,MATCH($A52,'raw poverty data, %'!$B$3:$B$251,0),MATCH(AA$5,'raw poverty data, %'!$B$3:$BG$3,0))="","",INDEX('raw poverty data, %'!$B$3:$BG$251,MATCH($A52,'raw poverty data, %'!$B$3:$B$251,0),MATCH(AA$5,'raw poverty data, %'!$B$3:$BG$3,0))/100),"")</f>
        <v/>
      </c>
      <c r="AC52" s="8">
        <f>IF(AA52="",IF(Z52="",IF(X52="",IF(W52="",IF(V52="",IF(U52="",IF(T52="",IF(S52="",IF(R52="",IF(Q52="",IF(P52="",IF(O52="",IF(N52="",IF(M52="",IF(L52="",IF(K52="",IF(J52="",IF(I52="",IF(H52="",IF(G52="",IF(F52="",IF(E52="",IF(D52="","No data",D52),E52),F52),G52),H52),I52),J52),K52),L52),M52),N52),O52),P52),Q52),R52),S52),T52),U52),V52),W52),X52),Z52),AA52)</f>
        <v>0.35039999999999999</v>
      </c>
      <c r="AD52" s="11">
        <f>IFERROR(INDEX($D$5:$AA$5,1,MATCH(AC52,D52:AA52,0)),"")</f>
        <v>2008</v>
      </c>
      <c r="AF52" t="s">
        <v>78</v>
      </c>
      <c r="AG52" t="str">
        <f>IFERROR(IF(INDEX(#REF!,MATCH('Poverty %'!$B52,#REF!,0),MATCH('Poverty %'!AG$5,#REF!,0))="","",INDEX(#REF!,MATCH('Poverty %'!$B52,#REF!,0),MATCH('Poverty %'!AG$5,#REF!,0))),"")</f>
        <v/>
      </c>
      <c r="AH52" t="str">
        <f>IFERROR(IF(INDEX(#REF!,MATCH('Poverty %'!$B52,#REF!,0),MATCH('Poverty %'!AH$5,#REF!,0))="","",INDEX(#REF!,MATCH('Poverty %'!$B52,#REF!,0),MATCH('Poverty %'!AH$5,#REF!,0))),"")</f>
        <v/>
      </c>
      <c r="AI52" t="str">
        <f>IFERROR(IF(INDEX(#REF!,MATCH('Poverty %'!$B52,#REF!,0),MATCH('Poverty %'!AI$5,#REF!,0))="","",INDEX(#REF!,MATCH('Poverty %'!$B52,#REF!,0),MATCH('Poverty %'!AI$5,#REF!,0))),"")</f>
        <v/>
      </c>
      <c r="AJ52" t="str">
        <f>IFERROR(IF(INDEX(#REF!,MATCH('Poverty %'!$B52,#REF!,0),MATCH('Poverty %'!AJ$5,#REF!,0))="","",INDEX(#REF!,MATCH('Poverty %'!$B52,#REF!,0),MATCH('Poverty %'!AJ$5,#REF!,0))),"")</f>
        <v/>
      </c>
      <c r="AK52" t="str">
        <f>IFERROR(IF(INDEX(#REF!,MATCH('Poverty %'!$B52,#REF!,0),MATCH('Poverty %'!AK$5,#REF!,0))="","",INDEX(#REF!,MATCH('Poverty %'!$B52,#REF!,0),MATCH('Poverty %'!AK$5,#REF!,0))),"")</f>
        <v/>
      </c>
      <c r="AL52" t="str">
        <f>IFERROR(IF(INDEX(#REF!,MATCH('Poverty %'!$B52,#REF!,0),MATCH('Poverty %'!AL$5,#REF!,0))="","",INDEX(#REF!,MATCH('Poverty %'!$B52,#REF!,0),MATCH('Poverty %'!AL$5,#REF!,0))),"")</f>
        <v/>
      </c>
      <c r="AM52" t="str">
        <f>IFERROR(IF(INDEX(#REF!,MATCH('Poverty %'!$B52,#REF!,0),MATCH('Poverty %'!AM$5,#REF!,0))="","",INDEX(#REF!,MATCH('Poverty %'!$B52,#REF!,0),MATCH('Poverty %'!AM$5,#REF!,0))),"")</f>
        <v/>
      </c>
      <c r="AN52" t="str">
        <f>IFERROR(IF(INDEX(#REF!,MATCH('Poverty %'!$B52,#REF!,0),MATCH('Poverty %'!AN$5,#REF!,0))="","",INDEX(#REF!,MATCH('Poverty %'!$B52,#REF!,0),MATCH('Poverty %'!AN$5,#REF!,0))),"")</f>
        <v/>
      </c>
      <c r="AO52" t="str">
        <f>IFERROR(IF(INDEX(#REF!,MATCH('Poverty %'!$B52,#REF!,0),MATCH('Poverty %'!AO$5,#REF!,0))="","",INDEX(#REF!,MATCH('Poverty %'!$B52,#REF!,0),MATCH('Poverty %'!AO$5,#REF!,0))),"")</f>
        <v/>
      </c>
      <c r="AP52" t="str">
        <f>IFERROR(IF(INDEX(#REF!,MATCH('Poverty %'!$B52,#REF!,0),MATCH('Poverty %'!AP$5,#REF!,0))="","",INDEX(#REF!,MATCH('Poverty %'!$B52,#REF!,0),MATCH('Poverty %'!AP$5,#REF!,0))),"")</f>
        <v/>
      </c>
      <c r="AQ52" t="str">
        <f>IFERROR(IF(INDEX(#REF!,MATCH('Poverty %'!$B52,#REF!,0),MATCH('Poverty %'!AQ$5,#REF!,0))="","",INDEX(#REF!,MATCH('Poverty %'!$B52,#REF!,0),MATCH('Poverty %'!AQ$5,#REF!,0))),"")</f>
        <v/>
      </c>
      <c r="AR52" t="str">
        <f>IFERROR(IF(INDEX(#REF!,MATCH('Poverty %'!$B52,#REF!,0),MATCH('Poverty %'!AR$5,#REF!,0))="","",INDEX(#REF!,MATCH('Poverty %'!$B52,#REF!,0),MATCH('Poverty %'!AR$5,#REF!,0))),"")</f>
        <v/>
      </c>
      <c r="AS52" t="str">
        <f>IFERROR(IF(INDEX(#REF!,MATCH('Poverty %'!$B52,#REF!,0),MATCH('Poverty %'!AS$5,#REF!,0))="","",INDEX(#REF!,MATCH('Poverty %'!$B52,#REF!,0),MATCH('Poverty %'!AS$5,#REF!,0))),"")</f>
        <v/>
      </c>
      <c r="AT52" t="str">
        <f>IFERROR(IF(INDEX(#REF!,MATCH('Poverty %'!$B52,#REF!,0),MATCH('Poverty %'!AT$5,#REF!,0))="","",INDEX(#REF!,MATCH('Poverty %'!$B52,#REF!,0),MATCH('Poverty %'!AT$5,#REF!,0))),"")</f>
        <v/>
      </c>
      <c r="AU52" t="str">
        <f>IFERROR(IF(INDEX(#REF!,MATCH('Poverty %'!$B52,#REF!,0),MATCH('Poverty %'!AU$5,#REF!,0))="","",INDEX(#REF!,MATCH('Poverty %'!$B52,#REF!,0),MATCH('Poverty %'!AU$5,#REF!,0))),"")</f>
        <v/>
      </c>
      <c r="AV52" t="str">
        <f>IFERROR(IF(INDEX(#REF!,MATCH('Poverty %'!$B52,#REF!,0),MATCH('Poverty %'!AV$5,#REF!,0))="","",INDEX(#REF!,MATCH('Poverty %'!$B52,#REF!,0),MATCH('Poverty %'!AV$5,#REF!,0))),"")</f>
        <v/>
      </c>
      <c r="AW52" t="str">
        <f>IFERROR(IF(INDEX(#REF!,MATCH('Poverty %'!$B52,#REF!,0),MATCH('Poverty %'!AW$5,#REF!,0))="","",INDEX(#REF!,MATCH('Poverty %'!$B52,#REF!,0),MATCH('Poverty %'!AW$5,#REF!,0))),"")</f>
        <v/>
      </c>
      <c r="AX52" t="str">
        <f>IFERROR(IF(INDEX(#REF!,MATCH('Poverty %'!$B52,#REF!,0),MATCH('Poverty %'!AX$5,#REF!,0))="","",INDEX(#REF!,MATCH('Poverty %'!$B52,#REF!,0),MATCH('Poverty %'!AX$5,#REF!,0))),"")</f>
        <v/>
      </c>
      <c r="AY52" t="str">
        <f>IFERROR(IF(INDEX(#REF!,MATCH('Poverty %'!$B52,#REF!,0),MATCH('Poverty %'!AY$5,#REF!,0))="","",INDEX(#REF!,MATCH('Poverty %'!$B52,#REF!,0),MATCH('Poverty %'!AY$5,#REF!,0))),"")</f>
        <v/>
      </c>
      <c r="AZ52" t="str">
        <f>IFERROR(IF(INDEX(#REF!,MATCH('Poverty %'!$B52,#REF!,0),MATCH('Poverty %'!AZ$5,#REF!,0))="","",INDEX(#REF!,MATCH('Poverty %'!$B52,#REF!,0),MATCH('Poverty %'!AZ$5,#REF!,0))),"")</f>
        <v/>
      </c>
      <c r="BA52" t="str">
        <f>IFERROR(IF(INDEX(#REF!,MATCH('Poverty %'!$B52,#REF!,0),MATCH('Poverty %'!BA$5,#REF!,0))="","",INDEX(#REF!,MATCH('Poverty %'!$B52,#REF!,0),MATCH('Poverty %'!BA$5,#REF!,0))),"")</f>
        <v/>
      </c>
      <c r="BB52" t="str">
        <f>IFERROR(IF(INDEX(#REF!,MATCH('Poverty %'!$B52,#REF!,0),MATCH('Poverty %'!BB$5,#REF!,0))="","",INDEX(#REF!,MATCH('Poverty %'!$B52,#REF!,0),MATCH('Poverty %'!BB$5,#REF!,0))),"")</f>
        <v/>
      </c>
      <c r="BC52" t="str">
        <f>IFERROR(IF(INDEX(#REF!,MATCH('Poverty %'!$B52,#REF!,0),MATCH('Poverty %'!BC$5,#REF!,0))="","",INDEX(#REF!,MATCH('Poverty %'!$B52,#REF!,0),MATCH('Poverty %'!BC$5,#REF!,0))),"")</f>
        <v/>
      </c>
      <c r="BE52" t="s">
        <v>78</v>
      </c>
      <c r="BF52" s="9" t="str">
        <f t="shared" si="1"/>
        <v/>
      </c>
      <c r="BG52" s="9" t="str">
        <f t="shared" si="2"/>
        <v/>
      </c>
      <c r="BH52" s="9" t="str">
        <f t="shared" si="3"/>
        <v/>
      </c>
      <c r="BI52" s="9" t="str">
        <f t="shared" si="4"/>
        <v/>
      </c>
      <c r="BJ52" s="9" t="str">
        <f t="shared" si="5"/>
        <v/>
      </c>
      <c r="BK52" s="9" t="str">
        <f t="shared" si="6"/>
        <v/>
      </c>
      <c r="BL52" s="9" t="str">
        <f t="shared" si="7"/>
        <v/>
      </c>
      <c r="BM52" s="9" t="str">
        <f t="shared" si="8"/>
        <v/>
      </c>
      <c r="BN52" s="9" t="str">
        <f t="shared" si="9"/>
        <v/>
      </c>
      <c r="BO52" s="9" t="str">
        <f t="shared" si="10"/>
        <v/>
      </c>
      <c r="BP52" s="9" t="str">
        <f t="shared" si="11"/>
        <v/>
      </c>
      <c r="BQ52" s="9" t="str">
        <f t="shared" si="12"/>
        <v/>
      </c>
      <c r="BR52" s="9" t="str">
        <f t="shared" si="13"/>
        <v/>
      </c>
      <c r="BS52" s="9" t="str">
        <f t="shared" si="14"/>
        <v/>
      </c>
      <c r="BT52" s="9" t="str">
        <f t="shared" si="15"/>
        <v/>
      </c>
      <c r="BU52" s="9" t="str">
        <f t="shared" si="16"/>
        <v/>
      </c>
      <c r="BV52" s="9" t="str">
        <f t="shared" si="17"/>
        <v/>
      </c>
      <c r="BW52" s="9" t="str">
        <f t="shared" si="18"/>
        <v/>
      </c>
      <c r="BX52" s="9" t="str">
        <f t="shared" si="19"/>
        <v/>
      </c>
      <c r="BY52" s="9" t="str">
        <f t="shared" si="20"/>
        <v/>
      </c>
      <c r="BZ52" s="9" t="str">
        <f t="shared" si="21"/>
        <v/>
      </c>
      <c r="CA52" s="9" t="str">
        <f t="shared" si="22"/>
        <v/>
      </c>
      <c r="CB52" s="9" t="str">
        <f t="shared" si="23"/>
        <v/>
      </c>
    </row>
    <row r="53" spans="1:80">
      <c r="A53" t="str">
        <f>VLOOKUP(B53,entity!$C:$K,9,FALSE)</f>
        <v>HR</v>
      </c>
      <c r="B53" t="s">
        <v>174</v>
      </c>
      <c r="C53" t="str">
        <f>IFERROR(VLOOKUP(B53,'[1]2012 List'!A$3:C$151,3,FALSE),"")</f>
        <v/>
      </c>
      <c r="D53" s="10" t="str">
        <f>IFERROR(IF(INDEX('raw poverty data, %'!$B$3:$BG$251,MATCH($A53,'raw poverty data, %'!$B$3:$B$251,0),MATCH(D$5,'raw poverty data, %'!$B$3:$BG$3,0))="","",INDEX('raw poverty data, %'!$B$3:$BG$251,MATCH($A53,'raw poverty data, %'!$B$3:$B$251,0),MATCH(D$5,'raw poverty data, %'!$B$3:$BG$3,0))/100),"")</f>
        <v/>
      </c>
      <c r="E53" s="10" t="str">
        <f>IFERROR(IF(INDEX('raw poverty data, %'!$B$3:$BG$251,MATCH($A53,'raw poverty data, %'!$B$3:$B$251,0),MATCH(E$5,'raw poverty data, %'!$B$3:$BG$3,0))="","",INDEX('raw poverty data, %'!$B$3:$BG$251,MATCH($A53,'raw poverty data, %'!$B$3:$B$251,0),MATCH(E$5,'raw poverty data, %'!$B$3:$BG$3,0))/100),"")</f>
        <v/>
      </c>
      <c r="F53" s="10" t="str">
        <f>IFERROR(IF(INDEX('raw poverty data, %'!$B$3:$BG$251,MATCH($A53,'raw poverty data, %'!$B$3:$B$251,0),MATCH(F$5,'raw poverty data, %'!$B$3:$BG$3,0))="","",INDEX('raw poverty data, %'!$B$3:$BG$251,MATCH($A53,'raw poverty data, %'!$B$3:$B$251,0),MATCH(F$5,'raw poverty data, %'!$B$3:$BG$3,0))/100),"")</f>
        <v/>
      </c>
      <c r="G53" s="10" t="str">
        <f>IFERROR(IF(INDEX('raw poverty data, %'!$B$3:$BG$251,MATCH($A53,'raw poverty data, %'!$B$3:$B$251,0),MATCH(G$5,'raw poverty data, %'!$B$3:$BG$3,0))="","",INDEX('raw poverty data, %'!$B$3:$BG$251,MATCH($A53,'raw poverty data, %'!$B$3:$B$251,0),MATCH(G$5,'raw poverty data, %'!$B$3:$BG$3,0))/100),"")</f>
        <v/>
      </c>
      <c r="H53" s="10" t="str">
        <f>IFERROR(IF(INDEX('raw poverty data, %'!$B$3:$BG$251,MATCH($A53,'raw poverty data, %'!$B$3:$B$251,0),MATCH(H$5,'raw poverty data, %'!$B$3:$BG$3,0))="","",INDEX('raw poverty data, %'!$B$3:$BG$251,MATCH($A53,'raw poverty data, %'!$B$3:$B$251,0),MATCH(H$5,'raw poverty data, %'!$B$3:$BG$3,0))/100),"")</f>
        <v/>
      </c>
      <c r="I53" s="10" t="str">
        <f>IFERROR(IF(INDEX('raw poverty data, %'!$B$3:$BG$251,MATCH($A53,'raw poverty data, %'!$B$3:$B$251,0),MATCH(I$5,'raw poverty data, %'!$B$3:$BG$3,0))="","",INDEX('raw poverty data, %'!$B$3:$BG$251,MATCH($A53,'raw poverty data, %'!$B$3:$B$251,0),MATCH(I$5,'raw poverty data, %'!$B$3:$BG$3,0))/100),"")</f>
        <v/>
      </c>
      <c r="J53" s="10" t="str">
        <f>IFERROR(IF(INDEX('raw poverty data, %'!$B$3:$BG$251,MATCH($A53,'raw poverty data, %'!$B$3:$B$251,0),MATCH(J$5,'raw poverty data, %'!$B$3:$BG$3,0))="","",INDEX('raw poverty data, %'!$B$3:$BG$251,MATCH($A53,'raw poverty data, %'!$B$3:$B$251,0),MATCH(J$5,'raw poverty data, %'!$B$3:$BG$3,0))/100),"")</f>
        <v/>
      </c>
      <c r="K53" s="10" t="str">
        <f>IFERROR(IF(INDEX('raw poverty data, %'!$B$3:$BG$251,MATCH($A53,'raw poverty data, %'!$B$3:$B$251,0),MATCH(K$5,'raw poverty data, %'!$B$3:$BG$3,0))="","",INDEX('raw poverty data, %'!$B$3:$BG$251,MATCH($A53,'raw poverty data, %'!$B$3:$B$251,0),MATCH(K$5,'raw poverty data, %'!$B$3:$BG$3,0))/100),"")</f>
        <v/>
      </c>
      <c r="L53" s="10">
        <f>IFERROR(IF(INDEX('raw poverty data, %'!$B$3:$BG$251,MATCH($A53,'raw poverty data, %'!$B$3:$B$251,0),MATCH(L$5,'raw poverty data, %'!$B$3:$BG$3,0))="","",INDEX('raw poverty data, %'!$B$3:$BG$251,MATCH($A53,'raw poverty data, %'!$B$3:$B$251,0),MATCH(L$5,'raw poverty data, %'!$B$3:$BG$3,0))/100),"")</f>
        <v>0</v>
      </c>
      <c r="M53" s="10">
        <f>IFERROR(IF(INDEX('raw poverty data, %'!$B$3:$BG$251,MATCH($A53,'raw poverty data, %'!$B$3:$B$251,0),MATCH(M$5,'raw poverty data, %'!$B$3:$BG$3,0))="","",INDEX('raw poverty data, %'!$B$3:$BG$251,MATCH($A53,'raw poverty data, %'!$B$3:$B$251,0),MATCH(M$5,'raw poverty data, %'!$B$3:$BG$3,0))/100),"")</f>
        <v>1.9E-3</v>
      </c>
      <c r="N53" s="10">
        <f>IFERROR(IF(INDEX('raw poverty data, %'!$B$3:$BG$251,MATCH($A53,'raw poverty data, %'!$B$3:$B$251,0),MATCH(N$5,'raw poverty data, %'!$B$3:$BG$3,0))="","",INDEX('raw poverty data, %'!$B$3:$BG$251,MATCH($A53,'raw poverty data, %'!$B$3:$B$251,0),MATCH(N$5,'raw poverty data, %'!$B$3:$BG$3,0))/100),"")</f>
        <v>7.000000000000001E-4</v>
      </c>
      <c r="O53" s="10">
        <f>IFERROR(IF(INDEX('raw poverty data, %'!$B$3:$BG$251,MATCH($A53,'raw poverty data, %'!$B$3:$B$251,0),MATCH(O$5,'raw poverty data, %'!$B$3:$BG$3,0))="","",INDEX('raw poverty data, %'!$B$3:$BG$251,MATCH($A53,'raw poverty data, %'!$B$3:$B$251,0),MATCH(O$5,'raw poverty data, %'!$B$3:$BG$3,0))/100),"")</f>
        <v>5.9999999999999995E-4</v>
      </c>
      <c r="P53" s="10" t="str">
        <f>IFERROR(IF(INDEX('raw poverty data, %'!$B$3:$BG$251,MATCH($A53,'raw poverty data, %'!$B$3:$B$251,0),MATCH(P$5,'raw poverty data, %'!$B$3:$BG$3,0))="","",INDEX('raw poverty data, %'!$B$3:$BG$251,MATCH($A53,'raw poverty data, %'!$B$3:$B$251,0),MATCH(P$5,'raw poverty data, %'!$B$3:$BG$3,0))/100),"")</f>
        <v/>
      </c>
      <c r="Q53" s="10" t="str">
        <f>IFERROR(IF(INDEX('raw poverty data, %'!$B$3:$BG$251,MATCH($A53,'raw poverty data, %'!$B$3:$B$251,0),MATCH(Q$5,'raw poverty data, %'!$B$3:$BG$3,0))="","",INDEX('raw poverty data, %'!$B$3:$BG$251,MATCH($A53,'raw poverty data, %'!$B$3:$B$251,0),MATCH(Q$5,'raw poverty data, %'!$B$3:$BG$3,0))/100),"")</f>
        <v/>
      </c>
      <c r="R53" s="10">
        <f>IFERROR(IF(INDEX('raw poverty data, %'!$B$3:$BG$251,MATCH($A53,'raw poverty data, %'!$B$3:$B$251,0),MATCH(R$5,'raw poverty data, %'!$B$3:$BG$3,0))="","",INDEX('raw poverty data, %'!$B$3:$BG$251,MATCH($A53,'raw poverty data, %'!$B$3:$B$251,0),MATCH(R$5,'raw poverty data, %'!$B$3:$BG$3,0))/100),"")</f>
        <v>0</v>
      </c>
      <c r="S53" s="10" t="str">
        <f>IFERROR(IF(INDEX('raw poverty data, %'!$B$3:$BG$251,MATCH($A53,'raw poverty data, %'!$B$3:$B$251,0),MATCH(S$5,'raw poverty data, %'!$B$3:$BG$3,0))="","",INDEX('raw poverty data, %'!$B$3:$BG$251,MATCH($A53,'raw poverty data, %'!$B$3:$B$251,0),MATCH(S$5,'raw poverty data, %'!$B$3:$BG$3,0))/100),"")</f>
        <v/>
      </c>
      <c r="T53" s="10" t="str">
        <f>IFERROR(IF(INDEX('raw poverty data, %'!$B$3:$BG$251,MATCH($A53,'raw poverty data, %'!$B$3:$B$251,0),MATCH(T$5,'raw poverty data, %'!$B$3:$BG$3,0))="","",INDEX('raw poverty data, %'!$B$3:$BG$251,MATCH($A53,'raw poverty data, %'!$B$3:$B$251,0),MATCH(T$5,'raw poverty data, %'!$B$3:$BG$3,0))/100),"")</f>
        <v/>
      </c>
      <c r="U53" s="10" t="str">
        <f>IFERROR(IF(INDEX('raw poverty data, %'!$B$3:$BG$251,MATCH($A53,'raw poverty data, %'!$B$3:$B$251,0),MATCH(U$5,'raw poverty data, %'!$B$3:$BG$3,0))="","",INDEX('raw poverty data, %'!$B$3:$BG$251,MATCH($A53,'raw poverty data, %'!$B$3:$B$251,0),MATCH(U$5,'raw poverty data, %'!$B$3:$BG$3,0))/100),"")</f>
        <v/>
      </c>
      <c r="V53" s="10">
        <f>IFERROR(IF(INDEX('raw poverty data, %'!$B$3:$BG$251,MATCH($A53,'raw poverty data, %'!$B$3:$B$251,0),MATCH(V$5,'raw poverty data, %'!$B$3:$BG$3,0))="","",INDEX('raw poverty data, %'!$B$3:$BG$251,MATCH($A53,'raw poverty data, %'!$B$3:$B$251,0),MATCH(V$5,'raw poverty data, %'!$B$3:$BG$3,0))/100),"")</f>
        <v>0</v>
      </c>
      <c r="W53" s="10" t="str">
        <f>IFERROR(IF(INDEX('raw poverty data, %'!$B$3:$BG$251,MATCH($A53,'raw poverty data, %'!$B$3:$B$251,0),MATCH(W$5,'raw poverty data, %'!$B$3:$BG$3,0))="","",INDEX('raw poverty data, %'!$B$3:$BG$251,MATCH($A53,'raw poverty data, %'!$B$3:$B$251,0),MATCH(W$5,'raw poverty data, %'!$B$3:$BG$3,0))/100),"")</f>
        <v/>
      </c>
      <c r="X53" s="10" t="str">
        <f>IFERROR(IF(INDEX('raw poverty data, %'!$B$3:$BG$251,MATCH($A53,'raw poverty data, %'!$B$3:$B$251,0),MATCH(X$5,'raw poverty data, %'!$B$3:$BG$3,0))="","",INDEX('raw poverty data, %'!$B$3:$BG$251,MATCH($A53,'raw poverty data, %'!$B$3:$B$251,0),MATCH(X$5,'raw poverty data, %'!$B$3:$BG$3,0))/100),"")</f>
        <v/>
      </c>
      <c r="Y53" s="10" t="str">
        <f>IFERROR(IF(INDEX('raw poverty data, %'!$B$3:$BG$251,MATCH($A53,'raw poverty data, %'!$B$3:$B$251,0),MATCH(Y$5,'raw poverty data, %'!$B$3:$BG$3,0))="","",INDEX('raw poverty data, %'!$B$3:$BG$251,MATCH($A53,'raw poverty data, %'!$B$3:$B$251,0),MATCH(Y$5,'raw poverty data, %'!$B$3:$BG$3,0))/100),"")</f>
        <v/>
      </c>
      <c r="Z53" s="10" t="str">
        <f>IFERROR(IF(INDEX('raw poverty data, %'!$B$3:$BG$251,MATCH($A53,'raw poverty data, %'!$B$3:$B$251,0),MATCH(Z$5,'raw poverty data, %'!$B$3:$BG$3,0))="","",INDEX('raw poverty data, %'!$B$3:$BG$251,MATCH($A53,'raw poverty data, %'!$B$3:$B$251,0),MATCH(Z$5,'raw poverty data, %'!$B$3:$BG$3,0))/100),"")</f>
        <v/>
      </c>
      <c r="AA53" s="10" t="str">
        <f>IFERROR(IF(INDEX('raw poverty data, %'!$B$3:$BG$251,MATCH($A53,'raw poverty data, %'!$B$3:$B$251,0),MATCH(AA$5,'raw poverty data, %'!$B$3:$BG$3,0))="","",INDEX('raw poverty data, %'!$B$3:$BG$251,MATCH($A53,'raw poverty data, %'!$B$3:$B$251,0),MATCH(AA$5,'raw poverty data, %'!$B$3:$BG$3,0))/100),"")</f>
        <v/>
      </c>
      <c r="AC53" s="8">
        <f>IF(AA53="",IF(Z53="",IF(X53="",IF(W53="",IF(V53="",IF(U53="",IF(T53="",IF(S53="",IF(R53="",IF(Q53="",IF(P53="",IF(O53="",IF(N53="",IF(M53="",IF(L53="",IF(K53="",IF(J53="",IF(I53="",IF(H53="",IF(G53="",IF(F53="",IF(E53="",IF(D53="","No data",D53),E53),F53),G53),H53),I53),J53),K53),L53),M53),N53),O53),P53),Q53),R53),S53),T53),U53),V53),W53),X53),Z53),AA53)</f>
        <v>0</v>
      </c>
      <c r="AD53" s="11">
        <f>IFERROR(INDEX($D$5:$AA$5,1,MATCH(AC53,D53:AA53,0)),"")</f>
        <v>1998</v>
      </c>
      <c r="AF53" t="s">
        <v>174</v>
      </c>
      <c r="AG53" t="str">
        <f>IFERROR(IF(INDEX(#REF!,MATCH('Poverty %'!$B53,#REF!,0),MATCH('Poverty %'!AG$5,#REF!,0))="","",INDEX(#REF!,MATCH('Poverty %'!$B53,#REF!,0),MATCH('Poverty %'!AG$5,#REF!,0))),"")</f>
        <v/>
      </c>
      <c r="AH53" t="str">
        <f>IFERROR(IF(INDEX(#REF!,MATCH('Poverty %'!$B53,#REF!,0),MATCH('Poverty %'!AH$5,#REF!,0))="","",INDEX(#REF!,MATCH('Poverty %'!$B53,#REF!,0),MATCH('Poverty %'!AH$5,#REF!,0))),"")</f>
        <v/>
      </c>
      <c r="AI53" t="str">
        <f>IFERROR(IF(INDEX(#REF!,MATCH('Poverty %'!$B53,#REF!,0),MATCH('Poverty %'!AI$5,#REF!,0))="","",INDEX(#REF!,MATCH('Poverty %'!$B53,#REF!,0),MATCH('Poverty %'!AI$5,#REF!,0))),"")</f>
        <v/>
      </c>
      <c r="AJ53" t="str">
        <f>IFERROR(IF(INDEX(#REF!,MATCH('Poverty %'!$B53,#REF!,0),MATCH('Poverty %'!AJ$5,#REF!,0))="","",INDEX(#REF!,MATCH('Poverty %'!$B53,#REF!,0),MATCH('Poverty %'!AJ$5,#REF!,0))),"")</f>
        <v/>
      </c>
      <c r="AK53" t="str">
        <f>IFERROR(IF(INDEX(#REF!,MATCH('Poverty %'!$B53,#REF!,0),MATCH('Poverty %'!AK$5,#REF!,0))="","",INDEX(#REF!,MATCH('Poverty %'!$B53,#REF!,0),MATCH('Poverty %'!AK$5,#REF!,0))),"")</f>
        <v/>
      </c>
      <c r="AL53" t="str">
        <f>IFERROR(IF(INDEX(#REF!,MATCH('Poverty %'!$B53,#REF!,0),MATCH('Poverty %'!AL$5,#REF!,0))="","",INDEX(#REF!,MATCH('Poverty %'!$B53,#REF!,0),MATCH('Poverty %'!AL$5,#REF!,0))),"")</f>
        <v/>
      </c>
      <c r="AM53" t="str">
        <f>IFERROR(IF(INDEX(#REF!,MATCH('Poverty %'!$B53,#REF!,0),MATCH('Poverty %'!AM$5,#REF!,0))="","",INDEX(#REF!,MATCH('Poverty %'!$B53,#REF!,0),MATCH('Poverty %'!AM$5,#REF!,0))),"")</f>
        <v/>
      </c>
      <c r="AN53" t="str">
        <f>IFERROR(IF(INDEX(#REF!,MATCH('Poverty %'!$B53,#REF!,0),MATCH('Poverty %'!AN$5,#REF!,0))="","",INDEX(#REF!,MATCH('Poverty %'!$B53,#REF!,0),MATCH('Poverty %'!AN$5,#REF!,0))),"")</f>
        <v/>
      </c>
      <c r="AO53" t="str">
        <f>IFERROR(IF(INDEX(#REF!,MATCH('Poverty %'!$B53,#REF!,0),MATCH('Poverty %'!AO$5,#REF!,0))="","",INDEX(#REF!,MATCH('Poverty %'!$B53,#REF!,0),MATCH('Poverty %'!AO$5,#REF!,0))),"")</f>
        <v/>
      </c>
      <c r="AP53" t="str">
        <f>IFERROR(IF(INDEX(#REF!,MATCH('Poverty %'!$B53,#REF!,0),MATCH('Poverty %'!AP$5,#REF!,0))="","",INDEX(#REF!,MATCH('Poverty %'!$B53,#REF!,0),MATCH('Poverty %'!AP$5,#REF!,0))),"")</f>
        <v/>
      </c>
      <c r="AQ53" t="str">
        <f>IFERROR(IF(INDEX(#REF!,MATCH('Poverty %'!$B53,#REF!,0),MATCH('Poverty %'!AQ$5,#REF!,0))="","",INDEX(#REF!,MATCH('Poverty %'!$B53,#REF!,0),MATCH('Poverty %'!AQ$5,#REF!,0))),"")</f>
        <v/>
      </c>
      <c r="AR53" t="str">
        <f>IFERROR(IF(INDEX(#REF!,MATCH('Poverty %'!$B53,#REF!,0),MATCH('Poverty %'!AR$5,#REF!,0))="","",INDEX(#REF!,MATCH('Poverty %'!$B53,#REF!,0),MATCH('Poverty %'!AR$5,#REF!,0))),"")</f>
        <v/>
      </c>
      <c r="AS53" t="str">
        <f>IFERROR(IF(INDEX(#REF!,MATCH('Poverty %'!$B53,#REF!,0),MATCH('Poverty %'!AS$5,#REF!,0))="","",INDEX(#REF!,MATCH('Poverty %'!$B53,#REF!,0),MATCH('Poverty %'!AS$5,#REF!,0))),"")</f>
        <v/>
      </c>
      <c r="AT53" t="str">
        <f>IFERROR(IF(INDEX(#REF!,MATCH('Poverty %'!$B53,#REF!,0),MATCH('Poverty %'!AT$5,#REF!,0))="","",INDEX(#REF!,MATCH('Poverty %'!$B53,#REF!,0),MATCH('Poverty %'!AT$5,#REF!,0))),"")</f>
        <v/>
      </c>
      <c r="AU53" t="str">
        <f>IFERROR(IF(INDEX(#REF!,MATCH('Poverty %'!$B53,#REF!,0),MATCH('Poverty %'!AU$5,#REF!,0))="","",INDEX(#REF!,MATCH('Poverty %'!$B53,#REF!,0),MATCH('Poverty %'!AU$5,#REF!,0))),"")</f>
        <v/>
      </c>
      <c r="AV53" t="str">
        <f>IFERROR(IF(INDEX(#REF!,MATCH('Poverty %'!$B53,#REF!,0),MATCH('Poverty %'!AV$5,#REF!,0))="","",INDEX(#REF!,MATCH('Poverty %'!$B53,#REF!,0),MATCH('Poverty %'!AV$5,#REF!,0))),"")</f>
        <v/>
      </c>
      <c r="AW53" t="str">
        <f>IFERROR(IF(INDEX(#REF!,MATCH('Poverty %'!$B53,#REF!,0),MATCH('Poverty %'!AW$5,#REF!,0))="","",INDEX(#REF!,MATCH('Poverty %'!$B53,#REF!,0),MATCH('Poverty %'!AW$5,#REF!,0))),"")</f>
        <v/>
      </c>
      <c r="AX53" t="str">
        <f>IFERROR(IF(INDEX(#REF!,MATCH('Poverty %'!$B53,#REF!,0),MATCH('Poverty %'!AX$5,#REF!,0))="","",INDEX(#REF!,MATCH('Poverty %'!$B53,#REF!,0),MATCH('Poverty %'!AX$5,#REF!,0))),"")</f>
        <v/>
      </c>
      <c r="AY53" t="str">
        <f>IFERROR(IF(INDEX(#REF!,MATCH('Poverty %'!$B53,#REF!,0),MATCH('Poverty %'!AY$5,#REF!,0))="","",INDEX(#REF!,MATCH('Poverty %'!$B53,#REF!,0),MATCH('Poverty %'!AY$5,#REF!,0))),"")</f>
        <v/>
      </c>
      <c r="AZ53" t="str">
        <f>IFERROR(IF(INDEX(#REF!,MATCH('Poverty %'!$B53,#REF!,0),MATCH('Poverty %'!AZ$5,#REF!,0))="","",INDEX(#REF!,MATCH('Poverty %'!$B53,#REF!,0),MATCH('Poverty %'!AZ$5,#REF!,0))),"")</f>
        <v/>
      </c>
      <c r="BA53" t="str">
        <f>IFERROR(IF(INDEX(#REF!,MATCH('Poverty %'!$B53,#REF!,0),MATCH('Poverty %'!BA$5,#REF!,0))="","",INDEX(#REF!,MATCH('Poverty %'!$B53,#REF!,0),MATCH('Poverty %'!BA$5,#REF!,0))),"")</f>
        <v/>
      </c>
      <c r="BB53" t="str">
        <f>IFERROR(IF(INDEX(#REF!,MATCH('Poverty %'!$B53,#REF!,0),MATCH('Poverty %'!BB$5,#REF!,0))="","",INDEX(#REF!,MATCH('Poverty %'!$B53,#REF!,0),MATCH('Poverty %'!BB$5,#REF!,0))),"")</f>
        <v/>
      </c>
      <c r="BC53" t="str">
        <f>IFERROR(IF(INDEX(#REF!,MATCH('Poverty %'!$B53,#REF!,0),MATCH('Poverty %'!BC$5,#REF!,0))="","",INDEX(#REF!,MATCH('Poverty %'!$B53,#REF!,0),MATCH('Poverty %'!BC$5,#REF!,0))),"")</f>
        <v/>
      </c>
      <c r="BE53" t="s">
        <v>174</v>
      </c>
      <c r="BF53" s="9" t="str">
        <f t="shared" si="1"/>
        <v/>
      </c>
      <c r="BG53" s="9" t="str">
        <f t="shared" si="2"/>
        <v/>
      </c>
      <c r="BH53" s="9" t="str">
        <f t="shared" si="3"/>
        <v/>
      </c>
      <c r="BI53" s="9" t="str">
        <f t="shared" si="4"/>
        <v/>
      </c>
      <c r="BJ53" s="9" t="str">
        <f t="shared" si="5"/>
        <v/>
      </c>
      <c r="BK53" s="9" t="str">
        <f t="shared" si="6"/>
        <v/>
      </c>
      <c r="BL53" s="9" t="str">
        <f t="shared" si="7"/>
        <v/>
      </c>
      <c r="BM53" s="9" t="str">
        <f t="shared" si="8"/>
        <v/>
      </c>
      <c r="BN53" s="9" t="str">
        <f t="shared" si="9"/>
        <v/>
      </c>
      <c r="BO53" s="9" t="str">
        <f t="shared" si="10"/>
        <v/>
      </c>
      <c r="BP53" s="9" t="str">
        <f t="shared" si="11"/>
        <v/>
      </c>
      <c r="BQ53" s="9" t="str">
        <f t="shared" si="12"/>
        <v/>
      </c>
      <c r="BR53" s="9" t="str">
        <f t="shared" si="13"/>
        <v/>
      </c>
      <c r="BS53" s="9" t="str">
        <f t="shared" si="14"/>
        <v/>
      </c>
      <c r="BT53" s="9" t="str">
        <f t="shared" si="15"/>
        <v/>
      </c>
      <c r="BU53" s="9" t="str">
        <f t="shared" si="16"/>
        <v/>
      </c>
      <c r="BV53" s="9" t="str">
        <f t="shared" si="17"/>
        <v/>
      </c>
      <c r="BW53" s="9" t="str">
        <f t="shared" si="18"/>
        <v/>
      </c>
      <c r="BX53" s="9" t="str">
        <f t="shared" si="19"/>
        <v/>
      </c>
      <c r="BY53" s="9" t="str">
        <f t="shared" si="20"/>
        <v/>
      </c>
      <c r="BZ53" s="9" t="str">
        <f t="shared" si="21"/>
        <v/>
      </c>
      <c r="CA53" s="9" t="str">
        <f t="shared" si="22"/>
        <v/>
      </c>
      <c r="CB53" s="9" t="str">
        <f t="shared" si="23"/>
        <v/>
      </c>
    </row>
    <row r="54" spans="1:80">
      <c r="A54" t="str">
        <f>VLOOKUP(B54,entity!$C:$K,9,FALSE)</f>
        <v>CU</v>
      </c>
      <c r="B54" t="s">
        <v>93</v>
      </c>
      <c r="C54" t="str">
        <f>IFERROR(VLOOKUP(B54,'[1]2012 List'!A$3:C$151,3,FALSE),"")</f>
        <v>North &amp; Central America</v>
      </c>
      <c r="D54" s="10" t="str">
        <f>IFERROR(IF(INDEX('raw poverty data, %'!$B$3:$BG$251,MATCH($A54,'raw poverty data, %'!$B$3:$B$251,0),MATCH(D$5,'raw poverty data, %'!$B$3:$BG$3,0))="","",INDEX('raw poverty data, %'!$B$3:$BG$251,MATCH($A54,'raw poverty data, %'!$B$3:$B$251,0),MATCH(D$5,'raw poverty data, %'!$B$3:$BG$3,0))/100),"")</f>
        <v/>
      </c>
      <c r="E54" s="10" t="str">
        <f>IFERROR(IF(INDEX('raw poverty data, %'!$B$3:$BG$251,MATCH($A54,'raw poverty data, %'!$B$3:$B$251,0),MATCH(E$5,'raw poverty data, %'!$B$3:$BG$3,0))="","",INDEX('raw poverty data, %'!$B$3:$BG$251,MATCH($A54,'raw poverty data, %'!$B$3:$B$251,0),MATCH(E$5,'raw poverty data, %'!$B$3:$BG$3,0))/100),"")</f>
        <v/>
      </c>
      <c r="F54" s="10" t="str">
        <f>IFERROR(IF(INDEX('raw poverty data, %'!$B$3:$BG$251,MATCH($A54,'raw poverty data, %'!$B$3:$B$251,0),MATCH(F$5,'raw poverty data, %'!$B$3:$BG$3,0))="","",INDEX('raw poverty data, %'!$B$3:$BG$251,MATCH($A54,'raw poverty data, %'!$B$3:$B$251,0),MATCH(F$5,'raw poverty data, %'!$B$3:$BG$3,0))/100),"")</f>
        <v/>
      </c>
      <c r="G54" s="10" t="str">
        <f>IFERROR(IF(INDEX('raw poverty data, %'!$B$3:$BG$251,MATCH($A54,'raw poverty data, %'!$B$3:$B$251,0),MATCH(G$5,'raw poverty data, %'!$B$3:$BG$3,0))="","",INDEX('raw poverty data, %'!$B$3:$BG$251,MATCH($A54,'raw poverty data, %'!$B$3:$B$251,0),MATCH(G$5,'raw poverty data, %'!$B$3:$BG$3,0))/100),"")</f>
        <v/>
      </c>
      <c r="H54" s="10" t="str">
        <f>IFERROR(IF(INDEX('raw poverty data, %'!$B$3:$BG$251,MATCH($A54,'raw poverty data, %'!$B$3:$B$251,0),MATCH(H$5,'raw poverty data, %'!$B$3:$BG$3,0))="","",INDEX('raw poverty data, %'!$B$3:$BG$251,MATCH($A54,'raw poverty data, %'!$B$3:$B$251,0),MATCH(H$5,'raw poverty data, %'!$B$3:$BG$3,0))/100),"")</f>
        <v/>
      </c>
      <c r="I54" s="10" t="str">
        <f>IFERROR(IF(INDEX('raw poverty data, %'!$B$3:$BG$251,MATCH($A54,'raw poverty data, %'!$B$3:$B$251,0),MATCH(I$5,'raw poverty data, %'!$B$3:$BG$3,0))="","",INDEX('raw poverty data, %'!$B$3:$BG$251,MATCH($A54,'raw poverty data, %'!$B$3:$B$251,0),MATCH(I$5,'raw poverty data, %'!$B$3:$BG$3,0))/100),"")</f>
        <v/>
      </c>
      <c r="J54" s="10" t="str">
        <f>IFERROR(IF(INDEX('raw poverty data, %'!$B$3:$BG$251,MATCH($A54,'raw poverty data, %'!$B$3:$B$251,0),MATCH(J$5,'raw poverty data, %'!$B$3:$BG$3,0))="","",INDEX('raw poverty data, %'!$B$3:$BG$251,MATCH($A54,'raw poverty data, %'!$B$3:$B$251,0),MATCH(J$5,'raw poverty data, %'!$B$3:$BG$3,0))/100),"")</f>
        <v/>
      </c>
      <c r="K54" s="10" t="str">
        <f>IFERROR(IF(INDEX('raw poverty data, %'!$B$3:$BG$251,MATCH($A54,'raw poverty data, %'!$B$3:$B$251,0),MATCH(K$5,'raw poverty data, %'!$B$3:$BG$3,0))="","",INDEX('raw poverty data, %'!$B$3:$BG$251,MATCH($A54,'raw poverty data, %'!$B$3:$B$251,0),MATCH(K$5,'raw poverty data, %'!$B$3:$BG$3,0))/100),"")</f>
        <v/>
      </c>
      <c r="L54" s="10" t="str">
        <f>IFERROR(IF(INDEX('raw poverty data, %'!$B$3:$BG$251,MATCH($A54,'raw poverty data, %'!$B$3:$B$251,0),MATCH(L$5,'raw poverty data, %'!$B$3:$BG$3,0))="","",INDEX('raw poverty data, %'!$B$3:$BG$251,MATCH($A54,'raw poverty data, %'!$B$3:$B$251,0),MATCH(L$5,'raw poverty data, %'!$B$3:$BG$3,0))/100),"")</f>
        <v/>
      </c>
      <c r="M54" s="10" t="str">
        <f>IFERROR(IF(INDEX('raw poverty data, %'!$B$3:$BG$251,MATCH($A54,'raw poverty data, %'!$B$3:$B$251,0),MATCH(M$5,'raw poverty data, %'!$B$3:$BG$3,0))="","",INDEX('raw poverty data, %'!$B$3:$BG$251,MATCH($A54,'raw poverty data, %'!$B$3:$B$251,0),MATCH(M$5,'raw poverty data, %'!$B$3:$BG$3,0))/100),"")</f>
        <v/>
      </c>
      <c r="N54" s="10" t="str">
        <f>IFERROR(IF(INDEX('raw poverty data, %'!$B$3:$BG$251,MATCH($A54,'raw poverty data, %'!$B$3:$B$251,0),MATCH(N$5,'raw poverty data, %'!$B$3:$BG$3,0))="","",INDEX('raw poverty data, %'!$B$3:$BG$251,MATCH($A54,'raw poverty data, %'!$B$3:$B$251,0),MATCH(N$5,'raw poverty data, %'!$B$3:$BG$3,0))/100),"")</f>
        <v/>
      </c>
      <c r="O54" s="10" t="str">
        <f>IFERROR(IF(INDEX('raw poverty data, %'!$B$3:$BG$251,MATCH($A54,'raw poverty data, %'!$B$3:$B$251,0),MATCH(O$5,'raw poverty data, %'!$B$3:$BG$3,0))="","",INDEX('raw poverty data, %'!$B$3:$BG$251,MATCH($A54,'raw poverty data, %'!$B$3:$B$251,0),MATCH(O$5,'raw poverty data, %'!$B$3:$BG$3,0))/100),"")</f>
        <v/>
      </c>
      <c r="P54" s="10" t="str">
        <f>IFERROR(IF(INDEX('raw poverty data, %'!$B$3:$BG$251,MATCH($A54,'raw poverty data, %'!$B$3:$B$251,0),MATCH(P$5,'raw poverty data, %'!$B$3:$BG$3,0))="","",INDEX('raw poverty data, %'!$B$3:$BG$251,MATCH($A54,'raw poverty data, %'!$B$3:$B$251,0),MATCH(P$5,'raw poverty data, %'!$B$3:$BG$3,0))/100),"")</f>
        <v/>
      </c>
      <c r="Q54" s="10" t="str">
        <f>IFERROR(IF(INDEX('raw poverty data, %'!$B$3:$BG$251,MATCH($A54,'raw poverty data, %'!$B$3:$B$251,0),MATCH(Q$5,'raw poverty data, %'!$B$3:$BG$3,0))="","",INDEX('raw poverty data, %'!$B$3:$BG$251,MATCH($A54,'raw poverty data, %'!$B$3:$B$251,0),MATCH(Q$5,'raw poverty data, %'!$B$3:$BG$3,0))/100),"")</f>
        <v/>
      </c>
      <c r="R54" s="10" t="str">
        <f>IFERROR(IF(INDEX('raw poverty data, %'!$B$3:$BG$251,MATCH($A54,'raw poverty data, %'!$B$3:$B$251,0),MATCH(R$5,'raw poverty data, %'!$B$3:$BG$3,0))="","",INDEX('raw poverty data, %'!$B$3:$BG$251,MATCH($A54,'raw poverty data, %'!$B$3:$B$251,0),MATCH(R$5,'raw poverty data, %'!$B$3:$BG$3,0))/100),"")</f>
        <v/>
      </c>
      <c r="S54" s="10" t="str">
        <f>IFERROR(IF(INDEX('raw poverty data, %'!$B$3:$BG$251,MATCH($A54,'raw poverty data, %'!$B$3:$B$251,0),MATCH(S$5,'raw poverty data, %'!$B$3:$BG$3,0))="","",INDEX('raw poverty data, %'!$B$3:$BG$251,MATCH($A54,'raw poverty data, %'!$B$3:$B$251,0),MATCH(S$5,'raw poverty data, %'!$B$3:$BG$3,0))/100),"")</f>
        <v/>
      </c>
      <c r="T54" s="10" t="str">
        <f>IFERROR(IF(INDEX('raw poverty data, %'!$B$3:$BG$251,MATCH($A54,'raw poverty data, %'!$B$3:$B$251,0),MATCH(T$5,'raw poverty data, %'!$B$3:$BG$3,0))="","",INDEX('raw poverty data, %'!$B$3:$BG$251,MATCH($A54,'raw poverty data, %'!$B$3:$B$251,0),MATCH(T$5,'raw poverty data, %'!$B$3:$BG$3,0))/100),"")</f>
        <v/>
      </c>
      <c r="U54" s="10" t="str">
        <f>IFERROR(IF(INDEX('raw poverty data, %'!$B$3:$BG$251,MATCH($A54,'raw poverty data, %'!$B$3:$B$251,0),MATCH(U$5,'raw poverty data, %'!$B$3:$BG$3,0))="","",INDEX('raw poverty data, %'!$B$3:$BG$251,MATCH($A54,'raw poverty data, %'!$B$3:$B$251,0),MATCH(U$5,'raw poverty data, %'!$B$3:$BG$3,0))/100),"")</f>
        <v/>
      </c>
      <c r="V54" s="10" t="str">
        <f>IFERROR(IF(INDEX('raw poverty data, %'!$B$3:$BG$251,MATCH($A54,'raw poverty data, %'!$B$3:$B$251,0),MATCH(V$5,'raw poverty data, %'!$B$3:$BG$3,0))="","",INDEX('raw poverty data, %'!$B$3:$BG$251,MATCH($A54,'raw poverty data, %'!$B$3:$B$251,0),MATCH(V$5,'raw poverty data, %'!$B$3:$BG$3,0))/100),"")</f>
        <v/>
      </c>
      <c r="W54" s="10" t="str">
        <f>IFERROR(IF(INDEX('raw poverty data, %'!$B$3:$BG$251,MATCH($A54,'raw poverty data, %'!$B$3:$B$251,0),MATCH(W$5,'raw poverty data, %'!$B$3:$BG$3,0))="","",INDEX('raw poverty data, %'!$B$3:$BG$251,MATCH($A54,'raw poverty data, %'!$B$3:$B$251,0),MATCH(W$5,'raw poverty data, %'!$B$3:$BG$3,0))/100),"")</f>
        <v/>
      </c>
      <c r="X54" s="10" t="str">
        <f>IFERROR(IF(INDEX('raw poverty data, %'!$B$3:$BG$251,MATCH($A54,'raw poverty data, %'!$B$3:$B$251,0),MATCH(X$5,'raw poverty data, %'!$B$3:$BG$3,0))="","",INDEX('raw poverty data, %'!$B$3:$BG$251,MATCH($A54,'raw poverty data, %'!$B$3:$B$251,0),MATCH(X$5,'raw poverty data, %'!$B$3:$BG$3,0))/100),"")</f>
        <v/>
      </c>
      <c r="Y54" s="10" t="str">
        <f>IFERROR(IF(INDEX('raw poverty data, %'!$B$3:$BG$251,MATCH($A54,'raw poverty data, %'!$B$3:$B$251,0),MATCH(Y$5,'raw poverty data, %'!$B$3:$BG$3,0))="","",INDEX('raw poverty data, %'!$B$3:$BG$251,MATCH($A54,'raw poverty data, %'!$B$3:$B$251,0),MATCH(Y$5,'raw poverty data, %'!$B$3:$BG$3,0))/100),"")</f>
        <v/>
      </c>
      <c r="Z54" s="10" t="str">
        <f>IFERROR(IF(INDEX('raw poverty data, %'!$B$3:$BG$251,MATCH($A54,'raw poverty data, %'!$B$3:$B$251,0),MATCH(Z$5,'raw poverty data, %'!$B$3:$BG$3,0))="","",INDEX('raw poverty data, %'!$B$3:$BG$251,MATCH($A54,'raw poverty data, %'!$B$3:$B$251,0),MATCH(Z$5,'raw poverty data, %'!$B$3:$BG$3,0))/100),"")</f>
        <v/>
      </c>
      <c r="AA54" s="10" t="str">
        <f>IFERROR(IF(INDEX('raw poverty data, %'!$B$3:$BG$251,MATCH($A54,'raw poverty data, %'!$B$3:$B$251,0),MATCH(AA$5,'raw poverty data, %'!$B$3:$BG$3,0))="","",INDEX('raw poverty data, %'!$B$3:$BG$251,MATCH($A54,'raw poverty data, %'!$B$3:$B$251,0),MATCH(AA$5,'raw poverty data, %'!$B$3:$BG$3,0))/100),"")</f>
        <v/>
      </c>
      <c r="AC54" s="8" t="str">
        <f>IF(AA54="",IF(Z54="",IF(X54="",IF(W54="",IF(V54="",IF(U54="",IF(T54="",IF(S54="",IF(R54="",IF(Q54="",IF(P54="",IF(O54="",IF(N54="",IF(M54="",IF(L54="",IF(K54="",IF(J54="",IF(I54="",IF(H54="",IF(G54="",IF(F54="",IF(E54="",IF(D54="","No data",D54),E54),F54),G54),H54),I54),J54),K54),L54),M54),N54),O54),P54),Q54),R54),S54),T54),U54),V54),W54),X54),Z54),AA54)</f>
        <v>No data</v>
      </c>
      <c r="AD54" s="11" t="str">
        <f>IFERROR(INDEX($D$5:$AA$5,1,MATCH(AC54,D54:AA54,0)),"")</f>
        <v/>
      </c>
      <c r="AF54" t="s">
        <v>93</v>
      </c>
      <c r="AG54" t="str">
        <f>IFERROR(IF(INDEX(#REF!,MATCH('Poverty %'!$B54,#REF!,0),MATCH('Poverty %'!AG$5,#REF!,0))="","",INDEX(#REF!,MATCH('Poverty %'!$B54,#REF!,0),MATCH('Poverty %'!AG$5,#REF!,0))),"")</f>
        <v/>
      </c>
      <c r="AH54" t="str">
        <f>IFERROR(IF(INDEX(#REF!,MATCH('Poverty %'!$B54,#REF!,0),MATCH('Poverty %'!AH$5,#REF!,0))="","",INDEX(#REF!,MATCH('Poverty %'!$B54,#REF!,0),MATCH('Poverty %'!AH$5,#REF!,0))),"")</f>
        <v/>
      </c>
      <c r="AI54" t="str">
        <f>IFERROR(IF(INDEX(#REF!,MATCH('Poverty %'!$B54,#REF!,0),MATCH('Poverty %'!AI$5,#REF!,0))="","",INDEX(#REF!,MATCH('Poverty %'!$B54,#REF!,0),MATCH('Poverty %'!AI$5,#REF!,0))),"")</f>
        <v/>
      </c>
      <c r="AJ54" t="str">
        <f>IFERROR(IF(INDEX(#REF!,MATCH('Poverty %'!$B54,#REF!,0),MATCH('Poverty %'!AJ$5,#REF!,0))="","",INDEX(#REF!,MATCH('Poverty %'!$B54,#REF!,0),MATCH('Poverty %'!AJ$5,#REF!,0))),"")</f>
        <v/>
      </c>
      <c r="AK54" t="str">
        <f>IFERROR(IF(INDEX(#REF!,MATCH('Poverty %'!$B54,#REF!,0),MATCH('Poverty %'!AK$5,#REF!,0))="","",INDEX(#REF!,MATCH('Poverty %'!$B54,#REF!,0),MATCH('Poverty %'!AK$5,#REF!,0))),"")</f>
        <v/>
      </c>
      <c r="AL54" t="str">
        <f>IFERROR(IF(INDEX(#REF!,MATCH('Poverty %'!$B54,#REF!,0),MATCH('Poverty %'!AL$5,#REF!,0))="","",INDEX(#REF!,MATCH('Poverty %'!$B54,#REF!,0),MATCH('Poverty %'!AL$5,#REF!,0))),"")</f>
        <v/>
      </c>
      <c r="AM54" t="str">
        <f>IFERROR(IF(INDEX(#REF!,MATCH('Poverty %'!$B54,#REF!,0),MATCH('Poverty %'!AM$5,#REF!,0))="","",INDEX(#REF!,MATCH('Poverty %'!$B54,#REF!,0),MATCH('Poverty %'!AM$5,#REF!,0))),"")</f>
        <v/>
      </c>
      <c r="AN54" t="str">
        <f>IFERROR(IF(INDEX(#REF!,MATCH('Poverty %'!$B54,#REF!,0),MATCH('Poverty %'!AN$5,#REF!,0))="","",INDEX(#REF!,MATCH('Poverty %'!$B54,#REF!,0),MATCH('Poverty %'!AN$5,#REF!,0))),"")</f>
        <v/>
      </c>
      <c r="AO54" t="str">
        <f>IFERROR(IF(INDEX(#REF!,MATCH('Poverty %'!$B54,#REF!,0),MATCH('Poverty %'!AO$5,#REF!,0))="","",INDEX(#REF!,MATCH('Poverty %'!$B54,#REF!,0),MATCH('Poverty %'!AO$5,#REF!,0))),"")</f>
        <v/>
      </c>
      <c r="AP54" t="str">
        <f>IFERROR(IF(INDEX(#REF!,MATCH('Poverty %'!$B54,#REF!,0),MATCH('Poverty %'!AP$5,#REF!,0))="","",INDEX(#REF!,MATCH('Poverty %'!$B54,#REF!,0),MATCH('Poverty %'!AP$5,#REF!,0))),"")</f>
        <v/>
      </c>
      <c r="AQ54" t="str">
        <f>IFERROR(IF(INDEX(#REF!,MATCH('Poverty %'!$B54,#REF!,0),MATCH('Poverty %'!AQ$5,#REF!,0))="","",INDEX(#REF!,MATCH('Poverty %'!$B54,#REF!,0),MATCH('Poverty %'!AQ$5,#REF!,0))),"")</f>
        <v/>
      </c>
      <c r="AR54" t="str">
        <f>IFERROR(IF(INDEX(#REF!,MATCH('Poverty %'!$B54,#REF!,0),MATCH('Poverty %'!AR$5,#REF!,0))="","",INDEX(#REF!,MATCH('Poverty %'!$B54,#REF!,0),MATCH('Poverty %'!AR$5,#REF!,0))),"")</f>
        <v/>
      </c>
      <c r="AS54" t="str">
        <f>IFERROR(IF(INDEX(#REF!,MATCH('Poverty %'!$B54,#REF!,0),MATCH('Poverty %'!AS$5,#REF!,0))="","",INDEX(#REF!,MATCH('Poverty %'!$B54,#REF!,0),MATCH('Poverty %'!AS$5,#REF!,0))),"")</f>
        <v/>
      </c>
      <c r="AT54" t="str">
        <f>IFERROR(IF(INDEX(#REF!,MATCH('Poverty %'!$B54,#REF!,0),MATCH('Poverty %'!AT$5,#REF!,0))="","",INDEX(#REF!,MATCH('Poverty %'!$B54,#REF!,0),MATCH('Poverty %'!AT$5,#REF!,0))),"")</f>
        <v/>
      </c>
      <c r="AU54" t="str">
        <f>IFERROR(IF(INDEX(#REF!,MATCH('Poverty %'!$B54,#REF!,0),MATCH('Poverty %'!AU$5,#REF!,0))="","",INDEX(#REF!,MATCH('Poverty %'!$B54,#REF!,0),MATCH('Poverty %'!AU$5,#REF!,0))),"")</f>
        <v/>
      </c>
      <c r="AV54" t="str">
        <f>IFERROR(IF(INDEX(#REF!,MATCH('Poverty %'!$B54,#REF!,0),MATCH('Poverty %'!AV$5,#REF!,0))="","",INDEX(#REF!,MATCH('Poverty %'!$B54,#REF!,0),MATCH('Poverty %'!AV$5,#REF!,0))),"")</f>
        <v/>
      </c>
      <c r="AW54" t="str">
        <f>IFERROR(IF(INDEX(#REF!,MATCH('Poverty %'!$B54,#REF!,0),MATCH('Poverty %'!AW$5,#REF!,0))="","",INDEX(#REF!,MATCH('Poverty %'!$B54,#REF!,0),MATCH('Poverty %'!AW$5,#REF!,0))),"")</f>
        <v/>
      </c>
      <c r="AX54" t="str">
        <f>IFERROR(IF(INDEX(#REF!,MATCH('Poverty %'!$B54,#REF!,0),MATCH('Poverty %'!AX$5,#REF!,0))="","",INDEX(#REF!,MATCH('Poverty %'!$B54,#REF!,0),MATCH('Poverty %'!AX$5,#REF!,0))),"")</f>
        <v/>
      </c>
      <c r="AY54" t="str">
        <f>IFERROR(IF(INDEX(#REF!,MATCH('Poverty %'!$B54,#REF!,0),MATCH('Poverty %'!AY$5,#REF!,0))="","",INDEX(#REF!,MATCH('Poverty %'!$B54,#REF!,0),MATCH('Poverty %'!AY$5,#REF!,0))),"")</f>
        <v/>
      </c>
      <c r="AZ54" t="str">
        <f>IFERROR(IF(INDEX(#REF!,MATCH('Poverty %'!$B54,#REF!,0),MATCH('Poverty %'!AZ$5,#REF!,0))="","",INDEX(#REF!,MATCH('Poverty %'!$B54,#REF!,0),MATCH('Poverty %'!AZ$5,#REF!,0))),"")</f>
        <v/>
      </c>
      <c r="BA54" t="str">
        <f>IFERROR(IF(INDEX(#REF!,MATCH('Poverty %'!$B54,#REF!,0),MATCH('Poverty %'!BA$5,#REF!,0))="","",INDEX(#REF!,MATCH('Poverty %'!$B54,#REF!,0),MATCH('Poverty %'!BA$5,#REF!,0))),"")</f>
        <v/>
      </c>
      <c r="BB54" t="str">
        <f>IFERROR(IF(INDEX(#REF!,MATCH('Poverty %'!$B54,#REF!,0),MATCH('Poverty %'!BB$5,#REF!,0))="","",INDEX(#REF!,MATCH('Poverty %'!$B54,#REF!,0),MATCH('Poverty %'!BB$5,#REF!,0))),"")</f>
        <v/>
      </c>
      <c r="BC54" t="str">
        <f>IFERROR(IF(INDEX(#REF!,MATCH('Poverty %'!$B54,#REF!,0),MATCH('Poverty %'!BC$5,#REF!,0))="","",INDEX(#REF!,MATCH('Poverty %'!$B54,#REF!,0),MATCH('Poverty %'!BC$5,#REF!,0))),"")</f>
        <v/>
      </c>
      <c r="BE54" t="s">
        <v>93</v>
      </c>
      <c r="BF54" s="9" t="str">
        <f t="shared" si="1"/>
        <v/>
      </c>
      <c r="BG54" s="9" t="str">
        <f t="shared" si="2"/>
        <v/>
      </c>
      <c r="BH54" s="9" t="str">
        <f t="shared" si="3"/>
        <v/>
      </c>
      <c r="BI54" s="9" t="str">
        <f t="shared" si="4"/>
        <v/>
      </c>
      <c r="BJ54" s="9" t="str">
        <f t="shared" si="5"/>
        <v/>
      </c>
      <c r="BK54" s="9" t="str">
        <f t="shared" si="6"/>
        <v/>
      </c>
      <c r="BL54" s="9" t="str">
        <f t="shared" si="7"/>
        <v/>
      </c>
      <c r="BM54" s="9" t="str">
        <f t="shared" si="8"/>
        <v/>
      </c>
      <c r="BN54" s="9" t="str">
        <f t="shared" si="9"/>
        <v/>
      </c>
      <c r="BO54" s="9" t="str">
        <f t="shared" si="10"/>
        <v/>
      </c>
      <c r="BP54" s="9" t="str">
        <f t="shared" si="11"/>
        <v/>
      </c>
      <c r="BQ54" s="9" t="str">
        <f t="shared" si="12"/>
        <v/>
      </c>
      <c r="BR54" s="9" t="str">
        <f t="shared" si="13"/>
        <v/>
      </c>
      <c r="BS54" s="9" t="str">
        <f t="shared" si="14"/>
        <v/>
      </c>
      <c r="BT54" s="9" t="str">
        <f t="shared" si="15"/>
        <v/>
      </c>
      <c r="BU54" s="9" t="str">
        <f t="shared" si="16"/>
        <v/>
      </c>
      <c r="BV54" s="9" t="str">
        <f t="shared" si="17"/>
        <v/>
      </c>
      <c r="BW54" s="9" t="str">
        <f t="shared" si="18"/>
        <v/>
      </c>
      <c r="BX54" s="9" t="str">
        <f t="shared" si="19"/>
        <v/>
      </c>
      <c r="BY54" s="9" t="str">
        <f t="shared" si="20"/>
        <v/>
      </c>
      <c r="BZ54" s="9" t="str">
        <f t="shared" si="21"/>
        <v/>
      </c>
      <c r="CA54" s="9" t="str">
        <f t="shared" si="22"/>
        <v/>
      </c>
      <c r="CB54" s="9" t="str">
        <f t="shared" si="23"/>
        <v/>
      </c>
    </row>
    <row r="55" spans="1:80">
      <c r="B55" t="s">
        <v>95</v>
      </c>
      <c r="C55" t="str">
        <f>IFERROR(VLOOKUP(B55,'[1]2012 List'!A$3:C$151,3,FALSE),"")</f>
        <v/>
      </c>
      <c r="D55" s="10" t="str">
        <f>IFERROR(IF(INDEX('raw poverty data, %'!$B$3:$BG$251,MATCH($A55,'raw poverty data, %'!$B$3:$B$251,0),MATCH(D$5,'raw poverty data, %'!$B$3:$BG$3,0))="","",INDEX('raw poverty data, %'!$B$3:$BG$251,MATCH($A55,'raw poverty data, %'!$B$3:$B$251,0),MATCH(D$5,'raw poverty data, %'!$B$3:$BG$3,0))/100),"")</f>
        <v/>
      </c>
      <c r="E55" s="10" t="str">
        <f>IFERROR(IF(INDEX('raw poverty data, %'!$B$3:$BG$251,MATCH($A55,'raw poverty data, %'!$B$3:$B$251,0),MATCH(E$5,'raw poverty data, %'!$B$3:$BG$3,0))="","",INDEX('raw poverty data, %'!$B$3:$BG$251,MATCH($A55,'raw poverty data, %'!$B$3:$B$251,0),MATCH(E$5,'raw poverty data, %'!$B$3:$BG$3,0))/100),"")</f>
        <v/>
      </c>
      <c r="F55" s="10" t="str">
        <f>IFERROR(IF(INDEX('raw poverty data, %'!$B$3:$BG$251,MATCH($A55,'raw poverty data, %'!$B$3:$B$251,0),MATCH(F$5,'raw poverty data, %'!$B$3:$BG$3,0))="","",INDEX('raw poverty data, %'!$B$3:$BG$251,MATCH($A55,'raw poverty data, %'!$B$3:$B$251,0),MATCH(F$5,'raw poverty data, %'!$B$3:$BG$3,0))/100),"")</f>
        <v/>
      </c>
      <c r="G55" s="10" t="str">
        <f>IFERROR(IF(INDEX('raw poverty data, %'!$B$3:$BG$251,MATCH($A55,'raw poverty data, %'!$B$3:$B$251,0),MATCH(G$5,'raw poverty data, %'!$B$3:$BG$3,0))="","",INDEX('raw poverty data, %'!$B$3:$BG$251,MATCH($A55,'raw poverty data, %'!$B$3:$B$251,0),MATCH(G$5,'raw poverty data, %'!$B$3:$BG$3,0))/100),"")</f>
        <v/>
      </c>
      <c r="H55" s="10" t="str">
        <f>IFERROR(IF(INDEX('raw poverty data, %'!$B$3:$BG$251,MATCH($A55,'raw poverty data, %'!$B$3:$B$251,0),MATCH(H$5,'raw poverty data, %'!$B$3:$BG$3,0))="","",INDEX('raw poverty data, %'!$B$3:$BG$251,MATCH($A55,'raw poverty data, %'!$B$3:$B$251,0),MATCH(H$5,'raw poverty data, %'!$B$3:$BG$3,0))/100),"")</f>
        <v/>
      </c>
      <c r="I55" s="10" t="str">
        <f>IFERROR(IF(INDEX('raw poverty data, %'!$B$3:$BG$251,MATCH($A55,'raw poverty data, %'!$B$3:$B$251,0),MATCH(I$5,'raw poverty data, %'!$B$3:$BG$3,0))="","",INDEX('raw poverty data, %'!$B$3:$BG$251,MATCH($A55,'raw poverty data, %'!$B$3:$B$251,0),MATCH(I$5,'raw poverty data, %'!$B$3:$BG$3,0))/100),"")</f>
        <v/>
      </c>
      <c r="J55" s="10" t="str">
        <f>IFERROR(IF(INDEX('raw poverty data, %'!$B$3:$BG$251,MATCH($A55,'raw poverty data, %'!$B$3:$B$251,0),MATCH(J$5,'raw poverty data, %'!$B$3:$BG$3,0))="","",INDEX('raw poverty data, %'!$B$3:$BG$251,MATCH($A55,'raw poverty data, %'!$B$3:$B$251,0),MATCH(J$5,'raw poverty data, %'!$B$3:$BG$3,0))/100),"")</f>
        <v/>
      </c>
      <c r="K55" s="10" t="str">
        <f>IFERROR(IF(INDEX('raw poverty data, %'!$B$3:$BG$251,MATCH($A55,'raw poverty data, %'!$B$3:$B$251,0),MATCH(K$5,'raw poverty data, %'!$B$3:$BG$3,0))="","",INDEX('raw poverty data, %'!$B$3:$BG$251,MATCH($A55,'raw poverty data, %'!$B$3:$B$251,0),MATCH(K$5,'raw poverty data, %'!$B$3:$BG$3,0))/100),"")</f>
        <v/>
      </c>
      <c r="L55" s="10" t="str">
        <f>IFERROR(IF(INDEX('raw poverty data, %'!$B$3:$BG$251,MATCH($A55,'raw poverty data, %'!$B$3:$B$251,0),MATCH(L$5,'raw poverty data, %'!$B$3:$BG$3,0))="","",INDEX('raw poverty data, %'!$B$3:$BG$251,MATCH($A55,'raw poverty data, %'!$B$3:$B$251,0),MATCH(L$5,'raw poverty data, %'!$B$3:$BG$3,0))/100),"")</f>
        <v/>
      </c>
      <c r="M55" s="10" t="str">
        <f>IFERROR(IF(INDEX('raw poverty data, %'!$B$3:$BG$251,MATCH($A55,'raw poverty data, %'!$B$3:$B$251,0),MATCH(M$5,'raw poverty data, %'!$B$3:$BG$3,0))="","",INDEX('raw poverty data, %'!$B$3:$BG$251,MATCH($A55,'raw poverty data, %'!$B$3:$B$251,0),MATCH(M$5,'raw poverty data, %'!$B$3:$BG$3,0))/100),"")</f>
        <v/>
      </c>
      <c r="N55" s="10" t="str">
        <f>IFERROR(IF(INDEX('raw poverty data, %'!$B$3:$BG$251,MATCH($A55,'raw poverty data, %'!$B$3:$B$251,0),MATCH(N$5,'raw poverty data, %'!$B$3:$BG$3,0))="","",INDEX('raw poverty data, %'!$B$3:$BG$251,MATCH($A55,'raw poverty data, %'!$B$3:$B$251,0),MATCH(N$5,'raw poverty data, %'!$B$3:$BG$3,0))/100),"")</f>
        <v/>
      </c>
      <c r="O55" s="10" t="str">
        <f>IFERROR(IF(INDEX('raw poverty data, %'!$B$3:$BG$251,MATCH($A55,'raw poverty data, %'!$B$3:$B$251,0),MATCH(O$5,'raw poverty data, %'!$B$3:$BG$3,0))="","",INDEX('raw poverty data, %'!$B$3:$BG$251,MATCH($A55,'raw poverty data, %'!$B$3:$B$251,0),MATCH(O$5,'raw poverty data, %'!$B$3:$BG$3,0))/100),"")</f>
        <v/>
      </c>
      <c r="P55" s="10" t="str">
        <f>IFERROR(IF(INDEX('raw poverty data, %'!$B$3:$BG$251,MATCH($A55,'raw poverty data, %'!$B$3:$B$251,0),MATCH(P$5,'raw poverty data, %'!$B$3:$BG$3,0))="","",INDEX('raw poverty data, %'!$B$3:$BG$251,MATCH($A55,'raw poverty data, %'!$B$3:$B$251,0),MATCH(P$5,'raw poverty data, %'!$B$3:$BG$3,0))/100),"")</f>
        <v/>
      </c>
      <c r="Q55" s="10" t="str">
        <f>IFERROR(IF(INDEX('raw poverty data, %'!$B$3:$BG$251,MATCH($A55,'raw poverty data, %'!$B$3:$B$251,0),MATCH(Q$5,'raw poverty data, %'!$B$3:$BG$3,0))="","",INDEX('raw poverty data, %'!$B$3:$BG$251,MATCH($A55,'raw poverty data, %'!$B$3:$B$251,0),MATCH(Q$5,'raw poverty data, %'!$B$3:$BG$3,0))/100),"")</f>
        <v/>
      </c>
      <c r="R55" s="10" t="str">
        <f>IFERROR(IF(INDEX('raw poverty data, %'!$B$3:$BG$251,MATCH($A55,'raw poverty data, %'!$B$3:$B$251,0),MATCH(R$5,'raw poverty data, %'!$B$3:$BG$3,0))="","",INDEX('raw poverty data, %'!$B$3:$BG$251,MATCH($A55,'raw poverty data, %'!$B$3:$B$251,0),MATCH(R$5,'raw poverty data, %'!$B$3:$BG$3,0))/100),"")</f>
        <v/>
      </c>
      <c r="S55" s="10" t="str">
        <f>IFERROR(IF(INDEX('raw poverty data, %'!$B$3:$BG$251,MATCH($A55,'raw poverty data, %'!$B$3:$B$251,0),MATCH(S$5,'raw poverty data, %'!$B$3:$BG$3,0))="","",INDEX('raw poverty data, %'!$B$3:$BG$251,MATCH($A55,'raw poverty data, %'!$B$3:$B$251,0),MATCH(S$5,'raw poverty data, %'!$B$3:$BG$3,0))/100),"")</f>
        <v/>
      </c>
      <c r="T55" s="10" t="str">
        <f>IFERROR(IF(INDEX('raw poverty data, %'!$B$3:$BG$251,MATCH($A55,'raw poverty data, %'!$B$3:$B$251,0),MATCH(T$5,'raw poverty data, %'!$B$3:$BG$3,0))="","",INDEX('raw poverty data, %'!$B$3:$BG$251,MATCH($A55,'raw poverty data, %'!$B$3:$B$251,0),MATCH(T$5,'raw poverty data, %'!$B$3:$BG$3,0))/100),"")</f>
        <v/>
      </c>
      <c r="U55" s="10" t="str">
        <f>IFERROR(IF(INDEX('raw poverty data, %'!$B$3:$BG$251,MATCH($A55,'raw poverty data, %'!$B$3:$B$251,0),MATCH(U$5,'raw poverty data, %'!$B$3:$BG$3,0))="","",INDEX('raw poverty data, %'!$B$3:$BG$251,MATCH($A55,'raw poverty data, %'!$B$3:$B$251,0),MATCH(U$5,'raw poverty data, %'!$B$3:$BG$3,0))/100),"")</f>
        <v/>
      </c>
      <c r="V55" s="10" t="str">
        <f>IFERROR(IF(INDEX('raw poverty data, %'!$B$3:$BG$251,MATCH($A55,'raw poverty data, %'!$B$3:$B$251,0),MATCH(V$5,'raw poverty data, %'!$B$3:$BG$3,0))="","",INDEX('raw poverty data, %'!$B$3:$BG$251,MATCH($A55,'raw poverty data, %'!$B$3:$B$251,0),MATCH(V$5,'raw poverty data, %'!$B$3:$BG$3,0))/100),"")</f>
        <v/>
      </c>
      <c r="W55" s="10" t="str">
        <f>IFERROR(IF(INDEX('raw poverty data, %'!$B$3:$BG$251,MATCH($A55,'raw poverty data, %'!$B$3:$B$251,0),MATCH(W$5,'raw poverty data, %'!$B$3:$BG$3,0))="","",INDEX('raw poverty data, %'!$B$3:$BG$251,MATCH($A55,'raw poverty data, %'!$B$3:$B$251,0),MATCH(W$5,'raw poverty data, %'!$B$3:$BG$3,0))/100),"")</f>
        <v/>
      </c>
      <c r="X55" s="10" t="str">
        <f>IFERROR(IF(INDEX('raw poverty data, %'!$B$3:$BG$251,MATCH($A55,'raw poverty data, %'!$B$3:$B$251,0),MATCH(X$5,'raw poverty data, %'!$B$3:$BG$3,0))="","",INDEX('raw poverty data, %'!$B$3:$BG$251,MATCH($A55,'raw poverty data, %'!$B$3:$B$251,0),MATCH(X$5,'raw poverty data, %'!$B$3:$BG$3,0))/100),"")</f>
        <v/>
      </c>
      <c r="Y55" s="10" t="str">
        <f>IFERROR(IF(INDEX('raw poverty data, %'!$B$3:$BG$251,MATCH($A55,'raw poverty data, %'!$B$3:$B$251,0),MATCH(Y$5,'raw poverty data, %'!$B$3:$BG$3,0))="","",INDEX('raw poverty data, %'!$B$3:$BG$251,MATCH($A55,'raw poverty data, %'!$B$3:$B$251,0),MATCH(Y$5,'raw poverty data, %'!$B$3:$BG$3,0))/100),"")</f>
        <v/>
      </c>
      <c r="Z55" s="10" t="str">
        <f>IFERROR(IF(INDEX('raw poverty data, %'!$B$3:$BG$251,MATCH($A55,'raw poverty data, %'!$B$3:$B$251,0),MATCH(Z$5,'raw poverty data, %'!$B$3:$BG$3,0))="","",INDEX('raw poverty data, %'!$B$3:$BG$251,MATCH($A55,'raw poverty data, %'!$B$3:$B$251,0),MATCH(Z$5,'raw poverty data, %'!$B$3:$BG$3,0))/100),"")</f>
        <v/>
      </c>
      <c r="AA55" s="10" t="str">
        <f>IFERROR(IF(INDEX('raw poverty data, %'!$B$3:$BG$251,MATCH($A55,'raw poverty data, %'!$B$3:$B$251,0),MATCH(AA$5,'raw poverty data, %'!$B$3:$BG$3,0))="","",INDEX('raw poverty data, %'!$B$3:$BG$251,MATCH($A55,'raw poverty data, %'!$B$3:$B$251,0),MATCH(AA$5,'raw poverty data, %'!$B$3:$BG$3,0))/100),"")</f>
        <v/>
      </c>
      <c r="AC55" s="8" t="str">
        <f>IF(AA55="",IF(Z55="",IF(X55="",IF(W55="",IF(V55="",IF(U55="",IF(T55="",IF(S55="",IF(R55="",IF(Q55="",IF(P55="",IF(O55="",IF(N55="",IF(M55="",IF(L55="",IF(K55="",IF(J55="",IF(I55="",IF(H55="",IF(G55="",IF(F55="",IF(E55="",IF(D55="","No data",D55),E55),F55),G55),H55),I55),J55),K55),L55),M55),N55),O55),P55),Q55),R55),S55),T55),U55),V55),W55),X55),Z55),AA55)</f>
        <v>No data</v>
      </c>
      <c r="AD55" s="11" t="str">
        <f>IFERROR(INDEX($D$5:$AA$5,1,MATCH(AC55,D55:AA55,0)),"")</f>
        <v/>
      </c>
      <c r="AF55" t="s">
        <v>95</v>
      </c>
      <c r="AG55" t="str">
        <f>IFERROR(IF(INDEX(#REF!,MATCH('Poverty %'!$B55,#REF!,0),MATCH('Poverty %'!AG$5,#REF!,0))="","",INDEX(#REF!,MATCH('Poverty %'!$B55,#REF!,0),MATCH('Poverty %'!AG$5,#REF!,0))),"")</f>
        <v/>
      </c>
      <c r="AH55" t="str">
        <f>IFERROR(IF(INDEX(#REF!,MATCH('Poverty %'!$B55,#REF!,0),MATCH('Poverty %'!AH$5,#REF!,0))="","",INDEX(#REF!,MATCH('Poverty %'!$B55,#REF!,0),MATCH('Poverty %'!AH$5,#REF!,0))),"")</f>
        <v/>
      </c>
      <c r="AI55" t="str">
        <f>IFERROR(IF(INDEX(#REF!,MATCH('Poverty %'!$B55,#REF!,0),MATCH('Poverty %'!AI$5,#REF!,0))="","",INDEX(#REF!,MATCH('Poverty %'!$B55,#REF!,0),MATCH('Poverty %'!AI$5,#REF!,0))),"")</f>
        <v/>
      </c>
      <c r="AJ55" t="str">
        <f>IFERROR(IF(INDEX(#REF!,MATCH('Poverty %'!$B55,#REF!,0),MATCH('Poverty %'!AJ$5,#REF!,0))="","",INDEX(#REF!,MATCH('Poverty %'!$B55,#REF!,0),MATCH('Poverty %'!AJ$5,#REF!,0))),"")</f>
        <v/>
      </c>
      <c r="AK55" t="str">
        <f>IFERROR(IF(INDEX(#REF!,MATCH('Poverty %'!$B55,#REF!,0),MATCH('Poverty %'!AK$5,#REF!,0))="","",INDEX(#REF!,MATCH('Poverty %'!$B55,#REF!,0),MATCH('Poverty %'!AK$5,#REF!,0))),"")</f>
        <v/>
      </c>
      <c r="AL55" t="str">
        <f>IFERROR(IF(INDEX(#REF!,MATCH('Poverty %'!$B55,#REF!,0),MATCH('Poverty %'!AL$5,#REF!,0))="","",INDEX(#REF!,MATCH('Poverty %'!$B55,#REF!,0),MATCH('Poverty %'!AL$5,#REF!,0))),"")</f>
        <v/>
      </c>
      <c r="AM55" t="str">
        <f>IFERROR(IF(INDEX(#REF!,MATCH('Poverty %'!$B55,#REF!,0),MATCH('Poverty %'!AM$5,#REF!,0))="","",INDEX(#REF!,MATCH('Poverty %'!$B55,#REF!,0),MATCH('Poverty %'!AM$5,#REF!,0))),"")</f>
        <v/>
      </c>
      <c r="AN55" t="str">
        <f>IFERROR(IF(INDEX(#REF!,MATCH('Poverty %'!$B55,#REF!,0),MATCH('Poverty %'!AN$5,#REF!,0))="","",INDEX(#REF!,MATCH('Poverty %'!$B55,#REF!,0),MATCH('Poverty %'!AN$5,#REF!,0))),"")</f>
        <v/>
      </c>
      <c r="AO55" t="str">
        <f>IFERROR(IF(INDEX(#REF!,MATCH('Poverty %'!$B55,#REF!,0),MATCH('Poverty %'!AO$5,#REF!,0))="","",INDEX(#REF!,MATCH('Poverty %'!$B55,#REF!,0),MATCH('Poverty %'!AO$5,#REF!,0))),"")</f>
        <v/>
      </c>
      <c r="AP55" t="str">
        <f>IFERROR(IF(INDEX(#REF!,MATCH('Poverty %'!$B55,#REF!,0),MATCH('Poverty %'!AP$5,#REF!,0))="","",INDEX(#REF!,MATCH('Poverty %'!$B55,#REF!,0),MATCH('Poverty %'!AP$5,#REF!,0))),"")</f>
        <v/>
      </c>
      <c r="AQ55" t="str">
        <f>IFERROR(IF(INDEX(#REF!,MATCH('Poverty %'!$B55,#REF!,0),MATCH('Poverty %'!AQ$5,#REF!,0))="","",INDEX(#REF!,MATCH('Poverty %'!$B55,#REF!,0),MATCH('Poverty %'!AQ$5,#REF!,0))),"")</f>
        <v/>
      </c>
      <c r="AR55" t="str">
        <f>IFERROR(IF(INDEX(#REF!,MATCH('Poverty %'!$B55,#REF!,0),MATCH('Poverty %'!AR$5,#REF!,0))="","",INDEX(#REF!,MATCH('Poverty %'!$B55,#REF!,0),MATCH('Poverty %'!AR$5,#REF!,0))),"")</f>
        <v/>
      </c>
      <c r="AS55" t="str">
        <f>IFERROR(IF(INDEX(#REF!,MATCH('Poverty %'!$B55,#REF!,0),MATCH('Poverty %'!AS$5,#REF!,0))="","",INDEX(#REF!,MATCH('Poverty %'!$B55,#REF!,0),MATCH('Poverty %'!AS$5,#REF!,0))),"")</f>
        <v/>
      </c>
      <c r="AT55" t="str">
        <f>IFERROR(IF(INDEX(#REF!,MATCH('Poverty %'!$B55,#REF!,0),MATCH('Poverty %'!AT$5,#REF!,0))="","",INDEX(#REF!,MATCH('Poverty %'!$B55,#REF!,0),MATCH('Poverty %'!AT$5,#REF!,0))),"")</f>
        <v/>
      </c>
      <c r="AU55" t="str">
        <f>IFERROR(IF(INDEX(#REF!,MATCH('Poverty %'!$B55,#REF!,0),MATCH('Poverty %'!AU$5,#REF!,0))="","",INDEX(#REF!,MATCH('Poverty %'!$B55,#REF!,0),MATCH('Poverty %'!AU$5,#REF!,0))),"")</f>
        <v/>
      </c>
      <c r="AV55" t="str">
        <f>IFERROR(IF(INDEX(#REF!,MATCH('Poverty %'!$B55,#REF!,0),MATCH('Poverty %'!AV$5,#REF!,0))="","",INDEX(#REF!,MATCH('Poverty %'!$B55,#REF!,0),MATCH('Poverty %'!AV$5,#REF!,0))),"")</f>
        <v/>
      </c>
      <c r="AW55" t="str">
        <f>IFERROR(IF(INDEX(#REF!,MATCH('Poverty %'!$B55,#REF!,0),MATCH('Poverty %'!AW$5,#REF!,0))="","",INDEX(#REF!,MATCH('Poverty %'!$B55,#REF!,0),MATCH('Poverty %'!AW$5,#REF!,0))),"")</f>
        <v/>
      </c>
      <c r="AX55" t="str">
        <f>IFERROR(IF(INDEX(#REF!,MATCH('Poverty %'!$B55,#REF!,0),MATCH('Poverty %'!AX$5,#REF!,0))="","",INDEX(#REF!,MATCH('Poverty %'!$B55,#REF!,0),MATCH('Poverty %'!AX$5,#REF!,0))),"")</f>
        <v/>
      </c>
      <c r="AY55" t="str">
        <f>IFERROR(IF(INDEX(#REF!,MATCH('Poverty %'!$B55,#REF!,0),MATCH('Poverty %'!AY$5,#REF!,0))="","",INDEX(#REF!,MATCH('Poverty %'!$B55,#REF!,0),MATCH('Poverty %'!AY$5,#REF!,0))),"")</f>
        <v/>
      </c>
      <c r="AZ55" t="str">
        <f>IFERROR(IF(INDEX(#REF!,MATCH('Poverty %'!$B55,#REF!,0),MATCH('Poverty %'!AZ$5,#REF!,0))="","",INDEX(#REF!,MATCH('Poverty %'!$B55,#REF!,0),MATCH('Poverty %'!AZ$5,#REF!,0))),"")</f>
        <v/>
      </c>
      <c r="BA55" t="str">
        <f>IFERROR(IF(INDEX(#REF!,MATCH('Poverty %'!$B55,#REF!,0),MATCH('Poverty %'!BA$5,#REF!,0))="","",INDEX(#REF!,MATCH('Poverty %'!$B55,#REF!,0),MATCH('Poverty %'!BA$5,#REF!,0))),"")</f>
        <v/>
      </c>
      <c r="BB55" t="str">
        <f>IFERROR(IF(INDEX(#REF!,MATCH('Poverty %'!$B55,#REF!,0),MATCH('Poverty %'!BB$5,#REF!,0))="","",INDEX(#REF!,MATCH('Poverty %'!$B55,#REF!,0),MATCH('Poverty %'!BB$5,#REF!,0))),"")</f>
        <v/>
      </c>
      <c r="BC55" t="str">
        <f>IFERROR(IF(INDEX(#REF!,MATCH('Poverty %'!$B55,#REF!,0),MATCH('Poverty %'!BC$5,#REF!,0))="","",INDEX(#REF!,MATCH('Poverty %'!$B55,#REF!,0),MATCH('Poverty %'!BC$5,#REF!,0))),"")</f>
        <v/>
      </c>
      <c r="BE55" t="s">
        <v>95</v>
      </c>
      <c r="BF55" s="9" t="str">
        <f t="shared" si="1"/>
        <v/>
      </c>
      <c r="BG55" s="9" t="str">
        <f t="shared" si="2"/>
        <v/>
      </c>
      <c r="BH55" s="9" t="str">
        <f t="shared" si="3"/>
        <v/>
      </c>
      <c r="BI55" s="9" t="str">
        <f t="shared" si="4"/>
        <v/>
      </c>
      <c r="BJ55" s="9" t="str">
        <f t="shared" si="5"/>
        <v/>
      </c>
      <c r="BK55" s="9" t="str">
        <f t="shared" si="6"/>
        <v/>
      </c>
      <c r="BL55" s="9" t="str">
        <f t="shared" si="7"/>
        <v/>
      </c>
      <c r="BM55" s="9" t="str">
        <f t="shared" si="8"/>
        <v/>
      </c>
      <c r="BN55" s="9" t="str">
        <f t="shared" si="9"/>
        <v/>
      </c>
      <c r="BO55" s="9" t="str">
        <f t="shared" si="10"/>
        <v/>
      </c>
      <c r="BP55" s="9" t="str">
        <f t="shared" si="11"/>
        <v/>
      </c>
      <c r="BQ55" s="9" t="str">
        <f t="shared" si="12"/>
        <v/>
      </c>
      <c r="BR55" s="9" t="str">
        <f t="shared" si="13"/>
        <v/>
      </c>
      <c r="BS55" s="9" t="str">
        <f t="shared" si="14"/>
        <v/>
      </c>
      <c r="BT55" s="9" t="str">
        <f t="shared" si="15"/>
        <v/>
      </c>
      <c r="BU55" s="9" t="str">
        <f t="shared" si="16"/>
        <v/>
      </c>
      <c r="BV55" s="9" t="str">
        <f t="shared" si="17"/>
        <v/>
      </c>
      <c r="BW55" s="9" t="str">
        <f t="shared" si="18"/>
        <v/>
      </c>
      <c r="BX55" s="9" t="str">
        <f t="shared" si="19"/>
        <v/>
      </c>
      <c r="BY55" s="9" t="str">
        <f t="shared" si="20"/>
        <v/>
      </c>
      <c r="BZ55" s="9" t="str">
        <f t="shared" si="21"/>
        <v/>
      </c>
      <c r="CA55" s="9" t="str">
        <f t="shared" si="22"/>
        <v/>
      </c>
      <c r="CB55" s="9" t="str">
        <f t="shared" si="23"/>
        <v/>
      </c>
    </row>
    <row r="56" spans="1:80">
      <c r="A56" t="str">
        <f>VLOOKUP(B56,entity!$C:$K,9,FALSE)</f>
        <v>CY</v>
      </c>
      <c r="B56" t="s">
        <v>99</v>
      </c>
      <c r="C56" t="str">
        <f>IFERROR(VLOOKUP(B56,'[1]2012 List'!A$3:C$151,3,FALSE),"")</f>
        <v/>
      </c>
      <c r="D56" s="10" t="str">
        <f>IFERROR(IF(INDEX('raw poverty data, %'!$B$3:$BG$251,MATCH($A56,'raw poverty data, %'!$B$3:$B$251,0),MATCH(D$5,'raw poverty data, %'!$B$3:$BG$3,0))="","",INDEX('raw poverty data, %'!$B$3:$BG$251,MATCH($A56,'raw poverty data, %'!$B$3:$B$251,0),MATCH(D$5,'raw poverty data, %'!$B$3:$BG$3,0))/100),"")</f>
        <v/>
      </c>
      <c r="E56" s="10" t="str">
        <f>IFERROR(IF(INDEX('raw poverty data, %'!$B$3:$BG$251,MATCH($A56,'raw poverty data, %'!$B$3:$B$251,0),MATCH(E$5,'raw poverty data, %'!$B$3:$BG$3,0))="","",INDEX('raw poverty data, %'!$B$3:$BG$251,MATCH($A56,'raw poverty data, %'!$B$3:$B$251,0),MATCH(E$5,'raw poverty data, %'!$B$3:$BG$3,0))/100),"")</f>
        <v/>
      </c>
      <c r="F56" s="10" t="str">
        <f>IFERROR(IF(INDEX('raw poverty data, %'!$B$3:$BG$251,MATCH($A56,'raw poverty data, %'!$B$3:$B$251,0),MATCH(F$5,'raw poverty data, %'!$B$3:$BG$3,0))="","",INDEX('raw poverty data, %'!$B$3:$BG$251,MATCH($A56,'raw poverty data, %'!$B$3:$B$251,0),MATCH(F$5,'raw poverty data, %'!$B$3:$BG$3,0))/100),"")</f>
        <v/>
      </c>
      <c r="G56" s="10" t="str">
        <f>IFERROR(IF(INDEX('raw poverty data, %'!$B$3:$BG$251,MATCH($A56,'raw poverty data, %'!$B$3:$B$251,0),MATCH(G$5,'raw poverty data, %'!$B$3:$BG$3,0))="","",INDEX('raw poverty data, %'!$B$3:$BG$251,MATCH($A56,'raw poverty data, %'!$B$3:$B$251,0),MATCH(G$5,'raw poverty data, %'!$B$3:$BG$3,0))/100),"")</f>
        <v/>
      </c>
      <c r="H56" s="10" t="str">
        <f>IFERROR(IF(INDEX('raw poverty data, %'!$B$3:$BG$251,MATCH($A56,'raw poverty data, %'!$B$3:$B$251,0),MATCH(H$5,'raw poverty data, %'!$B$3:$BG$3,0))="","",INDEX('raw poverty data, %'!$B$3:$BG$251,MATCH($A56,'raw poverty data, %'!$B$3:$B$251,0),MATCH(H$5,'raw poverty data, %'!$B$3:$BG$3,0))/100),"")</f>
        <v/>
      </c>
      <c r="I56" s="10" t="str">
        <f>IFERROR(IF(INDEX('raw poverty data, %'!$B$3:$BG$251,MATCH($A56,'raw poverty data, %'!$B$3:$B$251,0),MATCH(I$5,'raw poverty data, %'!$B$3:$BG$3,0))="","",INDEX('raw poverty data, %'!$B$3:$BG$251,MATCH($A56,'raw poverty data, %'!$B$3:$B$251,0),MATCH(I$5,'raw poverty data, %'!$B$3:$BG$3,0))/100),"")</f>
        <v/>
      </c>
      <c r="J56" s="10" t="str">
        <f>IFERROR(IF(INDEX('raw poverty data, %'!$B$3:$BG$251,MATCH($A56,'raw poverty data, %'!$B$3:$B$251,0),MATCH(J$5,'raw poverty data, %'!$B$3:$BG$3,0))="","",INDEX('raw poverty data, %'!$B$3:$BG$251,MATCH($A56,'raw poverty data, %'!$B$3:$B$251,0),MATCH(J$5,'raw poverty data, %'!$B$3:$BG$3,0))/100),"")</f>
        <v/>
      </c>
      <c r="K56" s="10" t="str">
        <f>IFERROR(IF(INDEX('raw poverty data, %'!$B$3:$BG$251,MATCH($A56,'raw poverty data, %'!$B$3:$B$251,0),MATCH(K$5,'raw poverty data, %'!$B$3:$BG$3,0))="","",INDEX('raw poverty data, %'!$B$3:$BG$251,MATCH($A56,'raw poverty data, %'!$B$3:$B$251,0),MATCH(K$5,'raw poverty data, %'!$B$3:$BG$3,0))/100),"")</f>
        <v/>
      </c>
      <c r="L56" s="10" t="str">
        <f>IFERROR(IF(INDEX('raw poverty data, %'!$B$3:$BG$251,MATCH($A56,'raw poverty data, %'!$B$3:$B$251,0),MATCH(L$5,'raw poverty data, %'!$B$3:$BG$3,0))="","",INDEX('raw poverty data, %'!$B$3:$BG$251,MATCH($A56,'raw poverty data, %'!$B$3:$B$251,0),MATCH(L$5,'raw poverty data, %'!$B$3:$BG$3,0))/100),"")</f>
        <v/>
      </c>
      <c r="M56" s="10" t="str">
        <f>IFERROR(IF(INDEX('raw poverty data, %'!$B$3:$BG$251,MATCH($A56,'raw poverty data, %'!$B$3:$B$251,0),MATCH(M$5,'raw poverty data, %'!$B$3:$BG$3,0))="","",INDEX('raw poverty data, %'!$B$3:$BG$251,MATCH($A56,'raw poverty data, %'!$B$3:$B$251,0),MATCH(M$5,'raw poverty data, %'!$B$3:$BG$3,0))/100),"")</f>
        <v/>
      </c>
      <c r="N56" s="10" t="str">
        <f>IFERROR(IF(INDEX('raw poverty data, %'!$B$3:$BG$251,MATCH($A56,'raw poverty data, %'!$B$3:$B$251,0),MATCH(N$5,'raw poverty data, %'!$B$3:$BG$3,0))="","",INDEX('raw poverty data, %'!$B$3:$BG$251,MATCH($A56,'raw poverty data, %'!$B$3:$B$251,0),MATCH(N$5,'raw poverty data, %'!$B$3:$BG$3,0))/100),"")</f>
        <v/>
      </c>
      <c r="O56" s="10" t="str">
        <f>IFERROR(IF(INDEX('raw poverty data, %'!$B$3:$BG$251,MATCH($A56,'raw poverty data, %'!$B$3:$B$251,0),MATCH(O$5,'raw poverty data, %'!$B$3:$BG$3,0))="","",INDEX('raw poverty data, %'!$B$3:$BG$251,MATCH($A56,'raw poverty data, %'!$B$3:$B$251,0),MATCH(O$5,'raw poverty data, %'!$B$3:$BG$3,0))/100),"")</f>
        <v/>
      </c>
      <c r="P56" s="10" t="str">
        <f>IFERROR(IF(INDEX('raw poverty data, %'!$B$3:$BG$251,MATCH($A56,'raw poverty data, %'!$B$3:$B$251,0),MATCH(P$5,'raw poverty data, %'!$B$3:$BG$3,0))="","",INDEX('raw poverty data, %'!$B$3:$BG$251,MATCH($A56,'raw poverty data, %'!$B$3:$B$251,0),MATCH(P$5,'raw poverty data, %'!$B$3:$BG$3,0))/100),"")</f>
        <v/>
      </c>
      <c r="Q56" s="10" t="str">
        <f>IFERROR(IF(INDEX('raw poverty data, %'!$B$3:$BG$251,MATCH($A56,'raw poverty data, %'!$B$3:$B$251,0),MATCH(Q$5,'raw poverty data, %'!$B$3:$BG$3,0))="","",INDEX('raw poverty data, %'!$B$3:$BG$251,MATCH($A56,'raw poverty data, %'!$B$3:$B$251,0),MATCH(Q$5,'raw poverty data, %'!$B$3:$BG$3,0))/100),"")</f>
        <v/>
      </c>
      <c r="R56" s="10" t="str">
        <f>IFERROR(IF(INDEX('raw poverty data, %'!$B$3:$BG$251,MATCH($A56,'raw poverty data, %'!$B$3:$B$251,0),MATCH(R$5,'raw poverty data, %'!$B$3:$BG$3,0))="","",INDEX('raw poverty data, %'!$B$3:$BG$251,MATCH($A56,'raw poverty data, %'!$B$3:$B$251,0),MATCH(R$5,'raw poverty data, %'!$B$3:$BG$3,0))/100),"")</f>
        <v/>
      </c>
      <c r="S56" s="10" t="str">
        <f>IFERROR(IF(INDEX('raw poverty data, %'!$B$3:$BG$251,MATCH($A56,'raw poverty data, %'!$B$3:$B$251,0),MATCH(S$5,'raw poverty data, %'!$B$3:$BG$3,0))="","",INDEX('raw poverty data, %'!$B$3:$BG$251,MATCH($A56,'raw poverty data, %'!$B$3:$B$251,0),MATCH(S$5,'raw poverty data, %'!$B$3:$BG$3,0))/100),"")</f>
        <v/>
      </c>
      <c r="T56" s="10" t="str">
        <f>IFERROR(IF(INDEX('raw poverty data, %'!$B$3:$BG$251,MATCH($A56,'raw poverty data, %'!$B$3:$B$251,0),MATCH(T$5,'raw poverty data, %'!$B$3:$BG$3,0))="","",INDEX('raw poverty data, %'!$B$3:$BG$251,MATCH($A56,'raw poverty data, %'!$B$3:$B$251,0),MATCH(T$5,'raw poverty data, %'!$B$3:$BG$3,0))/100),"")</f>
        <v/>
      </c>
      <c r="U56" s="10" t="str">
        <f>IFERROR(IF(INDEX('raw poverty data, %'!$B$3:$BG$251,MATCH($A56,'raw poverty data, %'!$B$3:$B$251,0),MATCH(U$5,'raw poverty data, %'!$B$3:$BG$3,0))="","",INDEX('raw poverty data, %'!$B$3:$BG$251,MATCH($A56,'raw poverty data, %'!$B$3:$B$251,0),MATCH(U$5,'raw poverty data, %'!$B$3:$BG$3,0))/100),"")</f>
        <v/>
      </c>
      <c r="V56" s="10" t="str">
        <f>IFERROR(IF(INDEX('raw poverty data, %'!$B$3:$BG$251,MATCH($A56,'raw poverty data, %'!$B$3:$B$251,0),MATCH(V$5,'raw poverty data, %'!$B$3:$BG$3,0))="","",INDEX('raw poverty data, %'!$B$3:$BG$251,MATCH($A56,'raw poverty data, %'!$B$3:$B$251,0),MATCH(V$5,'raw poverty data, %'!$B$3:$BG$3,0))/100),"")</f>
        <v/>
      </c>
      <c r="W56" s="10" t="str">
        <f>IFERROR(IF(INDEX('raw poverty data, %'!$B$3:$BG$251,MATCH($A56,'raw poverty data, %'!$B$3:$B$251,0),MATCH(W$5,'raw poverty data, %'!$B$3:$BG$3,0))="","",INDEX('raw poverty data, %'!$B$3:$BG$251,MATCH($A56,'raw poverty data, %'!$B$3:$B$251,0),MATCH(W$5,'raw poverty data, %'!$B$3:$BG$3,0))/100),"")</f>
        <v/>
      </c>
      <c r="X56" s="10" t="str">
        <f>IFERROR(IF(INDEX('raw poverty data, %'!$B$3:$BG$251,MATCH($A56,'raw poverty data, %'!$B$3:$B$251,0),MATCH(X$5,'raw poverty data, %'!$B$3:$BG$3,0))="","",INDEX('raw poverty data, %'!$B$3:$BG$251,MATCH($A56,'raw poverty data, %'!$B$3:$B$251,0),MATCH(X$5,'raw poverty data, %'!$B$3:$BG$3,0))/100),"")</f>
        <v/>
      </c>
      <c r="Y56" s="10" t="str">
        <f>IFERROR(IF(INDEX('raw poverty data, %'!$B$3:$BG$251,MATCH($A56,'raw poverty data, %'!$B$3:$B$251,0),MATCH(Y$5,'raw poverty data, %'!$B$3:$BG$3,0))="","",INDEX('raw poverty data, %'!$B$3:$BG$251,MATCH($A56,'raw poverty data, %'!$B$3:$B$251,0),MATCH(Y$5,'raw poverty data, %'!$B$3:$BG$3,0))/100),"")</f>
        <v/>
      </c>
      <c r="Z56" s="10" t="str">
        <f>IFERROR(IF(INDEX('raw poverty data, %'!$B$3:$BG$251,MATCH($A56,'raw poverty data, %'!$B$3:$B$251,0),MATCH(Z$5,'raw poverty data, %'!$B$3:$BG$3,0))="","",INDEX('raw poverty data, %'!$B$3:$BG$251,MATCH($A56,'raw poverty data, %'!$B$3:$B$251,0),MATCH(Z$5,'raw poverty data, %'!$B$3:$BG$3,0))/100),"")</f>
        <v/>
      </c>
      <c r="AA56" s="10" t="str">
        <f>IFERROR(IF(INDEX('raw poverty data, %'!$B$3:$BG$251,MATCH($A56,'raw poverty data, %'!$B$3:$B$251,0),MATCH(AA$5,'raw poverty data, %'!$B$3:$BG$3,0))="","",INDEX('raw poverty data, %'!$B$3:$BG$251,MATCH($A56,'raw poverty data, %'!$B$3:$B$251,0),MATCH(AA$5,'raw poverty data, %'!$B$3:$BG$3,0))/100),"")</f>
        <v/>
      </c>
      <c r="AC56" s="8" t="str">
        <f>IF(AA56="",IF(Z56="",IF(X56="",IF(W56="",IF(V56="",IF(U56="",IF(T56="",IF(S56="",IF(R56="",IF(Q56="",IF(P56="",IF(O56="",IF(N56="",IF(M56="",IF(L56="",IF(K56="",IF(J56="",IF(I56="",IF(H56="",IF(G56="",IF(F56="",IF(E56="",IF(D56="","No data",D56),E56),F56),G56),H56),I56),J56),K56),L56),M56),N56),O56),P56),Q56),R56),S56),T56),U56),V56),W56),X56),Z56),AA56)</f>
        <v>No data</v>
      </c>
      <c r="AD56" s="11" t="str">
        <f>IFERROR(INDEX($D$5:$AA$5,1,MATCH(AC56,D56:AA56,0)),"")</f>
        <v/>
      </c>
      <c r="AF56" t="s">
        <v>99</v>
      </c>
      <c r="AG56" t="str">
        <f>IFERROR(IF(INDEX(#REF!,MATCH('Poverty %'!$B56,#REF!,0),MATCH('Poverty %'!AG$5,#REF!,0))="","",INDEX(#REF!,MATCH('Poverty %'!$B56,#REF!,0),MATCH('Poverty %'!AG$5,#REF!,0))),"")</f>
        <v/>
      </c>
      <c r="AH56" t="str">
        <f>IFERROR(IF(INDEX(#REF!,MATCH('Poverty %'!$B56,#REF!,0),MATCH('Poverty %'!AH$5,#REF!,0))="","",INDEX(#REF!,MATCH('Poverty %'!$B56,#REF!,0),MATCH('Poverty %'!AH$5,#REF!,0))),"")</f>
        <v/>
      </c>
      <c r="AI56" t="str">
        <f>IFERROR(IF(INDEX(#REF!,MATCH('Poverty %'!$B56,#REF!,0),MATCH('Poverty %'!AI$5,#REF!,0))="","",INDEX(#REF!,MATCH('Poverty %'!$B56,#REF!,0),MATCH('Poverty %'!AI$5,#REF!,0))),"")</f>
        <v/>
      </c>
      <c r="AJ56" t="str">
        <f>IFERROR(IF(INDEX(#REF!,MATCH('Poverty %'!$B56,#REF!,0),MATCH('Poverty %'!AJ$5,#REF!,0))="","",INDEX(#REF!,MATCH('Poverty %'!$B56,#REF!,0),MATCH('Poverty %'!AJ$5,#REF!,0))),"")</f>
        <v/>
      </c>
      <c r="AK56" t="str">
        <f>IFERROR(IF(INDEX(#REF!,MATCH('Poverty %'!$B56,#REF!,0),MATCH('Poverty %'!AK$5,#REF!,0))="","",INDEX(#REF!,MATCH('Poverty %'!$B56,#REF!,0),MATCH('Poverty %'!AK$5,#REF!,0))),"")</f>
        <v/>
      </c>
      <c r="AL56" t="str">
        <f>IFERROR(IF(INDEX(#REF!,MATCH('Poverty %'!$B56,#REF!,0),MATCH('Poverty %'!AL$5,#REF!,0))="","",INDEX(#REF!,MATCH('Poverty %'!$B56,#REF!,0),MATCH('Poverty %'!AL$5,#REF!,0))),"")</f>
        <v/>
      </c>
      <c r="AM56" t="str">
        <f>IFERROR(IF(INDEX(#REF!,MATCH('Poverty %'!$B56,#REF!,0),MATCH('Poverty %'!AM$5,#REF!,0))="","",INDEX(#REF!,MATCH('Poverty %'!$B56,#REF!,0),MATCH('Poverty %'!AM$5,#REF!,0))),"")</f>
        <v/>
      </c>
      <c r="AN56" t="str">
        <f>IFERROR(IF(INDEX(#REF!,MATCH('Poverty %'!$B56,#REF!,0),MATCH('Poverty %'!AN$5,#REF!,0))="","",INDEX(#REF!,MATCH('Poverty %'!$B56,#REF!,0),MATCH('Poverty %'!AN$5,#REF!,0))),"")</f>
        <v/>
      </c>
      <c r="AO56" t="str">
        <f>IFERROR(IF(INDEX(#REF!,MATCH('Poverty %'!$B56,#REF!,0),MATCH('Poverty %'!AO$5,#REF!,0))="","",INDEX(#REF!,MATCH('Poverty %'!$B56,#REF!,0),MATCH('Poverty %'!AO$5,#REF!,0))),"")</f>
        <v/>
      </c>
      <c r="AP56" t="str">
        <f>IFERROR(IF(INDEX(#REF!,MATCH('Poverty %'!$B56,#REF!,0),MATCH('Poverty %'!AP$5,#REF!,0))="","",INDEX(#REF!,MATCH('Poverty %'!$B56,#REF!,0),MATCH('Poverty %'!AP$5,#REF!,0))),"")</f>
        <v/>
      </c>
      <c r="AQ56" t="str">
        <f>IFERROR(IF(INDEX(#REF!,MATCH('Poverty %'!$B56,#REF!,0),MATCH('Poverty %'!AQ$5,#REF!,0))="","",INDEX(#REF!,MATCH('Poverty %'!$B56,#REF!,0),MATCH('Poverty %'!AQ$5,#REF!,0))),"")</f>
        <v/>
      </c>
      <c r="AR56" t="str">
        <f>IFERROR(IF(INDEX(#REF!,MATCH('Poverty %'!$B56,#REF!,0),MATCH('Poverty %'!AR$5,#REF!,0))="","",INDEX(#REF!,MATCH('Poverty %'!$B56,#REF!,0),MATCH('Poverty %'!AR$5,#REF!,0))),"")</f>
        <v/>
      </c>
      <c r="AS56" t="str">
        <f>IFERROR(IF(INDEX(#REF!,MATCH('Poverty %'!$B56,#REF!,0),MATCH('Poverty %'!AS$5,#REF!,0))="","",INDEX(#REF!,MATCH('Poverty %'!$B56,#REF!,0),MATCH('Poverty %'!AS$5,#REF!,0))),"")</f>
        <v/>
      </c>
      <c r="AT56" t="str">
        <f>IFERROR(IF(INDEX(#REF!,MATCH('Poverty %'!$B56,#REF!,0),MATCH('Poverty %'!AT$5,#REF!,0))="","",INDEX(#REF!,MATCH('Poverty %'!$B56,#REF!,0),MATCH('Poverty %'!AT$5,#REF!,0))),"")</f>
        <v/>
      </c>
      <c r="AU56" t="str">
        <f>IFERROR(IF(INDEX(#REF!,MATCH('Poverty %'!$B56,#REF!,0),MATCH('Poverty %'!AU$5,#REF!,0))="","",INDEX(#REF!,MATCH('Poverty %'!$B56,#REF!,0),MATCH('Poverty %'!AU$5,#REF!,0))),"")</f>
        <v/>
      </c>
      <c r="AV56" t="str">
        <f>IFERROR(IF(INDEX(#REF!,MATCH('Poverty %'!$B56,#REF!,0),MATCH('Poverty %'!AV$5,#REF!,0))="","",INDEX(#REF!,MATCH('Poverty %'!$B56,#REF!,0),MATCH('Poverty %'!AV$5,#REF!,0))),"")</f>
        <v/>
      </c>
      <c r="AW56" t="str">
        <f>IFERROR(IF(INDEX(#REF!,MATCH('Poverty %'!$B56,#REF!,0),MATCH('Poverty %'!AW$5,#REF!,0))="","",INDEX(#REF!,MATCH('Poverty %'!$B56,#REF!,0),MATCH('Poverty %'!AW$5,#REF!,0))),"")</f>
        <v/>
      </c>
      <c r="AX56" t="str">
        <f>IFERROR(IF(INDEX(#REF!,MATCH('Poverty %'!$B56,#REF!,0),MATCH('Poverty %'!AX$5,#REF!,0))="","",INDEX(#REF!,MATCH('Poverty %'!$B56,#REF!,0),MATCH('Poverty %'!AX$5,#REF!,0))),"")</f>
        <v/>
      </c>
      <c r="AY56" t="str">
        <f>IFERROR(IF(INDEX(#REF!,MATCH('Poverty %'!$B56,#REF!,0),MATCH('Poverty %'!AY$5,#REF!,0))="","",INDEX(#REF!,MATCH('Poverty %'!$B56,#REF!,0),MATCH('Poverty %'!AY$5,#REF!,0))),"")</f>
        <v/>
      </c>
      <c r="AZ56" t="str">
        <f>IFERROR(IF(INDEX(#REF!,MATCH('Poverty %'!$B56,#REF!,0),MATCH('Poverty %'!AZ$5,#REF!,0))="","",INDEX(#REF!,MATCH('Poverty %'!$B56,#REF!,0),MATCH('Poverty %'!AZ$5,#REF!,0))),"")</f>
        <v/>
      </c>
      <c r="BA56" t="str">
        <f>IFERROR(IF(INDEX(#REF!,MATCH('Poverty %'!$B56,#REF!,0),MATCH('Poverty %'!BA$5,#REF!,0))="","",INDEX(#REF!,MATCH('Poverty %'!$B56,#REF!,0),MATCH('Poverty %'!BA$5,#REF!,0))),"")</f>
        <v/>
      </c>
      <c r="BB56" t="str">
        <f>IFERROR(IF(INDEX(#REF!,MATCH('Poverty %'!$B56,#REF!,0),MATCH('Poverty %'!BB$5,#REF!,0))="","",INDEX(#REF!,MATCH('Poverty %'!$B56,#REF!,0),MATCH('Poverty %'!BB$5,#REF!,0))),"")</f>
        <v/>
      </c>
      <c r="BC56" t="str">
        <f>IFERROR(IF(INDEX(#REF!,MATCH('Poverty %'!$B56,#REF!,0),MATCH('Poverty %'!BC$5,#REF!,0))="","",INDEX(#REF!,MATCH('Poverty %'!$B56,#REF!,0),MATCH('Poverty %'!BC$5,#REF!,0))),"")</f>
        <v/>
      </c>
      <c r="BE56" t="s">
        <v>99</v>
      </c>
      <c r="BF56" s="9" t="str">
        <f t="shared" si="1"/>
        <v/>
      </c>
      <c r="BG56" s="9" t="str">
        <f t="shared" si="2"/>
        <v/>
      </c>
      <c r="BH56" s="9" t="str">
        <f t="shared" si="3"/>
        <v/>
      </c>
      <c r="BI56" s="9" t="str">
        <f t="shared" si="4"/>
        <v/>
      </c>
      <c r="BJ56" s="9" t="str">
        <f t="shared" si="5"/>
        <v/>
      </c>
      <c r="BK56" s="9" t="str">
        <f t="shared" si="6"/>
        <v/>
      </c>
      <c r="BL56" s="9" t="str">
        <f t="shared" si="7"/>
        <v/>
      </c>
      <c r="BM56" s="9" t="str">
        <f t="shared" si="8"/>
        <v/>
      </c>
      <c r="BN56" s="9" t="str">
        <f t="shared" si="9"/>
        <v/>
      </c>
      <c r="BO56" s="9" t="str">
        <f t="shared" si="10"/>
        <v/>
      </c>
      <c r="BP56" s="9" t="str">
        <f t="shared" si="11"/>
        <v/>
      </c>
      <c r="BQ56" s="9" t="str">
        <f t="shared" si="12"/>
        <v/>
      </c>
      <c r="BR56" s="9" t="str">
        <f t="shared" si="13"/>
        <v/>
      </c>
      <c r="BS56" s="9" t="str">
        <f t="shared" si="14"/>
        <v/>
      </c>
      <c r="BT56" s="9" t="str">
        <f t="shared" si="15"/>
        <v/>
      </c>
      <c r="BU56" s="9" t="str">
        <f t="shared" si="16"/>
        <v/>
      </c>
      <c r="BV56" s="9" t="str">
        <f t="shared" si="17"/>
        <v/>
      </c>
      <c r="BW56" s="9" t="str">
        <f t="shared" si="18"/>
        <v/>
      </c>
      <c r="BX56" s="9" t="str">
        <f t="shared" si="19"/>
        <v/>
      </c>
      <c r="BY56" s="9" t="str">
        <f t="shared" si="20"/>
        <v/>
      </c>
      <c r="BZ56" s="9" t="str">
        <f t="shared" si="21"/>
        <v/>
      </c>
      <c r="CA56" s="9" t="str">
        <f t="shared" si="22"/>
        <v/>
      </c>
      <c r="CB56" s="9" t="str">
        <f t="shared" si="23"/>
        <v/>
      </c>
    </row>
    <row r="57" spans="1:80">
      <c r="A57" t="str">
        <f>VLOOKUP(B57,entity!$C:$K,9,FALSE)</f>
        <v>CZ</v>
      </c>
      <c r="B57" t="s">
        <v>101</v>
      </c>
      <c r="C57" t="str">
        <f>IFERROR(VLOOKUP(B57,'[1]2012 List'!A$3:C$151,3,FALSE),"")</f>
        <v/>
      </c>
      <c r="D57" s="10" t="str">
        <f>IFERROR(IF(INDEX('raw poverty data, %'!$B$3:$BG$251,MATCH($A57,'raw poverty data, %'!$B$3:$B$251,0),MATCH(D$5,'raw poverty data, %'!$B$3:$BG$3,0))="","",INDEX('raw poverty data, %'!$B$3:$BG$251,MATCH($A57,'raw poverty data, %'!$B$3:$B$251,0),MATCH(D$5,'raw poverty data, %'!$B$3:$BG$3,0))/100),"")</f>
        <v/>
      </c>
      <c r="E57" s="10" t="str">
        <f>IFERROR(IF(INDEX('raw poverty data, %'!$B$3:$BG$251,MATCH($A57,'raw poverty data, %'!$B$3:$B$251,0),MATCH(E$5,'raw poverty data, %'!$B$3:$BG$3,0))="","",INDEX('raw poverty data, %'!$B$3:$BG$251,MATCH($A57,'raw poverty data, %'!$B$3:$B$251,0),MATCH(E$5,'raw poverty data, %'!$B$3:$BG$3,0))/100),"")</f>
        <v/>
      </c>
      <c r="F57" s="10" t="str">
        <f>IFERROR(IF(INDEX('raw poverty data, %'!$B$3:$BG$251,MATCH($A57,'raw poverty data, %'!$B$3:$B$251,0),MATCH(F$5,'raw poverty data, %'!$B$3:$BG$3,0))="","",INDEX('raw poverty data, %'!$B$3:$BG$251,MATCH($A57,'raw poverty data, %'!$B$3:$B$251,0),MATCH(F$5,'raw poverty data, %'!$B$3:$BG$3,0))/100),"")</f>
        <v/>
      </c>
      <c r="G57" s="10">
        <f>IFERROR(IF(INDEX('raw poverty data, %'!$B$3:$BG$251,MATCH($A57,'raw poverty data, %'!$B$3:$B$251,0),MATCH(G$5,'raw poverty data, %'!$B$3:$BG$3,0))="","",INDEX('raw poverty data, %'!$B$3:$BG$251,MATCH($A57,'raw poverty data, %'!$B$3:$B$251,0),MATCH(G$5,'raw poverty data, %'!$B$3:$BG$3,0))/100),"")</f>
        <v>0</v>
      </c>
      <c r="H57" s="10" t="str">
        <f>IFERROR(IF(INDEX('raw poverty data, %'!$B$3:$BG$251,MATCH($A57,'raw poverty data, %'!$B$3:$B$251,0),MATCH(H$5,'raw poverty data, %'!$B$3:$BG$3,0))="","",INDEX('raw poverty data, %'!$B$3:$BG$251,MATCH($A57,'raw poverty data, %'!$B$3:$B$251,0),MATCH(H$5,'raw poverty data, %'!$B$3:$BG$3,0))/100),"")</f>
        <v/>
      </c>
      <c r="I57" s="10" t="str">
        <f>IFERROR(IF(INDEX('raw poverty data, %'!$B$3:$BG$251,MATCH($A57,'raw poverty data, %'!$B$3:$B$251,0),MATCH(I$5,'raw poverty data, %'!$B$3:$BG$3,0))="","",INDEX('raw poverty data, %'!$B$3:$BG$251,MATCH($A57,'raw poverty data, %'!$B$3:$B$251,0),MATCH(I$5,'raw poverty data, %'!$B$3:$BG$3,0))/100),"")</f>
        <v/>
      </c>
      <c r="J57" s="10">
        <f>IFERROR(IF(INDEX('raw poverty data, %'!$B$3:$BG$251,MATCH($A57,'raw poverty data, %'!$B$3:$B$251,0),MATCH(J$5,'raw poverty data, %'!$B$3:$BG$3,0))="","",INDEX('raw poverty data, %'!$B$3:$BG$251,MATCH($A57,'raw poverty data, %'!$B$3:$B$251,0),MATCH(J$5,'raw poverty data, %'!$B$3:$BG$3,0))/100),"")</f>
        <v>1.2999999999999999E-3</v>
      </c>
      <c r="K57" s="10" t="str">
        <f>IFERROR(IF(INDEX('raw poverty data, %'!$B$3:$BG$251,MATCH($A57,'raw poverty data, %'!$B$3:$B$251,0),MATCH(K$5,'raw poverty data, %'!$B$3:$BG$3,0))="","",INDEX('raw poverty data, %'!$B$3:$BG$251,MATCH($A57,'raw poverty data, %'!$B$3:$B$251,0),MATCH(K$5,'raw poverty data, %'!$B$3:$BG$3,0))/100),"")</f>
        <v/>
      </c>
      <c r="L57" s="10" t="str">
        <f>IFERROR(IF(INDEX('raw poverty data, %'!$B$3:$BG$251,MATCH($A57,'raw poverty data, %'!$B$3:$B$251,0),MATCH(L$5,'raw poverty data, %'!$B$3:$BG$3,0))="","",INDEX('raw poverty data, %'!$B$3:$BG$251,MATCH($A57,'raw poverty data, %'!$B$3:$B$251,0),MATCH(L$5,'raw poverty data, %'!$B$3:$BG$3,0))/100),"")</f>
        <v/>
      </c>
      <c r="M57" s="10" t="str">
        <f>IFERROR(IF(INDEX('raw poverty data, %'!$B$3:$BG$251,MATCH($A57,'raw poverty data, %'!$B$3:$B$251,0),MATCH(M$5,'raw poverty data, %'!$B$3:$BG$3,0))="","",INDEX('raw poverty data, %'!$B$3:$BG$251,MATCH($A57,'raw poverty data, %'!$B$3:$B$251,0),MATCH(M$5,'raw poverty data, %'!$B$3:$BG$3,0))/100),"")</f>
        <v/>
      </c>
      <c r="N57" s="10" t="str">
        <f>IFERROR(IF(INDEX('raw poverty data, %'!$B$3:$BG$251,MATCH($A57,'raw poverty data, %'!$B$3:$B$251,0),MATCH(N$5,'raw poverty data, %'!$B$3:$BG$3,0))="","",INDEX('raw poverty data, %'!$B$3:$BG$251,MATCH($A57,'raw poverty data, %'!$B$3:$B$251,0),MATCH(N$5,'raw poverty data, %'!$B$3:$BG$3,0))/100),"")</f>
        <v/>
      </c>
      <c r="O57" s="10" t="str">
        <f>IFERROR(IF(INDEX('raw poverty data, %'!$B$3:$BG$251,MATCH($A57,'raw poverty data, %'!$B$3:$B$251,0),MATCH(O$5,'raw poverty data, %'!$B$3:$BG$3,0))="","",INDEX('raw poverty data, %'!$B$3:$BG$251,MATCH($A57,'raw poverty data, %'!$B$3:$B$251,0),MATCH(O$5,'raw poverty data, %'!$B$3:$BG$3,0))/100),"")</f>
        <v/>
      </c>
      <c r="P57" s="10" t="str">
        <f>IFERROR(IF(INDEX('raw poverty data, %'!$B$3:$BG$251,MATCH($A57,'raw poverty data, %'!$B$3:$B$251,0),MATCH(P$5,'raw poverty data, %'!$B$3:$BG$3,0))="","",INDEX('raw poverty data, %'!$B$3:$BG$251,MATCH($A57,'raw poverty data, %'!$B$3:$B$251,0),MATCH(P$5,'raw poverty data, %'!$B$3:$BG$3,0))/100),"")</f>
        <v/>
      </c>
      <c r="Q57" s="10" t="str">
        <f>IFERROR(IF(INDEX('raw poverty data, %'!$B$3:$BG$251,MATCH($A57,'raw poverty data, %'!$B$3:$B$251,0),MATCH(Q$5,'raw poverty data, %'!$B$3:$BG$3,0))="","",INDEX('raw poverty data, %'!$B$3:$BG$251,MATCH($A57,'raw poverty data, %'!$B$3:$B$251,0),MATCH(Q$5,'raw poverty data, %'!$B$3:$BG$3,0))/100),"")</f>
        <v/>
      </c>
      <c r="R57" s="10" t="str">
        <f>IFERROR(IF(INDEX('raw poverty data, %'!$B$3:$BG$251,MATCH($A57,'raw poverty data, %'!$B$3:$B$251,0),MATCH(R$5,'raw poverty data, %'!$B$3:$BG$3,0))="","",INDEX('raw poverty data, %'!$B$3:$BG$251,MATCH($A57,'raw poverty data, %'!$B$3:$B$251,0),MATCH(R$5,'raw poverty data, %'!$B$3:$BG$3,0))/100),"")</f>
        <v/>
      </c>
      <c r="S57" s="10">
        <f>IFERROR(IF(INDEX('raw poverty data, %'!$B$3:$BG$251,MATCH($A57,'raw poverty data, %'!$B$3:$B$251,0),MATCH(S$5,'raw poverty data, %'!$B$3:$BG$3,0))="","",INDEX('raw poverty data, %'!$B$3:$BG$251,MATCH($A57,'raw poverty data, %'!$B$3:$B$251,0),MATCH(S$5,'raw poverty data, %'!$B$3:$BG$3,0))/100),"")</f>
        <v>0</v>
      </c>
      <c r="T57" s="10">
        <f>IFERROR(IF(INDEX('raw poverty data, %'!$B$3:$BG$251,MATCH($A57,'raw poverty data, %'!$B$3:$B$251,0),MATCH(T$5,'raw poverty data, %'!$B$3:$BG$3,0))="","",INDEX('raw poverty data, %'!$B$3:$BG$251,MATCH($A57,'raw poverty data, %'!$B$3:$B$251,0),MATCH(T$5,'raw poverty data, %'!$B$3:$BG$3,0))/100),"")</f>
        <v>7.000000000000001E-4</v>
      </c>
      <c r="U57" s="10" t="str">
        <f>IFERROR(IF(INDEX('raw poverty data, %'!$B$3:$BG$251,MATCH($A57,'raw poverty data, %'!$B$3:$B$251,0),MATCH(U$5,'raw poverty data, %'!$B$3:$BG$3,0))="","",INDEX('raw poverty data, %'!$B$3:$BG$251,MATCH($A57,'raw poverty data, %'!$B$3:$B$251,0),MATCH(U$5,'raw poverty data, %'!$B$3:$BG$3,0))/100),"")</f>
        <v/>
      </c>
      <c r="V57" s="10">
        <f>IFERROR(IF(INDEX('raw poverty data, %'!$B$3:$BG$251,MATCH($A57,'raw poverty data, %'!$B$3:$B$251,0),MATCH(V$5,'raw poverty data, %'!$B$3:$BG$3,0))="","",INDEX('raw poverty data, %'!$B$3:$BG$251,MATCH($A57,'raw poverty data, %'!$B$3:$B$251,0),MATCH(V$5,'raw poverty data, %'!$B$3:$BG$3,0))/100),"")</f>
        <v>4.0000000000000002E-4</v>
      </c>
      <c r="W57" s="10">
        <f>IFERROR(IF(INDEX('raw poverty data, %'!$B$3:$BG$251,MATCH($A57,'raw poverty data, %'!$B$3:$B$251,0),MATCH(W$5,'raw poverty data, %'!$B$3:$BG$3,0))="","",INDEX('raw poverty data, %'!$B$3:$BG$251,MATCH($A57,'raw poverty data, %'!$B$3:$B$251,0),MATCH(W$5,'raw poverty data, %'!$B$3:$BG$3,0))/100),"")</f>
        <v>2.9999999999999997E-4</v>
      </c>
      <c r="X57" s="10">
        <f>IFERROR(IF(INDEX('raw poverty data, %'!$B$3:$BG$251,MATCH($A57,'raw poverty data, %'!$B$3:$B$251,0),MATCH(X$5,'raw poverty data, %'!$B$3:$BG$3,0))="","",INDEX('raw poverty data, %'!$B$3:$BG$251,MATCH($A57,'raw poverty data, %'!$B$3:$B$251,0),MATCH(X$5,'raw poverty data, %'!$B$3:$BG$3,0))/100),"")</f>
        <v>4.0000000000000002E-4</v>
      </c>
      <c r="Y57" s="10">
        <f>IFERROR(IF(INDEX('raw poverty data, %'!$B$3:$BG$251,MATCH($A57,'raw poverty data, %'!$B$3:$B$251,0),MATCH(Y$5,'raw poverty data, %'!$B$3:$BG$3,0))="","",INDEX('raw poverty data, %'!$B$3:$BG$251,MATCH($A57,'raw poverty data, %'!$B$3:$B$251,0),MATCH(Y$5,'raw poverty data, %'!$B$3:$BG$3,0))/100),"")</f>
        <v>2.9999999999999997E-4</v>
      </c>
      <c r="Z57" s="10" t="str">
        <f>IFERROR(IF(INDEX('raw poverty data, %'!$B$3:$BG$251,MATCH($A57,'raw poverty data, %'!$B$3:$B$251,0),MATCH(Z$5,'raw poverty data, %'!$B$3:$BG$3,0))="","",INDEX('raw poverty data, %'!$B$3:$BG$251,MATCH($A57,'raw poverty data, %'!$B$3:$B$251,0),MATCH(Z$5,'raw poverty data, %'!$B$3:$BG$3,0))/100),"")</f>
        <v/>
      </c>
      <c r="AA57" s="10" t="str">
        <f>IFERROR(IF(INDEX('raw poverty data, %'!$B$3:$BG$251,MATCH($A57,'raw poverty data, %'!$B$3:$B$251,0),MATCH(AA$5,'raw poverty data, %'!$B$3:$BG$3,0))="","",INDEX('raw poverty data, %'!$B$3:$BG$251,MATCH($A57,'raw poverty data, %'!$B$3:$B$251,0),MATCH(AA$5,'raw poverty data, %'!$B$3:$BG$3,0))/100),"")</f>
        <v/>
      </c>
      <c r="AC57" s="8">
        <f>IF(AA57="",IF(Z57="",IF(X57="",IF(W57="",IF(V57="",IF(U57="",IF(T57="",IF(S57="",IF(R57="",IF(Q57="",IF(P57="",IF(O57="",IF(N57="",IF(M57="",IF(L57="",IF(K57="",IF(J57="",IF(I57="",IF(H57="",IF(G57="",IF(F57="",IF(E57="",IF(D57="","No data",D57),E57),F57),G57),H57),I57),J57),K57),L57),M57),N57),O57),P57),Q57),R57),S57),T57),U57),V57),W57),X57),Z57),AA57)</f>
        <v>4.0000000000000002E-4</v>
      </c>
      <c r="AD57" s="11">
        <f>IFERROR(INDEX($D$5:$AA$5,1,MATCH(AC57,D57:AA57,0)),"")</f>
        <v>2008</v>
      </c>
      <c r="AF57" t="s">
        <v>101</v>
      </c>
      <c r="AG57" t="str">
        <f>IFERROR(IF(INDEX(#REF!,MATCH('Poverty %'!$B57,#REF!,0),MATCH('Poverty %'!AG$5,#REF!,0))="","",INDEX(#REF!,MATCH('Poverty %'!$B57,#REF!,0),MATCH('Poverty %'!AG$5,#REF!,0))),"")</f>
        <v/>
      </c>
      <c r="AH57" t="str">
        <f>IFERROR(IF(INDEX(#REF!,MATCH('Poverty %'!$B57,#REF!,0),MATCH('Poverty %'!AH$5,#REF!,0))="","",INDEX(#REF!,MATCH('Poverty %'!$B57,#REF!,0),MATCH('Poverty %'!AH$5,#REF!,0))),"")</f>
        <v/>
      </c>
      <c r="AI57" t="str">
        <f>IFERROR(IF(INDEX(#REF!,MATCH('Poverty %'!$B57,#REF!,0),MATCH('Poverty %'!AI$5,#REF!,0))="","",INDEX(#REF!,MATCH('Poverty %'!$B57,#REF!,0),MATCH('Poverty %'!AI$5,#REF!,0))),"")</f>
        <v/>
      </c>
      <c r="AJ57" t="str">
        <f>IFERROR(IF(INDEX(#REF!,MATCH('Poverty %'!$B57,#REF!,0),MATCH('Poverty %'!AJ$5,#REF!,0))="","",INDEX(#REF!,MATCH('Poverty %'!$B57,#REF!,0),MATCH('Poverty %'!AJ$5,#REF!,0))),"")</f>
        <v/>
      </c>
      <c r="AK57" t="str">
        <f>IFERROR(IF(INDEX(#REF!,MATCH('Poverty %'!$B57,#REF!,0),MATCH('Poverty %'!AK$5,#REF!,0))="","",INDEX(#REF!,MATCH('Poverty %'!$B57,#REF!,0),MATCH('Poverty %'!AK$5,#REF!,0))),"")</f>
        <v/>
      </c>
      <c r="AL57" t="str">
        <f>IFERROR(IF(INDEX(#REF!,MATCH('Poverty %'!$B57,#REF!,0),MATCH('Poverty %'!AL$5,#REF!,0))="","",INDEX(#REF!,MATCH('Poverty %'!$B57,#REF!,0),MATCH('Poverty %'!AL$5,#REF!,0))),"")</f>
        <v/>
      </c>
      <c r="AM57" t="str">
        <f>IFERROR(IF(INDEX(#REF!,MATCH('Poverty %'!$B57,#REF!,0),MATCH('Poverty %'!AM$5,#REF!,0))="","",INDEX(#REF!,MATCH('Poverty %'!$B57,#REF!,0),MATCH('Poverty %'!AM$5,#REF!,0))),"")</f>
        <v/>
      </c>
      <c r="AN57" t="str">
        <f>IFERROR(IF(INDEX(#REF!,MATCH('Poverty %'!$B57,#REF!,0),MATCH('Poverty %'!AN$5,#REF!,0))="","",INDEX(#REF!,MATCH('Poverty %'!$B57,#REF!,0),MATCH('Poverty %'!AN$5,#REF!,0))),"")</f>
        <v/>
      </c>
      <c r="AO57" t="str">
        <f>IFERROR(IF(INDEX(#REF!,MATCH('Poverty %'!$B57,#REF!,0),MATCH('Poverty %'!AO$5,#REF!,0))="","",INDEX(#REF!,MATCH('Poverty %'!$B57,#REF!,0),MATCH('Poverty %'!AO$5,#REF!,0))),"")</f>
        <v/>
      </c>
      <c r="AP57" t="str">
        <f>IFERROR(IF(INDEX(#REF!,MATCH('Poverty %'!$B57,#REF!,0),MATCH('Poverty %'!AP$5,#REF!,0))="","",INDEX(#REF!,MATCH('Poverty %'!$B57,#REF!,0),MATCH('Poverty %'!AP$5,#REF!,0))),"")</f>
        <v/>
      </c>
      <c r="AQ57" t="str">
        <f>IFERROR(IF(INDEX(#REF!,MATCH('Poverty %'!$B57,#REF!,0),MATCH('Poverty %'!AQ$5,#REF!,0))="","",INDEX(#REF!,MATCH('Poverty %'!$B57,#REF!,0),MATCH('Poverty %'!AQ$5,#REF!,0))),"")</f>
        <v/>
      </c>
      <c r="AR57" t="str">
        <f>IFERROR(IF(INDEX(#REF!,MATCH('Poverty %'!$B57,#REF!,0),MATCH('Poverty %'!AR$5,#REF!,0))="","",INDEX(#REF!,MATCH('Poverty %'!$B57,#REF!,0),MATCH('Poverty %'!AR$5,#REF!,0))),"")</f>
        <v/>
      </c>
      <c r="AS57" t="str">
        <f>IFERROR(IF(INDEX(#REF!,MATCH('Poverty %'!$B57,#REF!,0),MATCH('Poverty %'!AS$5,#REF!,0))="","",INDEX(#REF!,MATCH('Poverty %'!$B57,#REF!,0),MATCH('Poverty %'!AS$5,#REF!,0))),"")</f>
        <v/>
      </c>
      <c r="AT57" t="str">
        <f>IFERROR(IF(INDEX(#REF!,MATCH('Poverty %'!$B57,#REF!,0),MATCH('Poverty %'!AT$5,#REF!,0))="","",INDEX(#REF!,MATCH('Poverty %'!$B57,#REF!,0),MATCH('Poverty %'!AT$5,#REF!,0))),"")</f>
        <v/>
      </c>
      <c r="AU57" t="str">
        <f>IFERROR(IF(INDEX(#REF!,MATCH('Poverty %'!$B57,#REF!,0),MATCH('Poverty %'!AU$5,#REF!,0))="","",INDEX(#REF!,MATCH('Poverty %'!$B57,#REF!,0),MATCH('Poverty %'!AU$5,#REF!,0))),"")</f>
        <v/>
      </c>
      <c r="AV57" t="str">
        <f>IFERROR(IF(INDEX(#REF!,MATCH('Poverty %'!$B57,#REF!,0),MATCH('Poverty %'!AV$5,#REF!,0))="","",INDEX(#REF!,MATCH('Poverty %'!$B57,#REF!,0),MATCH('Poverty %'!AV$5,#REF!,0))),"")</f>
        <v/>
      </c>
      <c r="AW57" t="str">
        <f>IFERROR(IF(INDEX(#REF!,MATCH('Poverty %'!$B57,#REF!,0),MATCH('Poverty %'!AW$5,#REF!,0))="","",INDEX(#REF!,MATCH('Poverty %'!$B57,#REF!,0),MATCH('Poverty %'!AW$5,#REF!,0))),"")</f>
        <v/>
      </c>
      <c r="AX57" t="str">
        <f>IFERROR(IF(INDEX(#REF!,MATCH('Poverty %'!$B57,#REF!,0),MATCH('Poverty %'!AX$5,#REF!,0))="","",INDEX(#REF!,MATCH('Poverty %'!$B57,#REF!,0),MATCH('Poverty %'!AX$5,#REF!,0))),"")</f>
        <v/>
      </c>
      <c r="AY57" t="str">
        <f>IFERROR(IF(INDEX(#REF!,MATCH('Poverty %'!$B57,#REF!,0),MATCH('Poverty %'!AY$5,#REF!,0))="","",INDEX(#REF!,MATCH('Poverty %'!$B57,#REF!,0),MATCH('Poverty %'!AY$5,#REF!,0))),"")</f>
        <v/>
      </c>
      <c r="AZ57" t="str">
        <f>IFERROR(IF(INDEX(#REF!,MATCH('Poverty %'!$B57,#REF!,0),MATCH('Poverty %'!AZ$5,#REF!,0))="","",INDEX(#REF!,MATCH('Poverty %'!$B57,#REF!,0),MATCH('Poverty %'!AZ$5,#REF!,0))),"")</f>
        <v/>
      </c>
      <c r="BA57" t="str">
        <f>IFERROR(IF(INDEX(#REF!,MATCH('Poverty %'!$B57,#REF!,0),MATCH('Poverty %'!BA$5,#REF!,0))="","",INDEX(#REF!,MATCH('Poverty %'!$B57,#REF!,0),MATCH('Poverty %'!BA$5,#REF!,0))),"")</f>
        <v/>
      </c>
      <c r="BB57" t="str">
        <f>IFERROR(IF(INDEX(#REF!,MATCH('Poverty %'!$B57,#REF!,0),MATCH('Poverty %'!BB$5,#REF!,0))="","",INDEX(#REF!,MATCH('Poverty %'!$B57,#REF!,0),MATCH('Poverty %'!BB$5,#REF!,0))),"")</f>
        <v/>
      </c>
      <c r="BC57" t="str">
        <f>IFERROR(IF(INDEX(#REF!,MATCH('Poverty %'!$B57,#REF!,0),MATCH('Poverty %'!BC$5,#REF!,0))="","",INDEX(#REF!,MATCH('Poverty %'!$B57,#REF!,0),MATCH('Poverty %'!BC$5,#REF!,0))),"")</f>
        <v/>
      </c>
      <c r="BE57" t="s">
        <v>101</v>
      </c>
      <c r="BF57" s="9" t="str">
        <f t="shared" si="1"/>
        <v/>
      </c>
      <c r="BG57" s="9" t="str">
        <f t="shared" si="2"/>
        <v/>
      </c>
      <c r="BH57" s="9" t="str">
        <f t="shared" si="3"/>
        <v/>
      </c>
      <c r="BI57" s="9" t="str">
        <f t="shared" si="4"/>
        <v/>
      </c>
      <c r="BJ57" s="9" t="str">
        <f t="shared" si="5"/>
        <v/>
      </c>
      <c r="BK57" s="9" t="str">
        <f t="shared" si="6"/>
        <v/>
      </c>
      <c r="BL57" s="9" t="str">
        <f t="shared" si="7"/>
        <v/>
      </c>
      <c r="BM57" s="9" t="str">
        <f t="shared" si="8"/>
        <v/>
      </c>
      <c r="BN57" s="9" t="str">
        <f t="shared" si="9"/>
        <v/>
      </c>
      <c r="BO57" s="9" t="str">
        <f t="shared" si="10"/>
        <v/>
      </c>
      <c r="BP57" s="9" t="str">
        <f t="shared" si="11"/>
        <v/>
      </c>
      <c r="BQ57" s="9" t="str">
        <f t="shared" si="12"/>
        <v/>
      </c>
      <c r="BR57" s="9" t="str">
        <f t="shared" si="13"/>
        <v/>
      </c>
      <c r="BS57" s="9" t="str">
        <f t="shared" si="14"/>
        <v/>
      </c>
      <c r="BT57" s="9" t="str">
        <f t="shared" si="15"/>
        <v/>
      </c>
      <c r="BU57" s="9" t="str">
        <f t="shared" si="16"/>
        <v/>
      </c>
      <c r="BV57" s="9" t="str">
        <f t="shared" si="17"/>
        <v/>
      </c>
      <c r="BW57" s="9" t="str">
        <f t="shared" si="18"/>
        <v/>
      </c>
      <c r="BX57" s="9" t="str">
        <f t="shared" si="19"/>
        <v/>
      </c>
      <c r="BY57" s="9" t="str">
        <f t="shared" si="20"/>
        <v/>
      </c>
      <c r="BZ57" s="9" t="str">
        <f t="shared" si="21"/>
        <v/>
      </c>
      <c r="CA57" s="9" t="str">
        <f t="shared" si="22"/>
        <v/>
      </c>
      <c r="CB57" s="9" t="str">
        <f t="shared" si="23"/>
        <v/>
      </c>
    </row>
    <row r="58" spans="1:80">
      <c r="A58" t="str">
        <f>VLOOKUP(B58,entity!$C:$K,9,FALSE)</f>
        <v>DK</v>
      </c>
      <c r="B58" t="s">
        <v>109</v>
      </c>
      <c r="C58" t="str">
        <f>IFERROR(VLOOKUP(B58,'[1]2012 List'!A$3:C$151,3,FALSE),"")</f>
        <v/>
      </c>
      <c r="D58" s="10" t="str">
        <f>IFERROR(IF(INDEX('raw poverty data, %'!$B$3:$BG$251,MATCH($A58,'raw poverty data, %'!$B$3:$B$251,0),MATCH(D$5,'raw poverty data, %'!$B$3:$BG$3,0))="","",INDEX('raw poverty data, %'!$B$3:$BG$251,MATCH($A58,'raw poverty data, %'!$B$3:$B$251,0),MATCH(D$5,'raw poverty data, %'!$B$3:$BG$3,0))/100),"")</f>
        <v/>
      </c>
      <c r="E58" s="10" t="str">
        <f>IFERROR(IF(INDEX('raw poverty data, %'!$B$3:$BG$251,MATCH($A58,'raw poverty data, %'!$B$3:$B$251,0),MATCH(E$5,'raw poverty data, %'!$B$3:$BG$3,0))="","",INDEX('raw poverty data, %'!$B$3:$BG$251,MATCH($A58,'raw poverty data, %'!$B$3:$B$251,0),MATCH(E$5,'raw poverty data, %'!$B$3:$BG$3,0))/100),"")</f>
        <v/>
      </c>
      <c r="F58" s="10">
        <f>IFERROR(IF(INDEX('raw poverty data, %'!$B$3:$BG$251,MATCH($A58,'raw poverty data, %'!$B$3:$B$251,0),MATCH(F$5,'raw poverty data, %'!$B$3:$BG$3,0))="","",INDEX('raw poverty data, %'!$B$3:$BG$251,MATCH($A58,'raw poverty data, %'!$B$3:$B$251,0),MATCH(F$5,'raw poverty data, %'!$B$3:$BG$3,0))/100),"")</f>
        <v>6.7000000000000002E-3</v>
      </c>
      <c r="G58" s="10" t="str">
        <f>IFERROR(IF(INDEX('raw poverty data, %'!$B$3:$BG$251,MATCH($A58,'raw poverty data, %'!$B$3:$B$251,0),MATCH(G$5,'raw poverty data, %'!$B$3:$BG$3,0))="","",INDEX('raw poverty data, %'!$B$3:$BG$251,MATCH($A58,'raw poverty data, %'!$B$3:$B$251,0),MATCH(G$5,'raw poverty data, %'!$B$3:$BG$3,0))/100),"")</f>
        <v/>
      </c>
      <c r="H58" s="10" t="str">
        <f>IFERROR(IF(INDEX('raw poverty data, %'!$B$3:$BG$251,MATCH($A58,'raw poverty data, %'!$B$3:$B$251,0),MATCH(H$5,'raw poverty data, %'!$B$3:$BG$3,0))="","",INDEX('raw poverty data, %'!$B$3:$BG$251,MATCH($A58,'raw poverty data, %'!$B$3:$B$251,0),MATCH(H$5,'raw poverty data, %'!$B$3:$BG$3,0))/100),"")</f>
        <v/>
      </c>
      <c r="I58" s="10">
        <f>IFERROR(IF(INDEX('raw poverty data, %'!$B$3:$BG$251,MATCH($A58,'raw poverty data, %'!$B$3:$B$251,0),MATCH(I$5,'raw poverty data, %'!$B$3:$BG$3,0))="","",INDEX('raw poverty data, %'!$B$3:$BG$251,MATCH($A58,'raw poverty data, %'!$B$3:$B$251,0),MATCH(I$5,'raw poverty data, %'!$B$3:$BG$3,0))/100),"")</f>
        <v>3.3E-3</v>
      </c>
      <c r="J58" s="10" t="str">
        <f>IFERROR(IF(INDEX('raw poverty data, %'!$B$3:$BG$251,MATCH($A58,'raw poverty data, %'!$B$3:$B$251,0),MATCH(J$5,'raw poverty data, %'!$B$3:$BG$3,0))="","",INDEX('raw poverty data, %'!$B$3:$BG$251,MATCH($A58,'raw poverty data, %'!$B$3:$B$251,0),MATCH(J$5,'raw poverty data, %'!$B$3:$BG$3,0))/100),"")</f>
        <v/>
      </c>
      <c r="K58" s="10" t="str">
        <f>IFERROR(IF(INDEX('raw poverty data, %'!$B$3:$BG$251,MATCH($A58,'raw poverty data, %'!$B$3:$B$251,0),MATCH(K$5,'raw poverty data, %'!$B$3:$BG$3,0))="","",INDEX('raw poverty data, %'!$B$3:$BG$251,MATCH($A58,'raw poverty data, %'!$B$3:$B$251,0),MATCH(K$5,'raw poverty data, %'!$B$3:$BG$3,0))/100),"")</f>
        <v/>
      </c>
      <c r="L58" s="10" t="str">
        <f>IFERROR(IF(INDEX('raw poverty data, %'!$B$3:$BG$251,MATCH($A58,'raw poverty data, %'!$B$3:$B$251,0),MATCH(L$5,'raw poverty data, %'!$B$3:$BG$3,0))="","",INDEX('raw poverty data, %'!$B$3:$BG$251,MATCH($A58,'raw poverty data, %'!$B$3:$B$251,0),MATCH(L$5,'raw poverty data, %'!$B$3:$BG$3,0))/100),"")</f>
        <v/>
      </c>
      <c r="M58" s="10" t="str">
        <f>IFERROR(IF(INDEX('raw poverty data, %'!$B$3:$BG$251,MATCH($A58,'raw poverty data, %'!$B$3:$B$251,0),MATCH(M$5,'raw poverty data, %'!$B$3:$BG$3,0))="","",INDEX('raw poverty data, %'!$B$3:$BG$251,MATCH($A58,'raw poverty data, %'!$B$3:$B$251,0),MATCH(M$5,'raw poverty data, %'!$B$3:$BG$3,0))/100),"")</f>
        <v/>
      </c>
      <c r="N58" s="10">
        <f>IFERROR(IF(INDEX('raw poverty data, %'!$B$3:$BG$251,MATCH($A58,'raw poverty data, %'!$B$3:$B$251,0),MATCH(N$5,'raw poverty data, %'!$B$3:$BG$3,0))="","",INDEX('raw poverty data, %'!$B$3:$BG$251,MATCH($A58,'raw poverty data, %'!$B$3:$B$251,0),MATCH(N$5,'raw poverty data, %'!$B$3:$BG$3,0))/100),"")</f>
        <v>3.4000000000000002E-3</v>
      </c>
      <c r="O58" s="10" t="str">
        <f>IFERROR(IF(INDEX('raw poverty data, %'!$B$3:$BG$251,MATCH($A58,'raw poverty data, %'!$B$3:$B$251,0),MATCH(O$5,'raw poverty data, %'!$B$3:$BG$3,0))="","",INDEX('raw poverty data, %'!$B$3:$BG$251,MATCH($A58,'raw poverty data, %'!$B$3:$B$251,0),MATCH(O$5,'raw poverty data, %'!$B$3:$BG$3,0))/100),"")</f>
        <v/>
      </c>
      <c r="P58" s="10" t="str">
        <f>IFERROR(IF(INDEX('raw poverty data, %'!$B$3:$BG$251,MATCH($A58,'raw poverty data, %'!$B$3:$B$251,0),MATCH(P$5,'raw poverty data, %'!$B$3:$BG$3,0))="","",INDEX('raw poverty data, %'!$B$3:$BG$251,MATCH($A58,'raw poverty data, %'!$B$3:$B$251,0),MATCH(P$5,'raw poverty data, %'!$B$3:$BG$3,0))/100),"")</f>
        <v/>
      </c>
      <c r="Q58" s="10" t="str">
        <f>IFERROR(IF(INDEX('raw poverty data, %'!$B$3:$BG$251,MATCH($A58,'raw poverty data, %'!$B$3:$B$251,0),MATCH(Q$5,'raw poverty data, %'!$B$3:$BG$3,0))="","",INDEX('raw poverty data, %'!$B$3:$BG$251,MATCH($A58,'raw poverty data, %'!$B$3:$B$251,0),MATCH(Q$5,'raw poverty data, %'!$B$3:$BG$3,0))/100),"")</f>
        <v/>
      </c>
      <c r="R58" s="10">
        <f>IFERROR(IF(INDEX('raw poverty data, %'!$B$3:$BG$251,MATCH($A58,'raw poverty data, %'!$B$3:$B$251,0),MATCH(R$5,'raw poverty data, %'!$B$3:$BG$3,0))="","",INDEX('raw poverty data, %'!$B$3:$BG$251,MATCH($A58,'raw poverty data, %'!$B$3:$B$251,0),MATCH(R$5,'raw poverty data, %'!$B$3:$BG$3,0))/100),"")</f>
        <v>3.3E-3</v>
      </c>
      <c r="S58" s="10" t="str">
        <f>IFERROR(IF(INDEX('raw poverty data, %'!$B$3:$BG$251,MATCH($A58,'raw poverty data, %'!$B$3:$B$251,0),MATCH(S$5,'raw poverty data, %'!$B$3:$BG$3,0))="","",INDEX('raw poverty data, %'!$B$3:$BG$251,MATCH($A58,'raw poverty data, %'!$B$3:$B$251,0),MATCH(S$5,'raw poverty data, %'!$B$3:$BG$3,0))/100),"")</f>
        <v/>
      </c>
      <c r="T58" s="10" t="str">
        <f>IFERROR(IF(INDEX('raw poverty data, %'!$B$3:$BG$251,MATCH($A58,'raw poverty data, %'!$B$3:$B$251,0),MATCH(T$5,'raw poverty data, %'!$B$3:$BG$3,0))="","",INDEX('raw poverty data, %'!$B$3:$BG$251,MATCH($A58,'raw poverty data, %'!$B$3:$B$251,0),MATCH(T$5,'raw poverty data, %'!$B$3:$BG$3,0))/100),"")</f>
        <v/>
      </c>
      <c r="U58" s="10">
        <f>IFERROR(IF(INDEX('raw poverty data, %'!$B$3:$BG$251,MATCH($A58,'raw poverty data, %'!$B$3:$B$251,0),MATCH(U$5,'raw poverty data, %'!$B$3:$BG$3,0))="","",INDEX('raw poverty data, %'!$B$3:$BG$251,MATCH($A58,'raw poverty data, %'!$B$3:$B$251,0),MATCH(U$5,'raw poverty data, %'!$B$3:$BG$3,0))/100),"")</f>
        <v>3.9000000000000003E-3</v>
      </c>
      <c r="V58" s="10" t="str">
        <f>IFERROR(IF(INDEX('raw poverty data, %'!$B$3:$BG$251,MATCH($A58,'raw poverty data, %'!$B$3:$B$251,0),MATCH(V$5,'raw poverty data, %'!$B$3:$BG$3,0))="","",INDEX('raw poverty data, %'!$B$3:$BG$251,MATCH($A58,'raw poverty data, %'!$B$3:$B$251,0),MATCH(V$5,'raw poverty data, %'!$B$3:$BG$3,0))/100),"")</f>
        <v/>
      </c>
      <c r="W58" s="10" t="str">
        <f>IFERROR(IF(INDEX('raw poverty data, %'!$B$3:$BG$251,MATCH($A58,'raw poverty data, %'!$B$3:$B$251,0),MATCH(W$5,'raw poverty data, %'!$B$3:$BG$3,0))="","",INDEX('raw poverty data, %'!$B$3:$BG$251,MATCH($A58,'raw poverty data, %'!$B$3:$B$251,0),MATCH(W$5,'raw poverty data, %'!$B$3:$BG$3,0))/100),"")</f>
        <v/>
      </c>
      <c r="X58" s="10">
        <f>IFERROR(IF(INDEX('raw poverty data, %'!$B$3:$BG$251,MATCH($A58,'raw poverty data, %'!$B$3:$B$251,0),MATCH(X$5,'raw poverty data, %'!$B$3:$BG$3,0))="","",INDEX('raw poverty data, %'!$B$3:$BG$251,MATCH($A58,'raw poverty data, %'!$B$3:$B$251,0),MATCH(X$5,'raw poverty data, %'!$B$3:$BG$3,0))/100),"")</f>
        <v>6.7000000000000002E-3</v>
      </c>
      <c r="Y58" s="10" t="str">
        <f>IFERROR(IF(INDEX('raw poverty data, %'!$B$3:$BG$251,MATCH($A58,'raw poverty data, %'!$B$3:$B$251,0),MATCH(Y$5,'raw poverty data, %'!$B$3:$BG$3,0))="","",INDEX('raw poverty data, %'!$B$3:$BG$251,MATCH($A58,'raw poverty data, %'!$B$3:$B$251,0),MATCH(Y$5,'raw poverty data, %'!$B$3:$BG$3,0))/100),"")</f>
        <v/>
      </c>
      <c r="Z58" s="10" t="str">
        <f>IFERROR(IF(INDEX('raw poverty data, %'!$B$3:$BG$251,MATCH($A58,'raw poverty data, %'!$B$3:$B$251,0),MATCH(Z$5,'raw poverty data, %'!$B$3:$BG$3,0))="","",INDEX('raw poverty data, %'!$B$3:$BG$251,MATCH($A58,'raw poverty data, %'!$B$3:$B$251,0),MATCH(Z$5,'raw poverty data, %'!$B$3:$BG$3,0))/100),"")</f>
        <v/>
      </c>
      <c r="AA58" s="10" t="str">
        <f>IFERROR(IF(INDEX('raw poverty data, %'!$B$3:$BG$251,MATCH($A58,'raw poverty data, %'!$B$3:$B$251,0),MATCH(AA$5,'raw poverty data, %'!$B$3:$BG$3,0))="","",INDEX('raw poverty data, %'!$B$3:$BG$251,MATCH($A58,'raw poverty data, %'!$B$3:$B$251,0),MATCH(AA$5,'raw poverty data, %'!$B$3:$BG$3,0))/100),"")</f>
        <v/>
      </c>
      <c r="AC58" s="8">
        <f>IF(AA58="",IF(Z58="",IF(X58="",IF(W58="",IF(V58="",IF(U58="",IF(T58="",IF(S58="",IF(R58="",IF(Q58="",IF(P58="",IF(O58="",IF(N58="",IF(M58="",IF(L58="",IF(K58="",IF(J58="",IF(I58="",IF(H58="",IF(G58="",IF(F58="",IF(E58="",IF(D58="","No data",D58),E58),F58),G58),H58),I58),J58),K58),L58),M58),N58),O58),P58),Q58),R58),S58),T58),U58),V58),W58),X58),Z58),AA58)</f>
        <v>6.7000000000000002E-3</v>
      </c>
      <c r="AD58" s="11">
        <f>IFERROR(INDEX($D$5:$AA$5,1,MATCH(AC58,D58:AA58,0)),"")</f>
        <v>1992</v>
      </c>
      <c r="AF58" t="s">
        <v>109</v>
      </c>
      <c r="AG58" t="str">
        <f>IFERROR(IF(INDEX(#REF!,MATCH('Poverty %'!$B58,#REF!,0),MATCH('Poverty %'!AG$5,#REF!,0))="","",INDEX(#REF!,MATCH('Poverty %'!$B58,#REF!,0),MATCH('Poverty %'!AG$5,#REF!,0))),"")</f>
        <v/>
      </c>
      <c r="AH58" t="str">
        <f>IFERROR(IF(INDEX(#REF!,MATCH('Poverty %'!$B58,#REF!,0),MATCH('Poverty %'!AH$5,#REF!,0))="","",INDEX(#REF!,MATCH('Poverty %'!$B58,#REF!,0),MATCH('Poverty %'!AH$5,#REF!,0))),"")</f>
        <v/>
      </c>
      <c r="AI58" t="str">
        <f>IFERROR(IF(INDEX(#REF!,MATCH('Poverty %'!$B58,#REF!,0),MATCH('Poverty %'!AI$5,#REF!,0))="","",INDEX(#REF!,MATCH('Poverty %'!$B58,#REF!,0),MATCH('Poverty %'!AI$5,#REF!,0))),"")</f>
        <v/>
      </c>
      <c r="AJ58" t="str">
        <f>IFERROR(IF(INDEX(#REF!,MATCH('Poverty %'!$B58,#REF!,0),MATCH('Poverty %'!AJ$5,#REF!,0))="","",INDEX(#REF!,MATCH('Poverty %'!$B58,#REF!,0),MATCH('Poverty %'!AJ$5,#REF!,0))),"")</f>
        <v/>
      </c>
      <c r="AK58" t="str">
        <f>IFERROR(IF(INDEX(#REF!,MATCH('Poverty %'!$B58,#REF!,0),MATCH('Poverty %'!AK$5,#REF!,0))="","",INDEX(#REF!,MATCH('Poverty %'!$B58,#REF!,0),MATCH('Poverty %'!AK$5,#REF!,0))),"")</f>
        <v/>
      </c>
      <c r="AL58" t="str">
        <f>IFERROR(IF(INDEX(#REF!,MATCH('Poverty %'!$B58,#REF!,0),MATCH('Poverty %'!AL$5,#REF!,0))="","",INDEX(#REF!,MATCH('Poverty %'!$B58,#REF!,0),MATCH('Poverty %'!AL$5,#REF!,0))),"")</f>
        <v/>
      </c>
      <c r="AM58" t="str">
        <f>IFERROR(IF(INDEX(#REF!,MATCH('Poverty %'!$B58,#REF!,0),MATCH('Poverty %'!AM$5,#REF!,0))="","",INDEX(#REF!,MATCH('Poverty %'!$B58,#REF!,0),MATCH('Poverty %'!AM$5,#REF!,0))),"")</f>
        <v/>
      </c>
      <c r="AN58" t="str">
        <f>IFERROR(IF(INDEX(#REF!,MATCH('Poverty %'!$B58,#REF!,0),MATCH('Poverty %'!AN$5,#REF!,0))="","",INDEX(#REF!,MATCH('Poverty %'!$B58,#REF!,0),MATCH('Poverty %'!AN$5,#REF!,0))),"")</f>
        <v/>
      </c>
      <c r="AO58" t="str">
        <f>IFERROR(IF(INDEX(#REF!,MATCH('Poverty %'!$B58,#REF!,0),MATCH('Poverty %'!AO$5,#REF!,0))="","",INDEX(#REF!,MATCH('Poverty %'!$B58,#REF!,0),MATCH('Poverty %'!AO$5,#REF!,0))),"")</f>
        <v/>
      </c>
      <c r="AP58" t="str">
        <f>IFERROR(IF(INDEX(#REF!,MATCH('Poverty %'!$B58,#REF!,0),MATCH('Poverty %'!AP$5,#REF!,0))="","",INDEX(#REF!,MATCH('Poverty %'!$B58,#REF!,0),MATCH('Poverty %'!AP$5,#REF!,0))),"")</f>
        <v/>
      </c>
      <c r="AQ58" t="str">
        <f>IFERROR(IF(INDEX(#REF!,MATCH('Poverty %'!$B58,#REF!,0),MATCH('Poverty %'!AQ$5,#REF!,0))="","",INDEX(#REF!,MATCH('Poverty %'!$B58,#REF!,0),MATCH('Poverty %'!AQ$5,#REF!,0))),"")</f>
        <v/>
      </c>
      <c r="AR58" t="str">
        <f>IFERROR(IF(INDEX(#REF!,MATCH('Poverty %'!$B58,#REF!,0),MATCH('Poverty %'!AR$5,#REF!,0))="","",INDEX(#REF!,MATCH('Poverty %'!$B58,#REF!,0),MATCH('Poverty %'!AR$5,#REF!,0))),"")</f>
        <v/>
      </c>
      <c r="AS58" t="str">
        <f>IFERROR(IF(INDEX(#REF!,MATCH('Poverty %'!$B58,#REF!,0),MATCH('Poverty %'!AS$5,#REF!,0))="","",INDEX(#REF!,MATCH('Poverty %'!$B58,#REF!,0),MATCH('Poverty %'!AS$5,#REF!,0))),"")</f>
        <v/>
      </c>
      <c r="AT58" t="str">
        <f>IFERROR(IF(INDEX(#REF!,MATCH('Poverty %'!$B58,#REF!,0),MATCH('Poverty %'!AT$5,#REF!,0))="","",INDEX(#REF!,MATCH('Poverty %'!$B58,#REF!,0),MATCH('Poverty %'!AT$5,#REF!,0))),"")</f>
        <v/>
      </c>
      <c r="AU58" t="str">
        <f>IFERROR(IF(INDEX(#REF!,MATCH('Poverty %'!$B58,#REF!,0),MATCH('Poverty %'!AU$5,#REF!,0))="","",INDEX(#REF!,MATCH('Poverty %'!$B58,#REF!,0),MATCH('Poverty %'!AU$5,#REF!,0))),"")</f>
        <v/>
      </c>
      <c r="AV58" t="str">
        <f>IFERROR(IF(INDEX(#REF!,MATCH('Poverty %'!$B58,#REF!,0),MATCH('Poverty %'!AV$5,#REF!,0))="","",INDEX(#REF!,MATCH('Poverty %'!$B58,#REF!,0),MATCH('Poverty %'!AV$5,#REF!,0))),"")</f>
        <v/>
      </c>
      <c r="AW58" t="str">
        <f>IFERROR(IF(INDEX(#REF!,MATCH('Poverty %'!$B58,#REF!,0),MATCH('Poverty %'!AW$5,#REF!,0))="","",INDEX(#REF!,MATCH('Poverty %'!$B58,#REF!,0),MATCH('Poverty %'!AW$5,#REF!,0))),"")</f>
        <v/>
      </c>
      <c r="AX58" t="str">
        <f>IFERROR(IF(INDEX(#REF!,MATCH('Poverty %'!$B58,#REF!,0),MATCH('Poverty %'!AX$5,#REF!,0))="","",INDEX(#REF!,MATCH('Poverty %'!$B58,#REF!,0),MATCH('Poverty %'!AX$5,#REF!,0))),"")</f>
        <v/>
      </c>
      <c r="AY58" t="str">
        <f>IFERROR(IF(INDEX(#REF!,MATCH('Poverty %'!$B58,#REF!,0),MATCH('Poverty %'!AY$5,#REF!,0))="","",INDEX(#REF!,MATCH('Poverty %'!$B58,#REF!,0),MATCH('Poverty %'!AY$5,#REF!,0))),"")</f>
        <v/>
      </c>
      <c r="AZ58" t="str">
        <f>IFERROR(IF(INDEX(#REF!,MATCH('Poverty %'!$B58,#REF!,0),MATCH('Poverty %'!AZ$5,#REF!,0))="","",INDEX(#REF!,MATCH('Poverty %'!$B58,#REF!,0),MATCH('Poverty %'!AZ$5,#REF!,0))),"")</f>
        <v/>
      </c>
      <c r="BA58" t="str">
        <f>IFERROR(IF(INDEX(#REF!,MATCH('Poverty %'!$B58,#REF!,0),MATCH('Poverty %'!BA$5,#REF!,0))="","",INDEX(#REF!,MATCH('Poverty %'!$B58,#REF!,0),MATCH('Poverty %'!BA$5,#REF!,0))),"")</f>
        <v/>
      </c>
      <c r="BB58" t="str">
        <f>IFERROR(IF(INDEX(#REF!,MATCH('Poverty %'!$B58,#REF!,0),MATCH('Poverty %'!BB$5,#REF!,0))="","",INDEX(#REF!,MATCH('Poverty %'!$B58,#REF!,0),MATCH('Poverty %'!BB$5,#REF!,0))),"")</f>
        <v/>
      </c>
      <c r="BC58" t="str">
        <f>IFERROR(IF(INDEX(#REF!,MATCH('Poverty %'!$B58,#REF!,0),MATCH('Poverty %'!BC$5,#REF!,0))="","",INDEX(#REF!,MATCH('Poverty %'!$B58,#REF!,0),MATCH('Poverty %'!BC$5,#REF!,0))),"")</f>
        <v/>
      </c>
      <c r="BE58" t="s">
        <v>109</v>
      </c>
      <c r="BF58" s="9" t="str">
        <f t="shared" si="1"/>
        <v/>
      </c>
      <c r="BG58" s="9" t="str">
        <f t="shared" si="2"/>
        <v/>
      </c>
      <c r="BH58" s="9" t="str">
        <f t="shared" si="3"/>
        <v/>
      </c>
      <c r="BI58" s="9" t="str">
        <f t="shared" si="4"/>
        <v/>
      </c>
      <c r="BJ58" s="9" t="str">
        <f t="shared" si="5"/>
        <v/>
      </c>
      <c r="BK58" s="9" t="str">
        <f t="shared" si="6"/>
        <v/>
      </c>
      <c r="BL58" s="9" t="str">
        <f t="shared" si="7"/>
        <v/>
      </c>
      <c r="BM58" s="9" t="str">
        <f t="shared" si="8"/>
        <v/>
      </c>
      <c r="BN58" s="9" t="str">
        <f t="shared" si="9"/>
        <v/>
      </c>
      <c r="BO58" s="9" t="str">
        <f t="shared" si="10"/>
        <v/>
      </c>
      <c r="BP58" s="9" t="str">
        <f t="shared" si="11"/>
        <v/>
      </c>
      <c r="BQ58" s="9" t="str">
        <f t="shared" si="12"/>
        <v/>
      </c>
      <c r="BR58" s="9" t="str">
        <f t="shared" si="13"/>
        <v/>
      </c>
      <c r="BS58" s="9" t="str">
        <f t="shared" si="14"/>
        <v/>
      </c>
      <c r="BT58" s="9" t="str">
        <f t="shared" si="15"/>
        <v/>
      </c>
      <c r="BU58" s="9" t="str">
        <f t="shared" si="16"/>
        <v/>
      </c>
      <c r="BV58" s="9" t="str">
        <f t="shared" si="17"/>
        <v/>
      </c>
      <c r="BW58" s="9" t="str">
        <f t="shared" si="18"/>
        <v/>
      </c>
      <c r="BX58" s="9" t="str">
        <f t="shared" si="19"/>
        <v/>
      </c>
      <c r="BY58" s="9" t="str">
        <f t="shared" si="20"/>
        <v/>
      </c>
      <c r="BZ58" s="9" t="str">
        <f t="shared" si="21"/>
        <v/>
      </c>
      <c r="CA58" s="9" t="str">
        <f t="shared" si="22"/>
        <v/>
      </c>
      <c r="CB58" s="9" t="str">
        <f t="shared" si="23"/>
        <v/>
      </c>
    </row>
    <row r="59" spans="1:80">
      <c r="A59" t="str">
        <f>VLOOKUP(B59,entity!$C:$K,9,FALSE)</f>
        <v>DJ</v>
      </c>
      <c r="B59" t="s">
        <v>105</v>
      </c>
      <c r="C59" t="str">
        <f>IFERROR(VLOOKUP(B59,'[1]2012 List'!A$3:C$151,3,FALSE),"")</f>
        <v>Sub-Saharan Africa</v>
      </c>
      <c r="D59" s="10" t="str">
        <f>IFERROR(IF(INDEX('raw poverty data, %'!$B$3:$BG$251,MATCH($A59,'raw poverty data, %'!$B$3:$B$251,0),MATCH(D$5,'raw poverty data, %'!$B$3:$BG$3,0))="","",INDEX('raw poverty data, %'!$B$3:$BG$251,MATCH($A59,'raw poverty data, %'!$B$3:$B$251,0),MATCH(D$5,'raw poverty data, %'!$B$3:$BG$3,0))/100),"")</f>
        <v/>
      </c>
      <c r="E59" s="10" t="str">
        <f>IFERROR(IF(INDEX('raw poverty data, %'!$B$3:$BG$251,MATCH($A59,'raw poverty data, %'!$B$3:$B$251,0),MATCH(E$5,'raw poverty data, %'!$B$3:$BG$3,0))="","",INDEX('raw poverty data, %'!$B$3:$BG$251,MATCH($A59,'raw poverty data, %'!$B$3:$B$251,0),MATCH(E$5,'raw poverty data, %'!$B$3:$BG$3,0))/100),"")</f>
        <v/>
      </c>
      <c r="F59" s="10" t="str">
        <f>IFERROR(IF(INDEX('raw poverty data, %'!$B$3:$BG$251,MATCH($A59,'raw poverty data, %'!$B$3:$B$251,0),MATCH(F$5,'raw poverty data, %'!$B$3:$BG$3,0))="","",INDEX('raw poverty data, %'!$B$3:$BG$251,MATCH($A59,'raw poverty data, %'!$B$3:$B$251,0),MATCH(F$5,'raw poverty data, %'!$B$3:$BG$3,0))/100),"")</f>
        <v/>
      </c>
      <c r="G59" s="10" t="str">
        <f>IFERROR(IF(INDEX('raw poverty data, %'!$B$3:$BG$251,MATCH($A59,'raw poverty data, %'!$B$3:$B$251,0),MATCH(G$5,'raw poverty data, %'!$B$3:$BG$3,0))="","",INDEX('raw poverty data, %'!$B$3:$BG$251,MATCH($A59,'raw poverty data, %'!$B$3:$B$251,0),MATCH(G$5,'raw poverty data, %'!$B$3:$BG$3,0))/100),"")</f>
        <v/>
      </c>
      <c r="H59" s="10" t="str">
        <f>IFERROR(IF(INDEX('raw poverty data, %'!$B$3:$BG$251,MATCH($A59,'raw poverty data, %'!$B$3:$B$251,0),MATCH(H$5,'raw poverty data, %'!$B$3:$BG$3,0))="","",INDEX('raw poverty data, %'!$B$3:$BG$251,MATCH($A59,'raw poverty data, %'!$B$3:$B$251,0),MATCH(H$5,'raw poverty data, %'!$B$3:$BG$3,0))/100),"")</f>
        <v/>
      </c>
      <c r="I59" s="10" t="str">
        <f>IFERROR(IF(INDEX('raw poverty data, %'!$B$3:$BG$251,MATCH($A59,'raw poverty data, %'!$B$3:$B$251,0),MATCH(I$5,'raw poverty data, %'!$B$3:$BG$3,0))="","",INDEX('raw poverty data, %'!$B$3:$BG$251,MATCH($A59,'raw poverty data, %'!$B$3:$B$251,0),MATCH(I$5,'raw poverty data, %'!$B$3:$BG$3,0))/100),"")</f>
        <v/>
      </c>
      <c r="J59" s="10" t="str">
        <f>IFERROR(IF(INDEX('raw poverty data, %'!$B$3:$BG$251,MATCH($A59,'raw poverty data, %'!$B$3:$B$251,0),MATCH(J$5,'raw poverty data, %'!$B$3:$BG$3,0))="","",INDEX('raw poverty data, %'!$B$3:$BG$251,MATCH($A59,'raw poverty data, %'!$B$3:$B$251,0),MATCH(J$5,'raw poverty data, %'!$B$3:$BG$3,0))/100),"")</f>
        <v/>
      </c>
      <c r="K59" s="10" t="str">
        <f>IFERROR(IF(INDEX('raw poverty data, %'!$B$3:$BG$251,MATCH($A59,'raw poverty data, %'!$B$3:$B$251,0),MATCH(K$5,'raw poverty data, %'!$B$3:$BG$3,0))="","",INDEX('raw poverty data, %'!$B$3:$BG$251,MATCH($A59,'raw poverty data, %'!$B$3:$B$251,0),MATCH(K$5,'raw poverty data, %'!$B$3:$BG$3,0))/100),"")</f>
        <v/>
      </c>
      <c r="L59" s="10" t="str">
        <f>IFERROR(IF(INDEX('raw poverty data, %'!$B$3:$BG$251,MATCH($A59,'raw poverty data, %'!$B$3:$B$251,0),MATCH(L$5,'raw poverty data, %'!$B$3:$BG$3,0))="","",INDEX('raw poverty data, %'!$B$3:$BG$251,MATCH($A59,'raw poverty data, %'!$B$3:$B$251,0),MATCH(L$5,'raw poverty data, %'!$B$3:$BG$3,0))/100),"")</f>
        <v/>
      </c>
      <c r="M59" s="10" t="str">
        <f>IFERROR(IF(INDEX('raw poverty data, %'!$B$3:$BG$251,MATCH($A59,'raw poverty data, %'!$B$3:$B$251,0),MATCH(M$5,'raw poverty data, %'!$B$3:$BG$3,0))="","",INDEX('raw poverty data, %'!$B$3:$BG$251,MATCH($A59,'raw poverty data, %'!$B$3:$B$251,0),MATCH(M$5,'raw poverty data, %'!$B$3:$BG$3,0))/100),"")</f>
        <v/>
      </c>
      <c r="N59" s="10" t="str">
        <f>IFERROR(IF(INDEX('raw poverty data, %'!$B$3:$BG$251,MATCH($A59,'raw poverty data, %'!$B$3:$B$251,0),MATCH(N$5,'raw poverty data, %'!$B$3:$BG$3,0))="","",INDEX('raw poverty data, %'!$B$3:$BG$251,MATCH($A59,'raw poverty data, %'!$B$3:$B$251,0),MATCH(N$5,'raw poverty data, %'!$B$3:$BG$3,0))/100),"")</f>
        <v/>
      </c>
      <c r="O59" s="10" t="str">
        <f>IFERROR(IF(INDEX('raw poverty data, %'!$B$3:$BG$251,MATCH($A59,'raw poverty data, %'!$B$3:$B$251,0),MATCH(O$5,'raw poverty data, %'!$B$3:$BG$3,0))="","",INDEX('raw poverty data, %'!$B$3:$BG$251,MATCH($A59,'raw poverty data, %'!$B$3:$B$251,0),MATCH(O$5,'raw poverty data, %'!$B$3:$BG$3,0))/100),"")</f>
        <v/>
      </c>
      <c r="P59" s="10">
        <f>IFERROR(IF(INDEX('raw poverty data, %'!$B$3:$BG$251,MATCH($A59,'raw poverty data, %'!$B$3:$B$251,0),MATCH(P$5,'raw poverty data, %'!$B$3:$BG$3,0))="","",INDEX('raw poverty data, %'!$B$3:$BG$251,MATCH($A59,'raw poverty data, %'!$B$3:$B$251,0),MATCH(P$5,'raw poverty data, %'!$B$3:$BG$3,0))/100),"")</f>
        <v>0.1883</v>
      </c>
      <c r="Q59" s="10" t="str">
        <f>IFERROR(IF(INDEX('raw poverty data, %'!$B$3:$BG$251,MATCH($A59,'raw poverty data, %'!$B$3:$B$251,0),MATCH(Q$5,'raw poverty data, %'!$B$3:$BG$3,0))="","",INDEX('raw poverty data, %'!$B$3:$BG$251,MATCH($A59,'raw poverty data, %'!$B$3:$B$251,0),MATCH(Q$5,'raw poverty data, %'!$B$3:$BG$3,0))/100),"")</f>
        <v/>
      </c>
      <c r="R59" s="10" t="str">
        <f>IFERROR(IF(INDEX('raw poverty data, %'!$B$3:$BG$251,MATCH($A59,'raw poverty data, %'!$B$3:$B$251,0),MATCH(R$5,'raw poverty data, %'!$B$3:$BG$3,0))="","",INDEX('raw poverty data, %'!$B$3:$BG$251,MATCH($A59,'raw poverty data, %'!$B$3:$B$251,0),MATCH(R$5,'raw poverty data, %'!$B$3:$BG$3,0))/100),"")</f>
        <v/>
      </c>
      <c r="S59" s="10" t="str">
        <f>IFERROR(IF(INDEX('raw poverty data, %'!$B$3:$BG$251,MATCH($A59,'raw poverty data, %'!$B$3:$B$251,0),MATCH(S$5,'raw poverty data, %'!$B$3:$BG$3,0))="","",INDEX('raw poverty data, %'!$B$3:$BG$251,MATCH($A59,'raw poverty data, %'!$B$3:$B$251,0),MATCH(S$5,'raw poverty data, %'!$B$3:$BG$3,0))/100),"")</f>
        <v/>
      </c>
      <c r="T59" s="10" t="str">
        <f>IFERROR(IF(INDEX('raw poverty data, %'!$B$3:$BG$251,MATCH($A59,'raw poverty data, %'!$B$3:$B$251,0),MATCH(T$5,'raw poverty data, %'!$B$3:$BG$3,0))="","",INDEX('raw poverty data, %'!$B$3:$BG$251,MATCH($A59,'raw poverty data, %'!$B$3:$B$251,0),MATCH(T$5,'raw poverty data, %'!$B$3:$BG$3,0))/100),"")</f>
        <v/>
      </c>
      <c r="U59" s="10" t="str">
        <f>IFERROR(IF(INDEX('raw poverty data, %'!$B$3:$BG$251,MATCH($A59,'raw poverty data, %'!$B$3:$B$251,0),MATCH(U$5,'raw poverty data, %'!$B$3:$BG$3,0))="","",INDEX('raw poverty data, %'!$B$3:$BG$251,MATCH($A59,'raw poverty data, %'!$B$3:$B$251,0),MATCH(U$5,'raw poverty data, %'!$B$3:$BG$3,0))/100),"")</f>
        <v/>
      </c>
      <c r="V59" s="10" t="str">
        <f>IFERROR(IF(INDEX('raw poverty data, %'!$B$3:$BG$251,MATCH($A59,'raw poverty data, %'!$B$3:$B$251,0),MATCH(V$5,'raw poverty data, %'!$B$3:$BG$3,0))="","",INDEX('raw poverty data, %'!$B$3:$BG$251,MATCH($A59,'raw poverty data, %'!$B$3:$B$251,0),MATCH(V$5,'raw poverty data, %'!$B$3:$BG$3,0))/100),"")</f>
        <v/>
      </c>
      <c r="W59" s="10" t="str">
        <f>IFERROR(IF(INDEX('raw poverty data, %'!$B$3:$BG$251,MATCH($A59,'raw poverty data, %'!$B$3:$B$251,0),MATCH(W$5,'raw poverty data, %'!$B$3:$BG$3,0))="","",INDEX('raw poverty data, %'!$B$3:$BG$251,MATCH($A59,'raw poverty data, %'!$B$3:$B$251,0),MATCH(W$5,'raw poverty data, %'!$B$3:$BG$3,0))/100),"")</f>
        <v/>
      </c>
      <c r="X59" s="10" t="str">
        <f>IFERROR(IF(INDEX('raw poverty data, %'!$B$3:$BG$251,MATCH($A59,'raw poverty data, %'!$B$3:$B$251,0),MATCH(X$5,'raw poverty data, %'!$B$3:$BG$3,0))="","",INDEX('raw poverty data, %'!$B$3:$BG$251,MATCH($A59,'raw poverty data, %'!$B$3:$B$251,0),MATCH(X$5,'raw poverty data, %'!$B$3:$BG$3,0))/100),"")</f>
        <v/>
      </c>
      <c r="Y59" s="10" t="str">
        <f>IFERROR(IF(INDEX('raw poverty data, %'!$B$3:$BG$251,MATCH($A59,'raw poverty data, %'!$B$3:$B$251,0),MATCH(Y$5,'raw poverty data, %'!$B$3:$BG$3,0))="","",INDEX('raw poverty data, %'!$B$3:$BG$251,MATCH($A59,'raw poverty data, %'!$B$3:$B$251,0),MATCH(Y$5,'raw poverty data, %'!$B$3:$BG$3,0))/100),"")</f>
        <v/>
      </c>
      <c r="Z59" s="10" t="str">
        <f>IFERROR(IF(INDEX('raw poverty data, %'!$B$3:$BG$251,MATCH($A59,'raw poverty data, %'!$B$3:$B$251,0),MATCH(Z$5,'raw poverty data, %'!$B$3:$BG$3,0))="","",INDEX('raw poverty data, %'!$B$3:$BG$251,MATCH($A59,'raw poverty data, %'!$B$3:$B$251,0),MATCH(Z$5,'raw poverty data, %'!$B$3:$BG$3,0))/100),"")</f>
        <v/>
      </c>
      <c r="AA59" s="10" t="str">
        <f>IFERROR(IF(INDEX('raw poverty data, %'!$B$3:$BG$251,MATCH($A59,'raw poverty data, %'!$B$3:$B$251,0),MATCH(AA$5,'raw poverty data, %'!$B$3:$BG$3,0))="","",INDEX('raw poverty data, %'!$B$3:$BG$251,MATCH($A59,'raw poverty data, %'!$B$3:$B$251,0),MATCH(AA$5,'raw poverty data, %'!$B$3:$BG$3,0))/100),"")</f>
        <v/>
      </c>
      <c r="AC59" s="8">
        <f>IF(AA59="",IF(Z59="",IF(X59="",IF(W59="",IF(V59="",IF(U59="",IF(T59="",IF(S59="",IF(R59="",IF(Q59="",IF(P59="",IF(O59="",IF(N59="",IF(M59="",IF(L59="",IF(K59="",IF(J59="",IF(I59="",IF(H59="",IF(G59="",IF(F59="",IF(E59="",IF(D59="","No data",D59),E59),F59),G59),H59),I59),J59),K59),L59),M59),N59),O59),P59),Q59),R59),S59),T59),U59),V59),W59),X59),Z59),AA59)</f>
        <v>0.1883</v>
      </c>
      <c r="AD59" s="11">
        <f>IFERROR(INDEX($D$5:$AA$5,1,MATCH(AC59,D59:AA59,0)),"")</f>
        <v>2002</v>
      </c>
      <c r="AF59" t="s">
        <v>105</v>
      </c>
      <c r="AG59" t="str">
        <f>IFERROR(IF(INDEX(#REF!,MATCH('Poverty %'!$B59,#REF!,0),MATCH('Poverty %'!AG$5,#REF!,0))="","",INDEX(#REF!,MATCH('Poverty %'!$B59,#REF!,0),MATCH('Poverty %'!AG$5,#REF!,0))),"")</f>
        <v/>
      </c>
      <c r="AH59" t="str">
        <f>IFERROR(IF(INDEX(#REF!,MATCH('Poverty %'!$B59,#REF!,0),MATCH('Poverty %'!AH$5,#REF!,0))="","",INDEX(#REF!,MATCH('Poverty %'!$B59,#REF!,0),MATCH('Poverty %'!AH$5,#REF!,0))),"")</f>
        <v/>
      </c>
      <c r="AI59" t="str">
        <f>IFERROR(IF(INDEX(#REF!,MATCH('Poverty %'!$B59,#REF!,0),MATCH('Poverty %'!AI$5,#REF!,0))="","",INDEX(#REF!,MATCH('Poverty %'!$B59,#REF!,0),MATCH('Poverty %'!AI$5,#REF!,0))),"")</f>
        <v/>
      </c>
      <c r="AJ59" t="str">
        <f>IFERROR(IF(INDEX(#REF!,MATCH('Poverty %'!$B59,#REF!,0),MATCH('Poverty %'!AJ$5,#REF!,0))="","",INDEX(#REF!,MATCH('Poverty %'!$B59,#REF!,0),MATCH('Poverty %'!AJ$5,#REF!,0))),"")</f>
        <v/>
      </c>
      <c r="AK59" t="str">
        <f>IFERROR(IF(INDEX(#REF!,MATCH('Poverty %'!$B59,#REF!,0),MATCH('Poverty %'!AK$5,#REF!,0))="","",INDEX(#REF!,MATCH('Poverty %'!$B59,#REF!,0),MATCH('Poverty %'!AK$5,#REF!,0))),"")</f>
        <v/>
      </c>
      <c r="AL59" t="str">
        <f>IFERROR(IF(INDEX(#REF!,MATCH('Poverty %'!$B59,#REF!,0),MATCH('Poverty %'!AL$5,#REF!,0))="","",INDEX(#REF!,MATCH('Poverty %'!$B59,#REF!,0),MATCH('Poverty %'!AL$5,#REF!,0))),"")</f>
        <v/>
      </c>
      <c r="AM59" t="str">
        <f>IFERROR(IF(INDEX(#REF!,MATCH('Poverty %'!$B59,#REF!,0),MATCH('Poverty %'!AM$5,#REF!,0))="","",INDEX(#REF!,MATCH('Poverty %'!$B59,#REF!,0),MATCH('Poverty %'!AM$5,#REF!,0))),"")</f>
        <v/>
      </c>
      <c r="AN59" t="str">
        <f>IFERROR(IF(INDEX(#REF!,MATCH('Poverty %'!$B59,#REF!,0),MATCH('Poverty %'!AN$5,#REF!,0))="","",INDEX(#REF!,MATCH('Poverty %'!$B59,#REF!,0),MATCH('Poverty %'!AN$5,#REF!,0))),"")</f>
        <v/>
      </c>
      <c r="AO59" t="str">
        <f>IFERROR(IF(INDEX(#REF!,MATCH('Poverty %'!$B59,#REF!,0),MATCH('Poverty %'!AO$5,#REF!,0))="","",INDEX(#REF!,MATCH('Poverty %'!$B59,#REF!,0),MATCH('Poverty %'!AO$5,#REF!,0))),"")</f>
        <v/>
      </c>
      <c r="AP59" t="str">
        <f>IFERROR(IF(INDEX(#REF!,MATCH('Poverty %'!$B59,#REF!,0),MATCH('Poverty %'!AP$5,#REF!,0))="","",INDEX(#REF!,MATCH('Poverty %'!$B59,#REF!,0),MATCH('Poverty %'!AP$5,#REF!,0))),"")</f>
        <v/>
      </c>
      <c r="AQ59" t="str">
        <f>IFERROR(IF(INDEX(#REF!,MATCH('Poverty %'!$B59,#REF!,0),MATCH('Poverty %'!AQ$5,#REF!,0))="","",INDEX(#REF!,MATCH('Poverty %'!$B59,#REF!,0),MATCH('Poverty %'!AQ$5,#REF!,0))),"")</f>
        <v/>
      </c>
      <c r="AR59" t="str">
        <f>IFERROR(IF(INDEX(#REF!,MATCH('Poverty %'!$B59,#REF!,0),MATCH('Poverty %'!AR$5,#REF!,0))="","",INDEX(#REF!,MATCH('Poverty %'!$B59,#REF!,0),MATCH('Poverty %'!AR$5,#REF!,0))),"")</f>
        <v/>
      </c>
      <c r="AS59" t="str">
        <f>IFERROR(IF(INDEX(#REF!,MATCH('Poverty %'!$B59,#REF!,0),MATCH('Poverty %'!AS$5,#REF!,0))="","",INDEX(#REF!,MATCH('Poverty %'!$B59,#REF!,0),MATCH('Poverty %'!AS$5,#REF!,0))),"")</f>
        <v/>
      </c>
      <c r="AT59" t="str">
        <f>IFERROR(IF(INDEX(#REF!,MATCH('Poverty %'!$B59,#REF!,0),MATCH('Poverty %'!AT$5,#REF!,0))="","",INDEX(#REF!,MATCH('Poverty %'!$B59,#REF!,0),MATCH('Poverty %'!AT$5,#REF!,0))),"")</f>
        <v/>
      </c>
      <c r="AU59" t="str">
        <f>IFERROR(IF(INDEX(#REF!,MATCH('Poverty %'!$B59,#REF!,0),MATCH('Poverty %'!AU$5,#REF!,0))="","",INDEX(#REF!,MATCH('Poverty %'!$B59,#REF!,0),MATCH('Poverty %'!AU$5,#REF!,0))),"")</f>
        <v/>
      </c>
      <c r="AV59" t="str">
        <f>IFERROR(IF(INDEX(#REF!,MATCH('Poverty %'!$B59,#REF!,0),MATCH('Poverty %'!AV$5,#REF!,0))="","",INDEX(#REF!,MATCH('Poverty %'!$B59,#REF!,0),MATCH('Poverty %'!AV$5,#REF!,0))),"")</f>
        <v/>
      </c>
      <c r="AW59" t="str">
        <f>IFERROR(IF(INDEX(#REF!,MATCH('Poverty %'!$B59,#REF!,0),MATCH('Poverty %'!AW$5,#REF!,0))="","",INDEX(#REF!,MATCH('Poverty %'!$B59,#REF!,0),MATCH('Poverty %'!AW$5,#REF!,0))),"")</f>
        <v/>
      </c>
      <c r="AX59" t="str">
        <f>IFERROR(IF(INDEX(#REF!,MATCH('Poverty %'!$B59,#REF!,0),MATCH('Poverty %'!AX$5,#REF!,0))="","",INDEX(#REF!,MATCH('Poverty %'!$B59,#REF!,0),MATCH('Poverty %'!AX$5,#REF!,0))),"")</f>
        <v/>
      </c>
      <c r="AY59" t="str">
        <f>IFERROR(IF(INDEX(#REF!,MATCH('Poverty %'!$B59,#REF!,0),MATCH('Poverty %'!AY$5,#REF!,0))="","",INDEX(#REF!,MATCH('Poverty %'!$B59,#REF!,0),MATCH('Poverty %'!AY$5,#REF!,0))),"")</f>
        <v/>
      </c>
      <c r="AZ59" t="str">
        <f>IFERROR(IF(INDEX(#REF!,MATCH('Poverty %'!$B59,#REF!,0),MATCH('Poverty %'!AZ$5,#REF!,0))="","",INDEX(#REF!,MATCH('Poverty %'!$B59,#REF!,0),MATCH('Poverty %'!AZ$5,#REF!,0))),"")</f>
        <v/>
      </c>
      <c r="BA59" t="str">
        <f>IFERROR(IF(INDEX(#REF!,MATCH('Poverty %'!$B59,#REF!,0),MATCH('Poverty %'!BA$5,#REF!,0))="","",INDEX(#REF!,MATCH('Poverty %'!$B59,#REF!,0),MATCH('Poverty %'!BA$5,#REF!,0))),"")</f>
        <v/>
      </c>
      <c r="BB59" t="str">
        <f>IFERROR(IF(INDEX(#REF!,MATCH('Poverty %'!$B59,#REF!,0),MATCH('Poverty %'!BB$5,#REF!,0))="","",INDEX(#REF!,MATCH('Poverty %'!$B59,#REF!,0),MATCH('Poverty %'!BB$5,#REF!,0))),"")</f>
        <v/>
      </c>
      <c r="BC59" t="str">
        <f>IFERROR(IF(INDEX(#REF!,MATCH('Poverty %'!$B59,#REF!,0),MATCH('Poverty %'!BC$5,#REF!,0))="","",INDEX(#REF!,MATCH('Poverty %'!$B59,#REF!,0),MATCH('Poverty %'!BC$5,#REF!,0))),"")</f>
        <v/>
      </c>
      <c r="BE59" t="s">
        <v>105</v>
      </c>
      <c r="BF59" s="9" t="str">
        <f t="shared" si="1"/>
        <v/>
      </c>
      <c r="BG59" s="9" t="str">
        <f t="shared" si="2"/>
        <v/>
      </c>
      <c r="BH59" s="9" t="str">
        <f t="shared" si="3"/>
        <v/>
      </c>
      <c r="BI59" s="9" t="str">
        <f t="shared" si="4"/>
        <v/>
      </c>
      <c r="BJ59" s="9" t="str">
        <f t="shared" si="5"/>
        <v/>
      </c>
      <c r="BK59" s="9" t="str">
        <f t="shared" si="6"/>
        <v/>
      </c>
      <c r="BL59" s="9" t="str">
        <f t="shared" si="7"/>
        <v/>
      </c>
      <c r="BM59" s="9" t="str">
        <f t="shared" si="8"/>
        <v/>
      </c>
      <c r="BN59" s="9" t="str">
        <f t="shared" si="9"/>
        <v/>
      </c>
      <c r="BO59" s="9" t="str">
        <f t="shared" si="10"/>
        <v/>
      </c>
      <c r="BP59" s="9" t="str">
        <f t="shared" si="11"/>
        <v/>
      </c>
      <c r="BQ59" s="9" t="str">
        <f t="shared" si="12"/>
        <v/>
      </c>
      <c r="BR59" s="9" t="str">
        <f t="shared" si="13"/>
        <v/>
      </c>
      <c r="BS59" s="9" t="str">
        <f t="shared" si="14"/>
        <v/>
      </c>
      <c r="BT59" s="9" t="str">
        <f t="shared" si="15"/>
        <v/>
      </c>
      <c r="BU59" s="9" t="str">
        <f t="shared" si="16"/>
        <v/>
      </c>
      <c r="BV59" s="9" t="str">
        <f t="shared" si="17"/>
        <v/>
      </c>
      <c r="BW59" s="9" t="str">
        <f t="shared" si="18"/>
        <v/>
      </c>
      <c r="BX59" s="9" t="str">
        <f t="shared" si="19"/>
        <v/>
      </c>
      <c r="BY59" s="9" t="str">
        <f t="shared" si="20"/>
        <v/>
      </c>
      <c r="BZ59" s="9" t="str">
        <f t="shared" si="21"/>
        <v/>
      </c>
      <c r="CA59" s="9" t="str">
        <f t="shared" si="22"/>
        <v/>
      </c>
      <c r="CB59" s="9" t="str">
        <f t="shared" si="23"/>
        <v/>
      </c>
    </row>
    <row r="60" spans="1:80">
      <c r="A60" t="str">
        <f>VLOOKUP(B60,entity!$C:$K,9,FALSE)</f>
        <v>DM</v>
      </c>
      <c r="B60" t="s">
        <v>107</v>
      </c>
      <c r="C60" t="str">
        <f>IFERROR(VLOOKUP(B60,'[1]2012 List'!A$3:C$151,3,FALSE),"")</f>
        <v>North &amp; Central America</v>
      </c>
      <c r="D60" s="10" t="str">
        <f>IFERROR(IF(INDEX('raw poverty data, %'!$B$3:$BG$251,MATCH($A60,'raw poverty data, %'!$B$3:$B$251,0),MATCH(D$5,'raw poverty data, %'!$B$3:$BG$3,0))="","",INDEX('raw poverty data, %'!$B$3:$BG$251,MATCH($A60,'raw poverty data, %'!$B$3:$B$251,0),MATCH(D$5,'raw poverty data, %'!$B$3:$BG$3,0))/100),"")</f>
        <v/>
      </c>
      <c r="E60" s="10" t="str">
        <f>IFERROR(IF(INDEX('raw poverty data, %'!$B$3:$BG$251,MATCH($A60,'raw poverty data, %'!$B$3:$B$251,0),MATCH(E$5,'raw poverty data, %'!$B$3:$BG$3,0))="","",INDEX('raw poverty data, %'!$B$3:$BG$251,MATCH($A60,'raw poverty data, %'!$B$3:$B$251,0),MATCH(E$5,'raw poverty data, %'!$B$3:$BG$3,0))/100),"")</f>
        <v/>
      </c>
      <c r="F60" s="10" t="str">
        <f>IFERROR(IF(INDEX('raw poverty data, %'!$B$3:$BG$251,MATCH($A60,'raw poverty data, %'!$B$3:$B$251,0),MATCH(F$5,'raw poverty data, %'!$B$3:$BG$3,0))="","",INDEX('raw poverty data, %'!$B$3:$BG$251,MATCH($A60,'raw poverty data, %'!$B$3:$B$251,0),MATCH(F$5,'raw poverty data, %'!$B$3:$BG$3,0))/100),"")</f>
        <v/>
      </c>
      <c r="G60" s="10" t="str">
        <f>IFERROR(IF(INDEX('raw poverty data, %'!$B$3:$BG$251,MATCH($A60,'raw poverty data, %'!$B$3:$B$251,0),MATCH(G$5,'raw poverty data, %'!$B$3:$BG$3,0))="","",INDEX('raw poverty data, %'!$B$3:$BG$251,MATCH($A60,'raw poverty data, %'!$B$3:$B$251,0),MATCH(G$5,'raw poverty data, %'!$B$3:$BG$3,0))/100),"")</f>
        <v/>
      </c>
      <c r="H60" s="10" t="str">
        <f>IFERROR(IF(INDEX('raw poverty data, %'!$B$3:$BG$251,MATCH($A60,'raw poverty data, %'!$B$3:$B$251,0),MATCH(H$5,'raw poverty data, %'!$B$3:$BG$3,0))="","",INDEX('raw poverty data, %'!$B$3:$BG$251,MATCH($A60,'raw poverty data, %'!$B$3:$B$251,0),MATCH(H$5,'raw poverty data, %'!$B$3:$BG$3,0))/100),"")</f>
        <v/>
      </c>
      <c r="I60" s="10" t="str">
        <f>IFERROR(IF(INDEX('raw poverty data, %'!$B$3:$BG$251,MATCH($A60,'raw poverty data, %'!$B$3:$B$251,0),MATCH(I$5,'raw poverty data, %'!$B$3:$BG$3,0))="","",INDEX('raw poverty data, %'!$B$3:$BG$251,MATCH($A60,'raw poverty data, %'!$B$3:$B$251,0),MATCH(I$5,'raw poverty data, %'!$B$3:$BG$3,0))/100),"")</f>
        <v/>
      </c>
      <c r="J60" s="10" t="str">
        <f>IFERROR(IF(INDEX('raw poverty data, %'!$B$3:$BG$251,MATCH($A60,'raw poverty data, %'!$B$3:$B$251,0),MATCH(J$5,'raw poverty data, %'!$B$3:$BG$3,0))="","",INDEX('raw poverty data, %'!$B$3:$BG$251,MATCH($A60,'raw poverty data, %'!$B$3:$B$251,0),MATCH(J$5,'raw poverty data, %'!$B$3:$BG$3,0))/100),"")</f>
        <v/>
      </c>
      <c r="K60" s="10" t="str">
        <f>IFERROR(IF(INDEX('raw poverty data, %'!$B$3:$BG$251,MATCH($A60,'raw poverty data, %'!$B$3:$B$251,0),MATCH(K$5,'raw poverty data, %'!$B$3:$BG$3,0))="","",INDEX('raw poverty data, %'!$B$3:$BG$251,MATCH($A60,'raw poverty data, %'!$B$3:$B$251,0),MATCH(K$5,'raw poverty data, %'!$B$3:$BG$3,0))/100),"")</f>
        <v/>
      </c>
      <c r="L60" s="10" t="str">
        <f>IFERROR(IF(INDEX('raw poverty data, %'!$B$3:$BG$251,MATCH($A60,'raw poverty data, %'!$B$3:$B$251,0),MATCH(L$5,'raw poverty data, %'!$B$3:$BG$3,0))="","",INDEX('raw poverty data, %'!$B$3:$BG$251,MATCH($A60,'raw poverty data, %'!$B$3:$B$251,0),MATCH(L$5,'raw poverty data, %'!$B$3:$BG$3,0))/100),"")</f>
        <v/>
      </c>
      <c r="M60" s="10" t="str">
        <f>IFERROR(IF(INDEX('raw poverty data, %'!$B$3:$BG$251,MATCH($A60,'raw poverty data, %'!$B$3:$B$251,0),MATCH(M$5,'raw poverty data, %'!$B$3:$BG$3,0))="","",INDEX('raw poverty data, %'!$B$3:$BG$251,MATCH($A60,'raw poverty data, %'!$B$3:$B$251,0),MATCH(M$5,'raw poverty data, %'!$B$3:$BG$3,0))/100),"")</f>
        <v/>
      </c>
      <c r="N60" s="10" t="str">
        <f>IFERROR(IF(INDEX('raw poverty data, %'!$B$3:$BG$251,MATCH($A60,'raw poverty data, %'!$B$3:$B$251,0),MATCH(N$5,'raw poverty data, %'!$B$3:$BG$3,0))="","",INDEX('raw poverty data, %'!$B$3:$BG$251,MATCH($A60,'raw poverty data, %'!$B$3:$B$251,0),MATCH(N$5,'raw poverty data, %'!$B$3:$BG$3,0))/100),"")</f>
        <v/>
      </c>
      <c r="O60" s="10" t="str">
        <f>IFERROR(IF(INDEX('raw poverty data, %'!$B$3:$BG$251,MATCH($A60,'raw poverty data, %'!$B$3:$B$251,0),MATCH(O$5,'raw poverty data, %'!$B$3:$BG$3,0))="","",INDEX('raw poverty data, %'!$B$3:$BG$251,MATCH($A60,'raw poverty data, %'!$B$3:$B$251,0),MATCH(O$5,'raw poverty data, %'!$B$3:$BG$3,0))/100),"")</f>
        <v/>
      </c>
      <c r="P60" s="10" t="str">
        <f>IFERROR(IF(INDEX('raw poverty data, %'!$B$3:$BG$251,MATCH($A60,'raw poverty data, %'!$B$3:$B$251,0),MATCH(P$5,'raw poverty data, %'!$B$3:$BG$3,0))="","",INDEX('raw poverty data, %'!$B$3:$BG$251,MATCH($A60,'raw poverty data, %'!$B$3:$B$251,0),MATCH(P$5,'raw poverty data, %'!$B$3:$BG$3,0))/100),"")</f>
        <v/>
      </c>
      <c r="Q60" s="10" t="str">
        <f>IFERROR(IF(INDEX('raw poverty data, %'!$B$3:$BG$251,MATCH($A60,'raw poverty data, %'!$B$3:$B$251,0),MATCH(Q$5,'raw poverty data, %'!$B$3:$BG$3,0))="","",INDEX('raw poverty data, %'!$B$3:$BG$251,MATCH($A60,'raw poverty data, %'!$B$3:$B$251,0),MATCH(Q$5,'raw poverty data, %'!$B$3:$BG$3,0))/100),"")</f>
        <v/>
      </c>
      <c r="R60" s="10" t="str">
        <f>IFERROR(IF(INDEX('raw poverty data, %'!$B$3:$BG$251,MATCH($A60,'raw poverty data, %'!$B$3:$B$251,0),MATCH(R$5,'raw poverty data, %'!$B$3:$BG$3,0))="","",INDEX('raw poverty data, %'!$B$3:$BG$251,MATCH($A60,'raw poverty data, %'!$B$3:$B$251,0),MATCH(R$5,'raw poverty data, %'!$B$3:$BG$3,0))/100),"")</f>
        <v/>
      </c>
      <c r="S60" s="10" t="str">
        <f>IFERROR(IF(INDEX('raw poverty data, %'!$B$3:$BG$251,MATCH($A60,'raw poverty data, %'!$B$3:$B$251,0),MATCH(S$5,'raw poverty data, %'!$B$3:$BG$3,0))="","",INDEX('raw poverty data, %'!$B$3:$BG$251,MATCH($A60,'raw poverty data, %'!$B$3:$B$251,0),MATCH(S$5,'raw poverty data, %'!$B$3:$BG$3,0))/100),"")</f>
        <v/>
      </c>
      <c r="T60" s="10" t="str">
        <f>IFERROR(IF(INDEX('raw poverty data, %'!$B$3:$BG$251,MATCH($A60,'raw poverty data, %'!$B$3:$B$251,0),MATCH(T$5,'raw poverty data, %'!$B$3:$BG$3,0))="","",INDEX('raw poverty data, %'!$B$3:$BG$251,MATCH($A60,'raw poverty data, %'!$B$3:$B$251,0),MATCH(T$5,'raw poverty data, %'!$B$3:$BG$3,0))/100),"")</f>
        <v/>
      </c>
      <c r="U60" s="10" t="str">
        <f>IFERROR(IF(INDEX('raw poverty data, %'!$B$3:$BG$251,MATCH($A60,'raw poverty data, %'!$B$3:$B$251,0),MATCH(U$5,'raw poverty data, %'!$B$3:$BG$3,0))="","",INDEX('raw poverty data, %'!$B$3:$BG$251,MATCH($A60,'raw poverty data, %'!$B$3:$B$251,0),MATCH(U$5,'raw poverty data, %'!$B$3:$BG$3,0))/100),"")</f>
        <v/>
      </c>
      <c r="V60" s="10" t="str">
        <f>IFERROR(IF(INDEX('raw poverty data, %'!$B$3:$BG$251,MATCH($A60,'raw poverty data, %'!$B$3:$B$251,0),MATCH(V$5,'raw poverty data, %'!$B$3:$BG$3,0))="","",INDEX('raw poverty data, %'!$B$3:$BG$251,MATCH($A60,'raw poverty data, %'!$B$3:$B$251,0),MATCH(V$5,'raw poverty data, %'!$B$3:$BG$3,0))/100),"")</f>
        <v/>
      </c>
      <c r="W60" s="10" t="str">
        <f>IFERROR(IF(INDEX('raw poverty data, %'!$B$3:$BG$251,MATCH($A60,'raw poverty data, %'!$B$3:$B$251,0),MATCH(W$5,'raw poverty data, %'!$B$3:$BG$3,0))="","",INDEX('raw poverty data, %'!$B$3:$BG$251,MATCH($A60,'raw poverty data, %'!$B$3:$B$251,0),MATCH(W$5,'raw poverty data, %'!$B$3:$BG$3,0))/100),"")</f>
        <v/>
      </c>
      <c r="X60" s="10" t="str">
        <f>IFERROR(IF(INDEX('raw poverty data, %'!$B$3:$BG$251,MATCH($A60,'raw poverty data, %'!$B$3:$B$251,0),MATCH(X$5,'raw poverty data, %'!$B$3:$BG$3,0))="","",INDEX('raw poverty data, %'!$B$3:$BG$251,MATCH($A60,'raw poverty data, %'!$B$3:$B$251,0),MATCH(X$5,'raw poverty data, %'!$B$3:$BG$3,0))/100),"")</f>
        <v/>
      </c>
      <c r="Y60" s="10" t="str">
        <f>IFERROR(IF(INDEX('raw poverty data, %'!$B$3:$BG$251,MATCH($A60,'raw poverty data, %'!$B$3:$B$251,0),MATCH(Y$5,'raw poverty data, %'!$B$3:$BG$3,0))="","",INDEX('raw poverty data, %'!$B$3:$BG$251,MATCH($A60,'raw poverty data, %'!$B$3:$B$251,0),MATCH(Y$5,'raw poverty data, %'!$B$3:$BG$3,0))/100),"")</f>
        <v/>
      </c>
      <c r="Z60" s="10" t="str">
        <f>IFERROR(IF(INDEX('raw poverty data, %'!$B$3:$BG$251,MATCH($A60,'raw poverty data, %'!$B$3:$B$251,0),MATCH(Z$5,'raw poverty data, %'!$B$3:$BG$3,0))="","",INDEX('raw poverty data, %'!$B$3:$BG$251,MATCH($A60,'raw poverty data, %'!$B$3:$B$251,0),MATCH(Z$5,'raw poverty data, %'!$B$3:$BG$3,0))/100),"")</f>
        <v/>
      </c>
      <c r="AA60" s="10" t="str">
        <f>IFERROR(IF(INDEX('raw poverty data, %'!$B$3:$BG$251,MATCH($A60,'raw poverty data, %'!$B$3:$B$251,0),MATCH(AA$5,'raw poverty data, %'!$B$3:$BG$3,0))="","",INDEX('raw poverty data, %'!$B$3:$BG$251,MATCH($A60,'raw poverty data, %'!$B$3:$B$251,0),MATCH(AA$5,'raw poverty data, %'!$B$3:$BG$3,0))/100),"")</f>
        <v/>
      </c>
      <c r="AC60" s="8" t="str">
        <f>IF(AA60="",IF(Z60="",IF(X60="",IF(W60="",IF(V60="",IF(U60="",IF(T60="",IF(S60="",IF(R60="",IF(Q60="",IF(P60="",IF(O60="",IF(N60="",IF(M60="",IF(L60="",IF(K60="",IF(J60="",IF(I60="",IF(H60="",IF(G60="",IF(F60="",IF(E60="",IF(D60="","No data",D60),E60),F60),G60),H60),I60),J60),K60),L60),M60),N60),O60),P60),Q60),R60),S60),T60),U60),V60),W60),X60),Z60),AA60)</f>
        <v>No data</v>
      </c>
      <c r="AD60" s="11" t="str">
        <f>IFERROR(INDEX($D$5:$AA$5,1,MATCH(AC60,D60:AA60,0)),"")</f>
        <v/>
      </c>
      <c r="AF60" t="s">
        <v>107</v>
      </c>
      <c r="AG60" t="str">
        <f>IFERROR(IF(INDEX(#REF!,MATCH('Poverty %'!$B60,#REF!,0),MATCH('Poverty %'!AG$5,#REF!,0))="","",INDEX(#REF!,MATCH('Poverty %'!$B60,#REF!,0),MATCH('Poverty %'!AG$5,#REF!,0))),"")</f>
        <v/>
      </c>
      <c r="AH60" t="str">
        <f>IFERROR(IF(INDEX(#REF!,MATCH('Poverty %'!$B60,#REF!,0),MATCH('Poverty %'!AH$5,#REF!,0))="","",INDEX(#REF!,MATCH('Poverty %'!$B60,#REF!,0),MATCH('Poverty %'!AH$5,#REF!,0))),"")</f>
        <v/>
      </c>
      <c r="AI60" t="str">
        <f>IFERROR(IF(INDEX(#REF!,MATCH('Poverty %'!$B60,#REF!,0),MATCH('Poverty %'!AI$5,#REF!,0))="","",INDEX(#REF!,MATCH('Poverty %'!$B60,#REF!,0),MATCH('Poverty %'!AI$5,#REF!,0))),"")</f>
        <v/>
      </c>
      <c r="AJ60" t="str">
        <f>IFERROR(IF(INDEX(#REF!,MATCH('Poverty %'!$B60,#REF!,0),MATCH('Poverty %'!AJ$5,#REF!,0))="","",INDEX(#REF!,MATCH('Poverty %'!$B60,#REF!,0),MATCH('Poverty %'!AJ$5,#REF!,0))),"")</f>
        <v/>
      </c>
      <c r="AK60" t="str">
        <f>IFERROR(IF(INDEX(#REF!,MATCH('Poverty %'!$B60,#REF!,0),MATCH('Poverty %'!AK$5,#REF!,0))="","",INDEX(#REF!,MATCH('Poverty %'!$B60,#REF!,0),MATCH('Poverty %'!AK$5,#REF!,0))),"")</f>
        <v/>
      </c>
      <c r="AL60" t="str">
        <f>IFERROR(IF(INDEX(#REF!,MATCH('Poverty %'!$B60,#REF!,0),MATCH('Poverty %'!AL$5,#REF!,0))="","",INDEX(#REF!,MATCH('Poverty %'!$B60,#REF!,0),MATCH('Poverty %'!AL$5,#REF!,0))),"")</f>
        <v/>
      </c>
      <c r="AM60" t="str">
        <f>IFERROR(IF(INDEX(#REF!,MATCH('Poverty %'!$B60,#REF!,0),MATCH('Poverty %'!AM$5,#REF!,0))="","",INDEX(#REF!,MATCH('Poverty %'!$B60,#REF!,0),MATCH('Poverty %'!AM$5,#REF!,0))),"")</f>
        <v/>
      </c>
      <c r="AN60" t="str">
        <f>IFERROR(IF(INDEX(#REF!,MATCH('Poverty %'!$B60,#REF!,0),MATCH('Poverty %'!AN$5,#REF!,0))="","",INDEX(#REF!,MATCH('Poverty %'!$B60,#REF!,0),MATCH('Poverty %'!AN$5,#REF!,0))),"")</f>
        <v/>
      </c>
      <c r="AO60" t="str">
        <f>IFERROR(IF(INDEX(#REF!,MATCH('Poverty %'!$B60,#REF!,0),MATCH('Poverty %'!AO$5,#REF!,0))="","",INDEX(#REF!,MATCH('Poverty %'!$B60,#REF!,0),MATCH('Poverty %'!AO$5,#REF!,0))),"")</f>
        <v/>
      </c>
      <c r="AP60" t="str">
        <f>IFERROR(IF(INDEX(#REF!,MATCH('Poverty %'!$B60,#REF!,0),MATCH('Poverty %'!AP$5,#REF!,0))="","",INDEX(#REF!,MATCH('Poverty %'!$B60,#REF!,0),MATCH('Poverty %'!AP$5,#REF!,0))),"")</f>
        <v/>
      </c>
      <c r="AQ60" t="str">
        <f>IFERROR(IF(INDEX(#REF!,MATCH('Poverty %'!$B60,#REF!,0),MATCH('Poverty %'!AQ$5,#REF!,0))="","",INDEX(#REF!,MATCH('Poverty %'!$B60,#REF!,0),MATCH('Poverty %'!AQ$5,#REF!,0))),"")</f>
        <v/>
      </c>
      <c r="AR60" t="str">
        <f>IFERROR(IF(INDEX(#REF!,MATCH('Poverty %'!$B60,#REF!,0),MATCH('Poverty %'!AR$5,#REF!,0))="","",INDEX(#REF!,MATCH('Poverty %'!$B60,#REF!,0),MATCH('Poverty %'!AR$5,#REF!,0))),"")</f>
        <v/>
      </c>
      <c r="AS60" t="str">
        <f>IFERROR(IF(INDEX(#REF!,MATCH('Poverty %'!$B60,#REF!,0),MATCH('Poverty %'!AS$5,#REF!,0))="","",INDEX(#REF!,MATCH('Poverty %'!$B60,#REF!,0),MATCH('Poverty %'!AS$5,#REF!,0))),"")</f>
        <v/>
      </c>
      <c r="AT60" t="str">
        <f>IFERROR(IF(INDEX(#REF!,MATCH('Poverty %'!$B60,#REF!,0),MATCH('Poverty %'!AT$5,#REF!,0))="","",INDEX(#REF!,MATCH('Poverty %'!$B60,#REF!,0),MATCH('Poverty %'!AT$5,#REF!,0))),"")</f>
        <v/>
      </c>
      <c r="AU60" t="str">
        <f>IFERROR(IF(INDEX(#REF!,MATCH('Poverty %'!$B60,#REF!,0),MATCH('Poverty %'!AU$5,#REF!,0))="","",INDEX(#REF!,MATCH('Poverty %'!$B60,#REF!,0),MATCH('Poverty %'!AU$5,#REF!,0))),"")</f>
        <v/>
      </c>
      <c r="AV60" t="str">
        <f>IFERROR(IF(INDEX(#REF!,MATCH('Poverty %'!$B60,#REF!,0),MATCH('Poverty %'!AV$5,#REF!,0))="","",INDEX(#REF!,MATCH('Poverty %'!$B60,#REF!,0),MATCH('Poverty %'!AV$5,#REF!,0))),"")</f>
        <v/>
      </c>
      <c r="AW60" t="str">
        <f>IFERROR(IF(INDEX(#REF!,MATCH('Poverty %'!$B60,#REF!,0),MATCH('Poverty %'!AW$5,#REF!,0))="","",INDEX(#REF!,MATCH('Poverty %'!$B60,#REF!,0),MATCH('Poverty %'!AW$5,#REF!,0))),"")</f>
        <v/>
      </c>
      <c r="AX60" t="str">
        <f>IFERROR(IF(INDEX(#REF!,MATCH('Poverty %'!$B60,#REF!,0),MATCH('Poverty %'!AX$5,#REF!,0))="","",INDEX(#REF!,MATCH('Poverty %'!$B60,#REF!,0),MATCH('Poverty %'!AX$5,#REF!,0))),"")</f>
        <v/>
      </c>
      <c r="AY60" t="str">
        <f>IFERROR(IF(INDEX(#REF!,MATCH('Poverty %'!$B60,#REF!,0),MATCH('Poverty %'!AY$5,#REF!,0))="","",INDEX(#REF!,MATCH('Poverty %'!$B60,#REF!,0),MATCH('Poverty %'!AY$5,#REF!,0))),"")</f>
        <v/>
      </c>
      <c r="AZ60" t="str">
        <f>IFERROR(IF(INDEX(#REF!,MATCH('Poverty %'!$B60,#REF!,0),MATCH('Poverty %'!AZ$5,#REF!,0))="","",INDEX(#REF!,MATCH('Poverty %'!$B60,#REF!,0),MATCH('Poverty %'!AZ$5,#REF!,0))),"")</f>
        <v/>
      </c>
      <c r="BA60" t="str">
        <f>IFERROR(IF(INDEX(#REF!,MATCH('Poverty %'!$B60,#REF!,0),MATCH('Poverty %'!BA$5,#REF!,0))="","",INDEX(#REF!,MATCH('Poverty %'!$B60,#REF!,0),MATCH('Poverty %'!BA$5,#REF!,0))),"")</f>
        <v/>
      </c>
      <c r="BB60" t="str">
        <f>IFERROR(IF(INDEX(#REF!,MATCH('Poverty %'!$B60,#REF!,0),MATCH('Poverty %'!BB$5,#REF!,0))="","",INDEX(#REF!,MATCH('Poverty %'!$B60,#REF!,0),MATCH('Poverty %'!BB$5,#REF!,0))),"")</f>
        <v/>
      </c>
      <c r="BC60" t="str">
        <f>IFERROR(IF(INDEX(#REF!,MATCH('Poverty %'!$B60,#REF!,0),MATCH('Poverty %'!BC$5,#REF!,0))="","",INDEX(#REF!,MATCH('Poverty %'!$B60,#REF!,0),MATCH('Poverty %'!BC$5,#REF!,0))),"")</f>
        <v/>
      </c>
      <c r="BE60" t="s">
        <v>107</v>
      </c>
      <c r="BF60" s="9" t="str">
        <f t="shared" si="1"/>
        <v/>
      </c>
      <c r="BG60" s="9" t="str">
        <f t="shared" si="2"/>
        <v/>
      </c>
      <c r="BH60" s="9" t="str">
        <f t="shared" si="3"/>
        <v/>
      </c>
      <c r="BI60" s="9" t="str">
        <f t="shared" si="4"/>
        <v/>
      </c>
      <c r="BJ60" s="9" t="str">
        <f t="shared" si="5"/>
        <v/>
      </c>
      <c r="BK60" s="9" t="str">
        <f t="shared" si="6"/>
        <v/>
      </c>
      <c r="BL60" s="9" t="str">
        <f t="shared" si="7"/>
        <v/>
      </c>
      <c r="BM60" s="9" t="str">
        <f t="shared" si="8"/>
        <v/>
      </c>
      <c r="BN60" s="9" t="str">
        <f t="shared" si="9"/>
        <v/>
      </c>
      <c r="BO60" s="9" t="str">
        <f t="shared" si="10"/>
        <v/>
      </c>
      <c r="BP60" s="9" t="str">
        <f t="shared" si="11"/>
        <v/>
      </c>
      <c r="BQ60" s="9" t="str">
        <f t="shared" si="12"/>
        <v/>
      </c>
      <c r="BR60" s="9" t="str">
        <f t="shared" si="13"/>
        <v/>
      </c>
      <c r="BS60" s="9" t="str">
        <f t="shared" si="14"/>
        <v/>
      </c>
      <c r="BT60" s="9" t="str">
        <f t="shared" si="15"/>
        <v/>
      </c>
      <c r="BU60" s="9" t="str">
        <f t="shared" si="16"/>
        <v/>
      </c>
      <c r="BV60" s="9" t="str">
        <f t="shared" si="17"/>
        <v/>
      </c>
      <c r="BW60" s="9" t="str">
        <f t="shared" si="18"/>
        <v/>
      </c>
      <c r="BX60" s="9" t="str">
        <f t="shared" si="19"/>
        <v/>
      </c>
      <c r="BY60" s="9" t="str">
        <f t="shared" si="20"/>
        <v/>
      </c>
      <c r="BZ60" s="9" t="str">
        <f t="shared" si="21"/>
        <v/>
      </c>
      <c r="CA60" s="9" t="str">
        <f t="shared" si="22"/>
        <v/>
      </c>
      <c r="CB60" s="9" t="str">
        <f t="shared" si="23"/>
        <v/>
      </c>
    </row>
    <row r="61" spans="1:80">
      <c r="A61" t="str">
        <f>VLOOKUP(B61,entity!$C:$K,9,FALSE)</f>
        <v>DO</v>
      </c>
      <c r="B61" t="s">
        <v>111</v>
      </c>
      <c r="C61" t="str">
        <f>IFERROR(VLOOKUP(B61,'[1]2012 List'!A$3:C$151,3,FALSE),"")</f>
        <v>North &amp; Central America</v>
      </c>
      <c r="D61" s="10" t="str">
        <f>IFERROR(IF(INDEX('raw poverty data, %'!$B$3:$BG$251,MATCH($A61,'raw poverty data, %'!$B$3:$B$251,0),MATCH(D$5,'raw poverty data, %'!$B$3:$BG$3,0))="","",INDEX('raw poverty data, %'!$B$3:$BG$251,MATCH($A61,'raw poverty data, %'!$B$3:$B$251,0),MATCH(D$5,'raw poverty data, %'!$B$3:$BG$3,0))/100),"")</f>
        <v/>
      </c>
      <c r="E61" s="10" t="str">
        <f>IFERROR(IF(INDEX('raw poverty data, %'!$B$3:$BG$251,MATCH($A61,'raw poverty data, %'!$B$3:$B$251,0),MATCH(E$5,'raw poverty data, %'!$B$3:$BG$3,0))="","",INDEX('raw poverty data, %'!$B$3:$BG$251,MATCH($A61,'raw poverty data, %'!$B$3:$B$251,0),MATCH(E$5,'raw poverty data, %'!$B$3:$BG$3,0))/100),"")</f>
        <v/>
      </c>
      <c r="F61" s="10">
        <f>IFERROR(IF(INDEX('raw poverty data, %'!$B$3:$BG$251,MATCH($A61,'raw poverty data, %'!$B$3:$B$251,0),MATCH(F$5,'raw poverty data, %'!$B$3:$BG$3,0))="","",INDEX('raw poverty data, %'!$B$3:$BG$251,MATCH($A61,'raw poverty data, %'!$B$3:$B$251,0),MATCH(F$5,'raw poverty data, %'!$B$3:$BG$3,0))/100),"")</f>
        <v>4.6600000000000003E-2</v>
      </c>
      <c r="G61" s="10" t="str">
        <f>IFERROR(IF(INDEX('raw poverty data, %'!$B$3:$BG$251,MATCH($A61,'raw poverty data, %'!$B$3:$B$251,0),MATCH(G$5,'raw poverty data, %'!$B$3:$BG$3,0))="","",INDEX('raw poverty data, %'!$B$3:$BG$251,MATCH($A61,'raw poverty data, %'!$B$3:$B$251,0),MATCH(G$5,'raw poverty data, %'!$B$3:$BG$3,0))/100),"")</f>
        <v/>
      </c>
      <c r="H61" s="10" t="str">
        <f>IFERROR(IF(INDEX('raw poverty data, %'!$B$3:$BG$251,MATCH($A61,'raw poverty data, %'!$B$3:$B$251,0),MATCH(H$5,'raw poverty data, %'!$B$3:$BG$3,0))="","",INDEX('raw poverty data, %'!$B$3:$BG$251,MATCH($A61,'raw poverty data, %'!$B$3:$B$251,0),MATCH(H$5,'raw poverty data, %'!$B$3:$BG$3,0))/100),"")</f>
        <v/>
      </c>
      <c r="I61" s="10" t="str">
        <f>IFERROR(IF(INDEX('raw poverty data, %'!$B$3:$BG$251,MATCH($A61,'raw poverty data, %'!$B$3:$B$251,0),MATCH(I$5,'raw poverty data, %'!$B$3:$BG$3,0))="","",INDEX('raw poverty data, %'!$B$3:$BG$251,MATCH($A61,'raw poverty data, %'!$B$3:$B$251,0),MATCH(I$5,'raw poverty data, %'!$B$3:$BG$3,0))/100),"")</f>
        <v/>
      </c>
      <c r="J61" s="10">
        <f>IFERROR(IF(INDEX('raw poverty data, %'!$B$3:$BG$251,MATCH($A61,'raw poverty data, %'!$B$3:$B$251,0),MATCH(J$5,'raw poverty data, %'!$B$3:$BG$3,0))="","",INDEX('raw poverty data, %'!$B$3:$BG$251,MATCH($A61,'raw poverty data, %'!$B$3:$B$251,0),MATCH(J$5,'raw poverty data, %'!$B$3:$BG$3,0))/100),"")</f>
        <v>4.6900000000000004E-2</v>
      </c>
      <c r="K61" s="10">
        <f>IFERROR(IF(INDEX('raw poverty data, %'!$B$3:$BG$251,MATCH($A61,'raw poverty data, %'!$B$3:$B$251,0),MATCH(K$5,'raw poverty data, %'!$B$3:$BG$3,0))="","",INDEX('raw poverty data, %'!$B$3:$BG$251,MATCH($A61,'raw poverty data, %'!$B$3:$B$251,0),MATCH(K$5,'raw poverty data, %'!$B$3:$BG$3,0))/100),"")</f>
        <v>4.9500000000000002E-2</v>
      </c>
      <c r="L61" s="10" t="str">
        <f>IFERROR(IF(INDEX('raw poverty data, %'!$B$3:$BG$251,MATCH($A61,'raw poverty data, %'!$B$3:$B$251,0),MATCH(L$5,'raw poverty data, %'!$B$3:$BG$3,0))="","",INDEX('raw poverty data, %'!$B$3:$BG$251,MATCH($A61,'raw poverty data, %'!$B$3:$B$251,0),MATCH(L$5,'raw poverty data, %'!$B$3:$BG$3,0))/100),"")</f>
        <v/>
      </c>
      <c r="M61" s="10" t="str">
        <f>IFERROR(IF(INDEX('raw poverty data, %'!$B$3:$BG$251,MATCH($A61,'raw poverty data, %'!$B$3:$B$251,0),MATCH(M$5,'raw poverty data, %'!$B$3:$BG$3,0))="","",INDEX('raw poverty data, %'!$B$3:$BG$251,MATCH($A61,'raw poverty data, %'!$B$3:$B$251,0),MATCH(M$5,'raw poverty data, %'!$B$3:$BG$3,0))/100),"")</f>
        <v/>
      </c>
      <c r="N61" s="10">
        <f>IFERROR(IF(INDEX('raw poverty data, %'!$B$3:$BG$251,MATCH($A61,'raw poverty data, %'!$B$3:$B$251,0),MATCH(N$5,'raw poverty data, %'!$B$3:$BG$3,0))="","",INDEX('raw poverty data, %'!$B$3:$BG$251,MATCH($A61,'raw poverty data, %'!$B$3:$B$251,0),MATCH(N$5,'raw poverty data, %'!$B$3:$BG$3,0))/100),"")</f>
        <v>5.2400000000000002E-2</v>
      </c>
      <c r="O61" s="10">
        <f>IFERROR(IF(INDEX('raw poverty data, %'!$B$3:$BG$251,MATCH($A61,'raw poverty data, %'!$B$3:$B$251,0),MATCH(O$5,'raw poverty data, %'!$B$3:$BG$3,0))="","",INDEX('raw poverty data, %'!$B$3:$BG$251,MATCH($A61,'raw poverty data, %'!$B$3:$B$251,0),MATCH(O$5,'raw poverty data, %'!$B$3:$BG$3,0))/100),"")</f>
        <v>3.6799999999999999E-2</v>
      </c>
      <c r="P61" s="10">
        <f>IFERROR(IF(INDEX('raw poverty data, %'!$B$3:$BG$251,MATCH($A61,'raw poverty data, %'!$B$3:$B$251,0),MATCH(P$5,'raw poverty data, %'!$B$3:$BG$3,0))="","",INDEX('raw poverty data, %'!$B$3:$BG$251,MATCH($A61,'raw poverty data, %'!$B$3:$B$251,0),MATCH(P$5,'raw poverty data, %'!$B$3:$BG$3,0))/100),"")</f>
        <v>5.2699999999999997E-2</v>
      </c>
      <c r="Q61" s="10">
        <f>IFERROR(IF(INDEX('raw poverty data, %'!$B$3:$BG$251,MATCH($A61,'raw poverty data, %'!$B$3:$B$251,0),MATCH(Q$5,'raw poverty data, %'!$B$3:$BG$3,0))="","",INDEX('raw poverty data, %'!$B$3:$BG$251,MATCH($A61,'raw poverty data, %'!$B$3:$B$251,0),MATCH(Q$5,'raw poverty data, %'!$B$3:$BG$3,0))/100),"")</f>
        <v>6.4299999999999996E-2</v>
      </c>
      <c r="R61" s="10">
        <f>IFERROR(IF(INDEX('raw poverty data, %'!$B$3:$BG$251,MATCH($A61,'raw poverty data, %'!$B$3:$B$251,0),MATCH(R$5,'raw poverty data, %'!$B$3:$BG$3,0))="","",INDEX('raw poverty data, %'!$B$3:$BG$251,MATCH($A61,'raw poverty data, %'!$B$3:$B$251,0),MATCH(R$5,'raw poverty data, %'!$B$3:$BG$3,0))/100),"")</f>
        <v>7.8299999999999995E-2</v>
      </c>
      <c r="S61" s="10">
        <f>IFERROR(IF(INDEX('raw poverty data, %'!$B$3:$BG$251,MATCH($A61,'raw poverty data, %'!$B$3:$B$251,0),MATCH(S$5,'raw poverty data, %'!$B$3:$BG$3,0))="","",INDEX('raw poverty data, %'!$B$3:$BG$251,MATCH($A61,'raw poverty data, %'!$B$3:$B$251,0),MATCH(S$5,'raw poverty data, %'!$B$3:$BG$3,0))/100),"")</f>
        <v>5.3800000000000001E-2</v>
      </c>
      <c r="T61" s="10">
        <f>IFERROR(IF(INDEX('raw poverty data, %'!$B$3:$BG$251,MATCH($A61,'raw poverty data, %'!$B$3:$B$251,0),MATCH(T$5,'raw poverty data, %'!$B$3:$BG$3,0))="","",INDEX('raw poverty data, %'!$B$3:$BG$251,MATCH($A61,'raw poverty data, %'!$B$3:$B$251,0),MATCH(T$5,'raw poverty data, %'!$B$3:$BG$3,0))/100),"")</f>
        <v>4.2300000000000004E-2</v>
      </c>
      <c r="U61" s="10">
        <f>IFERROR(IF(INDEX('raw poverty data, %'!$B$3:$BG$251,MATCH($A61,'raw poverty data, %'!$B$3:$B$251,0),MATCH(U$5,'raw poverty data, %'!$B$3:$BG$3,0))="","",INDEX('raw poverty data, %'!$B$3:$BG$251,MATCH($A61,'raw poverty data, %'!$B$3:$B$251,0),MATCH(U$5,'raw poverty data, %'!$B$3:$BG$3,0))/100),"")</f>
        <v>3.7200000000000004E-2</v>
      </c>
      <c r="V61" s="10">
        <f>IFERROR(IF(INDEX('raw poverty data, %'!$B$3:$BG$251,MATCH($A61,'raw poverty data, %'!$B$3:$B$251,0),MATCH(V$5,'raw poverty data, %'!$B$3:$BG$3,0))="","",INDEX('raw poverty data, %'!$B$3:$BG$251,MATCH($A61,'raw poverty data, %'!$B$3:$B$251,0),MATCH(V$5,'raw poverty data, %'!$B$3:$BG$3,0))/100),"")</f>
        <v>3.3500000000000002E-2</v>
      </c>
      <c r="W61" s="10">
        <f>IFERROR(IF(INDEX('raw poverty data, %'!$B$3:$BG$251,MATCH($A61,'raw poverty data, %'!$B$3:$B$251,0),MATCH(W$5,'raw poverty data, %'!$B$3:$BG$3,0))="","",INDEX('raw poverty data, %'!$B$3:$BG$251,MATCH($A61,'raw poverty data, %'!$B$3:$B$251,0),MATCH(W$5,'raw poverty data, %'!$B$3:$BG$3,0))/100),"")</f>
        <v>2.9900000000000003E-2</v>
      </c>
      <c r="X61" s="10">
        <f>IFERROR(IF(INDEX('raw poverty data, %'!$B$3:$BG$251,MATCH($A61,'raw poverty data, %'!$B$3:$B$251,0),MATCH(X$5,'raw poverty data, %'!$B$3:$BG$3,0))="","",INDEX('raw poverty data, %'!$B$3:$BG$251,MATCH($A61,'raw poverty data, %'!$B$3:$B$251,0),MATCH(X$5,'raw poverty data, %'!$B$3:$BG$3,0))/100),"")</f>
        <v>2.2400000000000003E-2</v>
      </c>
      <c r="Y61" s="10">
        <f>IFERROR(IF(INDEX('raw poverty data, %'!$B$3:$BG$251,MATCH($A61,'raw poverty data, %'!$B$3:$B$251,0),MATCH(Y$5,'raw poverty data, %'!$B$3:$BG$3,0))="","",INDEX('raw poverty data, %'!$B$3:$BG$251,MATCH($A61,'raw poverty data, %'!$B$3:$B$251,0),MATCH(Y$5,'raw poverty data, %'!$B$3:$BG$3,0))/100),"")</f>
        <v>2.5399999999999999E-2</v>
      </c>
      <c r="Z61" s="10">
        <f>IFERROR(IF(INDEX('raw poverty data, %'!$B$3:$BG$251,MATCH($A61,'raw poverty data, %'!$B$3:$B$251,0),MATCH(Z$5,'raw poverty data, %'!$B$3:$BG$3,0))="","",INDEX('raw poverty data, %'!$B$3:$BG$251,MATCH($A61,'raw poverty data, %'!$B$3:$B$251,0),MATCH(Z$5,'raw poverty data, %'!$B$3:$BG$3,0))/100),"")</f>
        <v>2.2499999999999999E-2</v>
      </c>
      <c r="AA61" s="10" t="str">
        <f>IFERROR(IF(INDEX('raw poverty data, %'!$B$3:$BG$251,MATCH($A61,'raw poverty data, %'!$B$3:$B$251,0),MATCH(AA$5,'raw poverty data, %'!$B$3:$BG$3,0))="","",INDEX('raw poverty data, %'!$B$3:$BG$251,MATCH($A61,'raw poverty data, %'!$B$3:$B$251,0),MATCH(AA$5,'raw poverty data, %'!$B$3:$BG$3,0))/100),"")</f>
        <v/>
      </c>
      <c r="AC61" s="8">
        <f>IF(AA61="",IF(Z61="",IF(X61="",IF(W61="",IF(V61="",IF(U61="",IF(T61="",IF(S61="",IF(R61="",IF(Q61="",IF(P61="",IF(O61="",IF(N61="",IF(M61="",IF(L61="",IF(K61="",IF(J61="",IF(I61="",IF(H61="",IF(G61="",IF(F61="",IF(E61="",IF(D61="","No data",D61),E61),F61),G61),H61),I61),J61),K61),L61),M61),N61),O61),P61),Q61),R61),S61),T61),U61),V61),W61),X61),Z61),AA61)</f>
        <v>2.2499999999999999E-2</v>
      </c>
      <c r="AD61" s="11">
        <f>IFERROR(INDEX($D$5:$AA$5,1,MATCH(AC61,D61:AA61,0)),"")</f>
        <v>2012</v>
      </c>
      <c r="AF61" t="s">
        <v>111</v>
      </c>
      <c r="AG61" t="str">
        <f>IFERROR(IF(INDEX(#REF!,MATCH('Poverty %'!$B61,#REF!,0),MATCH('Poverty %'!AG$5,#REF!,0))="","",INDEX(#REF!,MATCH('Poverty %'!$B61,#REF!,0),MATCH('Poverty %'!AG$5,#REF!,0))),"")</f>
        <v/>
      </c>
      <c r="AH61" t="str">
        <f>IFERROR(IF(INDEX(#REF!,MATCH('Poverty %'!$B61,#REF!,0),MATCH('Poverty %'!AH$5,#REF!,0))="","",INDEX(#REF!,MATCH('Poverty %'!$B61,#REF!,0),MATCH('Poverty %'!AH$5,#REF!,0))),"")</f>
        <v/>
      </c>
      <c r="AI61" t="str">
        <f>IFERROR(IF(INDEX(#REF!,MATCH('Poverty %'!$B61,#REF!,0),MATCH('Poverty %'!AI$5,#REF!,0))="","",INDEX(#REF!,MATCH('Poverty %'!$B61,#REF!,0),MATCH('Poverty %'!AI$5,#REF!,0))),"")</f>
        <v/>
      </c>
      <c r="AJ61" t="str">
        <f>IFERROR(IF(INDEX(#REF!,MATCH('Poverty %'!$B61,#REF!,0),MATCH('Poverty %'!AJ$5,#REF!,0))="","",INDEX(#REF!,MATCH('Poverty %'!$B61,#REF!,0),MATCH('Poverty %'!AJ$5,#REF!,0))),"")</f>
        <v/>
      </c>
      <c r="AK61" t="str">
        <f>IFERROR(IF(INDEX(#REF!,MATCH('Poverty %'!$B61,#REF!,0),MATCH('Poverty %'!AK$5,#REF!,0))="","",INDEX(#REF!,MATCH('Poverty %'!$B61,#REF!,0),MATCH('Poverty %'!AK$5,#REF!,0))),"")</f>
        <v/>
      </c>
      <c r="AL61" t="str">
        <f>IFERROR(IF(INDEX(#REF!,MATCH('Poverty %'!$B61,#REF!,0),MATCH('Poverty %'!AL$5,#REF!,0))="","",INDEX(#REF!,MATCH('Poverty %'!$B61,#REF!,0),MATCH('Poverty %'!AL$5,#REF!,0))),"")</f>
        <v/>
      </c>
      <c r="AM61" t="str">
        <f>IFERROR(IF(INDEX(#REF!,MATCH('Poverty %'!$B61,#REF!,0),MATCH('Poverty %'!AM$5,#REF!,0))="","",INDEX(#REF!,MATCH('Poverty %'!$B61,#REF!,0),MATCH('Poverty %'!AM$5,#REF!,0))),"")</f>
        <v/>
      </c>
      <c r="AN61" t="str">
        <f>IFERROR(IF(INDEX(#REF!,MATCH('Poverty %'!$B61,#REF!,0),MATCH('Poverty %'!AN$5,#REF!,0))="","",INDEX(#REF!,MATCH('Poverty %'!$B61,#REF!,0),MATCH('Poverty %'!AN$5,#REF!,0))),"")</f>
        <v/>
      </c>
      <c r="AO61" t="str">
        <f>IFERROR(IF(INDEX(#REF!,MATCH('Poverty %'!$B61,#REF!,0),MATCH('Poverty %'!AO$5,#REF!,0))="","",INDEX(#REF!,MATCH('Poverty %'!$B61,#REF!,0),MATCH('Poverty %'!AO$5,#REF!,0))),"")</f>
        <v/>
      </c>
      <c r="AP61" t="str">
        <f>IFERROR(IF(INDEX(#REF!,MATCH('Poverty %'!$B61,#REF!,0),MATCH('Poverty %'!AP$5,#REF!,0))="","",INDEX(#REF!,MATCH('Poverty %'!$B61,#REF!,0),MATCH('Poverty %'!AP$5,#REF!,0))),"")</f>
        <v/>
      </c>
      <c r="AQ61" t="str">
        <f>IFERROR(IF(INDEX(#REF!,MATCH('Poverty %'!$B61,#REF!,0),MATCH('Poverty %'!AQ$5,#REF!,0))="","",INDEX(#REF!,MATCH('Poverty %'!$B61,#REF!,0),MATCH('Poverty %'!AQ$5,#REF!,0))),"")</f>
        <v/>
      </c>
      <c r="AR61" t="str">
        <f>IFERROR(IF(INDEX(#REF!,MATCH('Poverty %'!$B61,#REF!,0),MATCH('Poverty %'!AR$5,#REF!,0))="","",INDEX(#REF!,MATCH('Poverty %'!$B61,#REF!,0),MATCH('Poverty %'!AR$5,#REF!,0))),"")</f>
        <v/>
      </c>
      <c r="AS61" t="str">
        <f>IFERROR(IF(INDEX(#REF!,MATCH('Poverty %'!$B61,#REF!,0),MATCH('Poverty %'!AS$5,#REF!,0))="","",INDEX(#REF!,MATCH('Poverty %'!$B61,#REF!,0),MATCH('Poverty %'!AS$5,#REF!,0))),"")</f>
        <v/>
      </c>
      <c r="AT61" t="str">
        <f>IFERROR(IF(INDEX(#REF!,MATCH('Poverty %'!$B61,#REF!,0),MATCH('Poverty %'!AT$5,#REF!,0))="","",INDEX(#REF!,MATCH('Poverty %'!$B61,#REF!,0),MATCH('Poverty %'!AT$5,#REF!,0))),"")</f>
        <v/>
      </c>
      <c r="AU61" t="str">
        <f>IFERROR(IF(INDEX(#REF!,MATCH('Poverty %'!$B61,#REF!,0),MATCH('Poverty %'!AU$5,#REF!,0))="","",INDEX(#REF!,MATCH('Poverty %'!$B61,#REF!,0),MATCH('Poverty %'!AU$5,#REF!,0))),"")</f>
        <v/>
      </c>
      <c r="AV61" t="str">
        <f>IFERROR(IF(INDEX(#REF!,MATCH('Poverty %'!$B61,#REF!,0),MATCH('Poverty %'!AV$5,#REF!,0))="","",INDEX(#REF!,MATCH('Poverty %'!$B61,#REF!,0),MATCH('Poverty %'!AV$5,#REF!,0))),"")</f>
        <v/>
      </c>
      <c r="AW61" t="str">
        <f>IFERROR(IF(INDEX(#REF!,MATCH('Poverty %'!$B61,#REF!,0),MATCH('Poverty %'!AW$5,#REF!,0))="","",INDEX(#REF!,MATCH('Poverty %'!$B61,#REF!,0),MATCH('Poverty %'!AW$5,#REF!,0))),"")</f>
        <v/>
      </c>
      <c r="AX61" t="str">
        <f>IFERROR(IF(INDEX(#REF!,MATCH('Poverty %'!$B61,#REF!,0),MATCH('Poverty %'!AX$5,#REF!,0))="","",INDEX(#REF!,MATCH('Poverty %'!$B61,#REF!,0),MATCH('Poverty %'!AX$5,#REF!,0))),"")</f>
        <v/>
      </c>
      <c r="AY61" t="str">
        <f>IFERROR(IF(INDEX(#REF!,MATCH('Poverty %'!$B61,#REF!,0),MATCH('Poverty %'!AY$5,#REF!,0))="","",INDEX(#REF!,MATCH('Poverty %'!$B61,#REF!,0),MATCH('Poverty %'!AY$5,#REF!,0))),"")</f>
        <v/>
      </c>
      <c r="AZ61" t="str">
        <f>IFERROR(IF(INDEX(#REF!,MATCH('Poverty %'!$B61,#REF!,0),MATCH('Poverty %'!AZ$5,#REF!,0))="","",INDEX(#REF!,MATCH('Poverty %'!$B61,#REF!,0),MATCH('Poverty %'!AZ$5,#REF!,0))),"")</f>
        <v/>
      </c>
      <c r="BA61" t="str">
        <f>IFERROR(IF(INDEX(#REF!,MATCH('Poverty %'!$B61,#REF!,0),MATCH('Poverty %'!BA$5,#REF!,0))="","",INDEX(#REF!,MATCH('Poverty %'!$B61,#REF!,0),MATCH('Poverty %'!BA$5,#REF!,0))),"")</f>
        <v/>
      </c>
      <c r="BB61" t="str">
        <f>IFERROR(IF(INDEX(#REF!,MATCH('Poverty %'!$B61,#REF!,0),MATCH('Poverty %'!BB$5,#REF!,0))="","",INDEX(#REF!,MATCH('Poverty %'!$B61,#REF!,0),MATCH('Poverty %'!BB$5,#REF!,0))),"")</f>
        <v/>
      </c>
      <c r="BC61" t="str">
        <f>IFERROR(IF(INDEX(#REF!,MATCH('Poverty %'!$B61,#REF!,0),MATCH('Poverty %'!BC$5,#REF!,0))="","",INDEX(#REF!,MATCH('Poverty %'!$B61,#REF!,0),MATCH('Poverty %'!BC$5,#REF!,0))),"")</f>
        <v/>
      </c>
      <c r="BE61" t="s">
        <v>111</v>
      </c>
      <c r="BF61" s="9" t="str">
        <f t="shared" si="1"/>
        <v/>
      </c>
      <c r="BG61" s="9" t="str">
        <f t="shared" si="2"/>
        <v/>
      </c>
      <c r="BH61" s="9" t="str">
        <f t="shared" si="3"/>
        <v/>
      </c>
      <c r="BI61" s="9" t="str">
        <f t="shared" si="4"/>
        <v/>
      </c>
      <c r="BJ61" s="9" t="str">
        <f t="shared" si="5"/>
        <v/>
      </c>
      <c r="BK61" s="9" t="str">
        <f t="shared" si="6"/>
        <v/>
      </c>
      <c r="BL61" s="9" t="str">
        <f t="shared" si="7"/>
        <v/>
      </c>
      <c r="BM61" s="9" t="str">
        <f t="shared" si="8"/>
        <v/>
      </c>
      <c r="BN61" s="9" t="str">
        <f t="shared" si="9"/>
        <v/>
      </c>
      <c r="BO61" s="9" t="str">
        <f t="shared" si="10"/>
        <v/>
      </c>
      <c r="BP61" s="9" t="str">
        <f t="shared" si="11"/>
        <v/>
      </c>
      <c r="BQ61" s="9" t="str">
        <f t="shared" si="12"/>
        <v/>
      </c>
      <c r="BR61" s="9" t="str">
        <f t="shared" si="13"/>
        <v/>
      </c>
      <c r="BS61" s="9" t="str">
        <f t="shared" si="14"/>
        <v/>
      </c>
      <c r="BT61" s="9" t="str">
        <f t="shared" si="15"/>
        <v/>
      </c>
      <c r="BU61" s="9" t="str">
        <f t="shared" si="16"/>
        <v/>
      </c>
      <c r="BV61" s="9" t="str">
        <f t="shared" si="17"/>
        <v/>
      </c>
      <c r="BW61" s="9" t="str">
        <f t="shared" si="18"/>
        <v/>
      </c>
      <c r="BX61" s="9" t="str">
        <f t="shared" si="19"/>
        <v/>
      </c>
      <c r="BY61" s="9" t="str">
        <f t="shared" si="20"/>
        <v/>
      </c>
      <c r="BZ61" s="9" t="str">
        <f t="shared" si="21"/>
        <v/>
      </c>
      <c r="CA61" s="9" t="str">
        <f t="shared" si="22"/>
        <v/>
      </c>
      <c r="CB61" s="9" t="str">
        <f t="shared" si="23"/>
        <v/>
      </c>
    </row>
    <row r="62" spans="1:80">
      <c r="A62" t="str">
        <f>VLOOKUP(B62,entity!$C:$K,9,FALSE)</f>
        <v>EC</v>
      </c>
      <c r="B62" t="s">
        <v>119</v>
      </c>
      <c r="C62" t="str">
        <f>IFERROR(VLOOKUP(B62,'[1]2012 List'!A$3:C$151,3,FALSE),"")</f>
        <v>South America</v>
      </c>
      <c r="D62" s="10" t="str">
        <f>IFERROR(IF(INDEX('raw poverty data, %'!$B$3:$BG$251,MATCH($A62,'raw poverty data, %'!$B$3:$B$251,0),MATCH(D$5,'raw poverty data, %'!$B$3:$BG$3,0))="","",INDEX('raw poverty data, %'!$B$3:$BG$251,MATCH($A62,'raw poverty data, %'!$B$3:$B$251,0),MATCH(D$5,'raw poverty data, %'!$B$3:$BG$3,0))/100),"")</f>
        <v/>
      </c>
      <c r="E62" s="10" t="str">
        <f>IFERROR(IF(INDEX('raw poverty data, %'!$B$3:$BG$251,MATCH($A62,'raw poverty data, %'!$B$3:$B$251,0),MATCH(E$5,'raw poverty data, %'!$B$3:$BG$3,0))="","",INDEX('raw poverty data, %'!$B$3:$BG$251,MATCH($A62,'raw poverty data, %'!$B$3:$B$251,0),MATCH(E$5,'raw poverty data, %'!$B$3:$BG$3,0))/100),"")</f>
        <v/>
      </c>
      <c r="F62" s="10" t="str">
        <f>IFERROR(IF(INDEX('raw poverty data, %'!$B$3:$BG$251,MATCH($A62,'raw poverty data, %'!$B$3:$B$251,0),MATCH(F$5,'raw poverty data, %'!$B$3:$BG$3,0))="","",INDEX('raw poverty data, %'!$B$3:$BG$251,MATCH($A62,'raw poverty data, %'!$B$3:$B$251,0),MATCH(F$5,'raw poverty data, %'!$B$3:$BG$3,0))/100),"")</f>
        <v/>
      </c>
      <c r="G62" s="10" t="str">
        <f>IFERROR(IF(INDEX('raw poverty data, %'!$B$3:$BG$251,MATCH($A62,'raw poverty data, %'!$B$3:$B$251,0),MATCH(G$5,'raw poverty data, %'!$B$3:$BG$3,0))="","",INDEX('raw poverty data, %'!$B$3:$BG$251,MATCH($A62,'raw poverty data, %'!$B$3:$B$251,0),MATCH(G$5,'raw poverty data, %'!$B$3:$BG$3,0))/100),"")</f>
        <v/>
      </c>
      <c r="H62" s="10">
        <f>IFERROR(IF(INDEX('raw poverty data, %'!$B$3:$BG$251,MATCH($A62,'raw poverty data, %'!$B$3:$B$251,0),MATCH(H$5,'raw poverty data, %'!$B$3:$BG$3,0))="","",INDEX('raw poverty data, %'!$B$3:$BG$251,MATCH($A62,'raw poverty data, %'!$B$3:$B$251,0),MATCH(H$5,'raw poverty data, %'!$B$3:$BG$3,0))/100),"")</f>
        <v>0.1459</v>
      </c>
      <c r="I62" s="10">
        <f>IFERROR(IF(INDEX('raw poverty data, %'!$B$3:$BG$251,MATCH($A62,'raw poverty data, %'!$B$3:$B$251,0),MATCH(I$5,'raw poverty data, %'!$B$3:$BG$3,0))="","",INDEX('raw poverty data, %'!$B$3:$BG$251,MATCH($A62,'raw poverty data, %'!$B$3:$B$251,0),MATCH(I$5,'raw poverty data, %'!$B$3:$BG$3,0))/100),"")</f>
        <v>9.4800000000000009E-2</v>
      </c>
      <c r="J62" s="10" t="str">
        <f>IFERROR(IF(INDEX('raw poverty data, %'!$B$3:$BG$251,MATCH($A62,'raw poverty data, %'!$B$3:$B$251,0),MATCH(J$5,'raw poverty data, %'!$B$3:$BG$3,0))="","",INDEX('raw poverty data, %'!$B$3:$BG$251,MATCH($A62,'raw poverty data, %'!$B$3:$B$251,0),MATCH(J$5,'raw poverty data, %'!$B$3:$BG$3,0))/100),"")</f>
        <v/>
      </c>
      <c r="K62" s="10" t="str">
        <f>IFERROR(IF(INDEX('raw poverty data, %'!$B$3:$BG$251,MATCH($A62,'raw poverty data, %'!$B$3:$B$251,0),MATCH(K$5,'raw poverty data, %'!$B$3:$BG$3,0))="","",INDEX('raw poverty data, %'!$B$3:$BG$251,MATCH($A62,'raw poverty data, %'!$B$3:$B$251,0),MATCH(K$5,'raw poverty data, %'!$B$3:$BG$3,0))/100),"")</f>
        <v/>
      </c>
      <c r="L62" s="10">
        <f>IFERROR(IF(INDEX('raw poverty data, %'!$B$3:$BG$251,MATCH($A62,'raw poverty data, %'!$B$3:$B$251,0),MATCH(L$5,'raw poverty data, %'!$B$3:$BG$3,0))="","",INDEX('raw poverty data, %'!$B$3:$BG$251,MATCH($A62,'raw poverty data, %'!$B$3:$B$251,0),MATCH(L$5,'raw poverty data, %'!$B$3:$BG$3,0))/100),"")</f>
        <v>0.1016</v>
      </c>
      <c r="M62" s="10">
        <f>IFERROR(IF(INDEX('raw poverty data, %'!$B$3:$BG$251,MATCH($A62,'raw poverty data, %'!$B$3:$B$251,0),MATCH(M$5,'raw poverty data, %'!$B$3:$BG$3,0))="","",INDEX('raw poverty data, %'!$B$3:$BG$251,MATCH($A62,'raw poverty data, %'!$B$3:$B$251,0),MATCH(M$5,'raw poverty data, %'!$B$3:$BG$3,0))/100),"")</f>
        <v>0.16190000000000002</v>
      </c>
      <c r="N62" s="10">
        <f>IFERROR(IF(INDEX('raw poverty data, %'!$B$3:$BG$251,MATCH($A62,'raw poverty data, %'!$B$3:$B$251,0),MATCH(N$5,'raw poverty data, %'!$B$3:$BG$3,0))="","",INDEX('raw poverty data, %'!$B$3:$BG$251,MATCH($A62,'raw poverty data, %'!$B$3:$B$251,0),MATCH(N$5,'raw poverty data, %'!$B$3:$BG$3,0))/100),"")</f>
        <v>0.20319999999999999</v>
      </c>
      <c r="O62" s="10" t="str">
        <f>IFERROR(IF(INDEX('raw poverty data, %'!$B$3:$BG$251,MATCH($A62,'raw poverty data, %'!$B$3:$B$251,0),MATCH(O$5,'raw poverty data, %'!$B$3:$BG$3,0))="","",INDEX('raw poverty data, %'!$B$3:$BG$251,MATCH($A62,'raw poverty data, %'!$B$3:$B$251,0),MATCH(O$5,'raw poverty data, %'!$B$3:$BG$3,0))/100),"")</f>
        <v/>
      </c>
      <c r="P62" s="10" t="str">
        <f>IFERROR(IF(INDEX('raw poverty data, %'!$B$3:$BG$251,MATCH($A62,'raw poverty data, %'!$B$3:$B$251,0),MATCH(P$5,'raw poverty data, %'!$B$3:$BG$3,0))="","",INDEX('raw poverty data, %'!$B$3:$BG$251,MATCH($A62,'raw poverty data, %'!$B$3:$B$251,0),MATCH(P$5,'raw poverty data, %'!$B$3:$BG$3,0))/100),"")</f>
        <v/>
      </c>
      <c r="Q62" s="10">
        <f>IFERROR(IF(INDEX('raw poverty data, %'!$B$3:$BG$251,MATCH($A62,'raw poverty data, %'!$B$3:$B$251,0),MATCH(Q$5,'raw poverty data, %'!$B$3:$BG$3,0))="","",INDEX('raw poverty data, %'!$B$3:$BG$251,MATCH($A62,'raw poverty data, %'!$B$3:$B$251,0),MATCH(Q$5,'raw poverty data, %'!$B$3:$BG$3,0))/100),"")</f>
        <v>0.12</v>
      </c>
      <c r="R62" s="10">
        <f>IFERROR(IF(INDEX('raw poverty data, %'!$B$3:$BG$251,MATCH($A62,'raw poverty data, %'!$B$3:$B$251,0),MATCH(R$5,'raw poverty data, %'!$B$3:$BG$3,0))="","",INDEX('raw poverty data, %'!$B$3:$BG$251,MATCH($A62,'raw poverty data, %'!$B$3:$B$251,0),MATCH(R$5,'raw poverty data, %'!$B$3:$BG$3,0))/100),"")</f>
        <v>0.1045</v>
      </c>
      <c r="S62" s="10">
        <f>IFERROR(IF(INDEX('raw poverty data, %'!$B$3:$BG$251,MATCH($A62,'raw poverty data, %'!$B$3:$B$251,0),MATCH(S$5,'raw poverty data, %'!$B$3:$BG$3,0))="","",INDEX('raw poverty data, %'!$B$3:$BG$251,MATCH($A62,'raw poverty data, %'!$B$3:$B$251,0),MATCH(S$5,'raw poverty data, %'!$B$3:$BG$3,0))/100),"")</f>
        <v>9.1600000000000001E-2</v>
      </c>
      <c r="T62" s="10">
        <f>IFERROR(IF(INDEX('raw poverty data, %'!$B$3:$BG$251,MATCH($A62,'raw poverty data, %'!$B$3:$B$251,0),MATCH(T$5,'raw poverty data, %'!$B$3:$BG$3,0))="","",INDEX('raw poverty data, %'!$B$3:$BG$251,MATCH($A62,'raw poverty data, %'!$B$3:$B$251,0),MATCH(T$5,'raw poverty data, %'!$B$3:$BG$3,0))/100),"")</f>
        <v>6.1200000000000004E-2</v>
      </c>
      <c r="U62" s="10">
        <f>IFERROR(IF(INDEX('raw poverty data, %'!$B$3:$BG$251,MATCH($A62,'raw poverty data, %'!$B$3:$B$251,0),MATCH(U$5,'raw poverty data, %'!$B$3:$BG$3,0))="","",INDEX('raw poverty data, %'!$B$3:$BG$251,MATCH($A62,'raw poverty data, %'!$B$3:$B$251,0),MATCH(U$5,'raw poverty data, %'!$B$3:$BG$3,0))/100),"")</f>
        <v>6.9400000000000003E-2</v>
      </c>
      <c r="V62" s="10">
        <f>IFERROR(IF(INDEX('raw poverty data, %'!$B$3:$BG$251,MATCH($A62,'raw poverty data, %'!$B$3:$B$251,0),MATCH(V$5,'raw poverty data, %'!$B$3:$BG$3,0))="","",INDEX('raw poverty data, %'!$B$3:$BG$251,MATCH($A62,'raw poverty data, %'!$B$3:$B$251,0),MATCH(V$5,'raw poverty data, %'!$B$3:$BG$3,0))/100),"")</f>
        <v>6.2600000000000003E-2</v>
      </c>
      <c r="W62" s="10">
        <f>IFERROR(IF(INDEX('raw poverty data, %'!$B$3:$BG$251,MATCH($A62,'raw poverty data, %'!$B$3:$B$251,0),MATCH(W$5,'raw poverty data, %'!$B$3:$BG$3,0))="","",INDEX('raw poverty data, %'!$B$3:$BG$251,MATCH($A62,'raw poverty data, %'!$B$3:$B$251,0),MATCH(W$5,'raw poverty data, %'!$B$3:$BG$3,0))/100),"")</f>
        <v>6.0299999999999999E-2</v>
      </c>
      <c r="X62" s="10">
        <f>IFERROR(IF(INDEX('raw poverty data, %'!$B$3:$BG$251,MATCH($A62,'raw poverty data, %'!$B$3:$B$251,0),MATCH(X$5,'raw poverty data, %'!$B$3:$BG$3,0))="","",INDEX('raw poverty data, %'!$B$3:$BG$251,MATCH($A62,'raw poverty data, %'!$B$3:$B$251,0),MATCH(X$5,'raw poverty data, %'!$B$3:$BG$3,0))/100),"")</f>
        <v>4.58E-2</v>
      </c>
      <c r="Y62" s="10">
        <f>IFERROR(IF(INDEX('raw poverty data, %'!$B$3:$BG$251,MATCH($A62,'raw poverty data, %'!$B$3:$B$251,0),MATCH(Y$5,'raw poverty data, %'!$B$3:$BG$3,0))="","",INDEX('raw poverty data, %'!$B$3:$BG$251,MATCH($A62,'raw poverty data, %'!$B$3:$B$251,0),MATCH(Y$5,'raw poverty data, %'!$B$3:$BG$3,0))/100),"")</f>
        <v>4.0399999999999998E-2</v>
      </c>
      <c r="Z62" s="10">
        <f>IFERROR(IF(INDEX('raw poverty data, %'!$B$3:$BG$251,MATCH($A62,'raw poverty data, %'!$B$3:$B$251,0),MATCH(Z$5,'raw poverty data, %'!$B$3:$BG$3,0))="","",INDEX('raw poverty data, %'!$B$3:$BG$251,MATCH($A62,'raw poverty data, %'!$B$3:$B$251,0),MATCH(Z$5,'raw poverty data, %'!$B$3:$BG$3,0))/100),"")</f>
        <v>3.95E-2</v>
      </c>
      <c r="AA62" s="10" t="str">
        <f>IFERROR(IF(INDEX('raw poverty data, %'!$B$3:$BG$251,MATCH($A62,'raw poverty data, %'!$B$3:$B$251,0),MATCH(AA$5,'raw poverty data, %'!$B$3:$BG$3,0))="","",INDEX('raw poverty data, %'!$B$3:$BG$251,MATCH($A62,'raw poverty data, %'!$B$3:$B$251,0),MATCH(AA$5,'raw poverty data, %'!$B$3:$BG$3,0))/100),"")</f>
        <v/>
      </c>
      <c r="AC62" s="8">
        <f>IF(AA62="",IF(Z62="",IF(X62="",IF(W62="",IF(V62="",IF(U62="",IF(T62="",IF(S62="",IF(R62="",IF(Q62="",IF(P62="",IF(O62="",IF(N62="",IF(M62="",IF(L62="",IF(K62="",IF(J62="",IF(I62="",IF(H62="",IF(G62="",IF(F62="",IF(E62="",IF(D62="","No data",D62),E62),F62),G62),H62),I62),J62),K62),L62),M62),N62),O62),P62),Q62),R62),S62),T62),U62),V62),W62),X62),Z62),AA62)</f>
        <v>3.95E-2</v>
      </c>
      <c r="AD62" s="11">
        <f>IFERROR(INDEX($D$5:$AA$5,1,MATCH(AC62,D62:AA62,0)),"")</f>
        <v>2012</v>
      </c>
      <c r="AF62" t="s">
        <v>119</v>
      </c>
      <c r="AG62" t="str">
        <f>IFERROR(IF(INDEX(#REF!,MATCH('Poverty %'!$B62,#REF!,0),MATCH('Poverty %'!AG$5,#REF!,0))="","",INDEX(#REF!,MATCH('Poverty %'!$B62,#REF!,0),MATCH('Poverty %'!AG$5,#REF!,0))),"")</f>
        <v/>
      </c>
      <c r="AH62" t="str">
        <f>IFERROR(IF(INDEX(#REF!,MATCH('Poverty %'!$B62,#REF!,0),MATCH('Poverty %'!AH$5,#REF!,0))="","",INDEX(#REF!,MATCH('Poverty %'!$B62,#REF!,0),MATCH('Poverty %'!AH$5,#REF!,0))),"")</f>
        <v/>
      </c>
      <c r="AI62" t="str">
        <f>IFERROR(IF(INDEX(#REF!,MATCH('Poverty %'!$B62,#REF!,0),MATCH('Poverty %'!AI$5,#REF!,0))="","",INDEX(#REF!,MATCH('Poverty %'!$B62,#REF!,0),MATCH('Poverty %'!AI$5,#REF!,0))),"")</f>
        <v/>
      </c>
      <c r="AJ62" t="str">
        <f>IFERROR(IF(INDEX(#REF!,MATCH('Poverty %'!$B62,#REF!,0),MATCH('Poverty %'!AJ$5,#REF!,0))="","",INDEX(#REF!,MATCH('Poverty %'!$B62,#REF!,0),MATCH('Poverty %'!AJ$5,#REF!,0))),"")</f>
        <v/>
      </c>
      <c r="AK62" t="str">
        <f>IFERROR(IF(INDEX(#REF!,MATCH('Poverty %'!$B62,#REF!,0),MATCH('Poverty %'!AK$5,#REF!,0))="","",INDEX(#REF!,MATCH('Poverty %'!$B62,#REF!,0),MATCH('Poverty %'!AK$5,#REF!,0))),"")</f>
        <v/>
      </c>
      <c r="AL62" t="str">
        <f>IFERROR(IF(INDEX(#REF!,MATCH('Poverty %'!$B62,#REF!,0),MATCH('Poverty %'!AL$5,#REF!,0))="","",INDEX(#REF!,MATCH('Poverty %'!$B62,#REF!,0),MATCH('Poverty %'!AL$5,#REF!,0))),"")</f>
        <v/>
      </c>
      <c r="AM62" t="str">
        <f>IFERROR(IF(INDEX(#REF!,MATCH('Poverty %'!$B62,#REF!,0),MATCH('Poverty %'!AM$5,#REF!,0))="","",INDEX(#REF!,MATCH('Poverty %'!$B62,#REF!,0),MATCH('Poverty %'!AM$5,#REF!,0))),"")</f>
        <v/>
      </c>
      <c r="AN62" t="str">
        <f>IFERROR(IF(INDEX(#REF!,MATCH('Poverty %'!$B62,#REF!,0),MATCH('Poverty %'!AN$5,#REF!,0))="","",INDEX(#REF!,MATCH('Poverty %'!$B62,#REF!,0),MATCH('Poverty %'!AN$5,#REF!,0))),"")</f>
        <v/>
      </c>
      <c r="AO62" t="str">
        <f>IFERROR(IF(INDEX(#REF!,MATCH('Poverty %'!$B62,#REF!,0),MATCH('Poverty %'!AO$5,#REF!,0))="","",INDEX(#REF!,MATCH('Poverty %'!$B62,#REF!,0),MATCH('Poverty %'!AO$5,#REF!,0))),"")</f>
        <v/>
      </c>
      <c r="AP62" t="str">
        <f>IFERROR(IF(INDEX(#REF!,MATCH('Poverty %'!$B62,#REF!,0),MATCH('Poverty %'!AP$5,#REF!,0))="","",INDEX(#REF!,MATCH('Poverty %'!$B62,#REF!,0),MATCH('Poverty %'!AP$5,#REF!,0))),"")</f>
        <v/>
      </c>
      <c r="AQ62" t="str">
        <f>IFERROR(IF(INDEX(#REF!,MATCH('Poverty %'!$B62,#REF!,0),MATCH('Poverty %'!AQ$5,#REF!,0))="","",INDEX(#REF!,MATCH('Poverty %'!$B62,#REF!,0),MATCH('Poverty %'!AQ$5,#REF!,0))),"")</f>
        <v/>
      </c>
      <c r="AR62" t="str">
        <f>IFERROR(IF(INDEX(#REF!,MATCH('Poverty %'!$B62,#REF!,0),MATCH('Poverty %'!AR$5,#REF!,0))="","",INDEX(#REF!,MATCH('Poverty %'!$B62,#REF!,0),MATCH('Poverty %'!AR$5,#REF!,0))),"")</f>
        <v/>
      </c>
      <c r="AS62" t="str">
        <f>IFERROR(IF(INDEX(#REF!,MATCH('Poverty %'!$B62,#REF!,0),MATCH('Poverty %'!AS$5,#REF!,0))="","",INDEX(#REF!,MATCH('Poverty %'!$B62,#REF!,0),MATCH('Poverty %'!AS$5,#REF!,0))),"")</f>
        <v/>
      </c>
      <c r="AT62" t="str">
        <f>IFERROR(IF(INDEX(#REF!,MATCH('Poverty %'!$B62,#REF!,0),MATCH('Poverty %'!AT$5,#REF!,0))="","",INDEX(#REF!,MATCH('Poverty %'!$B62,#REF!,0),MATCH('Poverty %'!AT$5,#REF!,0))),"")</f>
        <v/>
      </c>
      <c r="AU62" t="str">
        <f>IFERROR(IF(INDEX(#REF!,MATCH('Poverty %'!$B62,#REF!,0),MATCH('Poverty %'!AU$5,#REF!,0))="","",INDEX(#REF!,MATCH('Poverty %'!$B62,#REF!,0),MATCH('Poverty %'!AU$5,#REF!,0))),"")</f>
        <v/>
      </c>
      <c r="AV62" t="str">
        <f>IFERROR(IF(INDEX(#REF!,MATCH('Poverty %'!$B62,#REF!,0),MATCH('Poverty %'!AV$5,#REF!,0))="","",INDEX(#REF!,MATCH('Poverty %'!$B62,#REF!,0),MATCH('Poverty %'!AV$5,#REF!,0))),"")</f>
        <v/>
      </c>
      <c r="AW62" t="str">
        <f>IFERROR(IF(INDEX(#REF!,MATCH('Poverty %'!$B62,#REF!,0),MATCH('Poverty %'!AW$5,#REF!,0))="","",INDEX(#REF!,MATCH('Poverty %'!$B62,#REF!,0),MATCH('Poverty %'!AW$5,#REF!,0))),"")</f>
        <v/>
      </c>
      <c r="AX62" t="str">
        <f>IFERROR(IF(INDEX(#REF!,MATCH('Poverty %'!$B62,#REF!,0),MATCH('Poverty %'!AX$5,#REF!,0))="","",INDEX(#REF!,MATCH('Poverty %'!$B62,#REF!,0),MATCH('Poverty %'!AX$5,#REF!,0))),"")</f>
        <v/>
      </c>
      <c r="AY62" t="str">
        <f>IFERROR(IF(INDEX(#REF!,MATCH('Poverty %'!$B62,#REF!,0),MATCH('Poverty %'!AY$5,#REF!,0))="","",INDEX(#REF!,MATCH('Poverty %'!$B62,#REF!,0),MATCH('Poverty %'!AY$5,#REF!,0))),"")</f>
        <v/>
      </c>
      <c r="AZ62" t="str">
        <f>IFERROR(IF(INDEX(#REF!,MATCH('Poverty %'!$B62,#REF!,0),MATCH('Poverty %'!AZ$5,#REF!,0))="","",INDEX(#REF!,MATCH('Poverty %'!$B62,#REF!,0),MATCH('Poverty %'!AZ$5,#REF!,0))),"")</f>
        <v/>
      </c>
      <c r="BA62" t="str">
        <f>IFERROR(IF(INDEX(#REF!,MATCH('Poverty %'!$B62,#REF!,0),MATCH('Poverty %'!BA$5,#REF!,0))="","",INDEX(#REF!,MATCH('Poverty %'!$B62,#REF!,0),MATCH('Poverty %'!BA$5,#REF!,0))),"")</f>
        <v/>
      </c>
      <c r="BB62" t="str">
        <f>IFERROR(IF(INDEX(#REF!,MATCH('Poverty %'!$B62,#REF!,0),MATCH('Poverty %'!BB$5,#REF!,0))="","",INDEX(#REF!,MATCH('Poverty %'!$B62,#REF!,0),MATCH('Poverty %'!BB$5,#REF!,0))),"")</f>
        <v/>
      </c>
      <c r="BC62" t="str">
        <f>IFERROR(IF(INDEX(#REF!,MATCH('Poverty %'!$B62,#REF!,0),MATCH('Poverty %'!BC$5,#REF!,0))="","",INDEX(#REF!,MATCH('Poverty %'!$B62,#REF!,0),MATCH('Poverty %'!BC$5,#REF!,0))),"")</f>
        <v/>
      </c>
      <c r="BE62" t="s">
        <v>119</v>
      </c>
      <c r="BF62" s="9" t="str">
        <f t="shared" si="1"/>
        <v/>
      </c>
      <c r="BG62" s="9" t="str">
        <f t="shared" si="2"/>
        <v/>
      </c>
      <c r="BH62" s="9" t="str">
        <f t="shared" si="3"/>
        <v/>
      </c>
      <c r="BI62" s="9" t="str">
        <f t="shared" si="4"/>
        <v/>
      </c>
      <c r="BJ62" s="9" t="str">
        <f t="shared" si="5"/>
        <v/>
      </c>
      <c r="BK62" s="9" t="str">
        <f t="shared" si="6"/>
        <v/>
      </c>
      <c r="BL62" s="9" t="str">
        <f t="shared" si="7"/>
        <v/>
      </c>
      <c r="BM62" s="9" t="str">
        <f t="shared" si="8"/>
        <v/>
      </c>
      <c r="BN62" s="9" t="str">
        <f t="shared" si="9"/>
        <v/>
      </c>
      <c r="BO62" s="9" t="str">
        <f t="shared" si="10"/>
        <v/>
      </c>
      <c r="BP62" s="9" t="str">
        <f t="shared" si="11"/>
        <v/>
      </c>
      <c r="BQ62" s="9" t="str">
        <f t="shared" si="12"/>
        <v/>
      </c>
      <c r="BR62" s="9" t="str">
        <f t="shared" si="13"/>
        <v/>
      </c>
      <c r="BS62" s="9" t="str">
        <f t="shared" si="14"/>
        <v/>
      </c>
      <c r="BT62" s="9" t="str">
        <f t="shared" si="15"/>
        <v/>
      </c>
      <c r="BU62" s="9" t="str">
        <f t="shared" si="16"/>
        <v/>
      </c>
      <c r="BV62" s="9" t="str">
        <f t="shared" si="17"/>
        <v/>
      </c>
      <c r="BW62" s="9" t="str">
        <f t="shared" si="18"/>
        <v/>
      </c>
      <c r="BX62" s="9" t="str">
        <f t="shared" si="19"/>
        <v/>
      </c>
      <c r="BY62" s="9" t="str">
        <f t="shared" si="20"/>
        <v/>
      </c>
      <c r="BZ62" s="9" t="str">
        <f t="shared" si="21"/>
        <v/>
      </c>
      <c r="CA62" s="9" t="str">
        <f t="shared" si="22"/>
        <v/>
      </c>
      <c r="CB62" s="9" t="str">
        <f t="shared" si="23"/>
        <v/>
      </c>
    </row>
    <row r="63" spans="1:80">
      <c r="A63" t="str">
        <f>VLOOKUP(B63,entity!$C:$K,9,FALSE)</f>
        <v>EG</v>
      </c>
      <c r="B63" t="s">
        <v>452</v>
      </c>
      <c r="C63" t="str">
        <f>IFERROR(VLOOKUP(#REF!,'[1]2012 List'!A$3:C$151,3,FALSE),"")</f>
        <v/>
      </c>
      <c r="D63" s="10" t="str">
        <f>IFERROR(IF(INDEX('raw poverty data, %'!$B$3:$BG$251,MATCH($A63,'raw poverty data, %'!$B$3:$B$251,0),MATCH(D$5,'raw poverty data, %'!$B$3:$BG$3,0))="","",INDEX('raw poverty data, %'!$B$3:$BG$251,MATCH($A63,'raw poverty data, %'!$B$3:$B$251,0),MATCH(D$5,'raw poverty data, %'!$B$3:$BG$3,0))/100),"")</f>
        <v/>
      </c>
      <c r="E63" s="10">
        <f>IFERROR(IF(INDEX('raw poverty data, %'!$B$3:$BG$251,MATCH($A63,'raw poverty data, %'!$B$3:$B$251,0),MATCH(E$5,'raw poverty data, %'!$B$3:$BG$3,0))="","",INDEX('raw poverty data, %'!$B$3:$BG$251,MATCH($A63,'raw poverty data, %'!$B$3:$B$251,0),MATCH(E$5,'raw poverty data, %'!$B$3:$BG$3,0))/100),"")</f>
        <v>4.4600000000000001E-2</v>
      </c>
      <c r="F63" s="10" t="str">
        <f>IFERROR(IF(INDEX('raw poverty data, %'!$B$3:$BG$251,MATCH($A63,'raw poverty data, %'!$B$3:$B$251,0),MATCH(F$5,'raw poverty data, %'!$B$3:$BG$3,0))="","",INDEX('raw poverty data, %'!$B$3:$BG$251,MATCH($A63,'raw poverty data, %'!$B$3:$B$251,0),MATCH(F$5,'raw poverty data, %'!$B$3:$BG$3,0))/100),"")</f>
        <v/>
      </c>
      <c r="G63" s="10" t="str">
        <f>IFERROR(IF(INDEX('raw poverty data, %'!$B$3:$BG$251,MATCH($A63,'raw poverty data, %'!$B$3:$B$251,0),MATCH(G$5,'raw poverty data, %'!$B$3:$BG$3,0))="","",INDEX('raw poverty data, %'!$B$3:$BG$251,MATCH($A63,'raw poverty data, %'!$B$3:$B$251,0),MATCH(G$5,'raw poverty data, %'!$B$3:$BG$3,0))/100),"")</f>
        <v/>
      </c>
      <c r="H63" s="10" t="str">
        <f>IFERROR(IF(INDEX('raw poverty data, %'!$B$3:$BG$251,MATCH($A63,'raw poverty data, %'!$B$3:$B$251,0),MATCH(H$5,'raw poverty data, %'!$B$3:$BG$3,0))="","",INDEX('raw poverty data, %'!$B$3:$BG$251,MATCH($A63,'raw poverty data, %'!$B$3:$B$251,0),MATCH(H$5,'raw poverty data, %'!$B$3:$BG$3,0))/100),"")</f>
        <v/>
      </c>
      <c r="I63" s="10" t="str">
        <f>IFERROR(IF(INDEX('raw poverty data, %'!$B$3:$BG$251,MATCH($A63,'raw poverty data, %'!$B$3:$B$251,0),MATCH(I$5,'raw poverty data, %'!$B$3:$BG$3,0))="","",INDEX('raw poverty data, %'!$B$3:$BG$251,MATCH($A63,'raw poverty data, %'!$B$3:$B$251,0),MATCH(I$5,'raw poverty data, %'!$B$3:$BG$3,0))/100),"")</f>
        <v/>
      </c>
      <c r="J63" s="10">
        <f>IFERROR(IF(INDEX('raw poverty data, %'!$B$3:$BG$251,MATCH($A63,'raw poverty data, %'!$B$3:$B$251,0),MATCH(J$5,'raw poverty data, %'!$B$3:$BG$3,0))="","",INDEX('raw poverty data, %'!$B$3:$BG$251,MATCH($A63,'raw poverty data, %'!$B$3:$B$251,0),MATCH(J$5,'raw poverty data, %'!$B$3:$BG$3,0))/100),"")</f>
        <v>2.46E-2</v>
      </c>
      <c r="K63" s="10" t="str">
        <f>IFERROR(IF(INDEX('raw poverty data, %'!$B$3:$BG$251,MATCH($A63,'raw poverty data, %'!$B$3:$B$251,0),MATCH(K$5,'raw poverty data, %'!$B$3:$BG$3,0))="","",INDEX('raw poverty data, %'!$B$3:$BG$251,MATCH($A63,'raw poverty data, %'!$B$3:$B$251,0),MATCH(K$5,'raw poverty data, %'!$B$3:$BG$3,0))/100),"")</f>
        <v/>
      </c>
      <c r="L63" s="10" t="str">
        <f>IFERROR(IF(INDEX('raw poverty data, %'!$B$3:$BG$251,MATCH($A63,'raw poverty data, %'!$B$3:$B$251,0),MATCH(L$5,'raw poverty data, %'!$B$3:$BG$3,0))="","",INDEX('raw poverty data, %'!$B$3:$BG$251,MATCH($A63,'raw poverty data, %'!$B$3:$B$251,0),MATCH(L$5,'raw poverty data, %'!$B$3:$BG$3,0))/100),"")</f>
        <v/>
      </c>
      <c r="M63" s="10" t="str">
        <f>IFERROR(IF(INDEX('raw poverty data, %'!$B$3:$BG$251,MATCH($A63,'raw poverty data, %'!$B$3:$B$251,0),MATCH(M$5,'raw poverty data, %'!$B$3:$BG$3,0))="","",INDEX('raw poverty data, %'!$B$3:$BG$251,MATCH($A63,'raw poverty data, %'!$B$3:$B$251,0),MATCH(M$5,'raw poverty data, %'!$B$3:$BG$3,0))/100),"")</f>
        <v/>
      </c>
      <c r="N63" s="10">
        <f>IFERROR(IF(INDEX('raw poverty data, %'!$B$3:$BG$251,MATCH($A63,'raw poverty data, %'!$B$3:$B$251,0),MATCH(N$5,'raw poverty data, %'!$B$3:$BG$3,0))="","",INDEX('raw poverty data, %'!$B$3:$BG$251,MATCH($A63,'raw poverty data, %'!$B$3:$B$251,0),MATCH(N$5,'raw poverty data, %'!$B$3:$BG$3,0))/100),"")</f>
        <v>1.8100000000000002E-2</v>
      </c>
      <c r="O63" s="10" t="str">
        <f>IFERROR(IF(INDEX('raw poverty data, %'!$B$3:$BG$251,MATCH($A63,'raw poverty data, %'!$B$3:$B$251,0),MATCH(O$5,'raw poverty data, %'!$B$3:$BG$3,0))="","",INDEX('raw poverty data, %'!$B$3:$BG$251,MATCH($A63,'raw poverty data, %'!$B$3:$B$251,0),MATCH(O$5,'raw poverty data, %'!$B$3:$BG$3,0))/100),"")</f>
        <v/>
      </c>
      <c r="P63" s="10" t="str">
        <f>IFERROR(IF(INDEX('raw poverty data, %'!$B$3:$BG$251,MATCH($A63,'raw poverty data, %'!$B$3:$B$251,0),MATCH(P$5,'raw poverty data, %'!$B$3:$BG$3,0))="","",INDEX('raw poverty data, %'!$B$3:$BG$251,MATCH($A63,'raw poverty data, %'!$B$3:$B$251,0),MATCH(P$5,'raw poverty data, %'!$B$3:$BG$3,0))/100),"")</f>
        <v/>
      </c>
      <c r="Q63" s="10" t="str">
        <f>IFERROR(IF(INDEX('raw poverty data, %'!$B$3:$BG$251,MATCH($A63,'raw poverty data, %'!$B$3:$B$251,0),MATCH(Q$5,'raw poverty data, %'!$B$3:$BG$3,0))="","",INDEX('raw poverty data, %'!$B$3:$BG$251,MATCH($A63,'raw poverty data, %'!$B$3:$B$251,0),MATCH(Q$5,'raw poverty data, %'!$B$3:$BG$3,0))/100),"")</f>
        <v/>
      </c>
      <c r="R63" s="10" t="str">
        <f>IFERROR(IF(INDEX('raw poverty data, %'!$B$3:$BG$251,MATCH($A63,'raw poverty data, %'!$B$3:$B$251,0),MATCH(R$5,'raw poverty data, %'!$B$3:$BG$3,0))="","",INDEX('raw poverty data, %'!$B$3:$BG$251,MATCH($A63,'raw poverty data, %'!$B$3:$B$251,0),MATCH(R$5,'raw poverty data, %'!$B$3:$BG$3,0))/100),"")</f>
        <v/>
      </c>
      <c r="S63" s="10">
        <f>IFERROR(IF(INDEX('raw poverty data, %'!$B$3:$BG$251,MATCH($A63,'raw poverty data, %'!$B$3:$B$251,0),MATCH(S$5,'raw poverty data, %'!$B$3:$BG$3,0))="","",INDEX('raw poverty data, %'!$B$3:$BG$251,MATCH($A63,'raw poverty data, %'!$B$3:$B$251,0),MATCH(S$5,'raw poverty data, %'!$B$3:$BG$3,0))/100),"")</f>
        <v>2.2599999999999999E-2</v>
      </c>
      <c r="T63" s="10" t="str">
        <f>IFERROR(IF(INDEX('raw poverty data, %'!$B$3:$BG$251,MATCH($A63,'raw poverty data, %'!$B$3:$B$251,0),MATCH(T$5,'raw poverty data, %'!$B$3:$BG$3,0))="","",INDEX('raw poverty data, %'!$B$3:$BG$251,MATCH($A63,'raw poverty data, %'!$B$3:$B$251,0),MATCH(T$5,'raw poverty data, %'!$B$3:$BG$3,0))/100),"")</f>
        <v/>
      </c>
      <c r="U63" s="10" t="str">
        <f>IFERROR(IF(INDEX('raw poverty data, %'!$B$3:$BG$251,MATCH($A63,'raw poverty data, %'!$B$3:$B$251,0),MATCH(U$5,'raw poverty data, %'!$B$3:$BG$3,0))="","",INDEX('raw poverty data, %'!$B$3:$BG$251,MATCH($A63,'raw poverty data, %'!$B$3:$B$251,0),MATCH(U$5,'raw poverty data, %'!$B$3:$BG$3,0))/100),"")</f>
        <v/>
      </c>
      <c r="V63" s="10">
        <f>IFERROR(IF(INDEX('raw poverty data, %'!$B$3:$BG$251,MATCH($A63,'raw poverty data, %'!$B$3:$B$251,0),MATCH(V$5,'raw poverty data, %'!$B$3:$BG$3,0))="","",INDEX('raw poverty data, %'!$B$3:$BG$251,MATCH($A63,'raw poverty data, %'!$B$3:$B$251,0),MATCH(V$5,'raw poverty data, %'!$B$3:$BG$3,0))/100),"")</f>
        <v>1.6799999999999999E-2</v>
      </c>
      <c r="W63" s="10" t="str">
        <f>IFERROR(IF(INDEX('raw poverty data, %'!$B$3:$BG$251,MATCH($A63,'raw poverty data, %'!$B$3:$B$251,0),MATCH(W$5,'raw poverty data, %'!$B$3:$BG$3,0))="","",INDEX('raw poverty data, %'!$B$3:$BG$251,MATCH($A63,'raw poverty data, %'!$B$3:$B$251,0),MATCH(W$5,'raw poverty data, %'!$B$3:$BG$3,0))/100),"")</f>
        <v/>
      </c>
      <c r="X63" s="10" t="str">
        <f>IFERROR(IF(INDEX('raw poverty data, %'!$B$3:$BG$251,MATCH($A63,'raw poverty data, %'!$B$3:$B$251,0),MATCH(X$5,'raw poverty data, %'!$B$3:$BG$3,0))="","",INDEX('raw poverty data, %'!$B$3:$BG$251,MATCH($A63,'raw poverty data, %'!$B$3:$B$251,0),MATCH(X$5,'raw poverty data, %'!$B$3:$BG$3,0))/100),"")</f>
        <v/>
      </c>
      <c r="Y63" s="10" t="str">
        <f>IFERROR(IF(INDEX('raw poverty data, %'!$B$3:$BG$251,MATCH($A63,'raw poverty data, %'!$B$3:$B$251,0),MATCH(Y$5,'raw poverty data, %'!$B$3:$BG$3,0))="","",INDEX('raw poverty data, %'!$B$3:$BG$251,MATCH($A63,'raw poverty data, %'!$B$3:$B$251,0),MATCH(Y$5,'raw poverty data, %'!$B$3:$BG$3,0))/100),"")</f>
        <v/>
      </c>
      <c r="Z63" s="10" t="str">
        <f>IFERROR(IF(INDEX('raw poverty data, %'!$B$3:$BG$251,MATCH($A63,'raw poverty data, %'!$B$3:$B$251,0),MATCH(Z$5,'raw poverty data, %'!$B$3:$BG$3,0))="","",INDEX('raw poverty data, %'!$B$3:$BG$251,MATCH($A63,'raw poverty data, %'!$B$3:$B$251,0),MATCH(Z$5,'raw poverty data, %'!$B$3:$BG$3,0))/100),"")</f>
        <v/>
      </c>
      <c r="AA63" s="10" t="str">
        <f>IFERROR(IF(INDEX('raw poverty data, %'!$B$3:$BG$251,MATCH($A63,'raw poverty data, %'!$B$3:$B$251,0),MATCH(AA$5,'raw poverty data, %'!$B$3:$BG$3,0))="","",INDEX('raw poverty data, %'!$B$3:$BG$251,MATCH($A63,'raw poverty data, %'!$B$3:$B$251,0),MATCH(AA$5,'raw poverty data, %'!$B$3:$BG$3,0))/100),"")</f>
        <v/>
      </c>
      <c r="AC63" s="8">
        <f>IF(AA63="",IF(Z63="",IF(X63="",IF(W63="",IF(V63="",IF(U63="",IF(T63="",IF(S63="",IF(R63="",IF(Q63="",IF(P63="",IF(O63="",IF(N63="",IF(M63="",IF(L63="",IF(K63="",IF(J63="",IF(I63="",IF(H63="",IF(G63="",IF(F63="",IF(E63="",IF(D63="","No data",D63),E63),F63),G63),H63),I63),J63),K63),L63),M63),N63),O63),P63),Q63),R63),S63),T63),U63),V63),W63),X63),Z63),AA63)</f>
        <v>1.6799999999999999E-2</v>
      </c>
      <c r="AD63" s="11">
        <f>IFERROR(INDEX($D$5:$AA$5,1,MATCH(AC63,D63:AA63,0)),"")</f>
        <v>2008</v>
      </c>
      <c r="AG63" t="str">
        <f>IFERROR(IF(INDEX(#REF!,MATCH('Poverty %'!$B63,#REF!,0),MATCH('Poverty %'!AG$5,#REF!,0))="","",INDEX(#REF!,MATCH('Poverty %'!$B63,#REF!,0),MATCH('Poverty %'!AG$5,#REF!,0))),"")</f>
        <v/>
      </c>
      <c r="AH63" t="str">
        <f>IFERROR(IF(INDEX(#REF!,MATCH('Poverty %'!$B63,#REF!,0),MATCH('Poverty %'!AH$5,#REF!,0))="","",INDEX(#REF!,MATCH('Poverty %'!$B63,#REF!,0),MATCH('Poverty %'!AH$5,#REF!,0))),"")</f>
        <v/>
      </c>
      <c r="AI63" t="str">
        <f>IFERROR(IF(INDEX(#REF!,MATCH('Poverty %'!$B63,#REF!,0),MATCH('Poverty %'!AI$5,#REF!,0))="","",INDEX(#REF!,MATCH('Poverty %'!$B63,#REF!,0),MATCH('Poverty %'!AI$5,#REF!,0))),"")</f>
        <v/>
      </c>
      <c r="AJ63" t="str">
        <f>IFERROR(IF(INDEX(#REF!,MATCH('Poverty %'!$B63,#REF!,0),MATCH('Poverty %'!AJ$5,#REF!,0))="","",INDEX(#REF!,MATCH('Poverty %'!$B63,#REF!,0),MATCH('Poverty %'!AJ$5,#REF!,0))),"")</f>
        <v/>
      </c>
      <c r="AK63" t="str">
        <f>IFERROR(IF(INDEX(#REF!,MATCH('Poverty %'!$B63,#REF!,0),MATCH('Poverty %'!AK$5,#REF!,0))="","",INDEX(#REF!,MATCH('Poverty %'!$B63,#REF!,0),MATCH('Poverty %'!AK$5,#REF!,0))),"")</f>
        <v/>
      </c>
      <c r="AL63" t="str">
        <f>IFERROR(IF(INDEX(#REF!,MATCH('Poverty %'!$B63,#REF!,0),MATCH('Poverty %'!AL$5,#REF!,0))="","",INDEX(#REF!,MATCH('Poverty %'!$B63,#REF!,0),MATCH('Poverty %'!AL$5,#REF!,0))),"")</f>
        <v/>
      </c>
      <c r="AM63" t="str">
        <f>IFERROR(IF(INDEX(#REF!,MATCH('Poverty %'!$B63,#REF!,0),MATCH('Poverty %'!AM$5,#REF!,0))="","",INDEX(#REF!,MATCH('Poverty %'!$B63,#REF!,0),MATCH('Poverty %'!AM$5,#REF!,0))),"")</f>
        <v/>
      </c>
      <c r="AN63" t="str">
        <f>IFERROR(IF(INDEX(#REF!,MATCH('Poverty %'!$B63,#REF!,0),MATCH('Poverty %'!AN$5,#REF!,0))="","",INDEX(#REF!,MATCH('Poverty %'!$B63,#REF!,0),MATCH('Poverty %'!AN$5,#REF!,0))),"")</f>
        <v/>
      </c>
      <c r="AO63" t="str">
        <f>IFERROR(IF(INDEX(#REF!,MATCH('Poverty %'!$B63,#REF!,0),MATCH('Poverty %'!AO$5,#REF!,0))="","",INDEX(#REF!,MATCH('Poverty %'!$B63,#REF!,0),MATCH('Poverty %'!AO$5,#REF!,0))),"")</f>
        <v/>
      </c>
      <c r="AP63" t="str">
        <f>IFERROR(IF(INDEX(#REF!,MATCH('Poverty %'!$B63,#REF!,0),MATCH('Poverty %'!AP$5,#REF!,0))="","",INDEX(#REF!,MATCH('Poverty %'!$B63,#REF!,0),MATCH('Poverty %'!AP$5,#REF!,0))),"")</f>
        <v/>
      </c>
      <c r="AQ63" t="str">
        <f>IFERROR(IF(INDEX(#REF!,MATCH('Poverty %'!$B63,#REF!,0),MATCH('Poverty %'!AQ$5,#REF!,0))="","",INDEX(#REF!,MATCH('Poverty %'!$B63,#REF!,0),MATCH('Poverty %'!AQ$5,#REF!,0))),"")</f>
        <v/>
      </c>
      <c r="AR63" t="str">
        <f>IFERROR(IF(INDEX(#REF!,MATCH('Poverty %'!$B63,#REF!,0),MATCH('Poverty %'!AR$5,#REF!,0))="","",INDEX(#REF!,MATCH('Poverty %'!$B63,#REF!,0),MATCH('Poverty %'!AR$5,#REF!,0))),"")</f>
        <v/>
      </c>
      <c r="AS63" t="str">
        <f>IFERROR(IF(INDEX(#REF!,MATCH('Poverty %'!$B63,#REF!,0),MATCH('Poverty %'!AS$5,#REF!,0))="","",INDEX(#REF!,MATCH('Poverty %'!$B63,#REF!,0),MATCH('Poverty %'!AS$5,#REF!,0))),"")</f>
        <v/>
      </c>
      <c r="AT63" t="str">
        <f>IFERROR(IF(INDEX(#REF!,MATCH('Poverty %'!$B63,#REF!,0),MATCH('Poverty %'!AT$5,#REF!,0))="","",INDEX(#REF!,MATCH('Poverty %'!$B63,#REF!,0),MATCH('Poverty %'!AT$5,#REF!,0))),"")</f>
        <v/>
      </c>
      <c r="AU63" t="str">
        <f>IFERROR(IF(INDEX(#REF!,MATCH('Poverty %'!$B63,#REF!,0),MATCH('Poverty %'!AU$5,#REF!,0))="","",INDEX(#REF!,MATCH('Poverty %'!$B63,#REF!,0),MATCH('Poverty %'!AU$5,#REF!,0))),"")</f>
        <v/>
      </c>
      <c r="AV63" t="str">
        <f>IFERROR(IF(INDEX(#REF!,MATCH('Poverty %'!$B63,#REF!,0),MATCH('Poverty %'!AV$5,#REF!,0))="","",INDEX(#REF!,MATCH('Poverty %'!$B63,#REF!,0),MATCH('Poverty %'!AV$5,#REF!,0))),"")</f>
        <v/>
      </c>
      <c r="AW63" t="str">
        <f>IFERROR(IF(INDEX(#REF!,MATCH('Poverty %'!$B63,#REF!,0),MATCH('Poverty %'!AW$5,#REF!,0))="","",INDEX(#REF!,MATCH('Poverty %'!$B63,#REF!,0),MATCH('Poverty %'!AW$5,#REF!,0))),"")</f>
        <v/>
      </c>
      <c r="AX63" t="str">
        <f>IFERROR(IF(INDEX(#REF!,MATCH('Poverty %'!$B63,#REF!,0),MATCH('Poverty %'!AX$5,#REF!,0))="","",INDEX(#REF!,MATCH('Poverty %'!$B63,#REF!,0),MATCH('Poverty %'!AX$5,#REF!,0))),"")</f>
        <v/>
      </c>
      <c r="AY63" t="str">
        <f>IFERROR(IF(INDEX(#REF!,MATCH('Poverty %'!$B63,#REF!,0),MATCH('Poverty %'!AY$5,#REF!,0))="","",INDEX(#REF!,MATCH('Poverty %'!$B63,#REF!,0),MATCH('Poverty %'!AY$5,#REF!,0))),"")</f>
        <v/>
      </c>
      <c r="AZ63" t="str">
        <f>IFERROR(IF(INDEX(#REF!,MATCH('Poverty %'!$B63,#REF!,0),MATCH('Poverty %'!AZ$5,#REF!,0))="","",INDEX(#REF!,MATCH('Poverty %'!$B63,#REF!,0),MATCH('Poverty %'!AZ$5,#REF!,0))),"")</f>
        <v/>
      </c>
      <c r="BA63" t="str">
        <f>IFERROR(IF(INDEX(#REF!,MATCH('Poverty %'!$B63,#REF!,0),MATCH('Poverty %'!BA$5,#REF!,0))="","",INDEX(#REF!,MATCH('Poverty %'!$B63,#REF!,0),MATCH('Poverty %'!BA$5,#REF!,0))),"")</f>
        <v/>
      </c>
      <c r="BB63" t="str">
        <f>IFERROR(IF(INDEX(#REF!,MATCH('Poverty %'!$B63,#REF!,0),MATCH('Poverty %'!BB$5,#REF!,0))="","",INDEX(#REF!,MATCH('Poverty %'!$B63,#REF!,0),MATCH('Poverty %'!BB$5,#REF!,0))),"")</f>
        <v/>
      </c>
      <c r="BC63" t="str">
        <f>IFERROR(IF(INDEX(#REF!,MATCH('Poverty %'!$B63,#REF!,0),MATCH('Poverty %'!BC$5,#REF!,0))="","",INDEX(#REF!,MATCH('Poverty %'!$B63,#REF!,0),MATCH('Poverty %'!BC$5,#REF!,0))),"")</f>
        <v/>
      </c>
      <c r="BF63" s="9" t="str">
        <f t="shared" si="1"/>
        <v/>
      </c>
      <c r="BG63" s="9" t="str">
        <f t="shared" si="2"/>
        <v/>
      </c>
      <c r="BH63" s="9" t="str">
        <f t="shared" si="3"/>
        <v/>
      </c>
      <c r="BI63" s="9" t="str">
        <f t="shared" si="4"/>
        <v/>
      </c>
      <c r="BJ63" s="9" t="str">
        <f t="shared" si="5"/>
        <v/>
      </c>
      <c r="BK63" s="9" t="str">
        <f t="shared" si="6"/>
        <v/>
      </c>
      <c r="BL63" s="9" t="str">
        <f t="shared" si="7"/>
        <v/>
      </c>
      <c r="BM63" s="9" t="str">
        <f t="shared" si="8"/>
        <v/>
      </c>
      <c r="BN63" s="9" t="str">
        <f t="shared" si="9"/>
        <v/>
      </c>
      <c r="BO63" s="9" t="str">
        <f t="shared" si="10"/>
        <v/>
      </c>
      <c r="BP63" s="9" t="str">
        <f t="shared" si="11"/>
        <v/>
      </c>
      <c r="BQ63" s="9" t="str">
        <f t="shared" si="12"/>
        <v/>
      </c>
      <c r="BR63" s="9" t="str">
        <f t="shared" si="13"/>
        <v/>
      </c>
      <c r="BS63" s="9" t="str">
        <f t="shared" si="14"/>
        <v/>
      </c>
      <c r="BT63" s="9" t="str">
        <f t="shared" si="15"/>
        <v/>
      </c>
      <c r="BU63" s="9" t="str">
        <f t="shared" si="16"/>
        <v/>
      </c>
      <c r="BV63" s="9" t="str">
        <f t="shared" si="17"/>
        <v/>
      </c>
      <c r="BW63" s="9" t="str">
        <f t="shared" si="18"/>
        <v/>
      </c>
      <c r="BX63" s="9" t="str">
        <f t="shared" si="19"/>
        <v/>
      </c>
      <c r="BY63" s="9" t="str">
        <f t="shared" si="20"/>
        <v/>
      </c>
      <c r="BZ63" s="9" t="str">
        <f t="shared" si="21"/>
        <v/>
      </c>
      <c r="CA63" s="9" t="str">
        <f t="shared" si="22"/>
        <v/>
      </c>
      <c r="CB63" s="9" t="str">
        <f t="shared" si="23"/>
        <v/>
      </c>
    </row>
    <row r="64" spans="1:80">
      <c r="A64" t="str">
        <f>VLOOKUP(B64,entity!$C:$K,9,FALSE)</f>
        <v>SV</v>
      </c>
      <c r="B64" t="s">
        <v>363</v>
      </c>
      <c r="C64" t="str">
        <f>IFERROR(VLOOKUP(B64,'[1]2012 List'!A$3:C$151,3,FALSE),"")</f>
        <v>North &amp; Central America</v>
      </c>
      <c r="D64" s="10" t="str">
        <f>IFERROR(IF(INDEX('raw poverty data, %'!$B$3:$BG$251,MATCH($A64,'raw poverty data, %'!$B$3:$B$251,0),MATCH(D$5,'raw poverty data, %'!$B$3:$BG$3,0))="","",INDEX('raw poverty data, %'!$B$3:$BG$251,MATCH($A64,'raw poverty data, %'!$B$3:$B$251,0),MATCH(D$5,'raw poverty data, %'!$B$3:$BG$3,0))/100),"")</f>
        <v/>
      </c>
      <c r="E64" s="10">
        <f>IFERROR(IF(INDEX('raw poverty data, %'!$B$3:$BG$251,MATCH($A64,'raw poverty data, %'!$B$3:$B$251,0),MATCH(E$5,'raw poverty data, %'!$B$3:$BG$3,0))="","",INDEX('raw poverty data, %'!$B$3:$BG$251,MATCH($A64,'raw poverty data, %'!$B$3:$B$251,0),MATCH(E$5,'raw poverty data, %'!$B$3:$BG$3,0))/100),"")</f>
        <v>0.17069999999999999</v>
      </c>
      <c r="F64" s="10" t="str">
        <f>IFERROR(IF(INDEX('raw poverty data, %'!$B$3:$BG$251,MATCH($A64,'raw poverty data, %'!$B$3:$B$251,0),MATCH(F$5,'raw poverty data, %'!$B$3:$BG$3,0))="","",INDEX('raw poverty data, %'!$B$3:$BG$251,MATCH($A64,'raw poverty data, %'!$B$3:$B$251,0),MATCH(F$5,'raw poverty data, %'!$B$3:$BG$3,0))/100),"")</f>
        <v/>
      </c>
      <c r="G64" s="10" t="str">
        <f>IFERROR(IF(INDEX('raw poverty data, %'!$B$3:$BG$251,MATCH($A64,'raw poverty data, %'!$B$3:$B$251,0),MATCH(G$5,'raw poverty data, %'!$B$3:$BG$3,0))="","",INDEX('raw poverty data, %'!$B$3:$BG$251,MATCH($A64,'raw poverty data, %'!$B$3:$B$251,0),MATCH(G$5,'raw poverty data, %'!$B$3:$BG$3,0))/100),"")</f>
        <v/>
      </c>
      <c r="H64" s="10" t="str">
        <f>IFERROR(IF(INDEX('raw poverty data, %'!$B$3:$BG$251,MATCH($A64,'raw poverty data, %'!$B$3:$B$251,0),MATCH(H$5,'raw poverty data, %'!$B$3:$BG$3,0))="","",INDEX('raw poverty data, %'!$B$3:$BG$251,MATCH($A64,'raw poverty data, %'!$B$3:$B$251,0),MATCH(H$5,'raw poverty data, %'!$B$3:$BG$3,0))/100),"")</f>
        <v/>
      </c>
      <c r="I64" s="10">
        <f>IFERROR(IF(INDEX('raw poverty data, %'!$B$3:$BG$251,MATCH($A64,'raw poverty data, %'!$B$3:$B$251,0),MATCH(I$5,'raw poverty data, %'!$B$3:$BG$3,0))="","",INDEX('raw poverty data, %'!$B$3:$BG$251,MATCH($A64,'raw poverty data, %'!$B$3:$B$251,0),MATCH(I$5,'raw poverty data, %'!$B$3:$BG$3,0))/100),"")</f>
        <v>9.9600000000000008E-2</v>
      </c>
      <c r="J64" s="10">
        <f>IFERROR(IF(INDEX('raw poverty data, %'!$B$3:$BG$251,MATCH($A64,'raw poverty data, %'!$B$3:$B$251,0),MATCH(J$5,'raw poverty data, %'!$B$3:$BG$3,0))="","",INDEX('raw poverty data, %'!$B$3:$BG$251,MATCH($A64,'raw poverty data, %'!$B$3:$B$251,0),MATCH(J$5,'raw poverty data, %'!$B$3:$BG$3,0))/100),"")</f>
        <v>0.11539999999999999</v>
      </c>
      <c r="K64" s="10" t="str">
        <f>IFERROR(IF(INDEX('raw poverty data, %'!$B$3:$BG$251,MATCH($A64,'raw poverty data, %'!$B$3:$B$251,0),MATCH(K$5,'raw poverty data, %'!$B$3:$BG$3,0))="","",INDEX('raw poverty data, %'!$B$3:$BG$251,MATCH($A64,'raw poverty data, %'!$B$3:$B$251,0),MATCH(K$5,'raw poverty data, %'!$B$3:$BG$3,0))/100),"")</f>
        <v/>
      </c>
      <c r="L64" s="10">
        <f>IFERROR(IF(INDEX('raw poverty data, %'!$B$3:$BG$251,MATCH($A64,'raw poverty data, %'!$B$3:$B$251,0),MATCH(L$5,'raw poverty data, %'!$B$3:$BG$3,0))="","",INDEX('raw poverty data, %'!$B$3:$BG$251,MATCH($A64,'raw poverty data, %'!$B$3:$B$251,0),MATCH(L$5,'raw poverty data, %'!$B$3:$BG$3,0))/100),"")</f>
        <v>0.17379999999999998</v>
      </c>
      <c r="M64" s="10">
        <f>IFERROR(IF(INDEX('raw poverty data, %'!$B$3:$BG$251,MATCH($A64,'raw poverty data, %'!$B$3:$B$251,0),MATCH(M$5,'raw poverty data, %'!$B$3:$BG$3,0))="","",INDEX('raw poverty data, %'!$B$3:$BG$251,MATCH($A64,'raw poverty data, %'!$B$3:$B$251,0),MATCH(M$5,'raw poverty data, %'!$B$3:$BG$3,0))/100),"")</f>
        <v>0.13730000000000001</v>
      </c>
      <c r="N64" s="10">
        <f>IFERROR(IF(INDEX('raw poverty data, %'!$B$3:$BG$251,MATCH($A64,'raw poverty data, %'!$B$3:$B$251,0),MATCH(N$5,'raw poverty data, %'!$B$3:$BG$3,0))="","",INDEX('raw poverty data, %'!$B$3:$BG$251,MATCH($A64,'raw poverty data, %'!$B$3:$B$251,0),MATCH(N$5,'raw poverty data, %'!$B$3:$BG$3,0))/100),"")</f>
        <v>0.13669999999999999</v>
      </c>
      <c r="O64" s="10">
        <f>IFERROR(IF(INDEX('raw poverty data, %'!$B$3:$BG$251,MATCH($A64,'raw poverty data, %'!$B$3:$B$251,0),MATCH(O$5,'raw poverty data, %'!$B$3:$BG$3,0))="","",INDEX('raw poverty data, %'!$B$3:$BG$251,MATCH($A64,'raw poverty data, %'!$B$3:$B$251,0),MATCH(O$5,'raw poverty data, %'!$B$3:$BG$3,0))/100),"")</f>
        <v>0.14400000000000002</v>
      </c>
      <c r="P64" s="10">
        <f>IFERROR(IF(INDEX('raw poverty data, %'!$B$3:$BG$251,MATCH($A64,'raw poverty data, %'!$B$3:$B$251,0),MATCH(P$5,'raw poverty data, %'!$B$3:$BG$3,0))="","",INDEX('raw poverty data, %'!$B$3:$BG$251,MATCH($A64,'raw poverty data, %'!$B$3:$B$251,0),MATCH(P$5,'raw poverty data, %'!$B$3:$BG$3,0))/100),"")</f>
        <v>0.14679999999999999</v>
      </c>
      <c r="Q64" s="10">
        <f>IFERROR(IF(INDEX('raw poverty data, %'!$B$3:$BG$251,MATCH($A64,'raw poverty data, %'!$B$3:$B$251,0),MATCH(Q$5,'raw poverty data, %'!$B$3:$BG$3,0))="","",INDEX('raw poverty data, %'!$B$3:$BG$251,MATCH($A64,'raw poverty data, %'!$B$3:$B$251,0),MATCH(Q$5,'raw poverty data, %'!$B$3:$BG$3,0))/100),"")</f>
        <v>0.13400000000000001</v>
      </c>
      <c r="R64" s="10">
        <f>IFERROR(IF(INDEX('raw poverty data, %'!$B$3:$BG$251,MATCH($A64,'raw poverty data, %'!$B$3:$B$251,0),MATCH(R$5,'raw poverty data, %'!$B$3:$BG$3,0))="","",INDEX('raw poverty data, %'!$B$3:$BG$251,MATCH($A64,'raw poverty data, %'!$B$3:$B$251,0),MATCH(R$5,'raw poverty data, %'!$B$3:$BG$3,0))/100),"")</f>
        <v>8.0199999999999994E-2</v>
      </c>
      <c r="S64" s="10">
        <f>IFERROR(IF(INDEX('raw poverty data, %'!$B$3:$BG$251,MATCH($A64,'raw poverty data, %'!$B$3:$B$251,0),MATCH(S$5,'raw poverty data, %'!$B$3:$BG$3,0))="","",INDEX('raw poverty data, %'!$B$3:$BG$251,MATCH($A64,'raw poverty data, %'!$B$3:$B$251,0),MATCH(S$5,'raw poverty data, %'!$B$3:$BG$3,0))/100),"")</f>
        <v>7.1099999999999997E-2</v>
      </c>
      <c r="T64" s="10">
        <f>IFERROR(IF(INDEX('raw poverty data, %'!$B$3:$BG$251,MATCH($A64,'raw poverty data, %'!$B$3:$B$251,0),MATCH(T$5,'raw poverty data, %'!$B$3:$BG$3,0))="","",INDEX('raw poverty data, %'!$B$3:$BG$251,MATCH($A64,'raw poverty data, %'!$B$3:$B$251,0),MATCH(T$5,'raw poverty data, %'!$B$3:$BG$3,0))/100),"")</f>
        <v>4.2699999999999995E-2</v>
      </c>
      <c r="U64" s="10">
        <f>IFERROR(IF(INDEX('raw poverty data, %'!$B$3:$BG$251,MATCH($A64,'raw poverty data, %'!$B$3:$B$251,0),MATCH(U$5,'raw poverty data, %'!$B$3:$BG$3,0))="","",INDEX('raw poverty data, %'!$B$3:$BG$251,MATCH($A64,'raw poverty data, %'!$B$3:$B$251,0),MATCH(U$5,'raw poverty data, %'!$B$3:$BG$3,0))/100),"")</f>
        <v>2.8500000000000001E-2</v>
      </c>
      <c r="V64" s="10">
        <f>IFERROR(IF(INDEX('raw poverty data, %'!$B$3:$BG$251,MATCH($A64,'raw poverty data, %'!$B$3:$B$251,0),MATCH(V$5,'raw poverty data, %'!$B$3:$BG$3,0))="","",INDEX('raw poverty data, %'!$B$3:$BG$251,MATCH($A64,'raw poverty data, %'!$B$3:$B$251,0),MATCH(V$5,'raw poverty data, %'!$B$3:$BG$3,0))/100),"")</f>
        <v>4.82E-2</v>
      </c>
      <c r="W64" s="10">
        <f>IFERROR(IF(INDEX('raw poverty data, %'!$B$3:$BG$251,MATCH($A64,'raw poverty data, %'!$B$3:$B$251,0),MATCH(W$5,'raw poverty data, %'!$B$3:$BG$3,0))="","",INDEX('raw poverty data, %'!$B$3:$BG$251,MATCH($A64,'raw poverty data, %'!$B$3:$B$251,0),MATCH(W$5,'raw poverty data, %'!$B$3:$BG$3,0))/100),"")</f>
        <v>4.24E-2</v>
      </c>
      <c r="X64" s="10">
        <f>IFERROR(IF(INDEX('raw poverty data, %'!$B$3:$BG$251,MATCH($A64,'raw poverty data, %'!$B$3:$B$251,0),MATCH(X$5,'raw poverty data, %'!$B$3:$BG$3,0))="","",INDEX('raw poverty data, %'!$B$3:$BG$251,MATCH($A64,'raw poverty data, %'!$B$3:$B$251,0),MATCH(X$5,'raw poverty data, %'!$B$3:$BG$3,0))/100),"")</f>
        <v>5.1699999999999996E-2</v>
      </c>
      <c r="Y64" s="10">
        <f>IFERROR(IF(INDEX('raw poverty data, %'!$B$3:$BG$251,MATCH($A64,'raw poverty data, %'!$B$3:$B$251,0),MATCH(Y$5,'raw poverty data, %'!$B$3:$BG$3,0))="","",INDEX('raw poverty data, %'!$B$3:$BG$251,MATCH($A64,'raw poverty data, %'!$B$3:$B$251,0),MATCH(Y$5,'raw poverty data, %'!$B$3:$BG$3,0))/100),"")</f>
        <v>2.8199999999999999E-2</v>
      </c>
      <c r="Z64" s="10">
        <f>IFERROR(IF(INDEX('raw poverty data, %'!$B$3:$BG$251,MATCH($A64,'raw poverty data, %'!$B$3:$B$251,0),MATCH(Z$5,'raw poverty data, %'!$B$3:$BG$3,0))="","",INDEX('raw poverty data, %'!$B$3:$BG$251,MATCH($A64,'raw poverty data, %'!$B$3:$B$251,0),MATCH(Z$5,'raw poverty data, %'!$B$3:$BG$3,0))/100),"")</f>
        <v>2.53E-2</v>
      </c>
      <c r="AA64" s="10" t="str">
        <f>IFERROR(IF(INDEX('raw poverty data, %'!$B$3:$BG$251,MATCH($A64,'raw poverty data, %'!$B$3:$B$251,0),MATCH(AA$5,'raw poverty data, %'!$B$3:$BG$3,0))="","",INDEX('raw poverty data, %'!$B$3:$BG$251,MATCH($A64,'raw poverty data, %'!$B$3:$B$251,0),MATCH(AA$5,'raw poverty data, %'!$B$3:$BG$3,0))/100),"")</f>
        <v/>
      </c>
      <c r="AC64" s="8">
        <f>IF(AA64="",IF(Z64="",IF(X64="",IF(W64="",IF(V64="",IF(U64="",IF(T64="",IF(S64="",IF(R64="",IF(Q64="",IF(P64="",IF(O64="",IF(N64="",IF(M64="",IF(L64="",IF(K64="",IF(J64="",IF(I64="",IF(H64="",IF(G64="",IF(F64="",IF(E64="",IF(D64="","No data",D64),E64),F64),G64),H64),I64),J64),K64),L64),M64),N64),O64),P64),Q64),R64),S64),T64),U64),V64),W64),X64),Z64),AA64)</f>
        <v>2.53E-2</v>
      </c>
      <c r="AD64" s="11">
        <f>IFERROR(INDEX($D$5:$AA$5,1,MATCH(AC64,D64:AA64,0)),"")</f>
        <v>2012</v>
      </c>
      <c r="AF64" t="s">
        <v>363</v>
      </c>
      <c r="AG64" t="str">
        <f>IFERROR(IF(INDEX(#REF!,MATCH('Poverty %'!$B64,#REF!,0),MATCH('Poverty %'!AG$5,#REF!,0))="","",INDEX(#REF!,MATCH('Poverty %'!$B64,#REF!,0),MATCH('Poverty %'!AG$5,#REF!,0))),"")</f>
        <v/>
      </c>
      <c r="AH64" t="str">
        <f>IFERROR(IF(INDEX(#REF!,MATCH('Poverty %'!$B64,#REF!,0),MATCH('Poverty %'!AH$5,#REF!,0))="","",INDEX(#REF!,MATCH('Poverty %'!$B64,#REF!,0),MATCH('Poverty %'!AH$5,#REF!,0))),"")</f>
        <v/>
      </c>
      <c r="AI64" t="str">
        <f>IFERROR(IF(INDEX(#REF!,MATCH('Poverty %'!$B64,#REF!,0),MATCH('Poverty %'!AI$5,#REF!,0))="","",INDEX(#REF!,MATCH('Poverty %'!$B64,#REF!,0),MATCH('Poverty %'!AI$5,#REF!,0))),"")</f>
        <v/>
      </c>
      <c r="AJ64" t="str">
        <f>IFERROR(IF(INDEX(#REF!,MATCH('Poverty %'!$B64,#REF!,0),MATCH('Poverty %'!AJ$5,#REF!,0))="","",INDEX(#REF!,MATCH('Poverty %'!$B64,#REF!,0),MATCH('Poverty %'!AJ$5,#REF!,0))),"")</f>
        <v/>
      </c>
      <c r="AK64" t="str">
        <f>IFERROR(IF(INDEX(#REF!,MATCH('Poverty %'!$B64,#REF!,0),MATCH('Poverty %'!AK$5,#REF!,0))="","",INDEX(#REF!,MATCH('Poverty %'!$B64,#REF!,0),MATCH('Poverty %'!AK$5,#REF!,0))),"")</f>
        <v/>
      </c>
      <c r="AL64" t="str">
        <f>IFERROR(IF(INDEX(#REF!,MATCH('Poverty %'!$B64,#REF!,0),MATCH('Poverty %'!AL$5,#REF!,0))="","",INDEX(#REF!,MATCH('Poverty %'!$B64,#REF!,0),MATCH('Poverty %'!AL$5,#REF!,0))),"")</f>
        <v/>
      </c>
      <c r="AM64" t="str">
        <f>IFERROR(IF(INDEX(#REF!,MATCH('Poverty %'!$B64,#REF!,0),MATCH('Poverty %'!AM$5,#REF!,0))="","",INDEX(#REF!,MATCH('Poverty %'!$B64,#REF!,0),MATCH('Poverty %'!AM$5,#REF!,0))),"")</f>
        <v/>
      </c>
      <c r="AN64" t="str">
        <f>IFERROR(IF(INDEX(#REF!,MATCH('Poverty %'!$B64,#REF!,0),MATCH('Poverty %'!AN$5,#REF!,0))="","",INDEX(#REF!,MATCH('Poverty %'!$B64,#REF!,0),MATCH('Poverty %'!AN$5,#REF!,0))),"")</f>
        <v/>
      </c>
      <c r="AO64" t="str">
        <f>IFERROR(IF(INDEX(#REF!,MATCH('Poverty %'!$B64,#REF!,0),MATCH('Poverty %'!AO$5,#REF!,0))="","",INDEX(#REF!,MATCH('Poverty %'!$B64,#REF!,0),MATCH('Poverty %'!AO$5,#REF!,0))),"")</f>
        <v/>
      </c>
      <c r="AP64" t="str">
        <f>IFERROR(IF(INDEX(#REF!,MATCH('Poverty %'!$B64,#REF!,0),MATCH('Poverty %'!AP$5,#REF!,0))="","",INDEX(#REF!,MATCH('Poverty %'!$B64,#REF!,0),MATCH('Poverty %'!AP$5,#REF!,0))),"")</f>
        <v/>
      </c>
      <c r="AQ64" t="str">
        <f>IFERROR(IF(INDEX(#REF!,MATCH('Poverty %'!$B64,#REF!,0),MATCH('Poverty %'!AQ$5,#REF!,0))="","",INDEX(#REF!,MATCH('Poverty %'!$B64,#REF!,0),MATCH('Poverty %'!AQ$5,#REF!,0))),"")</f>
        <v/>
      </c>
      <c r="AR64" t="str">
        <f>IFERROR(IF(INDEX(#REF!,MATCH('Poverty %'!$B64,#REF!,0),MATCH('Poverty %'!AR$5,#REF!,0))="","",INDEX(#REF!,MATCH('Poverty %'!$B64,#REF!,0),MATCH('Poverty %'!AR$5,#REF!,0))),"")</f>
        <v/>
      </c>
      <c r="AS64" t="str">
        <f>IFERROR(IF(INDEX(#REF!,MATCH('Poverty %'!$B64,#REF!,0),MATCH('Poverty %'!AS$5,#REF!,0))="","",INDEX(#REF!,MATCH('Poverty %'!$B64,#REF!,0),MATCH('Poverty %'!AS$5,#REF!,0))),"")</f>
        <v/>
      </c>
      <c r="AT64" t="str">
        <f>IFERROR(IF(INDEX(#REF!,MATCH('Poverty %'!$B64,#REF!,0),MATCH('Poverty %'!AT$5,#REF!,0))="","",INDEX(#REF!,MATCH('Poverty %'!$B64,#REF!,0),MATCH('Poverty %'!AT$5,#REF!,0))),"")</f>
        <v/>
      </c>
      <c r="AU64" t="str">
        <f>IFERROR(IF(INDEX(#REF!,MATCH('Poverty %'!$B64,#REF!,0),MATCH('Poverty %'!AU$5,#REF!,0))="","",INDEX(#REF!,MATCH('Poverty %'!$B64,#REF!,0),MATCH('Poverty %'!AU$5,#REF!,0))),"")</f>
        <v/>
      </c>
      <c r="AV64" t="str">
        <f>IFERROR(IF(INDEX(#REF!,MATCH('Poverty %'!$B64,#REF!,0),MATCH('Poverty %'!AV$5,#REF!,0))="","",INDEX(#REF!,MATCH('Poverty %'!$B64,#REF!,0),MATCH('Poverty %'!AV$5,#REF!,0))),"")</f>
        <v/>
      </c>
      <c r="AW64" t="str">
        <f>IFERROR(IF(INDEX(#REF!,MATCH('Poverty %'!$B64,#REF!,0),MATCH('Poverty %'!AW$5,#REF!,0))="","",INDEX(#REF!,MATCH('Poverty %'!$B64,#REF!,0),MATCH('Poverty %'!AW$5,#REF!,0))),"")</f>
        <v/>
      </c>
      <c r="AX64" t="str">
        <f>IFERROR(IF(INDEX(#REF!,MATCH('Poverty %'!$B64,#REF!,0),MATCH('Poverty %'!AX$5,#REF!,0))="","",INDEX(#REF!,MATCH('Poverty %'!$B64,#REF!,0),MATCH('Poverty %'!AX$5,#REF!,0))),"")</f>
        <v/>
      </c>
      <c r="AY64" t="str">
        <f>IFERROR(IF(INDEX(#REF!,MATCH('Poverty %'!$B64,#REF!,0),MATCH('Poverty %'!AY$5,#REF!,0))="","",INDEX(#REF!,MATCH('Poverty %'!$B64,#REF!,0),MATCH('Poverty %'!AY$5,#REF!,0))),"")</f>
        <v/>
      </c>
      <c r="AZ64" t="str">
        <f>IFERROR(IF(INDEX(#REF!,MATCH('Poverty %'!$B64,#REF!,0),MATCH('Poverty %'!AZ$5,#REF!,0))="","",INDEX(#REF!,MATCH('Poverty %'!$B64,#REF!,0),MATCH('Poverty %'!AZ$5,#REF!,0))),"")</f>
        <v/>
      </c>
      <c r="BA64" t="str">
        <f>IFERROR(IF(INDEX(#REF!,MATCH('Poverty %'!$B64,#REF!,0),MATCH('Poverty %'!BA$5,#REF!,0))="","",INDEX(#REF!,MATCH('Poverty %'!$B64,#REF!,0),MATCH('Poverty %'!BA$5,#REF!,0))),"")</f>
        <v/>
      </c>
      <c r="BB64" t="str">
        <f>IFERROR(IF(INDEX(#REF!,MATCH('Poverty %'!$B64,#REF!,0),MATCH('Poverty %'!BB$5,#REF!,0))="","",INDEX(#REF!,MATCH('Poverty %'!$B64,#REF!,0),MATCH('Poverty %'!BB$5,#REF!,0))),"")</f>
        <v/>
      </c>
      <c r="BC64" t="str">
        <f>IFERROR(IF(INDEX(#REF!,MATCH('Poverty %'!$B64,#REF!,0),MATCH('Poverty %'!BC$5,#REF!,0))="","",INDEX(#REF!,MATCH('Poverty %'!$B64,#REF!,0),MATCH('Poverty %'!BC$5,#REF!,0))),"")</f>
        <v/>
      </c>
      <c r="BE64" t="s">
        <v>363</v>
      </c>
      <c r="BF64" s="9" t="str">
        <f t="shared" si="1"/>
        <v/>
      </c>
      <c r="BG64" s="9" t="str">
        <f t="shared" si="2"/>
        <v/>
      </c>
      <c r="BH64" s="9" t="str">
        <f t="shared" si="3"/>
        <v/>
      </c>
      <c r="BI64" s="9" t="str">
        <f t="shared" si="4"/>
        <v/>
      </c>
      <c r="BJ64" s="9" t="str">
        <f t="shared" si="5"/>
        <v/>
      </c>
      <c r="BK64" s="9" t="str">
        <f t="shared" si="6"/>
        <v/>
      </c>
      <c r="BL64" s="9" t="str">
        <f t="shared" si="7"/>
        <v/>
      </c>
      <c r="BM64" s="9" t="str">
        <f t="shared" si="8"/>
        <v/>
      </c>
      <c r="BN64" s="9" t="str">
        <f t="shared" si="9"/>
        <v/>
      </c>
      <c r="BO64" s="9" t="str">
        <f t="shared" si="10"/>
        <v/>
      </c>
      <c r="BP64" s="9" t="str">
        <f t="shared" si="11"/>
        <v/>
      </c>
      <c r="BQ64" s="9" t="str">
        <f t="shared" si="12"/>
        <v/>
      </c>
      <c r="BR64" s="9" t="str">
        <f t="shared" si="13"/>
        <v/>
      </c>
      <c r="BS64" s="9" t="str">
        <f t="shared" si="14"/>
        <v/>
      </c>
      <c r="BT64" s="9" t="str">
        <f t="shared" si="15"/>
        <v/>
      </c>
      <c r="BU64" s="9" t="str">
        <f t="shared" si="16"/>
        <v/>
      </c>
      <c r="BV64" s="9" t="str">
        <f t="shared" si="17"/>
        <v/>
      </c>
      <c r="BW64" s="9" t="str">
        <f t="shared" si="18"/>
        <v/>
      </c>
      <c r="BX64" s="9" t="str">
        <f t="shared" si="19"/>
        <v/>
      </c>
      <c r="BY64" s="9" t="str">
        <f t="shared" si="20"/>
        <v/>
      </c>
      <c r="BZ64" s="9" t="str">
        <f t="shared" si="21"/>
        <v/>
      </c>
      <c r="CA64" s="9" t="str">
        <f t="shared" si="22"/>
        <v/>
      </c>
      <c r="CB64" s="9" t="str">
        <f t="shared" si="23"/>
        <v/>
      </c>
    </row>
    <row r="65" spans="1:80">
      <c r="A65" t="str">
        <f>VLOOKUP(B65,entity!$C:$K,9,FALSE)</f>
        <v>GQ</v>
      </c>
      <c r="B65" t="s">
        <v>154</v>
      </c>
      <c r="C65" t="str">
        <f>IFERROR(VLOOKUP(B65,'[1]2012 List'!A$3:C$151,3,FALSE),"")</f>
        <v>Sub-Saharan Africa</v>
      </c>
      <c r="D65" s="10" t="str">
        <f>IFERROR(IF(INDEX('raw poverty data, %'!$B$3:$BG$251,MATCH($A65,'raw poverty data, %'!$B$3:$B$251,0),MATCH(D$5,'raw poverty data, %'!$B$3:$BG$3,0))="","",INDEX('raw poverty data, %'!$B$3:$BG$251,MATCH($A65,'raw poverty data, %'!$B$3:$B$251,0),MATCH(D$5,'raw poverty data, %'!$B$3:$BG$3,0))/100),"")</f>
        <v/>
      </c>
      <c r="E65" s="10" t="str">
        <f>IFERROR(IF(INDEX('raw poverty data, %'!$B$3:$BG$251,MATCH($A65,'raw poverty data, %'!$B$3:$B$251,0),MATCH(E$5,'raw poverty data, %'!$B$3:$BG$3,0))="","",INDEX('raw poverty data, %'!$B$3:$BG$251,MATCH($A65,'raw poverty data, %'!$B$3:$B$251,0),MATCH(E$5,'raw poverty data, %'!$B$3:$BG$3,0))/100),"")</f>
        <v/>
      </c>
      <c r="F65" s="10" t="str">
        <f>IFERROR(IF(INDEX('raw poverty data, %'!$B$3:$BG$251,MATCH($A65,'raw poverty data, %'!$B$3:$B$251,0),MATCH(F$5,'raw poverty data, %'!$B$3:$BG$3,0))="","",INDEX('raw poverty data, %'!$B$3:$BG$251,MATCH($A65,'raw poverty data, %'!$B$3:$B$251,0),MATCH(F$5,'raw poverty data, %'!$B$3:$BG$3,0))/100),"")</f>
        <v/>
      </c>
      <c r="G65" s="10" t="str">
        <f>IFERROR(IF(INDEX('raw poverty data, %'!$B$3:$BG$251,MATCH($A65,'raw poverty data, %'!$B$3:$B$251,0),MATCH(G$5,'raw poverty data, %'!$B$3:$BG$3,0))="","",INDEX('raw poverty data, %'!$B$3:$BG$251,MATCH($A65,'raw poverty data, %'!$B$3:$B$251,0),MATCH(G$5,'raw poverty data, %'!$B$3:$BG$3,0))/100),"")</f>
        <v/>
      </c>
      <c r="H65" s="10" t="str">
        <f>IFERROR(IF(INDEX('raw poverty data, %'!$B$3:$BG$251,MATCH($A65,'raw poverty data, %'!$B$3:$B$251,0),MATCH(H$5,'raw poverty data, %'!$B$3:$BG$3,0))="","",INDEX('raw poverty data, %'!$B$3:$BG$251,MATCH($A65,'raw poverty data, %'!$B$3:$B$251,0),MATCH(H$5,'raw poverty data, %'!$B$3:$BG$3,0))/100),"")</f>
        <v/>
      </c>
      <c r="I65" s="10" t="str">
        <f>IFERROR(IF(INDEX('raw poverty data, %'!$B$3:$BG$251,MATCH($A65,'raw poverty data, %'!$B$3:$B$251,0),MATCH(I$5,'raw poverty data, %'!$B$3:$BG$3,0))="","",INDEX('raw poverty data, %'!$B$3:$BG$251,MATCH($A65,'raw poverty data, %'!$B$3:$B$251,0),MATCH(I$5,'raw poverty data, %'!$B$3:$BG$3,0))/100),"")</f>
        <v/>
      </c>
      <c r="J65" s="10" t="str">
        <f>IFERROR(IF(INDEX('raw poverty data, %'!$B$3:$BG$251,MATCH($A65,'raw poverty data, %'!$B$3:$B$251,0),MATCH(J$5,'raw poverty data, %'!$B$3:$BG$3,0))="","",INDEX('raw poverty data, %'!$B$3:$BG$251,MATCH($A65,'raw poverty data, %'!$B$3:$B$251,0),MATCH(J$5,'raw poverty data, %'!$B$3:$BG$3,0))/100),"")</f>
        <v/>
      </c>
      <c r="K65" s="10" t="str">
        <f>IFERROR(IF(INDEX('raw poverty data, %'!$B$3:$BG$251,MATCH($A65,'raw poverty data, %'!$B$3:$B$251,0),MATCH(K$5,'raw poverty data, %'!$B$3:$BG$3,0))="","",INDEX('raw poverty data, %'!$B$3:$BG$251,MATCH($A65,'raw poverty data, %'!$B$3:$B$251,0),MATCH(K$5,'raw poverty data, %'!$B$3:$BG$3,0))/100),"")</f>
        <v/>
      </c>
      <c r="L65" s="10" t="str">
        <f>IFERROR(IF(INDEX('raw poverty data, %'!$B$3:$BG$251,MATCH($A65,'raw poverty data, %'!$B$3:$B$251,0),MATCH(L$5,'raw poverty data, %'!$B$3:$BG$3,0))="","",INDEX('raw poverty data, %'!$B$3:$BG$251,MATCH($A65,'raw poverty data, %'!$B$3:$B$251,0),MATCH(L$5,'raw poverty data, %'!$B$3:$BG$3,0))/100),"")</f>
        <v/>
      </c>
      <c r="M65" s="10" t="str">
        <f>IFERROR(IF(INDEX('raw poverty data, %'!$B$3:$BG$251,MATCH($A65,'raw poverty data, %'!$B$3:$B$251,0),MATCH(M$5,'raw poverty data, %'!$B$3:$BG$3,0))="","",INDEX('raw poverty data, %'!$B$3:$BG$251,MATCH($A65,'raw poverty data, %'!$B$3:$B$251,0),MATCH(M$5,'raw poverty data, %'!$B$3:$BG$3,0))/100),"")</f>
        <v/>
      </c>
      <c r="N65" s="10" t="str">
        <f>IFERROR(IF(INDEX('raw poverty data, %'!$B$3:$BG$251,MATCH($A65,'raw poverty data, %'!$B$3:$B$251,0),MATCH(N$5,'raw poverty data, %'!$B$3:$BG$3,0))="","",INDEX('raw poverty data, %'!$B$3:$BG$251,MATCH($A65,'raw poverty data, %'!$B$3:$B$251,0),MATCH(N$5,'raw poverty data, %'!$B$3:$BG$3,0))/100),"")</f>
        <v/>
      </c>
      <c r="O65" s="10" t="str">
        <f>IFERROR(IF(INDEX('raw poverty data, %'!$B$3:$BG$251,MATCH($A65,'raw poverty data, %'!$B$3:$B$251,0),MATCH(O$5,'raw poverty data, %'!$B$3:$BG$3,0))="","",INDEX('raw poverty data, %'!$B$3:$BG$251,MATCH($A65,'raw poverty data, %'!$B$3:$B$251,0),MATCH(O$5,'raw poverty data, %'!$B$3:$BG$3,0))/100),"")</f>
        <v/>
      </c>
      <c r="P65" s="10" t="str">
        <f>IFERROR(IF(INDEX('raw poverty data, %'!$B$3:$BG$251,MATCH($A65,'raw poverty data, %'!$B$3:$B$251,0),MATCH(P$5,'raw poverty data, %'!$B$3:$BG$3,0))="","",INDEX('raw poverty data, %'!$B$3:$BG$251,MATCH($A65,'raw poverty data, %'!$B$3:$B$251,0),MATCH(P$5,'raw poverty data, %'!$B$3:$BG$3,0))/100),"")</f>
        <v/>
      </c>
      <c r="Q65" s="10" t="str">
        <f>IFERROR(IF(INDEX('raw poverty data, %'!$B$3:$BG$251,MATCH($A65,'raw poverty data, %'!$B$3:$B$251,0),MATCH(Q$5,'raw poverty data, %'!$B$3:$BG$3,0))="","",INDEX('raw poverty data, %'!$B$3:$BG$251,MATCH($A65,'raw poverty data, %'!$B$3:$B$251,0),MATCH(Q$5,'raw poverty data, %'!$B$3:$BG$3,0))/100),"")</f>
        <v/>
      </c>
      <c r="R65" s="10" t="str">
        <f>IFERROR(IF(INDEX('raw poverty data, %'!$B$3:$BG$251,MATCH($A65,'raw poverty data, %'!$B$3:$B$251,0),MATCH(R$5,'raw poverty data, %'!$B$3:$BG$3,0))="","",INDEX('raw poverty data, %'!$B$3:$BG$251,MATCH($A65,'raw poverty data, %'!$B$3:$B$251,0),MATCH(R$5,'raw poverty data, %'!$B$3:$BG$3,0))/100),"")</f>
        <v/>
      </c>
      <c r="S65" s="10" t="str">
        <f>IFERROR(IF(INDEX('raw poverty data, %'!$B$3:$BG$251,MATCH($A65,'raw poverty data, %'!$B$3:$B$251,0),MATCH(S$5,'raw poverty data, %'!$B$3:$BG$3,0))="","",INDEX('raw poverty data, %'!$B$3:$BG$251,MATCH($A65,'raw poverty data, %'!$B$3:$B$251,0),MATCH(S$5,'raw poverty data, %'!$B$3:$BG$3,0))/100),"")</f>
        <v/>
      </c>
      <c r="T65" s="10" t="str">
        <f>IFERROR(IF(INDEX('raw poverty data, %'!$B$3:$BG$251,MATCH($A65,'raw poverty data, %'!$B$3:$B$251,0),MATCH(T$5,'raw poverty data, %'!$B$3:$BG$3,0))="","",INDEX('raw poverty data, %'!$B$3:$BG$251,MATCH($A65,'raw poverty data, %'!$B$3:$B$251,0),MATCH(T$5,'raw poverty data, %'!$B$3:$BG$3,0))/100),"")</f>
        <v/>
      </c>
      <c r="U65" s="10" t="str">
        <f>IFERROR(IF(INDEX('raw poverty data, %'!$B$3:$BG$251,MATCH($A65,'raw poverty data, %'!$B$3:$B$251,0),MATCH(U$5,'raw poverty data, %'!$B$3:$BG$3,0))="","",INDEX('raw poverty data, %'!$B$3:$BG$251,MATCH($A65,'raw poverty data, %'!$B$3:$B$251,0),MATCH(U$5,'raw poverty data, %'!$B$3:$BG$3,0))/100),"")</f>
        <v/>
      </c>
      <c r="V65" s="10" t="str">
        <f>IFERROR(IF(INDEX('raw poverty data, %'!$B$3:$BG$251,MATCH($A65,'raw poverty data, %'!$B$3:$B$251,0),MATCH(V$5,'raw poverty data, %'!$B$3:$BG$3,0))="","",INDEX('raw poverty data, %'!$B$3:$BG$251,MATCH($A65,'raw poverty data, %'!$B$3:$B$251,0),MATCH(V$5,'raw poverty data, %'!$B$3:$BG$3,0))/100),"")</f>
        <v/>
      </c>
      <c r="W65" s="10" t="str">
        <f>IFERROR(IF(INDEX('raw poverty data, %'!$B$3:$BG$251,MATCH($A65,'raw poverty data, %'!$B$3:$B$251,0),MATCH(W$5,'raw poverty data, %'!$B$3:$BG$3,0))="","",INDEX('raw poverty data, %'!$B$3:$BG$251,MATCH($A65,'raw poverty data, %'!$B$3:$B$251,0),MATCH(W$5,'raw poverty data, %'!$B$3:$BG$3,0))/100),"")</f>
        <v/>
      </c>
      <c r="X65" s="10" t="str">
        <f>IFERROR(IF(INDEX('raw poverty data, %'!$B$3:$BG$251,MATCH($A65,'raw poverty data, %'!$B$3:$B$251,0),MATCH(X$5,'raw poverty data, %'!$B$3:$BG$3,0))="","",INDEX('raw poverty data, %'!$B$3:$BG$251,MATCH($A65,'raw poverty data, %'!$B$3:$B$251,0),MATCH(X$5,'raw poverty data, %'!$B$3:$BG$3,0))/100),"")</f>
        <v/>
      </c>
      <c r="Y65" s="10" t="str">
        <f>IFERROR(IF(INDEX('raw poverty data, %'!$B$3:$BG$251,MATCH($A65,'raw poverty data, %'!$B$3:$B$251,0),MATCH(Y$5,'raw poverty data, %'!$B$3:$BG$3,0))="","",INDEX('raw poverty data, %'!$B$3:$BG$251,MATCH($A65,'raw poverty data, %'!$B$3:$B$251,0),MATCH(Y$5,'raw poverty data, %'!$B$3:$BG$3,0))/100),"")</f>
        <v/>
      </c>
      <c r="Z65" s="10" t="str">
        <f>IFERROR(IF(INDEX('raw poverty data, %'!$B$3:$BG$251,MATCH($A65,'raw poverty data, %'!$B$3:$B$251,0),MATCH(Z$5,'raw poverty data, %'!$B$3:$BG$3,0))="","",INDEX('raw poverty data, %'!$B$3:$BG$251,MATCH($A65,'raw poverty data, %'!$B$3:$B$251,0),MATCH(Z$5,'raw poverty data, %'!$B$3:$BG$3,0))/100),"")</f>
        <v/>
      </c>
      <c r="AA65" s="10" t="str">
        <f>IFERROR(IF(INDEX('raw poverty data, %'!$B$3:$BG$251,MATCH($A65,'raw poverty data, %'!$B$3:$B$251,0),MATCH(AA$5,'raw poverty data, %'!$B$3:$BG$3,0))="","",INDEX('raw poverty data, %'!$B$3:$BG$251,MATCH($A65,'raw poverty data, %'!$B$3:$B$251,0),MATCH(AA$5,'raw poverty data, %'!$B$3:$BG$3,0))/100),"")</f>
        <v/>
      </c>
      <c r="AC65" s="8" t="str">
        <f>IF(AA65="",IF(Z65="",IF(X65="",IF(W65="",IF(V65="",IF(U65="",IF(T65="",IF(S65="",IF(R65="",IF(Q65="",IF(P65="",IF(O65="",IF(N65="",IF(M65="",IF(L65="",IF(K65="",IF(J65="",IF(I65="",IF(H65="",IF(G65="",IF(F65="",IF(E65="",IF(D65="","No data",D65),E65),F65),G65),H65),I65),J65),K65),L65),M65),N65),O65),P65),Q65),R65),S65),T65),U65),V65),W65),X65),Z65),AA65)</f>
        <v>No data</v>
      </c>
      <c r="AD65" s="11" t="str">
        <f>IFERROR(INDEX($D$5:$AA$5,1,MATCH(AC65,D65:AA65,0)),"")</f>
        <v/>
      </c>
      <c r="AF65" t="s">
        <v>154</v>
      </c>
      <c r="AG65" t="str">
        <f>IFERROR(IF(INDEX(#REF!,MATCH('Poverty %'!$B65,#REF!,0),MATCH('Poverty %'!AG$5,#REF!,0))="","",INDEX(#REF!,MATCH('Poverty %'!$B65,#REF!,0),MATCH('Poverty %'!AG$5,#REF!,0))),"")</f>
        <v/>
      </c>
      <c r="AH65" t="str">
        <f>IFERROR(IF(INDEX(#REF!,MATCH('Poverty %'!$B65,#REF!,0),MATCH('Poverty %'!AH$5,#REF!,0))="","",INDEX(#REF!,MATCH('Poverty %'!$B65,#REF!,0),MATCH('Poverty %'!AH$5,#REF!,0))),"")</f>
        <v/>
      </c>
      <c r="AI65" t="str">
        <f>IFERROR(IF(INDEX(#REF!,MATCH('Poverty %'!$B65,#REF!,0),MATCH('Poverty %'!AI$5,#REF!,0))="","",INDEX(#REF!,MATCH('Poverty %'!$B65,#REF!,0),MATCH('Poverty %'!AI$5,#REF!,0))),"")</f>
        <v/>
      </c>
      <c r="AJ65" t="str">
        <f>IFERROR(IF(INDEX(#REF!,MATCH('Poverty %'!$B65,#REF!,0),MATCH('Poverty %'!AJ$5,#REF!,0))="","",INDEX(#REF!,MATCH('Poverty %'!$B65,#REF!,0),MATCH('Poverty %'!AJ$5,#REF!,0))),"")</f>
        <v/>
      </c>
      <c r="AK65" t="str">
        <f>IFERROR(IF(INDEX(#REF!,MATCH('Poverty %'!$B65,#REF!,0),MATCH('Poverty %'!AK$5,#REF!,0))="","",INDEX(#REF!,MATCH('Poverty %'!$B65,#REF!,0),MATCH('Poverty %'!AK$5,#REF!,0))),"")</f>
        <v/>
      </c>
      <c r="AL65" t="str">
        <f>IFERROR(IF(INDEX(#REF!,MATCH('Poverty %'!$B65,#REF!,0),MATCH('Poverty %'!AL$5,#REF!,0))="","",INDEX(#REF!,MATCH('Poverty %'!$B65,#REF!,0),MATCH('Poverty %'!AL$5,#REF!,0))),"")</f>
        <v/>
      </c>
      <c r="AM65" t="str">
        <f>IFERROR(IF(INDEX(#REF!,MATCH('Poverty %'!$B65,#REF!,0),MATCH('Poverty %'!AM$5,#REF!,0))="","",INDEX(#REF!,MATCH('Poverty %'!$B65,#REF!,0),MATCH('Poverty %'!AM$5,#REF!,0))),"")</f>
        <v/>
      </c>
      <c r="AN65" t="str">
        <f>IFERROR(IF(INDEX(#REF!,MATCH('Poverty %'!$B65,#REF!,0),MATCH('Poverty %'!AN$5,#REF!,0))="","",INDEX(#REF!,MATCH('Poverty %'!$B65,#REF!,0),MATCH('Poverty %'!AN$5,#REF!,0))),"")</f>
        <v/>
      </c>
      <c r="AO65" t="str">
        <f>IFERROR(IF(INDEX(#REF!,MATCH('Poverty %'!$B65,#REF!,0),MATCH('Poverty %'!AO$5,#REF!,0))="","",INDEX(#REF!,MATCH('Poverty %'!$B65,#REF!,0),MATCH('Poverty %'!AO$5,#REF!,0))),"")</f>
        <v/>
      </c>
      <c r="AP65" t="str">
        <f>IFERROR(IF(INDEX(#REF!,MATCH('Poverty %'!$B65,#REF!,0),MATCH('Poverty %'!AP$5,#REF!,0))="","",INDEX(#REF!,MATCH('Poverty %'!$B65,#REF!,0),MATCH('Poverty %'!AP$5,#REF!,0))),"")</f>
        <v/>
      </c>
      <c r="AQ65" t="str">
        <f>IFERROR(IF(INDEX(#REF!,MATCH('Poverty %'!$B65,#REF!,0),MATCH('Poverty %'!AQ$5,#REF!,0))="","",INDEX(#REF!,MATCH('Poverty %'!$B65,#REF!,0),MATCH('Poverty %'!AQ$5,#REF!,0))),"")</f>
        <v/>
      </c>
      <c r="AR65" t="str">
        <f>IFERROR(IF(INDEX(#REF!,MATCH('Poverty %'!$B65,#REF!,0),MATCH('Poverty %'!AR$5,#REF!,0))="","",INDEX(#REF!,MATCH('Poverty %'!$B65,#REF!,0),MATCH('Poverty %'!AR$5,#REF!,0))),"")</f>
        <v/>
      </c>
      <c r="AS65" t="str">
        <f>IFERROR(IF(INDEX(#REF!,MATCH('Poverty %'!$B65,#REF!,0),MATCH('Poverty %'!AS$5,#REF!,0))="","",INDEX(#REF!,MATCH('Poverty %'!$B65,#REF!,0),MATCH('Poverty %'!AS$5,#REF!,0))),"")</f>
        <v/>
      </c>
      <c r="AT65" t="str">
        <f>IFERROR(IF(INDEX(#REF!,MATCH('Poverty %'!$B65,#REF!,0),MATCH('Poverty %'!AT$5,#REF!,0))="","",INDEX(#REF!,MATCH('Poverty %'!$B65,#REF!,0),MATCH('Poverty %'!AT$5,#REF!,0))),"")</f>
        <v/>
      </c>
      <c r="AU65" t="str">
        <f>IFERROR(IF(INDEX(#REF!,MATCH('Poverty %'!$B65,#REF!,0),MATCH('Poverty %'!AU$5,#REF!,0))="","",INDEX(#REF!,MATCH('Poverty %'!$B65,#REF!,0),MATCH('Poverty %'!AU$5,#REF!,0))),"")</f>
        <v/>
      </c>
      <c r="AV65" t="str">
        <f>IFERROR(IF(INDEX(#REF!,MATCH('Poverty %'!$B65,#REF!,0),MATCH('Poverty %'!AV$5,#REF!,0))="","",INDEX(#REF!,MATCH('Poverty %'!$B65,#REF!,0),MATCH('Poverty %'!AV$5,#REF!,0))),"")</f>
        <v/>
      </c>
      <c r="AW65" t="str">
        <f>IFERROR(IF(INDEX(#REF!,MATCH('Poverty %'!$B65,#REF!,0),MATCH('Poverty %'!AW$5,#REF!,0))="","",INDEX(#REF!,MATCH('Poverty %'!$B65,#REF!,0),MATCH('Poverty %'!AW$5,#REF!,0))),"")</f>
        <v/>
      </c>
      <c r="AX65" t="str">
        <f>IFERROR(IF(INDEX(#REF!,MATCH('Poverty %'!$B65,#REF!,0),MATCH('Poverty %'!AX$5,#REF!,0))="","",INDEX(#REF!,MATCH('Poverty %'!$B65,#REF!,0),MATCH('Poverty %'!AX$5,#REF!,0))),"")</f>
        <v/>
      </c>
      <c r="AY65" t="str">
        <f>IFERROR(IF(INDEX(#REF!,MATCH('Poverty %'!$B65,#REF!,0),MATCH('Poverty %'!AY$5,#REF!,0))="","",INDEX(#REF!,MATCH('Poverty %'!$B65,#REF!,0),MATCH('Poverty %'!AY$5,#REF!,0))),"")</f>
        <v/>
      </c>
      <c r="AZ65" t="str">
        <f>IFERROR(IF(INDEX(#REF!,MATCH('Poverty %'!$B65,#REF!,0),MATCH('Poverty %'!AZ$5,#REF!,0))="","",INDEX(#REF!,MATCH('Poverty %'!$B65,#REF!,0),MATCH('Poverty %'!AZ$5,#REF!,0))),"")</f>
        <v/>
      </c>
      <c r="BA65" t="str">
        <f>IFERROR(IF(INDEX(#REF!,MATCH('Poverty %'!$B65,#REF!,0),MATCH('Poverty %'!BA$5,#REF!,0))="","",INDEX(#REF!,MATCH('Poverty %'!$B65,#REF!,0),MATCH('Poverty %'!BA$5,#REF!,0))),"")</f>
        <v/>
      </c>
      <c r="BB65" t="str">
        <f>IFERROR(IF(INDEX(#REF!,MATCH('Poverty %'!$B65,#REF!,0),MATCH('Poverty %'!BB$5,#REF!,0))="","",INDEX(#REF!,MATCH('Poverty %'!$B65,#REF!,0),MATCH('Poverty %'!BB$5,#REF!,0))),"")</f>
        <v/>
      </c>
      <c r="BC65" t="str">
        <f>IFERROR(IF(INDEX(#REF!,MATCH('Poverty %'!$B65,#REF!,0),MATCH('Poverty %'!BC$5,#REF!,0))="","",INDEX(#REF!,MATCH('Poverty %'!$B65,#REF!,0),MATCH('Poverty %'!BC$5,#REF!,0))),"")</f>
        <v/>
      </c>
      <c r="BE65" t="s">
        <v>154</v>
      </c>
      <c r="BF65" s="9" t="str">
        <f t="shared" si="1"/>
        <v/>
      </c>
      <c r="BG65" s="9" t="str">
        <f t="shared" si="2"/>
        <v/>
      </c>
      <c r="BH65" s="9" t="str">
        <f t="shared" si="3"/>
        <v/>
      </c>
      <c r="BI65" s="9" t="str">
        <f t="shared" si="4"/>
        <v/>
      </c>
      <c r="BJ65" s="9" t="str">
        <f t="shared" si="5"/>
        <v/>
      </c>
      <c r="BK65" s="9" t="str">
        <f t="shared" si="6"/>
        <v/>
      </c>
      <c r="BL65" s="9" t="str">
        <f t="shared" si="7"/>
        <v/>
      </c>
      <c r="BM65" s="9" t="str">
        <f t="shared" si="8"/>
        <v/>
      </c>
      <c r="BN65" s="9" t="str">
        <f t="shared" si="9"/>
        <v/>
      </c>
      <c r="BO65" s="9" t="str">
        <f t="shared" si="10"/>
        <v/>
      </c>
      <c r="BP65" s="9" t="str">
        <f t="shared" si="11"/>
        <v/>
      </c>
      <c r="BQ65" s="9" t="str">
        <f t="shared" si="12"/>
        <v/>
      </c>
      <c r="BR65" s="9" t="str">
        <f t="shared" si="13"/>
        <v/>
      </c>
      <c r="BS65" s="9" t="str">
        <f t="shared" si="14"/>
        <v/>
      </c>
      <c r="BT65" s="9" t="str">
        <f t="shared" si="15"/>
        <v/>
      </c>
      <c r="BU65" s="9" t="str">
        <f t="shared" si="16"/>
        <v/>
      </c>
      <c r="BV65" s="9" t="str">
        <f t="shared" si="17"/>
        <v/>
      </c>
      <c r="BW65" s="9" t="str">
        <f t="shared" si="18"/>
        <v/>
      </c>
      <c r="BX65" s="9" t="str">
        <f t="shared" si="19"/>
        <v/>
      </c>
      <c r="BY65" s="9" t="str">
        <f t="shared" si="20"/>
        <v/>
      </c>
      <c r="BZ65" s="9" t="str">
        <f t="shared" si="21"/>
        <v/>
      </c>
      <c r="CA65" s="9" t="str">
        <f t="shared" si="22"/>
        <v/>
      </c>
      <c r="CB65" s="9" t="str">
        <f t="shared" si="23"/>
        <v/>
      </c>
    </row>
    <row r="66" spans="1:80">
      <c r="A66" t="str">
        <f>VLOOKUP(B66,entity!$C:$K,9,FALSE)</f>
        <v>ER</v>
      </c>
      <c r="B66" t="s">
        <v>123</v>
      </c>
      <c r="C66" t="str">
        <f>IFERROR(VLOOKUP(B66,'[1]2012 List'!A$3:C$151,3,FALSE),"")</f>
        <v>Sub-Saharan Africa</v>
      </c>
      <c r="D66" s="10" t="str">
        <f>IFERROR(IF(INDEX('raw poverty data, %'!$B$3:$BG$251,MATCH($A66,'raw poverty data, %'!$B$3:$B$251,0),MATCH(D$5,'raw poverty data, %'!$B$3:$BG$3,0))="","",INDEX('raw poverty data, %'!$B$3:$BG$251,MATCH($A66,'raw poverty data, %'!$B$3:$B$251,0),MATCH(D$5,'raw poverty data, %'!$B$3:$BG$3,0))/100),"")</f>
        <v/>
      </c>
      <c r="E66" s="10" t="str">
        <f>IFERROR(IF(INDEX('raw poverty data, %'!$B$3:$BG$251,MATCH($A66,'raw poverty data, %'!$B$3:$B$251,0),MATCH(E$5,'raw poverty data, %'!$B$3:$BG$3,0))="","",INDEX('raw poverty data, %'!$B$3:$BG$251,MATCH($A66,'raw poverty data, %'!$B$3:$B$251,0),MATCH(E$5,'raw poverty data, %'!$B$3:$BG$3,0))/100),"")</f>
        <v/>
      </c>
      <c r="F66" s="10" t="str">
        <f>IFERROR(IF(INDEX('raw poverty data, %'!$B$3:$BG$251,MATCH($A66,'raw poverty data, %'!$B$3:$B$251,0),MATCH(F$5,'raw poverty data, %'!$B$3:$BG$3,0))="","",INDEX('raw poverty data, %'!$B$3:$BG$251,MATCH($A66,'raw poverty data, %'!$B$3:$B$251,0),MATCH(F$5,'raw poverty data, %'!$B$3:$BG$3,0))/100),"")</f>
        <v/>
      </c>
      <c r="G66" s="10" t="str">
        <f>IFERROR(IF(INDEX('raw poverty data, %'!$B$3:$BG$251,MATCH($A66,'raw poverty data, %'!$B$3:$B$251,0),MATCH(G$5,'raw poverty data, %'!$B$3:$BG$3,0))="","",INDEX('raw poverty data, %'!$B$3:$BG$251,MATCH($A66,'raw poverty data, %'!$B$3:$B$251,0),MATCH(G$5,'raw poverty data, %'!$B$3:$BG$3,0))/100),"")</f>
        <v/>
      </c>
      <c r="H66" s="10" t="str">
        <f>IFERROR(IF(INDEX('raw poverty data, %'!$B$3:$BG$251,MATCH($A66,'raw poverty data, %'!$B$3:$B$251,0),MATCH(H$5,'raw poverty data, %'!$B$3:$BG$3,0))="","",INDEX('raw poverty data, %'!$B$3:$BG$251,MATCH($A66,'raw poverty data, %'!$B$3:$B$251,0),MATCH(H$5,'raw poverty data, %'!$B$3:$BG$3,0))/100),"")</f>
        <v/>
      </c>
      <c r="I66" s="10" t="str">
        <f>IFERROR(IF(INDEX('raw poverty data, %'!$B$3:$BG$251,MATCH($A66,'raw poverty data, %'!$B$3:$B$251,0),MATCH(I$5,'raw poverty data, %'!$B$3:$BG$3,0))="","",INDEX('raw poverty data, %'!$B$3:$BG$251,MATCH($A66,'raw poverty data, %'!$B$3:$B$251,0),MATCH(I$5,'raw poverty data, %'!$B$3:$BG$3,0))/100),"")</f>
        <v/>
      </c>
      <c r="J66" s="10" t="str">
        <f>IFERROR(IF(INDEX('raw poverty data, %'!$B$3:$BG$251,MATCH($A66,'raw poverty data, %'!$B$3:$B$251,0),MATCH(J$5,'raw poverty data, %'!$B$3:$BG$3,0))="","",INDEX('raw poverty data, %'!$B$3:$BG$251,MATCH($A66,'raw poverty data, %'!$B$3:$B$251,0),MATCH(J$5,'raw poverty data, %'!$B$3:$BG$3,0))/100),"")</f>
        <v/>
      </c>
      <c r="K66" s="10" t="str">
        <f>IFERROR(IF(INDEX('raw poverty data, %'!$B$3:$BG$251,MATCH($A66,'raw poverty data, %'!$B$3:$B$251,0),MATCH(K$5,'raw poverty data, %'!$B$3:$BG$3,0))="","",INDEX('raw poverty data, %'!$B$3:$BG$251,MATCH($A66,'raw poverty data, %'!$B$3:$B$251,0),MATCH(K$5,'raw poverty data, %'!$B$3:$BG$3,0))/100),"")</f>
        <v/>
      </c>
      <c r="L66" s="10" t="str">
        <f>IFERROR(IF(INDEX('raw poverty data, %'!$B$3:$BG$251,MATCH($A66,'raw poverty data, %'!$B$3:$B$251,0),MATCH(L$5,'raw poverty data, %'!$B$3:$BG$3,0))="","",INDEX('raw poverty data, %'!$B$3:$BG$251,MATCH($A66,'raw poverty data, %'!$B$3:$B$251,0),MATCH(L$5,'raw poverty data, %'!$B$3:$BG$3,0))/100),"")</f>
        <v/>
      </c>
      <c r="M66" s="10" t="str">
        <f>IFERROR(IF(INDEX('raw poverty data, %'!$B$3:$BG$251,MATCH($A66,'raw poverty data, %'!$B$3:$B$251,0),MATCH(M$5,'raw poverty data, %'!$B$3:$BG$3,0))="","",INDEX('raw poverty data, %'!$B$3:$BG$251,MATCH($A66,'raw poverty data, %'!$B$3:$B$251,0),MATCH(M$5,'raw poverty data, %'!$B$3:$BG$3,0))/100),"")</f>
        <v/>
      </c>
      <c r="N66" s="10" t="str">
        <f>IFERROR(IF(INDEX('raw poverty data, %'!$B$3:$BG$251,MATCH($A66,'raw poverty data, %'!$B$3:$B$251,0),MATCH(N$5,'raw poverty data, %'!$B$3:$BG$3,0))="","",INDEX('raw poverty data, %'!$B$3:$BG$251,MATCH($A66,'raw poverty data, %'!$B$3:$B$251,0),MATCH(N$5,'raw poverty data, %'!$B$3:$BG$3,0))/100),"")</f>
        <v/>
      </c>
      <c r="O66" s="10" t="str">
        <f>IFERROR(IF(INDEX('raw poverty data, %'!$B$3:$BG$251,MATCH($A66,'raw poverty data, %'!$B$3:$B$251,0),MATCH(O$5,'raw poverty data, %'!$B$3:$BG$3,0))="","",INDEX('raw poverty data, %'!$B$3:$BG$251,MATCH($A66,'raw poverty data, %'!$B$3:$B$251,0),MATCH(O$5,'raw poverty data, %'!$B$3:$BG$3,0))/100),"")</f>
        <v/>
      </c>
      <c r="P66" s="10" t="str">
        <f>IFERROR(IF(INDEX('raw poverty data, %'!$B$3:$BG$251,MATCH($A66,'raw poverty data, %'!$B$3:$B$251,0),MATCH(P$5,'raw poverty data, %'!$B$3:$BG$3,0))="","",INDEX('raw poverty data, %'!$B$3:$BG$251,MATCH($A66,'raw poverty data, %'!$B$3:$B$251,0),MATCH(P$5,'raw poverty data, %'!$B$3:$BG$3,0))/100),"")</f>
        <v/>
      </c>
      <c r="Q66" s="10" t="str">
        <f>IFERROR(IF(INDEX('raw poverty data, %'!$B$3:$BG$251,MATCH($A66,'raw poverty data, %'!$B$3:$B$251,0),MATCH(Q$5,'raw poverty data, %'!$B$3:$BG$3,0))="","",INDEX('raw poverty data, %'!$B$3:$BG$251,MATCH($A66,'raw poverty data, %'!$B$3:$B$251,0),MATCH(Q$5,'raw poverty data, %'!$B$3:$BG$3,0))/100),"")</f>
        <v/>
      </c>
      <c r="R66" s="10" t="str">
        <f>IFERROR(IF(INDEX('raw poverty data, %'!$B$3:$BG$251,MATCH($A66,'raw poverty data, %'!$B$3:$B$251,0),MATCH(R$5,'raw poverty data, %'!$B$3:$BG$3,0))="","",INDEX('raw poverty data, %'!$B$3:$BG$251,MATCH($A66,'raw poverty data, %'!$B$3:$B$251,0),MATCH(R$5,'raw poverty data, %'!$B$3:$BG$3,0))/100),"")</f>
        <v/>
      </c>
      <c r="S66" s="10" t="str">
        <f>IFERROR(IF(INDEX('raw poverty data, %'!$B$3:$BG$251,MATCH($A66,'raw poverty data, %'!$B$3:$B$251,0),MATCH(S$5,'raw poverty data, %'!$B$3:$BG$3,0))="","",INDEX('raw poverty data, %'!$B$3:$BG$251,MATCH($A66,'raw poverty data, %'!$B$3:$B$251,0),MATCH(S$5,'raw poverty data, %'!$B$3:$BG$3,0))/100),"")</f>
        <v/>
      </c>
      <c r="T66" s="10" t="str">
        <f>IFERROR(IF(INDEX('raw poverty data, %'!$B$3:$BG$251,MATCH($A66,'raw poverty data, %'!$B$3:$B$251,0),MATCH(T$5,'raw poverty data, %'!$B$3:$BG$3,0))="","",INDEX('raw poverty data, %'!$B$3:$BG$251,MATCH($A66,'raw poverty data, %'!$B$3:$B$251,0),MATCH(T$5,'raw poverty data, %'!$B$3:$BG$3,0))/100),"")</f>
        <v/>
      </c>
      <c r="U66" s="10" t="str">
        <f>IFERROR(IF(INDEX('raw poverty data, %'!$B$3:$BG$251,MATCH($A66,'raw poverty data, %'!$B$3:$B$251,0),MATCH(U$5,'raw poverty data, %'!$B$3:$BG$3,0))="","",INDEX('raw poverty data, %'!$B$3:$BG$251,MATCH($A66,'raw poverty data, %'!$B$3:$B$251,0),MATCH(U$5,'raw poverty data, %'!$B$3:$BG$3,0))/100),"")</f>
        <v/>
      </c>
      <c r="V66" s="10" t="str">
        <f>IFERROR(IF(INDEX('raw poverty data, %'!$B$3:$BG$251,MATCH($A66,'raw poverty data, %'!$B$3:$B$251,0),MATCH(V$5,'raw poverty data, %'!$B$3:$BG$3,0))="","",INDEX('raw poverty data, %'!$B$3:$BG$251,MATCH($A66,'raw poverty data, %'!$B$3:$B$251,0),MATCH(V$5,'raw poverty data, %'!$B$3:$BG$3,0))/100),"")</f>
        <v/>
      </c>
      <c r="W66" s="10" t="str">
        <f>IFERROR(IF(INDEX('raw poverty data, %'!$B$3:$BG$251,MATCH($A66,'raw poverty data, %'!$B$3:$B$251,0),MATCH(W$5,'raw poverty data, %'!$B$3:$BG$3,0))="","",INDEX('raw poverty data, %'!$B$3:$BG$251,MATCH($A66,'raw poverty data, %'!$B$3:$B$251,0),MATCH(W$5,'raw poverty data, %'!$B$3:$BG$3,0))/100),"")</f>
        <v/>
      </c>
      <c r="X66" s="10" t="str">
        <f>IFERROR(IF(INDEX('raw poverty data, %'!$B$3:$BG$251,MATCH($A66,'raw poverty data, %'!$B$3:$B$251,0),MATCH(X$5,'raw poverty data, %'!$B$3:$BG$3,0))="","",INDEX('raw poverty data, %'!$B$3:$BG$251,MATCH($A66,'raw poverty data, %'!$B$3:$B$251,0),MATCH(X$5,'raw poverty data, %'!$B$3:$BG$3,0))/100),"")</f>
        <v/>
      </c>
      <c r="Y66" s="10" t="str">
        <f>IFERROR(IF(INDEX('raw poverty data, %'!$B$3:$BG$251,MATCH($A66,'raw poverty data, %'!$B$3:$B$251,0),MATCH(Y$5,'raw poverty data, %'!$B$3:$BG$3,0))="","",INDEX('raw poverty data, %'!$B$3:$BG$251,MATCH($A66,'raw poverty data, %'!$B$3:$B$251,0),MATCH(Y$5,'raw poverty data, %'!$B$3:$BG$3,0))/100),"")</f>
        <v/>
      </c>
      <c r="Z66" s="10" t="str">
        <f>IFERROR(IF(INDEX('raw poverty data, %'!$B$3:$BG$251,MATCH($A66,'raw poverty data, %'!$B$3:$B$251,0),MATCH(Z$5,'raw poverty data, %'!$B$3:$BG$3,0))="","",INDEX('raw poverty data, %'!$B$3:$BG$251,MATCH($A66,'raw poverty data, %'!$B$3:$B$251,0),MATCH(Z$5,'raw poverty data, %'!$B$3:$BG$3,0))/100),"")</f>
        <v/>
      </c>
      <c r="AA66" s="10" t="str">
        <f>IFERROR(IF(INDEX('raw poverty data, %'!$B$3:$BG$251,MATCH($A66,'raw poverty data, %'!$B$3:$B$251,0),MATCH(AA$5,'raw poverty data, %'!$B$3:$BG$3,0))="","",INDEX('raw poverty data, %'!$B$3:$BG$251,MATCH($A66,'raw poverty data, %'!$B$3:$B$251,0),MATCH(AA$5,'raw poverty data, %'!$B$3:$BG$3,0))/100),"")</f>
        <v/>
      </c>
      <c r="AC66" s="8" t="str">
        <f>IF(AA66="",IF(Z66="",IF(X66="",IF(W66="",IF(V66="",IF(U66="",IF(T66="",IF(S66="",IF(R66="",IF(Q66="",IF(P66="",IF(O66="",IF(N66="",IF(M66="",IF(L66="",IF(K66="",IF(J66="",IF(I66="",IF(H66="",IF(G66="",IF(F66="",IF(E66="",IF(D66="","No data",D66),E66),F66),G66),H66),I66),J66),K66),L66),M66),N66),O66),P66),Q66),R66),S66),T66),U66),V66),W66),X66),Z66),AA66)</f>
        <v>No data</v>
      </c>
      <c r="AD66" s="11" t="str">
        <f>IFERROR(INDEX($D$5:$AA$5,1,MATCH(AC66,D66:AA66,0)),"")</f>
        <v/>
      </c>
      <c r="AF66" t="s">
        <v>123</v>
      </c>
      <c r="AG66" t="str">
        <f>IFERROR(IF(INDEX(#REF!,MATCH('Poverty %'!$B66,#REF!,0),MATCH('Poverty %'!AG$5,#REF!,0))="","",INDEX(#REF!,MATCH('Poverty %'!$B66,#REF!,0),MATCH('Poverty %'!AG$5,#REF!,0))),"")</f>
        <v/>
      </c>
      <c r="AH66" t="str">
        <f>IFERROR(IF(INDEX(#REF!,MATCH('Poverty %'!$B66,#REF!,0),MATCH('Poverty %'!AH$5,#REF!,0))="","",INDEX(#REF!,MATCH('Poverty %'!$B66,#REF!,0),MATCH('Poverty %'!AH$5,#REF!,0))),"")</f>
        <v/>
      </c>
      <c r="AI66" t="str">
        <f>IFERROR(IF(INDEX(#REF!,MATCH('Poverty %'!$B66,#REF!,0),MATCH('Poverty %'!AI$5,#REF!,0))="","",INDEX(#REF!,MATCH('Poverty %'!$B66,#REF!,0),MATCH('Poverty %'!AI$5,#REF!,0))),"")</f>
        <v/>
      </c>
      <c r="AJ66" t="str">
        <f>IFERROR(IF(INDEX(#REF!,MATCH('Poverty %'!$B66,#REF!,0),MATCH('Poverty %'!AJ$5,#REF!,0))="","",INDEX(#REF!,MATCH('Poverty %'!$B66,#REF!,0),MATCH('Poverty %'!AJ$5,#REF!,0))),"")</f>
        <v/>
      </c>
      <c r="AK66" t="str">
        <f>IFERROR(IF(INDEX(#REF!,MATCH('Poverty %'!$B66,#REF!,0),MATCH('Poverty %'!AK$5,#REF!,0))="","",INDEX(#REF!,MATCH('Poverty %'!$B66,#REF!,0),MATCH('Poverty %'!AK$5,#REF!,0))),"")</f>
        <v/>
      </c>
      <c r="AL66" t="str">
        <f>IFERROR(IF(INDEX(#REF!,MATCH('Poverty %'!$B66,#REF!,0),MATCH('Poverty %'!AL$5,#REF!,0))="","",INDEX(#REF!,MATCH('Poverty %'!$B66,#REF!,0),MATCH('Poverty %'!AL$5,#REF!,0))),"")</f>
        <v/>
      </c>
      <c r="AM66" t="str">
        <f>IFERROR(IF(INDEX(#REF!,MATCH('Poverty %'!$B66,#REF!,0),MATCH('Poverty %'!AM$5,#REF!,0))="","",INDEX(#REF!,MATCH('Poverty %'!$B66,#REF!,0),MATCH('Poverty %'!AM$5,#REF!,0))),"")</f>
        <v/>
      </c>
      <c r="AN66" t="str">
        <f>IFERROR(IF(INDEX(#REF!,MATCH('Poverty %'!$B66,#REF!,0),MATCH('Poverty %'!AN$5,#REF!,0))="","",INDEX(#REF!,MATCH('Poverty %'!$B66,#REF!,0),MATCH('Poverty %'!AN$5,#REF!,0))),"")</f>
        <v/>
      </c>
      <c r="AO66" t="str">
        <f>IFERROR(IF(INDEX(#REF!,MATCH('Poverty %'!$B66,#REF!,0),MATCH('Poverty %'!AO$5,#REF!,0))="","",INDEX(#REF!,MATCH('Poverty %'!$B66,#REF!,0),MATCH('Poverty %'!AO$5,#REF!,0))),"")</f>
        <v/>
      </c>
      <c r="AP66" t="str">
        <f>IFERROR(IF(INDEX(#REF!,MATCH('Poverty %'!$B66,#REF!,0),MATCH('Poverty %'!AP$5,#REF!,0))="","",INDEX(#REF!,MATCH('Poverty %'!$B66,#REF!,0),MATCH('Poverty %'!AP$5,#REF!,0))),"")</f>
        <v/>
      </c>
      <c r="AQ66" t="str">
        <f>IFERROR(IF(INDEX(#REF!,MATCH('Poverty %'!$B66,#REF!,0),MATCH('Poverty %'!AQ$5,#REF!,0))="","",INDEX(#REF!,MATCH('Poverty %'!$B66,#REF!,0),MATCH('Poverty %'!AQ$5,#REF!,0))),"")</f>
        <v/>
      </c>
      <c r="AR66" t="str">
        <f>IFERROR(IF(INDEX(#REF!,MATCH('Poverty %'!$B66,#REF!,0),MATCH('Poverty %'!AR$5,#REF!,0))="","",INDEX(#REF!,MATCH('Poverty %'!$B66,#REF!,0),MATCH('Poverty %'!AR$5,#REF!,0))),"")</f>
        <v/>
      </c>
      <c r="AS66" t="str">
        <f>IFERROR(IF(INDEX(#REF!,MATCH('Poverty %'!$B66,#REF!,0),MATCH('Poverty %'!AS$5,#REF!,0))="","",INDEX(#REF!,MATCH('Poverty %'!$B66,#REF!,0),MATCH('Poverty %'!AS$5,#REF!,0))),"")</f>
        <v/>
      </c>
      <c r="AT66" t="str">
        <f>IFERROR(IF(INDEX(#REF!,MATCH('Poverty %'!$B66,#REF!,0),MATCH('Poverty %'!AT$5,#REF!,0))="","",INDEX(#REF!,MATCH('Poverty %'!$B66,#REF!,0),MATCH('Poverty %'!AT$5,#REF!,0))),"")</f>
        <v/>
      </c>
      <c r="AU66" t="str">
        <f>IFERROR(IF(INDEX(#REF!,MATCH('Poverty %'!$B66,#REF!,0),MATCH('Poverty %'!AU$5,#REF!,0))="","",INDEX(#REF!,MATCH('Poverty %'!$B66,#REF!,0),MATCH('Poverty %'!AU$5,#REF!,0))),"")</f>
        <v/>
      </c>
      <c r="AV66" t="str">
        <f>IFERROR(IF(INDEX(#REF!,MATCH('Poverty %'!$B66,#REF!,0),MATCH('Poverty %'!AV$5,#REF!,0))="","",INDEX(#REF!,MATCH('Poverty %'!$B66,#REF!,0),MATCH('Poverty %'!AV$5,#REF!,0))),"")</f>
        <v/>
      </c>
      <c r="AW66" t="str">
        <f>IFERROR(IF(INDEX(#REF!,MATCH('Poverty %'!$B66,#REF!,0),MATCH('Poverty %'!AW$5,#REF!,0))="","",INDEX(#REF!,MATCH('Poverty %'!$B66,#REF!,0),MATCH('Poverty %'!AW$5,#REF!,0))),"")</f>
        <v/>
      </c>
      <c r="AX66" t="str">
        <f>IFERROR(IF(INDEX(#REF!,MATCH('Poverty %'!$B66,#REF!,0),MATCH('Poverty %'!AX$5,#REF!,0))="","",INDEX(#REF!,MATCH('Poverty %'!$B66,#REF!,0),MATCH('Poverty %'!AX$5,#REF!,0))),"")</f>
        <v/>
      </c>
      <c r="AY66" t="str">
        <f>IFERROR(IF(INDEX(#REF!,MATCH('Poverty %'!$B66,#REF!,0),MATCH('Poverty %'!AY$5,#REF!,0))="","",INDEX(#REF!,MATCH('Poverty %'!$B66,#REF!,0),MATCH('Poverty %'!AY$5,#REF!,0))),"")</f>
        <v/>
      </c>
      <c r="AZ66" t="str">
        <f>IFERROR(IF(INDEX(#REF!,MATCH('Poverty %'!$B66,#REF!,0),MATCH('Poverty %'!AZ$5,#REF!,0))="","",INDEX(#REF!,MATCH('Poverty %'!$B66,#REF!,0),MATCH('Poverty %'!AZ$5,#REF!,0))),"")</f>
        <v/>
      </c>
      <c r="BA66" t="str">
        <f>IFERROR(IF(INDEX(#REF!,MATCH('Poverty %'!$B66,#REF!,0),MATCH('Poverty %'!BA$5,#REF!,0))="","",INDEX(#REF!,MATCH('Poverty %'!$B66,#REF!,0),MATCH('Poverty %'!BA$5,#REF!,0))),"")</f>
        <v/>
      </c>
      <c r="BB66" t="str">
        <f>IFERROR(IF(INDEX(#REF!,MATCH('Poverty %'!$B66,#REF!,0),MATCH('Poverty %'!BB$5,#REF!,0))="","",INDEX(#REF!,MATCH('Poverty %'!$B66,#REF!,0),MATCH('Poverty %'!BB$5,#REF!,0))),"")</f>
        <v/>
      </c>
      <c r="BC66" t="str">
        <f>IFERROR(IF(INDEX(#REF!,MATCH('Poverty %'!$B66,#REF!,0),MATCH('Poverty %'!BC$5,#REF!,0))="","",INDEX(#REF!,MATCH('Poverty %'!$B66,#REF!,0),MATCH('Poverty %'!BC$5,#REF!,0))),"")</f>
        <v/>
      </c>
      <c r="BE66" t="s">
        <v>123</v>
      </c>
      <c r="BF66" s="9" t="str">
        <f t="shared" si="1"/>
        <v/>
      </c>
      <c r="BG66" s="9" t="str">
        <f t="shared" si="2"/>
        <v/>
      </c>
      <c r="BH66" s="9" t="str">
        <f t="shared" si="3"/>
        <v/>
      </c>
      <c r="BI66" s="9" t="str">
        <f t="shared" si="4"/>
        <v/>
      </c>
      <c r="BJ66" s="9" t="str">
        <f t="shared" si="5"/>
        <v/>
      </c>
      <c r="BK66" s="9" t="str">
        <f t="shared" si="6"/>
        <v/>
      </c>
      <c r="BL66" s="9" t="str">
        <f t="shared" si="7"/>
        <v/>
      </c>
      <c r="BM66" s="9" t="str">
        <f t="shared" si="8"/>
        <v/>
      </c>
      <c r="BN66" s="9" t="str">
        <f t="shared" si="9"/>
        <v/>
      </c>
      <c r="BO66" s="9" t="str">
        <f t="shared" si="10"/>
        <v/>
      </c>
      <c r="BP66" s="9" t="str">
        <f t="shared" si="11"/>
        <v/>
      </c>
      <c r="BQ66" s="9" t="str">
        <f t="shared" si="12"/>
        <v/>
      </c>
      <c r="BR66" s="9" t="str">
        <f t="shared" si="13"/>
        <v/>
      </c>
      <c r="BS66" s="9" t="str">
        <f t="shared" si="14"/>
        <v/>
      </c>
      <c r="BT66" s="9" t="str">
        <f t="shared" si="15"/>
        <v/>
      </c>
      <c r="BU66" s="9" t="str">
        <f t="shared" si="16"/>
        <v/>
      </c>
      <c r="BV66" s="9" t="str">
        <f t="shared" si="17"/>
        <v/>
      </c>
      <c r="BW66" s="9" t="str">
        <f t="shared" si="18"/>
        <v/>
      </c>
      <c r="BX66" s="9" t="str">
        <f t="shared" si="19"/>
        <v/>
      </c>
      <c r="BY66" s="9" t="str">
        <f t="shared" si="20"/>
        <v/>
      </c>
      <c r="BZ66" s="9" t="str">
        <f t="shared" si="21"/>
        <v/>
      </c>
      <c r="CA66" s="9" t="str">
        <f t="shared" si="22"/>
        <v/>
      </c>
      <c r="CB66" s="9" t="str">
        <f t="shared" si="23"/>
        <v/>
      </c>
    </row>
    <row r="67" spans="1:80">
      <c r="A67" t="str">
        <f>VLOOKUP(B67,entity!$C:$K,9,FALSE)</f>
        <v>EE</v>
      </c>
      <c r="B67" t="s">
        <v>127</v>
      </c>
      <c r="C67" t="str">
        <f>IFERROR(VLOOKUP(B67,'[1]2012 List'!A$3:C$151,3,FALSE),"")</f>
        <v/>
      </c>
      <c r="D67" s="10" t="str">
        <f>IFERROR(IF(INDEX('raw poverty data, %'!$B$3:$BG$251,MATCH($A67,'raw poverty data, %'!$B$3:$B$251,0),MATCH(D$5,'raw poverty data, %'!$B$3:$BG$3,0))="","",INDEX('raw poverty data, %'!$B$3:$BG$251,MATCH($A67,'raw poverty data, %'!$B$3:$B$251,0),MATCH(D$5,'raw poverty data, %'!$B$3:$BG$3,0))/100),"")</f>
        <v/>
      </c>
      <c r="E67" s="10" t="str">
        <f>IFERROR(IF(INDEX('raw poverty data, %'!$B$3:$BG$251,MATCH($A67,'raw poverty data, %'!$B$3:$B$251,0),MATCH(E$5,'raw poverty data, %'!$B$3:$BG$3,0))="","",INDEX('raw poverty data, %'!$B$3:$BG$251,MATCH($A67,'raw poverty data, %'!$B$3:$B$251,0),MATCH(E$5,'raw poverty data, %'!$B$3:$BG$3,0))/100),"")</f>
        <v/>
      </c>
      <c r="F67" s="10" t="str">
        <f>IFERROR(IF(INDEX('raw poverty data, %'!$B$3:$BG$251,MATCH($A67,'raw poverty data, %'!$B$3:$B$251,0),MATCH(F$5,'raw poverty data, %'!$B$3:$BG$3,0))="","",INDEX('raw poverty data, %'!$B$3:$BG$251,MATCH($A67,'raw poverty data, %'!$B$3:$B$251,0),MATCH(F$5,'raw poverty data, %'!$B$3:$BG$3,0))/100),"")</f>
        <v/>
      </c>
      <c r="G67" s="10">
        <f>IFERROR(IF(INDEX('raw poverty data, %'!$B$3:$BG$251,MATCH($A67,'raw poverty data, %'!$B$3:$B$251,0),MATCH(G$5,'raw poverty data, %'!$B$3:$BG$3,0))="","",INDEX('raw poverty data, %'!$B$3:$BG$251,MATCH($A67,'raw poverty data, %'!$B$3:$B$251,0),MATCH(G$5,'raw poverty data, %'!$B$3:$BG$3,0))/100),"")</f>
        <v>7.9000000000000008E-3</v>
      </c>
      <c r="H67" s="10" t="str">
        <f>IFERROR(IF(INDEX('raw poverty data, %'!$B$3:$BG$251,MATCH($A67,'raw poverty data, %'!$B$3:$B$251,0),MATCH(H$5,'raw poverty data, %'!$B$3:$BG$3,0))="","",INDEX('raw poverty data, %'!$B$3:$BG$251,MATCH($A67,'raw poverty data, %'!$B$3:$B$251,0),MATCH(H$5,'raw poverty data, %'!$B$3:$BG$3,0))/100),"")</f>
        <v/>
      </c>
      <c r="I67" s="10">
        <f>IFERROR(IF(INDEX('raw poverty data, %'!$B$3:$BG$251,MATCH($A67,'raw poverty data, %'!$B$3:$B$251,0),MATCH(I$5,'raw poverty data, %'!$B$3:$BG$3,0))="","",INDEX('raw poverty data, %'!$B$3:$BG$251,MATCH($A67,'raw poverty data, %'!$B$3:$B$251,0),MATCH(I$5,'raw poverty data, %'!$B$3:$BG$3,0))/100),"")</f>
        <v>2.5000000000000001E-3</v>
      </c>
      <c r="J67" s="10" t="str">
        <f>IFERROR(IF(INDEX('raw poverty data, %'!$B$3:$BG$251,MATCH($A67,'raw poverty data, %'!$B$3:$B$251,0),MATCH(J$5,'raw poverty data, %'!$B$3:$BG$3,0))="","",INDEX('raw poverty data, %'!$B$3:$BG$251,MATCH($A67,'raw poverty data, %'!$B$3:$B$251,0),MATCH(J$5,'raw poverty data, %'!$B$3:$BG$3,0))/100),"")</f>
        <v/>
      </c>
      <c r="K67" s="10" t="str">
        <f>IFERROR(IF(INDEX('raw poverty data, %'!$B$3:$BG$251,MATCH($A67,'raw poverty data, %'!$B$3:$B$251,0),MATCH(K$5,'raw poverty data, %'!$B$3:$BG$3,0))="","",INDEX('raw poverty data, %'!$B$3:$BG$251,MATCH($A67,'raw poverty data, %'!$B$3:$B$251,0),MATCH(K$5,'raw poverty data, %'!$B$3:$BG$3,0))/100),"")</f>
        <v/>
      </c>
      <c r="L67" s="10">
        <f>IFERROR(IF(INDEX('raw poverty data, %'!$B$3:$BG$251,MATCH($A67,'raw poverty data, %'!$B$3:$B$251,0),MATCH(L$5,'raw poverty data, %'!$B$3:$BG$3,0))="","",INDEX('raw poverty data, %'!$B$3:$BG$251,MATCH($A67,'raw poverty data, %'!$B$3:$B$251,0),MATCH(L$5,'raw poverty data, %'!$B$3:$BG$3,0))/100),"")</f>
        <v>5.0000000000000001E-4</v>
      </c>
      <c r="M67" s="10" t="str">
        <f>IFERROR(IF(INDEX('raw poverty data, %'!$B$3:$BG$251,MATCH($A67,'raw poverty data, %'!$B$3:$B$251,0),MATCH(M$5,'raw poverty data, %'!$B$3:$BG$3,0))="","",INDEX('raw poverty data, %'!$B$3:$BG$251,MATCH($A67,'raw poverty data, %'!$B$3:$B$251,0),MATCH(M$5,'raw poverty data, %'!$B$3:$BG$3,0))/100),"")</f>
        <v/>
      </c>
      <c r="N67" s="10">
        <f>IFERROR(IF(INDEX('raw poverty data, %'!$B$3:$BG$251,MATCH($A67,'raw poverty data, %'!$B$3:$B$251,0),MATCH(N$5,'raw poverty data, %'!$B$3:$BG$3,0))="","",INDEX('raw poverty data, %'!$B$3:$BG$251,MATCH($A67,'raw poverty data, %'!$B$3:$B$251,0),MATCH(N$5,'raw poverty data, %'!$B$3:$BG$3,0))/100),"")</f>
        <v>6.0000000000000001E-3</v>
      </c>
      <c r="O67" s="10">
        <f>IFERROR(IF(INDEX('raw poverty data, %'!$B$3:$BG$251,MATCH($A67,'raw poverty data, %'!$B$3:$B$251,0),MATCH(O$5,'raw poverty data, %'!$B$3:$BG$3,0))="","",INDEX('raw poverty data, %'!$B$3:$BG$251,MATCH($A67,'raw poverty data, %'!$B$3:$B$251,0),MATCH(O$5,'raw poverty data, %'!$B$3:$BG$3,0))/100),"")</f>
        <v>5.6999999999999993E-3</v>
      </c>
      <c r="P67" s="10">
        <f>IFERROR(IF(INDEX('raw poverty data, %'!$B$3:$BG$251,MATCH($A67,'raw poverty data, %'!$B$3:$B$251,0),MATCH(P$5,'raw poverty data, %'!$B$3:$BG$3,0))="","",INDEX('raw poverty data, %'!$B$3:$BG$251,MATCH($A67,'raw poverty data, %'!$B$3:$B$251,0),MATCH(P$5,'raw poverty data, %'!$B$3:$BG$3,0))/100),"")</f>
        <v>5.6999999999999993E-3</v>
      </c>
      <c r="Q67" s="10">
        <f>IFERROR(IF(INDEX('raw poverty data, %'!$B$3:$BG$251,MATCH($A67,'raw poverty data, %'!$B$3:$B$251,0),MATCH(Q$5,'raw poverty data, %'!$B$3:$BG$3,0))="","",INDEX('raw poverty data, %'!$B$3:$BG$251,MATCH($A67,'raw poverty data, %'!$B$3:$B$251,0),MATCH(Q$5,'raw poverty data, %'!$B$3:$BG$3,0))/100),"")</f>
        <v>3.7000000000000002E-3</v>
      </c>
      <c r="R67" s="10" t="str">
        <f>IFERROR(IF(INDEX('raw poverty data, %'!$B$3:$BG$251,MATCH($A67,'raw poverty data, %'!$B$3:$B$251,0),MATCH(R$5,'raw poverty data, %'!$B$3:$BG$3,0))="","",INDEX('raw poverty data, %'!$B$3:$BG$251,MATCH($A67,'raw poverty data, %'!$B$3:$B$251,0),MATCH(R$5,'raw poverty data, %'!$B$3:$BG$3,0))/100),"")</f>
        <v/>
      </c>
      <c r="S67" s="10">
        <f>IFERROR(IF(INDEX('raw poverty data, %'!$B$3:$BG$251,MATCH($A67,'raw poverty data, %'!$B$3:$B$251,0),MATCH(S$5,'raw poverty data, %'!$B$3:$BG$3,0))="","",INDEX('raw poverty data, %'!$B$3:$BG$251,MATCH($A67,'raw poverty data, %'!$B$3:$B$251,0),MATCH(S$5,'raw poverty data, %'!$B$3:$BG$3,0))/100),"")</f>
        <v>7.1999999999999998E-3</v>
      </c>
      <c r="T67" s="10">
        <f>IFERROR(IF(INDEX('raw poverty data, %'!$B$3:$BG$251,MATCH($A67,'raw poverty data, %'!$B$3:$B$251,0),MATCH(T$5,'raw poverty data, %'!$B$3:$BG$3,0))="","",INDEX('raw poverty data, %'!$B$3:$BG$251,MATCH($A67,'raw poverty data, %'!$B$3:$B$251,0),MATCH(T$5,'raw poverty data, %'!$B$3:$BG$3,0))/100),"")</f>
        <v>7.3000000000000001E-3</v>
      </c>
      <c r="U67" s="10">
        <f>IFERROR(IF(INDEX('raw poverty data, %'!$B$3:$BG$251,MATCH($A67,'raw poverty data, %'!$B$3:$B$251,0),MATCH(U$5,'raw poverty data, %'!$B$3:$BG$3,0))="","",INDEX('raw poverty data, %'!$B$3:$BG$251,MATCH($A67,'raw poverty data, %'!$B$3:$B$251,0),MATCH(U$5,'raw poverty data, %'!$B$3:$BG$3,0))/100),"")</f>
        <v>4.6999999999999993E-3</v>
      </c>
      <c r="V67" s="10">
        <f>IFERROR(IF(INDEX('raw poverty data, %'!$B$3:$BG$251,MATCH($A67,'raw poverty data, %'!$B$3:$B$251,0),MATCH(V$5,'raw poverty data, %'!$B$3:$BG$3,0))="","",INDEX('raw poverty data, %'!$B$3:$BG$251,MATCH($A67,'raw poverty data, %'!$B$3:$B$251,0),MATCH(V$5,'raw poverty data, %'!$B$3:$BG$3,0))/100),"")</f>
        <v>4.5000000000000005E-3</v>
      </c>
      <c r="W67" s="10">
        <f>IFERROR(IF(INDEX('raw poverty data, %'!$B$3:$BG$251,MATCH($A67,'raw poverty data, %'!$B$3:$B$251,0),MATCH(W$5,'raw poverty data, %'!$B$3:$BG$3,0))="","",INDEX('raw poverty data, %'!$B$3:$BG$251,MATCH($A67,'raw poverty data, %'!$B$3:$B$251,0),MATCH(W$5,'raw poverty data, %'!$B$3:$BG$3,0))/100),"")</f>
        <v>5.8999999999999999E-3</v>
      </c>
      <c r="X67" s="10">
        <f>IFERROR(IF(INDEX('raw poverty data, %'!$B$3:$BG$251,MATCH($A67,'raw poverty data, %'!$B$3:$B$251,0),MATCH(X$5,'raw poverty data, %'!$B$3:$BG$3,0))="","",INDEX('raw poverty data, %'!$B$3:$BG$251,MATCH($A67,'raw poverty data, %'!$B$3:$B$251,0),MATCH(X$5,'raw poverty data, %'!$B$3:$BG$3,0))/100),"")</f>
        <v>8.1000000000000013E-3</v>
      </c>
      <c r="Y67" s="10">
        <f>IFERROR(IF(INDEX('raw poverty data, %'!$B$3:$BG$251,MATCH($A67,'raw poverty data, %'!$B$3:$B$251,0),MATCH(Y$5,'raw poverty data, %'!$B$3:$BG$3,0))="","",INDEX('raw poverty data, %'!$B$3:$BG$251,MATCH($A67,'raw poverty data, %'!$B$3:$B$251,0),MATCH(Y$5,'raw poverty data, %'!$B$3:$BG$3,0))/100),"")</f>
        <v>9.7999999999999997E-3</v>
      </c>
      <c r="Z67" s="10" t="str">
        <f>IFERROR(IF(INDEX('raw poverty data, %'!$B$3:$BG$251,MATCH($A67,'raw poverty data, %'!$B$3:$B$251,0),MATCH(Z$5,'raw poverty data, %'!$B$3:$BG$3,0))="","",INDEX('raw poverty data, %'!$B$3:$BG$251,MATCH($A67,'raw poverty data, %'!$B$3:$B$251,0),MATCH(Z$5,'raw poverty data, %'!$B$3:$BG$3,0))/100),"")</f>
        <v/>
      </c>
      <c r="AA67" s="10" t="str">
        <f>IFERROR(IF(INDEX('raw poverty data, %'!$B$3:$BG$251,MATCH($A67,'raw poverty data, %'!$B$3:$B$251,0),MATCH(AA$5,'raw poverty data, %'!$B$3:$BG$3,0))="","",INDEX('raw poverty data, %'!$B$3:$BG$251,MATCH($A67,'raw poverty data, %'!$B$3:$B$251,0),MATCH(AA$5,'raw poverty data, %'!$B$3:$BG$3,0))/100),"")</f>
        <v/>
      </c>
      <c r="AC67" s="8">
        <f>IF(AA67="",IF(Z67="",IF(X67="",IF(W67="",IF(V67="",IF(U67="",IF(T67="",IF(S67="",IF(R67="",IF(Q67="",IF(P67="",IF(O67="",IF(N67="",IF(M67="",IF(L67="",IF(K67="",IF(J67="",IF(I67="",IF(H67="",IF(G67="",IF(F67="",IF(E67="",IF(D67="","No data",D67),E67),F67),G67),H67),I67),J67),K67),L67),M67),N67),O67),P67),Q67),R67),S67),T67),U67),V67),W67),X67),Z67),AA67)</f>
        <v>8.1000000000000013E-3</v>
      </c>
      <c r="AD67" s="11">
        <f>IFERROR(INDEX($D$5:$AA$5,1,MATCH(AC67,D67:AA67,0)),"")</f>
        <v>2010</v>
      </c>
      <c r="AF67" t="s">
        <v>127</v>
      </c>
      <c r="AG67" t="str">
        <f>IFERROR(IF(INDEX(#REF!,MATCH('Poverty %'!$B67,#REF!,0),MATCH('Poverty %'!AG$5,#REF!,0))="","",INDEX(#REF!,MATCH('Poverty %'!$B67,#REF!,0),MATCH('Poverty %'!AG$5,#REF!,0))),"")</f>
        <v/>
      </c>
      <c r="AH67" t="str">
        <f>IFERROR(IF(INDEX(#REF!,MATCH('Poverty %'!$B67,#REF!,0),MATCH('Poverty %'!AH$5,#REF!,0))="","",INDEX(#REF!,MATCH('Poverty %'!$B67,#REF!,0),MATCH('Poverty %'!AH$5,#REF!,0))),"")</f>
        <v/>
      </c>
      <c r="AI67" t="str">
        <f>IFERROR(IF(INDEX(#REF!,MATCH('Poverty %'!$B67,#REF!,0),MATCH('Poverty %'!AI$5,#REF!,0))="","",INDEX(#REF!,MATCH('Poverty %'!$B67,#REF!,0),MATCH('Poverty %'!AI$5,#REF!,0))),"")</f>
        <v/>
      </c>
      <c r="AJ67" t="str">
        <f>IFERROR(IF(INDEX(#REF!,MATCH('Poverty %'!$B67,#REF!,0),MATCH('Poverty %'!AJ$5,#REF!,0))="","",INDEX(#REF!,MATCH('Poverty %'!$B67,#REF!,0),MATCH('Poverty %'!AJ$5,#REF!,0))),"")</f>
        <v/>
      </c>
      <c r="AK67" t="str">
        <f>IFERROR(IF(INDEX(#REF!,MATCH('Poverty %'!$B67,#REF!,0),MATCH('Poverty %'!AK$5,#REF!,0))="","",INDEX(#REF!,MATCH('Poverty %'!$B67,#REF!,0),MATCH('Poverty %'!AK$5,#REF!,0))),"")</f>
        <v/>
      </c>
      <c r="AL67" t="str">
        <f>IFERROR(IF(INDEX(#REF!,MATCH('Poverty %'!$B67,#REF!,0),MATCH('Poverty %'!AL$5,#REF!,0))="","",INDEX(#REF!,MATCH('Poverty %'!$B67,#REF!,0),MATCH('Poverty %'!AL$5,#REF!,0))),"")</f>
        <v/>
      </c>
      <c r="AM67" t="str">
        <f>IFERROR(IF(INDEX(#REF!,MATCH('Poverty %'!$B67,#REF!,0),MATCH('Poverty %'!AM$5,#REF!,0))="","",INDEX(#REF!,MATCH('Poverty %'!$B67,#REF!,0),MATCH('Poverty %'!AM$5,#REF!,0))),"")</f>
        <v/>
      </c>
      <c r="AN67" t="str">
        <f>IFERROR(IF(INDEX(#REF!,MATCH('Poverty %'!$B67,#REF!,0),MATCH('Poverty %'!AN$5,#REF!,0))="","",INDEX(#REF!,MATCH('Poverty %'!$B67,#REF!,0),MATCH('Poverty %'!AN$5,#REF!,0))),"")</f>
        <v/>
      </c>
      <c r="AO67" t="str">
        <f>IFERROR(IF(INDEX(#REF!,MATCH('Poverty %'!$B67,#REF!,0),MATCH('Poverty %'!AO$5,#REF!,0))="","",INDEX(#REF!,MATCH('Poverty %'!$B67,#REF!,0),MATCH('Poverty %'!AO$5,#REF!,0))),"")</f>
        <v/>
      </c>
      <c r="AP67" t="str">
        <f>IFERROR(IF(INDEX(#REF!,MATCH('Poverty %'!$B67,#REF!,0),MATCH('Poverty %'!AP$5,#REF!,0))="","",INDEX(#REF!,MATCH('Poverty %'!$B67,#REF!,0),MATCH('Poverty %'!AP$5,#REF!,0))),"")</f>
        <v/>
      </c>
      <c r="AQ67" t="str">
        <f>IFERROR(IF(INDEX(#REF!,MATCH('Poverty %'!$B67,#REF!,0),MATCH('Poverty %'!AQ$5,#REF!,0))="","",INDEX(#REF!,MATCH('Poverty %'!$B67,#REF!,0),MATCH('Poverty %'!AQ$5,#REF!,0))),"")</f>
        <v/>
      </c>
      <c r="AR67" t="str">
        <f>IFERROR(IF(INDEX(#REF!,MATCH('Poverty %'!$B67,#REF!,0),MATCH('Poverty %'!AR$5,#REF!,0))="","",INDEX(#REF!,MATCH('Poverty %'!$B67,#REF!,0),MATCH('Poverty %'!AR$5,#REF!,0))),"")</f>
        <v/>
      </c>
      <c r="AS67" t="str">
        <f>IFERROR(IF(INDEX(#REF!,MATCH('Poverty %'!$B67,#REF!,0),MATCH('Poverty %'!AS$5,#REF!,0))="","",INDEX(#REF!,MATCH('Poverty %'!$B67,#REF!,0),MATCH('Poverty %'!AS$5,#REF!,0))),"")</f>
        <v/>
      </c>
      <c r="AT67" t="str">
        <f>IFERROR(IF(INDEX(#REF!,MATCH('Poverty %'!$B67,#REF!,0),MATCH('Poverty %'!AT$5,#REF!,0))="","",INDEX(#REF!,MATCH('Poverty %'!$B67,#REF!,0),MATCH('Poverty %'!AT$5,#REF!,0))),"")</f>
        <v/>
      </c>
      <c r="AU67" t="str">
        <f>IFERROR(IF(INDEX(#REF!,MATCH('Poverty %'!$B67,#REF!,0),MATCH('Poverty %'!AU$5,#REF!,0))="","",INDEX(#REF!,MATCH('Poverty %'!$B67,#REF!,0),MATCH('Poverty %'!AU$5,#REF!,0))),"")</f>
        <v/>
      </c>
      <c r="AV67" t="str">
        <f>IFERROR(IF(INDEX(#REF!,MATCH('Poverty %'!$B67,#REF!,0),MATCH('Poverty %'!AV$5,#REF!,0))="","",INDEX(#REF!,MATCH('Poverty %'!$B67,#REF!,0),MATCH('Poverty %'!AV$5,#REF!,0))),"")</f>
        <v/>
      </c>
      <c r="AW67" t="str">
        <f>IFERROR(IF(INDEX(#REF!,MATCH('Poverty %'!$B67,#REF!,0),MATCH('Poverty %'!AW$5,#REF!,0))="","",INDEX(#REF!,MATCH('Poverty %'!$B67,#REF!,0),MATCH('Poverty %'!AW$5,#REF!,0))),"")</f>
        <v/>
      </c>
      <c r="AX67" t="str">
        <f>IFERROR(IF(INDEX(#REF!,MATCH('Poverty %'!$B67,#REF!,0),MATCH('Poverty %'!AX$5,#REF!,0))="","",INDEX(#REF!,MATCH('Poverty %'!$B67,#REF!,0),MATCH('Poverty %'!AX$5,#REF!,0))),"")</f>
        <v/>
      </c>
      <c r="AY67" t="str">
        <f>IFERROR(IF(INDEX(#REF!,MATCH('Poverty %'!$B67,#REF!,0),MATCH('Poverty %'!AY$5,#REF!,0))="","",INDEX(#REF!,MATCH('Poverty %'!$B67,#REF!,0),MATCH('Poverty %'!AY$5,#REF!,0))),"")</f>
        <v/>
      </c>
      <c r="AZ67" t="str">
        <f>IFERROR(IF(INDEX(#REF!,MATCH('Poverty %'!$B67,#REF!,0),MATCH('Poverty %'!AZ$5,#REF!,0))="","",INDEX(#REF!,MATCH('Poverty %'!$B67,#REF!,0),MATCH('Poverty %'!AZ$5,#REF!,0))),"")</f>
        <v/>
      </c>
      <c r="BA67" t="str">
        <f>IFERROR(IF(INDEX(#REF!,MATCH('Poverty %'!$B67,#REF!,0),MATCH('Poverty %'!BA$5,#REF!,0))="","",INDEX(#REF!,MATCH('Poverty %'!$B67,#REF!,0),MATCH('Poverty %'!BA$5,#REF!,0))),"")</f>
        <v/>
      </c>
      <c r="BB67" t="str">
        <f>IFERROR(IF(INDEX(#REF!,MATCH('Poverty %'!$B67,#REF!,0),MATCH('Poverty %'!BB$5,#REF!,0))="","",INDEX(#REF!,MATCH('Poverty %'!$B67,#REF!,0),MATCH('Poverty %'!BB$5,#REF!,0))),"")</f>
        <v/>
      </c>
      <c r="BC67" t="str">
        <f>IFERROR(IF(INDEX(#REF!,MATCH('Poverty %'!$B67,#REF!,0),MATCH('Poverty %'!BC$5,#REF!,0))="","",INDEX(#REF!,MATCH('Poverty %'!$B67,#REF!,0),MATCH('Poverty %'!BC$5,#REF!,0))),"")</f>
        <v/>
      </c>
      <c r="BE67" t="s">
        <v>127</v>
      </c>
      <c r="BF67" s="9" t="str">
        <f t="shared" si="1"/>
        <v/>
      </c>
      <c r="BG67" s="9" t="str">
        <f t="shared" si="2"/>
        <v/>
      </c>
      <c r="BH67" s="9" t="str">
        <f t="shared" si="3"/>
        <v/>
      </c>
      <c r="BI67" s="9" t="str">
        <f t="shared" si="4"/>
        <v/>
      </c>
      <c r="BJ67" s="9" t="str">
        <f t="shared" si="5"/>
        <v/>
      </c>
      <c r="BK67" s="9" t="str">
        <f t="shared" si="6"/>
        <v/>
      </c>
      <c r="BL67" s="9" t="str">
        <f t="shared" si="7"/>
        <v/>
      </c>
      <c r="BM67" s="9" t="str">
        <f t="shared" si="8"/>
        <v/>
      </c>
      <c r="BN67" s="9" t="str">
        <f t="shared" si="9"/>
        <v/>
      </c>
      <c r="BO67" s="9" t="str">
        <f t="shared" si="10"/>
        <v/>
      </c>
      <c r="BP67" s="9" t="str">
        <f t="shared" si="11"/>
        <v/>
      </c>
      <c r="BQ67" s="9" t="str">
        <f t="shared" si="12"/>
        <v/>
      </c>
      <c r="BR67" s="9" t="str">
        <f t="shared" si="13"/>
        <v/>
      </c>
      <c r="BS67" s="9" t="str">
        <f t="shared" si="14"/>
        <v/>
      </c>
      <c r="BT67" s="9" t="str">
        <f t="shared" si="15"/>
        <v/>
      </c>
      <c r="BU67" s="9" t="str">
        <f t="shared" si="16"/>
        <v/>
      </c>
      <c r="BV67" s="9" t="str">
        <f t="shared" si="17"/>
        <v/>
      </c>
      <c r="BW67" s="9" t="str">
        <f t="shared" si="18"/>
        <v/>
      </c>
      <c r="BX67" s="9" t="str">
        <f t="shared" si="19"/>
        <v/>
      </c>
      <c r="BY67" s="9" t="str">
        <f t="shared" si="20"/>
        <v/>
      </c>
      <c r="BZ67" s="9" t="str">
        <f t="shared" si="21"/>
        <v/>
      </c>
      <c r="CA67" s="9" t="str">
        <f t="shared" si="22"/>
        <v/>
      </c>
      <c r="CB67" s="9" t="str">
        <f t="shared" si="23"/>
        <v/>
      </c>
    </row>
    <row r="68" spans="1:80">
      <c r="A68" t="str">
        <f>VLOOKUP(B68,entity!$C:$K,9,FALSE)</f>
        <v>ET</v>
      </c>
      <c r="B68" t="s">
        <v>129</v>
      </c>
      <c r="C68" t="str">
        <f>IFERROR(VLOOKUP(B68,'[1]2012 List'!A$3:C$151,3,FALSE),"")</f>
        <v>Sub-Saharan Africa</v>
      </c>
      <c r="D68" s="10" t="str">
        <f>IFERROR(IF(INDEX('raw poverty data, %'!$B$3:$BG$251,MATCH($A68,'raw poverty data, %'!$B$3:$B$251,0),MATCH(D$5,'raw poverty data, %'!$B$3:$BG$3,0))="","",INDEX('raw poverty data, %'!$B$3:$BG$251,MATCH($A68,'raw poverty data, %'!$B$3:$B$251,0),MATCH(D$5,'raw poverty data, %'!$B$3:$BG$3,0))/100),"")</f>
        <v/>
      </c>
      <c r="E68" s="10" t="str">
        <f>IFERROR(IF(INDEX('raw poverty data, %'!$B$3:$BG$251,MATCH($A68,'raw poverty data, %'!$B$3:$B$251,0),MATCH(E$5,'raw poverty data, %'!$B$3:$BG$3,0))="","",INDEX('raw poverty data, %'!$B$3:$BG$251,MATCH($A68,'raw poverty data, %'!$B$3:$B$251,0),MATCH(E$5,'raw poverty data, %'!$B$3:$BG$3,0))/100),"")</f>
        <v/>
      </c>
      <c r="F68" s="10" t="str">
        <f>IFERROR(IF(INDEX('raw poverty data, %'!$B$3:$BG$251,MATCH($A68,'raw poverty data, %'!$B$3:$B$251,0),MATCH(F$5,'raw poverty data, %'!$B$3:$BG$3,0))="","",INDEX('raw poverty data, %'!$B$3:$BG$251,MATCH($A68,'raw poverty data, %'!$B$3:$B$251,0),MATCH(F$5,'raw poverty data, %'!$B$3:$BG$3,0))/100),"")</f>
        <v/>
      </c>
      <c r="G68" s="10" t="str">
        <f>IFERROR(IF(INDEX('raw poverty data, %'!$B$3:$BG$251,MATCH($A68,'raw poverty data, %'!$B$3:$B$251,0),MATCH(G$5,'raw poverty data, %'!$B$3:$BG$3,0))="","",INDEX('raw poverty data, %'!$B$3:$BG$251,MATCH($A68,'raw poverty data, %'!$B$3:$B$251,0),MATCH(G$5,'raw poverty data, %'!$B$3:$BG$3,0))/100),"")</f>
        <v/>
      </c>
      <c r="H68" s="10" t="str">
        <f>IFERROR(IF(INDEX('raw poverty data, %'!$B$3:$BG$251,MATCH($A68,'raw poverty data, %'!$B$3:$B$251,0),MATCH(H$5,'raw poverty data, %'!$B$3:$BG$3,0))="","",INDEX('raw poverty data, %'!$B$3:$BG$251,MATCH($A68,'raw poverty data, %'!$B$3:$B$251,0),MATCH(H$5,'raw poverty data, %'!$B$3:$BG$3,0))/100),"")</f>
        <v/>
      </c>
      <c r="I68" s="10">
        <f>IFERROR(IF(INDEX('raw poverty data, %'!$B$3:$BG$251,MATCH($A68,'raw poverty data, %'!$B$3:$B$251,0),MATCH(I$5,'raw poverty data, %'!$B$3:$BG$3,0))="","",INDEX('raw poverty data, %'!$B$3:$BG$251,MATCH($A68,'raw poverty data, %'!$B$3:$B$251,0),MATCH(I$5,'raw poverty data, %'!$B$3:$BG$3,0))/100),"")</f>
        <v>0.63200000000000001</v>
      </c>
      <c r="J68" s="10" t="str">
        <f>IFERROR(IF(INDEX('raw poverty data, %'!$B$3:$BG$251,MATCH($A68,'raw poverty data, %'!$B$3:$B$251,0),MATCH(J$5,'raw poverty data, %'!$B$3:$BG$3,0))="","",INDEX('raw poverty data, %'!$B$3:$BG$251,MATCH($A68,'raw poverty data, %'!$B$3:$B$251,0),MATCH(J$5,'raw poverty data, %'!$B$3:$BG$3,0))/100),"")</f>
        <v/>
      </c>
      <c r="K68" s="10" t="str">
        <f>IFERROR(IF(INDEX('raw poverty data, %'!$B$3:$BG$251,MATCH($A68,'raw poverty data, %'!$B$3:$B$251,0),MATCH(K$5,'raw poverty data, %'!$B$3:$BG$3,0))="","",INDEX('raw poverty data, %'!$B$3:$BG$251,MATCH($A68,'raw poverty data, %'!$B$3:$B$251,0),MATCH(K$5,'raw poverty data, %'!$B$3:$BG$3,0))/100),"")</f>
        <v/>
      </c>
      <c r="L68" s="10" t="str">
        <f>IFERROR(IF(INDEX('raw poverty data, %'!$B$3:$BG$251,MATCH($A68,'raw poverty data, %'!$B$3:$B$251,0),MATCH(L$5,'raw poverty data, %'!$B$3:$BG$3,0))="","",INDEX('raw poverty data, %'!$B$3:$BG$251,MATCH($A68,'raw poverty data, %'!$B$3:$B$251,0),MATCH(L$5,'raw poverty data, %'!$B$3:$BG$3,0))/100),"")</f>
        <v/>
      </c>
      <c r="M68" s="10" t="str">
        <f>IFERROR(IF(INDEX('raw poverty data, %'!$B$3:$BG$251,MATCH($A68,'raw poverty data, %'!$B$3:$B$251,0),MATCH(M$5,'raw poverty data, %'!$B$3:$BG$3,0))="","",INDEX('raw poverty data, %'!$B$3:$BG$251,MATCH($A68,'raw poverty data, %'!$B$3:$B$251,0),MATCH(M$5,'raw poverty data, %'!$B$3:$BG$3,0))/100),"")</f>
        <v/>
      </c>
      <c r="N68" s="10">
        <f>IFERROR(IF(INDEX('raw poverty data, %'!$B$3:$BG$251,MATCH($A68,'raw poverty data, %'!$B$3:$B$251,0),MATCH(N$5,'raw poverty data, %'!$B$3:$BG$3,0))="","",INDEX('raw poverty data, %'!$B$3:$BG$251,MATCH($A68,'raw poverty data, %'!$B$3:$B$251,0),MATCH(N$5,'raw poverty data, %'!$B$3:$BG$3,0))/100),"")</f>
        <v>0.54569999999999996</v>
      </c>
      <c r="O68" s="10" t="str">
        <f>IFERROR(IF(INDEX('raw poverty data, %'!$B$3:$BG$251,MATCH($A68,'raw poverty data, %'!$B$3:$B$251,0),MATCH(O$5,'raw poverty data, %'!$B$3:$BG$3,0))="","",INDEX('raw poverty data, %'!$B$3:$BG$251,MATCH($A68,'raw poverty data, %'!$B$3:$B$251,0),MATCH(O$5,'raw poverty data, %'!$B$3:$BG$3,0))/100),"")</f>
        <v/>
      </c>
      <c r="P68" s="10" t="str">
        <f>IFERROR(IF(INDEX('raw poverty data, %'!$B$3:$BG$251,MATCH($A68,'raw poverty data, %'!$B$3:$B$251,0),MATCH(P$5,'raw poverty data, %'!$B$3:$BG$3,0))="","",INDEX('raw poverty data, %'!$B$3:$BG$251,MATCH($A68,'raw poverty data, %'!$B$3:$B$251,0),MATCH(P$5,'raw poverty data, %'!$B$3:$BG$3,0))/100),"")</f>
        <v/>
      </c>
      <c r="Q68" s="10" t="str">
        <f>IFERROR(IF(INDEX('raw poverty data, %'!$B$3:$BG$251,MATCH($A68,'raw poverty data, %'!$B$3:$B$251,0),MATCH(Q$5,'raw poverty data, %'!$B$3:$BG$3,0))="","",INDEX('raw poverty data, %'!$B$3:$BG$251,MATCH($A68,'raw poverty data, %'!$B$3:$B$251,0),MATCH(Q$5,'raw poverty data, %'!$B$3:$BG$3,0))/100),"")</f>
        <v/>
      </c>
      <c r="R68" s="10" t="str">
        <f>IFERROR(IF(INDEX('raw poverty data, %'!$B$3:$BG$251,MATCH($A68,'raw poverty data, %'!$B$3:$B$251,0),MATCH(R$5,'raw poverty data, %'!$B$3:$BG$3,0))="","",INDEX('raw poverty data, %'!$B$3:$BG$251,MATCH($A68,'raw poverty data, %'!$B$3:$B$251,0),MATCH(R$5,'raw poverty data, %'!$B$3:$BG$3,0))/100),"")</f>
        <v/>
      </c>
      <c r="S68" s="10">
        <f>IFERROR(IF(INDEX('raw poverty data, %'!$B$3:$BG$251,MATCH($A68,'raw poverty data, %'!$B$3:$B$251,0),MATCH(S$5,'raw poverty data, %'!$B$3:$BG$3,0))="","",INDEX('raw poverty data, %'!$B$3:$BG$251,MATCH($A68,'raw poverty data, %'!$B$3:$B$251,0),MATCH(S$5,'raw poverty data, %'!$B$3:$BG$3,0))/100),"")</f>
        <v>0.3896</v>
      </c>
      <c r="T68" s="10" t="str">
        <f>IFERROR(IF(INDEX('raw poverty data, %'!$B$3:$BG$251,MATCH($A68,'raw poverty data, %'!$B$3:$B$251,0),MATCH(T$5,'raw poverty data, %'!$B$3:$BG$3,0))="","",INDEX('raw poverty data, %'!$B$3:$BG$251,MATCH($A68,'raw poverty data, %'!$B$3:$B$251,0),MATCH(T$5,'raw poverty data, %'!$B$3:$BG$3,0))/100),"")</f>
        <v/>
      </c>
      <c r="U68" s="10" t="str">
        <f>IFERROR(IF(INDEX('raw poverty data, %'!$B$3:$BG$251,MATCH($A68,'raw poverty data, %'!$B$3:$B$251,0),MATCH(U$5,'raw poverty data, %'!$B$3:$BG$3,0))="","",INDEX('raw poverty data, %'!$B$3:$BG$251,MATCH($A68,'raw poverty data, %'!$B$3:$B$251,0),MATCH(U$5,'raw poverty data, %'!$B$3:$BG$3,0))/100),"")</f>
        <v/>
      </c>
      <c r="V68" s="10" t="str">
        <f>IFERROR(IF(INDEX('raw poverty data, %'!$B$3:$BG$251,MATCH($A68,'raw poverty data, %'!$B$3:$B$251,0),MATCH(V$5,'raw poverty data, %'!$B$3:$BG$3,0))="","",INDEX('raw poverty data, %'!$B$3:$BG$251,MATCH($A68,'raw poverty data, %'!$B$3:$B$251,0),MATCH(V$5,'raw poverty data, %'!$B$3:$BG$3,0))/100),"")</f>
        <v/>
      </c>
      <c r="W68" s="10" t="str">
        <f>IFERROR(IF(INDEX('raw poverty data, %'!$B$3:$BG$251,MATCH($A68,'raw poverty data, %'!$B$3:$B$251,0),MATCH(W$5,'raw poverty data, %'!$B$3:$BG$3,0))="","",INDEX('raw poverty data, %'!$B$3:$BG$251,MATCH($A68,'raw poverty data, %'!$B$3:$B$251,0),MATCH(W$5,'raw poverty data, %'!$B$3:$BG$3,0))/100),"")</f>
        <v/>
      </c>
      <c r="X68" s="10" t="str">
        <f>IFERROR(IF(INDEX('raw poverty data, %'!$B$3:$BG$251,MATCH($A68,'raw poverty data, %'!$B$3:$B$251,0),MATCH(X$5,'raw poverty data, %'!$B$3:$BG$3,0))="","",INDEX('raw poverty data, %'!$B$3:$BG$251,MATCH($A68,'raw poverty data, %'!$B$3:$B$251,0),MATCH(X$5,'raw poverty data, %'!$B$3:$BG$3,0))/100),"")</f>
        <v/>
      </c>
      <c r="Y68" s="10">
        <f>IFERROR(IF(INDEX('raw poverty data, %'!$B$3:$BG$251,MATCH($A68,'raw poverty data, %'!$B$3:$B$251,0),MATCH(Y$5,'raw poverty data, %'!$B$3:$BG$3,0))="","",INDEX('raw poverty data, %'!$B$3:$BG$251,MATCH($A68,'raw poverty data, %'!$B$3:$B$251,0),MATCH(Y$5,'raw poverty data, %'!$B$3:$BG$3,0))/100),"")</f>
        <v>0.3679</v>
      </c>
      <c r="Z68" s="10" t="str">
        <f>IFERROR(IF(INDEX('raw poverty data, %'!$B$3:$BG$251,MATCH($A68,'raw poverty data, %'!$B$3:$B$251,0),MATCH(Z$5,'raw poverty data, %'!$B$3:$BG$3,0))="","",INDEX('raw poverty data, %'!$B$3:$BG$251,MATCH($A68,'raw poverty data, %'!$B$3:$B$251,0),MATCH(Z$5,'raw poverty data, %'!$B$3:$BG$3,0))/100),"")</f>
        <v/>
      </c>
      <c r="AA68" s="10" t="str">
        <f>IFERROR(IF(INDEX('raw poverty data, %'!$B$3:$BG$251,MATCH($A68,'raw poverty data, %'!$B$3:$B$251,0),MATCH(AA$5,'raw poverty data, %'!$B$3:$BG$3,0))="","",INDEX('raw poverty data, %'!$B$3:$BG$251,MATCH($A68,'raw poverty data, %'!$B$3:$B$251,0),MATCH(AA$5,'raw poverty data, %'!$B$3:$BG$3,0))/100),"")</f>
        <v/>
      </c>
      <c r="AC68" s="8">
        <f>IF(AA68="",IF(Z68="",IF(X68="",IF(W68="",IF(V68="",IF(U68="",IF(T68="",IF(S68="",IF(R68="",IF(Q68="",IF(P68="",IF(O68="",IF(N68="",IF(M68="",IF(L68="",IF(K68="",IF(J68="",IF(I68="",IF(H68="",IF(G68="",IF(F68="",IF(E68="",IF(D68="","No data",D68),E68),F68),G68),H68),I68),J68),K68),L68),M68),N68),O68),P68),Q68),R68),S68),T68),U68),V68),W68),X68),Z68),AA68)</f>
        <v>0.3896</v>
      </c>
      <c r="AD68" s="11">
        <f>IFERROR(INDEX($D$5:$AA$5,1,MATCH(AC68,D68:AA68,0)),"")</f>
        <v>2005</v>
      </c>
      <c r="AF68" t="s">
        <v>129</v>
      </c>
      <c r="AG68" t="str">
        <f>IFERROR(IF(INDEX(#REF!,MATCH('Poverty %'!$B68,#REF!,0),MATCH('Poverty %'!AG$5,#REF!,0))="","",INDEX(#REF!,MATCH('Poverty %'!$B68,#REF!,0),MATCH('Poverty %'!AG$5,#REF!,0))),"")</f>
        <v/>
      </c>
      <c r="AH68" t="str">
        <f>IFERROR(IF(INDEX(#REF!,MATCH('Poverty %'!$B68,#REF!,0),MATCH('Poverty %'!AH$5,#REF!,0))="","",INDEX(#REF!,MATCH('Poverty %'!$B68,#REF!,0),MATCH('Poverty %'!AH$5,#REF!,0))),"")</f>
        <v/>
      </c>
      <c r="AI68" t="str">
        <f>IFERROR(IF(INDEX(#REF!,MATCH('Poverty %'!$B68,#REF!,0),MATCH('Poverty %'!AI$5,#REF!,0))="","",INDEX(#REF!,MATCH('Poverty %'!$B68,#REF!,0),MATCH('Poverty %'!AI$5,#REF!,0))),"")</f>
        <v/>
      </c>
      <c r="AJ68" t="str">
        <f>IFERROR(IF(INDEX(#REF!,MATCH('Poverty %'!$B68,#REF!,0),MATCH('Poverty %'!AJ$5,#REF!,0))="","",INDEX(#REF!,MATCH('Poverty %'!$B68,#REF!,0),MATCH('Poverty %'!AJ$5,#REF!,0))),"")</f>
        <v/>
      </c>
      <c r="AK68" t="str">
        <f>IFERROR(IF(INDEX(#REF!,MATCH('Poverty %'!$B68,#REF!,0),MATCH('Poverty %'!AK$5,#REF!,0))="","",INDEX(#REF!,MATCH('Poverty %'!$B68,#REF!,0),MATCH('Poverty %'!AK$5,#REF!,0))),"")</f>
        <v/>
      </c>
      <c r="AL68" t="str">
        <f>IFERROR(IF(INDEX(#REF!,MATCH('Poverty %'!$B68,#REF!,0),MATCH('Poverty %'!AL$5,#REF!,0))="","",INDEX(#REF!,MATCH('Poverty %'!$B68,#REF!,0),MATCH('Poverty %'!AL$5,#REF!,0))),"")</f>
        <v/>
      </c>
      <c r="AM68" t="str">
        <f>IFERROR(IF(INDEX(#REF!,MATCH('Poverty %'!$B68,#REF!,0),MATCH('Poverty %'!AM$5,#REF!,0))="","",INDEX(#REF!,MATCH('Poverty %'!$B68,#REF!,0),MATCH('Poverty %'!AM$5,#REF!,0))),"")</f>
        <v/>
      </c>
      <c r="AN68" t="str">
        <f>IFERROR(IF(INDEX(#REF!,MATCH('Poverty %'!$B68,#REF!,0),MATCH('Poverty %'!AN$5,#REF!,0))="","",INDEX(#REF!,MATCH('Poverty %'!$B68,#REF!,0),MATCH('Poverty %'!AN$5,#REF!,0))),"")</f>
        <v/>
      </c>
      <c r="AO68" t="str">
        <f>IFERROR(IF(INDEX(#REF!,MATCH('Poverty %'!$B68,#REF!,0),MATCH('Poverty %'!AO$5,#REF!,0))="","",INDEX(#REF!,MATCH('Poverty %'!$B68,#REF!,0),MATCH('Poverty %'!AO$5,#REF!,0))),"")</f>
        <v/>
      </c>
      <c r="AP68" t="str">
        <f>IFERROR(IF(INDEX(#REF!,MATCH('Poverty %'!$B68,#REF!,0),MATCH('Poverty %'!AP$5,#REF!,0))="","",INDEX(#REF!,MATCH('Poverty %'!$B68,#REF!,0),MATCH('Poverty %'!AP$5,#REF!,0))),"")</f>
        <v/>
      </c>
      <c r="AQ68" t="str">
        <f>IFERROR(IF(INDEX(#REF!,MATCH('Poverty %'!$B68,#REF!,0),MATCH('Poverty %'!AQ$5,#REF!,0))="","",INDEX(#REF!,MATCH('Poverty %'!$B68,#REF!,0),MATCH('Poverty %'!AQ$5,#REF!,0))),"")</f>
        <v/>
      </c>
      <c r="AR68" t="str">
        <f>IFERROR(IF(INDEX(#REF!,MATCH('Poverty %'!$B68,#REF!,0),MATCH('Poverty %'!AR$5,#REF!,0))="","",INDEX(#REF!,MATCH('Poverty %'!$B68,#REF!,0),MATCH('Poverty %'!AR$5,#REF!,0))),"")</f>
        <v/>
      </c>
      <c r="AS68" t="str">
        <f>IFERROR(IF(INDEX(#REF!,MATCH('Poverty %'!$B68,#REF!,0),MATCH('Poverty %'!AS$5,#REF!,0))="","",INDEX(#REF!,MATCH('Poverty %'!$B68,#REF!,0),MATCH('Poverty %'!AS$5,#REF!,0))),"")</f>
        <v/>
      </c>
      <c r="AT68" t="str">
        <f>IFERROR(IF(INDEX(#REF!,MATCH('Poverty %'!$B68,#REF!,0),MATCH('Poverty %'!AT$5,#REF!,0))="","",INDEX(#REF!,MATCH('Poverty %'!$B68,#REF!,0),MATCH('Poverty %'!AT$5,#REF!,0))),"")</f>
        <v/>
      </c>
      <c r="AU68" t="str">
        <f>IFERROR(IF(INDEX(#REF!,MATCH('Poverty %'!$B68,#REF!,0),MATCH('Poverty %'!AU$5,#REF!,0))="","",INDEX(#REF!,MATCH('Poverty %'!$B68,#REF!,0),MATCH('Poverty %'!AU$5,#REF!,0))),"")</f>
        <v/>
      </c>
      <c r="AV68" t="str">
        <f>IFERROR(IF(INDEX(#REF!,MATCH('Poverty %'!$B68,#REF!,0),MATCH('Poverty %'!AV$5,#REF!,0))="","",INDEX(#REF!,MATCH('Poverty %'!$B68,#REF!,0),MATCH('Poverty %'!AV$5,#REF!,0))),"")</f>
        <v/>
      </c>
      <c r="AW68" t="str">
        <f>IFERROR(IF(INDEX(#REF!,MATCH('Poverty %'!$B68,#REF!,0),MATCH('Poverty %'!AW$5,#REF!,0))="","",INDEX(#REF!,MATCH('Poverty %'!$B68,#REF!,0),MATCH('Poverty %'!AW$5,#REF!,0))),"")</f>
        <v/>
      </c>
      <c r="AX68" t="str">
        <f>IFERROR(IF(INDEX(#REF!,MATCH('Poverty %'!$B68,#REF!,0),MATCH('Poverty %'!AX$5,#REF!,0))="","",INDEX(#REF!,MATCH('Poverty %'!$B68,#REF!,0),MATCH('Poverty %'!AX$5,#REF!,0))),"")</f>
        <v/>
      </c>
      <c r="AY68" t="str">
        <f>IFERROR(IF(INDEX(#REF!,MATCH('Poverty %'!$B68,#REF!,0),MATCH('Poverty %'!AY$5,#REF!,0))="","",INDEX(#REF!,MATCH('Poverty %'!$B68,#REF!,0),MATCH('Poverty %'!AY$5,#REF!,0))),"")</f>
        <v/>
      </c>
      <c r="AZ68" t="str">
        <f>IFERROR(IF(INDEX(#REF!,MATCH('Poverty %'!$B68,#REF!,0),MATCH('Poverty %'!AZ$5,#REF!,0))="","",INDEX(#REF!,MATCH('Poverty %'!$B68,#REF!,0),MATCH('Poverty %'!AZ$5,#REF!,0))),"")</f>
        <v/>
      </c>
      <c r="BA68" t="str">
        <f>IFERROR(IF(INDEX(#REF!,MATCH('Poverty %'!$B68,#REF!,0),MATCH('Poverty %'!BA$5,#REF!,0))="","",INDEX(#REF!,MATCH('Poverty %'!$B68,#REF!,0),MATCH('Poverty %'!BA$5,#REF!,0))),"")</f>
        <v/>
      </c>
      <c r="BB68" t="str">
        <f>IFERROR(IF(INDEX(#REF!,MATCH('Poverty %'!$B68,#REF!,0),MATCH('Poverty %'!BB$5,#REF!,0))="","",INDEX(#REF!,MATCH('Poverty %'!$B68,#REF!,0),MATCH('Poverty %'!BB$5,#REF!,0))),"")</f>
        <v/>
      </c>
      <c r="BC68" t="str">
        <f>IFERROR(IF(INDEX(#REF!,MATCH('Poverty %'!$B68,#REF!,0),MATCH('Poverty %'!BC$5,#REF!,0))="","",INDEX(#REF!,MATCH('Poverty %'!$B68,#REF!,0),MATCH('Poverty %'!BC$5,#REF!,0))),"")</f>
        <v/>
      </c>
      <c r="BE68" t="s">
        <v>129</v>
      </c>
      <c r="BF68" s="9" t="str">
        <f t="shared" si="1"/>
        <v/>
      </c>
      <c r="BG68" s="9" t="str">
        <f t="shared" si="2"/>
        <v/>
      </c>
      <c r="BH68" s="9" t="str">
        <f t="shared" si="3"/>
        <v/>
      </c>
      <c r="BI68" s="9" t="str">
        <f t="shared" si="4"/>
        <v/>
      </c>
      <c r="BJ68" s="9" t="str">
        <f t="shared" si="5"/>
        <v/>
      </c>
      <c r="BK68" s="9" t="str">
        <f t="shared" si="6"/>
        <v/>
      </c>
      <c r="BL68" s="9" t="str">
        <f t="shared" si="7"/>
        <v/>
      </c>
      <c r="BM68" s="9" t="str">
        <f t="shared" si="8"/>
        <v/>
      </c>
      <c r="BN68" s="9" t="str">
        <f t="shared" si="9"/>
        <v/>
      </c>
      <c r="BO68" s="9" t="str">
        <f t="shared" si="10"/>
        <v/>
      </c>
      <c r="BP68" s="9" t="str">
        <f t="shared" si="11"/>
        <v/>
      </c>
      <c r="BQ68" s="9" t="str">
        <f t="shared" si="12"/>
        <v/>
      </c>
      <c r="BR68" s="9" t="str">
        <f t="shared" si="13"/>
        <v/>
      </c>
      <c r="BS68" s="9" t="str">
        <f t="shared" si="14"/>
        <v/>
      </c>
      <c r="BT68" s="9" t="str">
        <f t="shared" si="15"/>
        <v/>
      </c>
      <c r="BU68" s="9" t="str">
        <f t="shared" si="16"/>
        <v/>
      </c>
      <c r="BV68" s="9" t="str">
        <f t="shared" si="17"/>
        <v/>
      </c>
      <c r="BW68" s="9" t="str">
        <f t="shared" si="18"/>
        <v/>
      </c>
      <c r="BX68" s="9" t="str">
        <f t="shared" si="19"/>
        <v/>
      </c>
      <c r="BY68" s="9" t="str">
        <f t="shared" si="20"/>
        <v/>
      </c>
      <c r="BZ68" s="9" t="str">
        <f t="shared" si="21"/>
        <v/>
      </c>
      <c r="CA68" s="9" t="str">
        <f t="shared" si="22"/>
        <v/>
      </c>
      <c r="CB68" s="9" t="str">
        <f t="shared" si="23"/>
        <v/>
      </c>
    </row>
    <row r="69" spans="1:80">
      <c r="A69" s="28" t="s">
        <v>698</v>
      </c>
      <c r="B69" t="s">
        <v>138</v>
      </c>
      <c r="C69" t="str">
        <f>IFERROR(VLOOKUP(B69,'[1]2012 List'!A$3:C$151,3,FALSE),"")</f>
        <v/>
      </c>
      <c r="D69" s="10" t="str">
        <f>IFERROR(IF(INDEX('raw poverty data, %'!$B$3:$BG$251,MATCH($A69,'raw poverty data, %'!$B$3:$B$251,0),MATCH(D$5,'raw poverty data, %'!$B$3:$BG$3,0))="","",INDEX('raw poverty data, %'!$B$3:$BG$251,MATCH($A69,'raw poverty data, %'!$B$3:$B$251,0),MATCH(D$5,'raw poverty data, %'!$B$3:$BG$3,0))/100),"")</f>
        <v/>
      </c>
      <c r="E69" s="10" t="str">
        <f>IFERROR(IF(INDEX('raw poverty data, %'!$B$3:$BG$251,MATCH($A69,'raw poverty data, %'!$B$3:$B$251,0),MATCH(E$5,'raw poverty data, %'!$B$3:$BG$3,0))="","",INDEX('raw poverty data, %'!$B$3:$BG$251,MATCH($A69,'raw poverty data, %'!$B$3:$B$251,0),MATCH(E$5,'raw poverty data, %'!$B$3:$BG$3,0))/100),"")</f>
        <v/>
      </c>
      <c r="F69" s="10" t="str">
        <f>IFERROR(IF(INDEX('raw poverty data, %'!$B$3:$BG$251,MATCH($A69,'raw poverty data, %'!$B$3:$B$251,0),MATCH(F$5,'raw poverty data, %'!$B$3:$BG$3,0))="","",INDEX('raw poverty data, %'!$B$3:$BG$251,MATCH($A69,'raw poverty data, %'!$B$3:$B$251,0),MATCH(F$5,'raw poverty data, %'!$B$3:$BG$3,0))/100),"")</f>
        <v/>
      </c>
      <c r="G69" s="10" t="str">
        <f>IFERROR(IF(INDEX('raw poverty data, %'!$B$3:$BG$251,MATCH($A69,'raw poverty data, %'!$B$3:$B$251,0),MATCH(G$5,'raw poverty data, %'!$B$3:$BG$3,0))="","",INDEX('raw poverty data, %'!$B$3:$BG$251,MATCH($A69,'raw poverty data, %'!$B$3:$B$251,0),MATCH(G$5,'raw poverty data, %'!$B$3:$BG$3,0))/100),"")</f>
        <v/>
      </c>
      <c r="H69" s="10" t="str">
        <f>IFERROR(IF(INDEX('raw poverty data, %'!$B$3:$BG$251,MATCH($A69,'raw poverty data, %'!$B$3:$B$251,0),MATCH(H$5,'raw poverty data, %'!$B$3:$BG$3,0))="","",INDEX('raw poverty data, %'!$B$3:$BG$251,MATCH($A69,'raw poverty data, %'!$B$3:$B$251,0),MATCH(H$5,'raw poverty data, %'!$B$3:$BG$3,0))/100),"")</f>
        <v/>
      </c>
      <c r="I69" s="10" t="str">
        <f>IFERROR(IF(INDEX('raw poverty data, %'!$B$3:$BG$251,MATCH($A69,'raw poverty data, %'!$B$3:$B$251,0),MATCH(I$5,'raw poverty data, %'!$B$3:$BG$3,0))="","",INDEX('raw poverty data, %'!$B$3:$BG$251,MATCH($A69,'raw poverty data, %'!$B$3:$B$251,0),MATCH(I$5,'raw poverty data, %'!$B$3:$BG$3,0))/100),"")</f>
        <v/>
      </c>
      <c r="J69" s="10" t="str">
        <f>IFERROR(IF(INDEX('raw poverty data, %'!$B$3:$BG$251,MATCH($A69,'raw poverty data, %'!$B$3:$B$251,0),MATCH(J$5,'raw poverty data, %'!$B$3:$BG$3,0))="","",INDEX('raw poverty data, %'!$B$3:$BG$251,MATCH($A69,'raw poverty data, %'!$B$3:$B$251,0),MATCH(J$5,'raw poverty data, %'!$B$3:$BG$3,0))/100),"")</f>
        <v/>
      </c>
      <c r="K69" s="10" t="str">
        <f>IFERROR(IF(INDEX('raw poverty data, %'!$B$3:$BG$251,MATCH($A69,'raw poverty data, %'!$B$3:$B$251,0),MATCH(K$5,'raw poverty data, %'!$B$3:$BG$3,0))="","",INDEX('raw poverty data, %'!$B$3:$BG$251,MATCH($A69,'raw poverty data, %'!$B$3:$B$251,0),MATCH(K$5,'raw poverty data, %'!$B$3:$BG$3,0))/100),"")</f>
        <v/>
      </c>
      <c r="L69" s="10" t="str">
        <f>IFERROR(IF(INDEX('raw poverty data, %'!$B$3:$BG$251,MATCH($A69,'raw poverty data, %'!$B$3:$B$251,0),MATCH(L$5,'raw poverty data, %'!$B$3:$BG$3,0))="","",INDEX('raw poverty data, %'!$B$3:$BG$251,MATCH($A69,'raw poverty data, %'!$B$3:$B$251,0),MATCH(L$5,'raw poverty data, %'!$B$3:$BG$3,0))/100),"")</f>
        <v/>
      </c>
      <c r="M69" s="10" t="str">
        <f>IFERROR(IF(INDEX('raw poverty data, %'!$B$3:$BG$251,MATCH($A69,'raw poverty data, %'!$B$3:$B$251,0),MATCH(M$5,'raw poverty data, %'!$B$3:$BG$3,0))="","",INDEX('raw poverty data, %'!$B$3:$BG$251,MATCH($A69,'raw poverty data, %'!$B$3:$B$251,0),MATCH(M$5,'raw poverty data, %'!$B$3:$BG$3,0))/100),"")</f>
        <v/>
      </c>
      <c r="N69" s="10" t="str">
        <f>IFERROR(IF(INDEX('raw poverty data, %'!$B$3:$BG$251,MATCH($A69,'raw poverty data, %'!$B$3:$B$251,0),MATCH(N$5,'raw poverty data, %'!$B$3:$BG$3,0))="","",INDEX('raw poverty data, %'!$B$3:$BG$251,MATCH($A69,'raw poverty data, %'!$B$3:$B$251,0),MATCH(N$5,'raw poverty data, %'!$B$3:$BG$3,0))/100),"")</f>
        <v/>
      </c>
      <c r="O69" s="10" t="str">
        <f>IFERROR(IF(INDEX('raw poverty data, %'!$B$3:$BG$251,MATCH($A69,'raw poverty data, %'!$B$3:$B$251,0),MATCH(O$5,'raw poverty data, %'!$B$3:$BG$3,0))="","",INDEX('raw poverty data, %'!$B$3:$BG$251,MATCH($A69,'raw poverty data, %'!$B$3:$B$251,0),MATCH(O$5,'raw poverty data, %'!$B$3:$BG$3,0))/100),"")</f>
        <v/>
      </c>
      <c r="P69" s="10" t="str">
        <f>IFERROR(IF(INDEX('raw poverty data, %'!$B$3:$BG$251,MATCH($A69,'raw poverty data, %'!$B$3:$B$251,0),MATCH(P$5,'raw poverty data, %'!$B$3:$BG$3,0))="","",INDEX('raw poverty data, %'!$B$3:$BG$251,MATCH($A69,'raw poverty data, %'!$B$3:$B$251,0),MATCH(P$5,'raw poverty data, %'!$B$3:$BG$3,0))/100),"")</f>
        <v/>
      </c>
      <c r="Q69" s="10" t="str">
        <f>IFERROR(IF(INDEX('raw poverty data, %'!$B$3:$BG$251,MATCH($A69,'raw poverty data, %'!$B$3:$B$251,0),MATCH(Q$5,'raw poverty data, %'!$B$3:$BG$3,0))="","",INDEX('raw poverty data, %'!$B$3:$BG$251,MATCH($A69,'raw poverty data, %'!$B$3:$B$251,0),MATCH(Q$5,'raw poverty data, %'!$B$3:$BG$3,0))/100),"")</f>
        <v/>
      </c>
      <c r="R69" s="10" t="str">
        <f>IFERROR(IF(INDEX('raw poverty data, %'!$B$3:$BG$251,MATCH($A69,'raw poverty data, %'!$B$3:$B$251,0),MATCH(R$5,'raw poverty data, %'!$B$3:$BG$3,0))="","",INDEX('raw poverty data, %'!$B$3:$BG$251,MATCH($A69,'raw poverty data, %'!$B$3:$B$251,0),MATCH(R$5,'raw poverty data, %'!$B$3:$BG$3,0))/100),"")</f>
        <v/>
      </c>
      <c r="S69" s="10" t="str">
        <f>IFERROR(IF(INDEX('raw poverty data, %'!$B$3:$BG$251,MATCH($A69,'raw poverty data, %'!$B$3:$B$251,0),MATCH(S$5,'raw poverty data, %'!$B$3:$BG$3,0))="","",INDEX('raw poverty data, %'!$B$3:$BG$251,MATCH($A69,'raw poverty data, %'!$B$3:$B$251,0),MATCH(S$5,'raw poverty data, %'!$B$3:$BG$3,0))/100),"")</f>
        <v/>
      </c>
      <c r="T69" s="10" t="str">
        <f>IFERROR(IF(INDEX('raw poverty data, %'!$B$3:$BG$251,MATCH($A69,'raw poverty data, %'!$B$3:$B$251,0),MATCH(T$5,'raw poverty data, %'!$B$3:$BG$3,0))="","",INDEX('raw poverty data, %'!$B$3:$BG$251,MATCH($A69,'raw poverty data, %'!$B$3:$B$251,0),MATCH(T$5,'raw poverty data, %'!$B$3:$BG$3,0))/100),"")</f>
        <v/>
      </c>
      <c r="U69" s="10" t="str">
        <f>IFERROR(IF(INDEX('raw poverty data, %'!$B$3:$BG$251,MATCH($A69,'raw poverty data, %'!$B$3:$B$251,0),MATCH(U$5,'raw poverty data, %'!$B$3:$BG$3,0))="","",INDEX('raw poverty data, %'!$B$3:$BG$251,MATCH($A69,'raw poverty data, %'!$B$3:$B$251,0),MATCH(U$5,'raw poverty data, %'!$B$3:$BG$3,0))/100),"")</f>
        <v/>
      </c>
      <c r="V69" s="10" t="str">
        <f>IFERROR(IF(INDEX('raw poverty data, %'!$B$3:$BG$251,MATCH($A69,'raw poverty data, %'!$B$3:$B$251,0),MATCH(V$5,'raw poverty data, %'!$B$3:$BG$3,0))="","",INDEX('raw poverty data, %'!$B$3:$BG$251,MATCH($A69,'raw poverty data, %'!$B$3:$B$251,0),MATCH(V$5,'raw poverty data, %'!$B$3:$BG$3,0))/100),"")</f>
        <v/>
      </c>
      <c r="W69" s="10" t="str">
        <f>IFERROR(IF(INDEX('raw poverty data, %'!$B$3:$BG$251,MATCH($A69,'raw poverty data, %'!$B$3:$B$251,0),MATCH(W$5,'raw poverty data, %'!$B$3:$BG$3,0))="","",INDEX('raw poverty data, %'!$B$3:$BG$251,MATCH($A69,'raw poverty data, %'!$B$3:$B$251,0),MATCH(W$5,'raw poverty data, %'!$B$3:$BG$3,0))/100),"")</f>
        <v/>
      </c>
      <c r="X69" s="10" t="str">
        <f>IFERROR(IF(INDEX('raw poverty data, %'!$B$3:$BG$251,MATCH($A69,'raw poverty data, %'!$B$3:$B$251,0),MATCH(X$5,'raw poverty data, %'!$B$3:$BG$3,0))="","",INDEX('raw poverty data, %'!$B$3:$BG$251,MATCH($A69,'raw poverty data, %'!$B$3:$B$251,0),MATCH(X$5,'raw poverty data, %'!$B$3:$BG$3,0))/100),"")</f>
        <v/>
      </c>
      <c r="Y69" s="10" t="str">
        <f>IFERROR(IF(INDEX('raw poverty data, %'!$B$3:$BG$251,MATCH($A69,'raw poverty data, %'!$B$3:$B$251,0),MATCH(Y$5,'raw poverty data, %'!$B$3:$BG$3,0))="","",INDEX('raw poverty data, %'!$B$3:$BG$251,MATCH($A69,'raw poverty data, %'!$B$3:$B$251,0),MATCH(Y$5,'raw poverty data, %'!$B$3:$BG$3,0))/100),"")</f>
        <v/>
      </c>
      <c r="Z69" s="10" t="str">
        <f>IFERROR(IF(INDEX('raw poverty data, %'!$B$3:$BG$251,MATCH($A69,'raw poverty data, %'!$B$3:$B$251,0),MATCH(Z$5,'raw poverty data, %'!$B$3:$BG$3,0))="","",INDEX('raw poverty data, %'!$B$3:$BG$251,MATCH($A69,'raw poverty data, %'!$B$3:$B$251,0),MATCH(Z$5,'raw poverty data, %'!$B$3:$BG$3,0))/100),"")</f>
        <v/>
      </c>
      <c r="AA69" s="10" t="str">
        <f>IFERROR(IF(INDEX('raw poverty data, %'!$B$3:$BG$251,MATCH($A69,'raw poverty data, %'!$B$3:$B$251,0),MATCH(AA$5,'raw poverty data, %'!$B$3:$BG$3,0))="","",INDEX('raw poverty data, %'!$B$3:$BG$251,MATCH($A69,'raw poverty data, %'!$B$3:$B$251,0),MATCH(AA$5,'raw poverty data, %'!$B$3:$BG$3,0))/100),"")</f>
        <v/>
      </c>
      <c r="AC69" s="8" t="str">
        <f>IF(AA69="",IF(Z69="",IF(X69="",IF(W69="",IF(V69="",IF(U69="",IF(T69="",IF(S69="",IF(R69="",IF(Q69="",IF(P69="",IF(O69="",IF(N69="",IF(M69="",IF(L69="",IF(K69="",IF(J69="",IF(I69="",IF(H69="",IF(G69="",IF(F69="",IF(E69="",IF(D69="","No data",D69),E69),F69),G69),H69),I69),J69),K69),L69),M69),N69),O69),P69),Q69),R69),S69),T69),U69),V69),W69),X69),Z69),AA69)</f>
        <v>No data</v>
      </c>
      <c r="AD69" s="11" t="str">
        <f>IFERROR(INDEX($D$5:$AA$5,1,MATCH(AC69,D69:AA69,0)),"")</f>
        <v/>
      </c>
      <c r="AF69" t="s">
        <v>138</v>
      </c>
      <c r="AG69" t="str">
        <f>IFERROR(IF(INDEX(#REF!,MATCH('Poverty %'!$B69,#REF!,0),MATCH('Poverty %'!AG$5,#REF!,0))="","",INDEX(#REF!,MATCH('Poverty %'!$B69,#REF!,0),MATCH('Poverty %'!AG$5,#REF!,0))),"")</f>
        <v/>
      </c>
      <c r="AH69" t="str">
        <f>IFERROR(IF(INDEX(#REF!,MATCH('Poverty %'!$B69,#REF!,0),MATCH('Poverty %'!AH$5,#REF!,0))="","",INDEX(#REF!,MATCH('Poverty %'!$B69,#REF!,0),MATCH('Poverty %'!AH$5,#REF!,0))),"")</f>
        <v/>
      </c>
      <c r="AI69" t="str">
        <f>IFERROR(IF(INDEX(#REF!,MATCH('Poverty %'!$B69,#REF!,0),MATCH('Poverty %'!AI$5,#REF!,0))="","",INDEX(#REF!,MATCH('Poverty %'!$B69,#REF!,0),MATCH('Poverty %'!AI$5,#REF!,0))),"")</f>
        <v/>
      </c>
      <c r="AJ69" t="str">
        <f>IFERROR(IF(INDEX(#REF!,MATCH('Poverty %'!$B69,#REF!,0),MATCH('Poverty %'!AJ$5,#REF!,0))="","",INDEX(#REF!,MATCH('Poverty %'!$B69,#REF!,0),MATCH('Poverty %'!AJ$5,#REF!,0))),"")</f>
        <v/>
      </c>
      <c r="AK69" t="str">
        <f>IFERROR(IF(INDEX(#REF!,MATCH('Poverty %'!$B69,#REF!,0),MATCH('Poverty %'!AK$5,#REF!,0))="","",INDEX(#REF!,MATCH('Poverty %'!$B69,#REF!,0),MATCH('Poverty %'!AK$5,#REF!,0))),"")</f>
        <v/>
      </c>
      <c r="AL69" t="str">
        <f>IFERROR(IF(INDEX(#REF!,MATCH('Poverty %'!$B69,#REF!,0),MATCH('Poverty %'!AL$5,#REF!,0))="","",INDEX(#REF!,MATCH('Poverty %'!$B69,#REF!,0),MATCH('Poverty %'!AL$5,#REF!,0))),"")</f>
        <v/>
      </c>
      <c r="AM69" t="str">
        <f>IFERROR(IF(INDEX(#REF!,MATCH('Poverty %'!$B69,#REF!,0),MATCH('Poverty %'!AM$5,#REF!,0))="","",INDEX(#REF!,MATCH('Poverty %'!$B69,#REF!,0),MATCH('Poverty %'!AM$5,#REF!,0))),"")</f>
        <v/>
      </c>
      <c r="AN69" t="str">
        <f>IFERROR(IF(INDEX(#REF!,MATCH('Poverty %'!$B69,#REF!,0),MATCH('Poverty %'!AN$5,#REF!,0))="","",INDEX(#REF!,MATCH('Poverty %'!$B69,#REF!,0),MATCH('Poverty %'!AN$5,#REF!,0))),"")</f>
        <v/>
      </c>
      <c r="AO69" t="str">
        <f>IFERROR(IF(INDEX(#REF!,MATCH('Poverty %'!$B69,#REF!,0),MATCH('Poverty %'!AO$5,#REF!,0))="","",INDEX(#REF!,MATCH('Poverty %'!$B69,#REF!,0),MATCH('Poverty %'!AO$5,#REF!,0))),"")</f>
        <v/>
      </c>
      <c r="AP69" t="str">
        <f>IFERROR(IF(INDEX(#REF!,MATCH('Poverty %'!$B69,#REF!,0),MATCH('Poverty %'!AP$5,#REF!,0))="","",INDEX(#REF!,MATCH('Poverty %'!$B69,#REF!,0),MATCH('Poverty %'!AP$5,#REF!,0))),"")</f>
        <v/>
      </c>
      <c r="AQ69" t="str">
        <f>IFERROR(IF(INDEX(#REF!,MATCH('Poverty %'!$B69,#REF!,0),MATCH('Poverty %'!AQ$5,#REF!,0))="","",INDEX(#REF!,MATCH('Poverty %'!$B69,#REF!,0),MATCH('Poverty %'!AQ$5,#REF!,0))),"")</f>
        <v/>
      </c>
      <c r="AR69" t="str">
        <f>IFERROR(IF(INDEX(#REF!,MATCH('Poverty %'!$B69,#REF!,0),MATCH('Poverty %'!AR$5,#REF!,0))="","",INDEX(#REF!,MATCH('Poverty %'!$B69,#REF!,0),MATCH('Poverty %'!AR$5,#REF!,0))),"")</f>
        <v/>
      </c>
      <c r="AS69" t="str">
        <f>IFERROR(IF(INDEX(#REF!,MATCH('Poverty %'!$B69,#REF!,0),MATCH('Poverty %'!AS$5,#REF!,0))="","",INDEX(#REF!,MATCH('Poverty %'!$B69,#REF!,0),MATCH('Poverty %'!AS$5,#REF!,0))),"")</f>
        <v/>
      </c>
      <c r="AT69" t="str">
        <f>IFERROR(IF(INDEX(#REF!,MATCH('Poverty %'!$B69,#REF!,0),MATCH('Poverty %'!AT$5,#REF!,0))="","",INDEX(#REF!,MATCH('Poverty %'!$B69,#REF!,0),MATCH('Poverty %'!AT$5,#REF!,0))),"")</f>
        <v/>
      </c>
      <c r="AU69" t="str">
        <f>IFERROR(IF(INDEX(#REF!,MATCH('Poverty %'!$B69,#REF!,0),MATCH('Poverty %'!AU$5,#REF!,0))="","",INDEX(#REF!,MATCH('Poverty %'!$B69,#REF!,0),MATCH('Poverty %'!AU$5,#REF!,0))),"")</f>
        <v/>
      </c>
      <c r="AV69" t="str">
        <f>IFERROR(IF(INDEX(#REF!,MATCH('Poverty %'!$B69,#REF!,0),MATCH('Poverty %'!AV$5,#REF!,0))="","",INDEX(#REF!,MATCH('Poverty %'!$B69,#REF!,0),MATCH('Poverty %'!AV$5,#REF!,0))),"")</f>
        <v/>
      </c>
      <c r="AW69" t="str">
        <f>IFERROR(IF(INDEX(#REF!,MATCH('Poverty %'!$B69,#REF!,0),MATCH('Poverty %'!AW$5,#REF!,0))="","",INDEX(#REF!,MATCH('Poverty %'!$B69,#REF!,0),MATCH('Poverty %'!AW$5,#REF!,0))),"")</f>
        <v/>
      </c>
      <c r="AX69" t="str">
        <f>IFERROR(IF(INDEX(#REF!,MATCH('Poverty %'!$B69,#REF!,0),MATCH('Poverty %'!AX$5,#REF!,0))="","",INDEX(#REF!,MATCH('Poverty %'!$B69,#REF!,0),MATCH('Poverty %'!AX$5,#REF!,0))),"")</f>
        <v/>
      </c>
      <c r="AY69" t="str">
        <f>IFERROR(IF(INDEX(#REF!,MATCH('Poverty %'!$B69,#REF!,0),MATCH('Poverty %'!AY$5,#REF!,0))="","",INDEX(#REF!,MATCH('Poverty %'!$B69,#REF!,0),MATCH('Poverty %'!AY$5,#REF!,0))),"")</f>
        <v/>
      </c>
      <c r="AZ69" t="str">
        <f>IFERROR(IF(INDEX(#REF!,MATCH('Poverty %'!$B69,#REF!,0),MATCH('Poverty %'!AZ$5,#REF!,0))="","",INDEX(#REF!,MATCH('Poverty %'!$B69,#REF!,0),MATCH('Poverty %'!AZ$5,#REF!,0))),"")</f>
        <v/>
      </c>
      <c r="BA69" t="str">
        <f>IFERROR(IF(INDEX(#REF!,MATCH('Poverty %'!$B69,#REF!,0),MATCH('Poverty %'!BA$5,#REF!,0))="","",INDEX(#REF!,MATCH('Poverty %'!$B69,#REF!,0),MATCH('Poverty %'!BA$5,#REF!,0))),"")</f>
        <v/>
      </c>
      <c r="BB69" t="str">
        <f>IFERROR(IF(INDEX(#REF!,MATCH('Poverty %'!$B69,#REF!,0),MATCH('Poverty %'!BB$5,#REF!,0))="","",INDEX(#REF!,MATCH('Poverty %'!$B69,#REF!,0),MATCH('Poverty %'!BB$5,#REF!,0))),"")</f>
        <v/>
      </c>
      <c r="BC69" t="str">
        <f>IFERROR(IF(INDEX(#REF!,MATCH('Poverty %'!$B69,#REF!,0),MATCH('Poverty %'!BC$5,#REF!,0))="","",INDEX(#REF!,MATCH('Poverty %'!$B69,#REF!,0),MATCH('Poverty %'!BC$5,#REF!,0))),"")</f>
        <v/>
      </c>
      <c r="BE69" t="s">
        <v>138</v>
      </c>
      <c r="BF69" s="9" t="str">
        <f t="shared" si="1"/>
        <v/>
      </c>
      <c r="BG69" s="9" t="str">
        <f t="shared" si="2"/>
        <v/>
      </c>
      <c r="BH69" s="9" t="str">
        <f t="shared" si="3"/>
        <v/>
      </c>
      <c r="BI69" s="9" t="str">
        <f t="shared" si="4"/>
        <v/>
      </c>
      <c r="BJ69" s="9" t="str">
        <f t="shared" si="5"/>
        <v/>
      </c>
      <c r="BK69" s="9" t="str">
        <f t="shared" si="6"/>
        <v/>
      </c>
      <c r="BL69" s="9" t="str">
        <f t="shared" si="7"/>
        <v/>
      </c>
      <c r="BM69" s="9" t="str">
        <f t="shared" si="8"/>
        <v/>
      </c>
      <c r="BN69" s="9" t="str">
        <f t="shared" si="9"/>
        <v/>
      </c>
      <c r="BO69" s="9" t="str">
        <f t="shared" si="10"/>
        <v/>
      </c>
      <c r="BP69" s="9" t="str">
        <f t="shared" si="11"/>
        <v/>
      </c>
      <c r="BQ69" s="9" t="str">
        <f t="shared" si="12"/>
        <v/>
      </c>
      <c r="BR69" s="9" t="str">
        <f t="shared" si="13"/>
        <v/>
      </c>
      <c r="BS69" s="9" t="str">
        <f t="shared" si="14"/>
        <v/>
      </c>
      <c r="BT69" s="9" t="str">
        <f t="shared" si="15"/>
        <v/>
      </c>
      <c r="BU69" s="9" t="str">
        <f t="shared" si="16"/>
        <v/>
      </c>
      <c r="BV69" s="9" t="str">
        <f t="shared" si="17"/>
        <v/>
      </c>
      <c r="BW69" s="9" t="str">
        <f t="shared" si="18"/>
        <v/>
      </c>
      <c r="BX69" s="9" t="str">
        <f t="shared" si="19"/>
        <v/>
      </c>
      <c r="BY69" s="9" t="str">
        <f t="shared" si="20"/>
        <v/>
      </c>
      <c r="BZ69" s="9" t="str">
        <f t="shared" si="21"/>
        <v/>
      </c>
      <c r="CA69" s="9" t="str">
        <f t="shared" si="22"/>
        <v/>
      </c>
      <c r="CB69" s="9" t="str">
        <f t="shared" si="23"/>
        <v/>
      </c>
    </row>
    <row r="70" spans="1:80">
      <c r="A70" t="str">
        <f>VLOOKUP(B70,entity!$C:$K,9,FALSE)</f>
        <v>FJ</v>
      </c>
      <c r="B70" t="s">
        <v>134</v>
      </c>
      <c r="C70" t="str">
        <f>IFERROR(VLOOKUP(B70,'[1]2012 List'!A$3:C$151,3,FALSE),"")</f>
        <v>Oceania</v>
      </c>
      <c r="D70" s="10" t="str">
        <f>IFERROR(IF(INDEX('raw poverty data, %'!$B$3:$BG$251,MATCH($A70,'raw poverty data, %'!$B$3:$B$251,0),MATCH(D$5,'raw poverty data, %'!$B$3:$BG$3,0))="","",INDEX('raw poverty data, %'!$B$3:$BG$251,MATCH($A70,'raw poverty data, %'!$B$3:$B$251,0),MATCH(D$5,'raw poverty data, %'!$B$3:$BG$3,0))/100),"")</f>
        <v/>
      </c>
      <c r="E70" s="10" t="str">
        <f>IFERROR(IF(INDEX('raw poverty data, %'!$B$3:$BG$251,MATCH($A70,'raw poverty data, %'!$B$3:$B$251,0),MATCH(E$5,'raw poverty data, %'!$B$3:$BG$3,0))="","",INDEX('raw poverty data, %'!$B$3:$BG$251,MATCH($A70,'raw poverty data, %'!$B$3:$B$251,0),MATCH(E$5,'raw poverty data, %'!$B$3:$BG$3,0))/100),"")</f>
        <v/>
      </c>
      <c r="F70" s="10" t="str">
        <f>IFERROR(IF(INDEX('raw poverty data, %'!$B$3:$BG$251,MATCH($A70,'raw poverty data, %'!$B$3:$B$251,0),MATCH(F$5,'raw poverty data, %'!$B$3:$BG$3,0))="","",INDEX('raw poverty data, %'!$B$3:$BG$251,MATCH($A70,'raw poverty data, %'!$B$3:$B$251,0),MATCH(F$5,'raw poverty data, %'!$B$3:$BG$3,0))/100),"")</f>
        <v/>
      </c>
      <c r="G70" s="10" t="str">
        <f>IFERROR(IF(INDEX('raw poverty data, %'!$B$3:$BG$251,MATCH($A70,'raw poverty data, %'!$B$3:$B$251,0),MATCH(G$5,'raw poverty data, %'!$B$3:$BG$3,0))="","",INDEX('raw poverty data, %'!$B$3:$BG$251,MATCH($A70,'raw poverty data, %'!$B$3:$B$251,0),MATCH(G$5,'raw poverty data, %'!$B$3:$BG$3,0))/100),"")</f>
        <v/>
      </c>
      <c r="H70" s="10" t="str">
        <f>IFERROR(IF(INDEX('raw poverty data, %'!$B$3:$BG$251,MATCH($A70,'raw poverty data, %'!$B$3:$B$251,0),MATCH(H$5,'raw poverty data, %'!$B$3:$BG$3,0))="","",INDEX('raw poverty data, %'!$B$3:$BG$251,MATCH($A70,'raw poverty data, %'!$B$3:$B$251,0),MATCH(H$5,'raw poverty data, %'!$B$3:$BG$3,0))/100),"")</f>
        <v/>
      </c>
      <c r="I70" s="10" t="str">
        <f>IFERROR(IF(INDEX('raw poverty data, %'!$B$3:$BG$251,MATCH($A70,'raw poverty data, %'!$B$3:$B$251,0),MATCH(I$5,'raw poverty data, %'!$B$3:$BG$3,0))="","",INDEX('raw poverty data, %'!$B$3:$BG$251,MATCH($A70,'raw poverty data, %'!$B$3:$B$251,0),MATCH(I$5,'raw poverty data, %'!$B$3:$BG$3,0))/100),"")</f>
        <v/>
      </c>
      <c r="J70" s="10" t="str">
        <f>IFERROR(IF(INDEX('raw poverty data, %'!$B$3:$BG$251,MATCH($A70,'raw poverty data, %'!$B$3:$B$251,0),MATCH(J$5,'raw poverty data, %'!$B$3:$BG$3,0))="","",INDEX('raw poverty data, %'!$B$3:$BG$251,MATCH($A70,'raw poverty data, %'!$B$3:$B$251,0),MATCH(J$5,'raw poverty data, %'!$B$3:$BG$3,0))/100),"")</f>
        <v/>
      </c>
      <c r="K70" s="10" t="str">
        <f>IFERROR(IF(INDEX('raw poverty data, %'!$B$3:$BG$251,MATCH($A70,'raw poverty data, %'!$B$3:$B$251,0),MATCH(K$5,'raw poverty data, %'!$B$3:$BG$3,0))="","",INDEX('raw poverty data, %'!$B$3:$BG$251,MATCH($A70,'raw poverty data, %'!$B$3:$B$251,0),MATCH(K$5,'raw poverty data, %'!$B$3:$BG$3,0))/100),"")</f>
        <v/>
      </c>
      <c r="L70" s="10" t="str">
        <f>IFERROR(IF(INDEX('raw poverty data, %'!$B$3:$BG$251,MATCH($A70,'raw poverty data, %'!$B$3:$B$251,0),MATCH(L$5,'raw poverty data, %'!$B$3:$BG$3,0))="","",INDEX('raw poverty data, %'!$B$3:$BG$251,MATCH($A70,'raw poverty data, %'!$B$3:$B$251,0),MATCH(L$5,'raw poverty data, %'!$B$3:$BG$3,0))/100),"")</f>
        <v/>
      </c>
      <c r="M70" s="10" t="str">
        <f>IFERROR(IF(INDEX('raw poverty data, %'!$B$3:$BG$251,MATCH($A70,'raw poverty data, %'!$B$3:$B$251,0),MATCH(M$5,'raw poverty data, %'!$B$3:$BG$3,0))="","",INDEX('raw poverty data, %'!$B$3:$BG$251,MATCH($A70,'raw poverty data, %'!$B$3:$B$251,0),MATCH(M$5,'raw poverty data, %'!$B$3:$BG$3,0))/100),"")</f>
        <v/>
      </c>
      <c r="N70" s="10" t="str">
        <f>IFERROR(IF(INDEX('raw poverty data, %'!$B$3:$BG$251,MATCH($A70,'raw poverty data, %'!$B$3:$B$251,0),MATCH(N$5,'raw poverty data, %'!$B$3:$BG$3,0))="","",INDEX('raw poverty data, %'!$B$3:$BG$251,MATCH($A70,'raw poverty data, %'!$B$3:$B$251,0),MATCH(N$5,'raw poverty data, %'!$B$3:$BG$3,0))/100),"")</f>
        <v/>
      </c>
      <c r="O70" s="10" t="str">
        <f>IFERROR(IF(INDEX('raw poverty data, %'!$B$3:$BG$251,MATCH($A70,'raw poverty data, %'!$B$3:$B$251,0),MATCH(O$5,'raw poverty data, %'!$B$3:$BG$3,0))="","",INDEX('raw poverty data, %'!$B$3:$BG$251,MATCH($A70,'raw poverty data, %'!$B$3:$B$251,0),MATCH(O$5,'raw poverty data, %'!$B$3:$BG$3,0))/100),"")</f>
        <v/>
      </c>
      <c r="P70" s="10" t="str">
        <f>IFERROR(IF(INDEX('raw poverty data, %'!$B$3:$BG$251,MATCH($A70,'raw poverty data, %'!$B$3:$B$251,0),MATCH(P$5,'raw poverty data, %'!$B$3:$BG$3,0))="","",INDEX('raw poverty data, %'!$B$3:$BG$251,MATCH($A70,'raw poverty data, %'!$B$3:$B$251,0),MATCH(P$5,'raw poverty data, %'!$B$3:$BG$3,0))/100),"")</f>
        <v/>
      </c>
      <c r="Q70" s="10">
        <f>IFERROR(IF(INDEX('raw poverty data, %'!$B$3:$BG$251,MATCH($A70,'raw poverty data, %'!$B$3:$B$251,0),MATCH(Q$5,'raw poverty data, %'!$B$3:$BG$3,0))="","",INDEX('raw poverty data, %'!$B$3:$BG$251,MATCH($A70,'raw poverty data, %'!$B$3:$B$251,0),MATCH(Q$5,'raw poverty data, %'!$B$3:$BG$3,0))/100),"")</f>
        <v>0.29160000000000003</v>
      </c>
      <c r="R70" s="10" t="str">
        <f>IFERROR(IF(INDEX('raw poverty data, %'!$B$3:$BG$251,MATCH($A70,'raw poverty data, %'!$B$3:$B$251,0),MATCH(R$5,'raw poverty data, %'!$B$3:$BG$3,0))="","",INDEX('raw poverty data, %'!$B$3:$BG$251,MATCH($A70,'raw poverty data, %'!$B$3:$B$251,0),MATCH(R$5,'raw poverty data, %'!$B$3:$BG$3,0))/100),"")</f>
        <v/>
      </c>
      <c r="S70" s="10" t="str">
        <f>IFERROR(IF(INDEX('raw poverty data, %'!$B$3:$BG$251,MATCH($A70,'raw poverty data, %'!$B$3:$B$251,0),MATCH(S$5,'raw poverty data, %'!$B$3:$BG$3,0))="","",INDEX('raw poverty data, %'!$B$3:$BG$251,MATCH($A70,'raw poverty data, %'!$B$3:$B$251,0),MATCH(S$5,'raw poverty data, %'!$B$3:$BG$3,0))/100),"")</f>
        <v/>
      </c>
      <c r="T70" s="10" t="str">
        <f>IFERROR(IF(INDEX('raw poverty data, %'!$B$3:$BG$251,MATCH($A70,'raw poverty data, %'!$B$3:$B$251,0),MATCH(T$5,'raw poverty data, %'!$B$3:$BG$3,0))="","",INDEX('raw poverty data, %'!$B$3:$BG$251,MATCH($A70,'raw poverty data, %'!$B$3:$B$251,0),MATCH(T$5,'raw poverty data, %'!$B$3:$BG$3,0))/100),"")</f>
        <v/>
      </c>
      <c r="U70" s="10" t="str">
        <f>IFERROR(IF(INDEX('raw poverty data, %'!$B$3:$BG$251,MATCH($A70,'raw poverty data, %'!$B$3:$B$251,0),MATCH(U$5,'raw poverty data, %'!$B$3:$BG$3,0))="","",INDEX('raw poverty data, %'!$B$3:$BG$251,MATCH($A70,'raw poverty data, %'!$B$3:$B$251,0),MATCH(U$5,'raw poverty data, %'!$B$3:$BG$3,0))/100),"")</f>
        <v/>
      </c>
      <c r="V70" s="10" t="str">
        <f>IFERROR(IF(INDEX('raw poverty data, %'!$B$3:$BG$251,MATCH($A70,'raw poverty data, %'!$B$3:$B$251,0),MATCH(V$5,'raw poverty data, %'!$B$3:$BG$3,0))="","",INDEX('raw poverty data, %'!$B$3:$BG$251,MATCH($A70,'raw poverty data, %'!$B$3:$B$251,0),MATCH(V$5,'raw poverty data, %'!$B$3:$BG$3,0))/100),"")</f>
        <v/>
      </c>
      <c r="W70" s="10">
        <f>IFERROR(IF(INDEX('raw poverty data, %'!$B$3:$BG$251,MATCH($A70,'raw poverty data, %'!$B$3:$B$251,0),MATCH(W$5,'raw poverty data, %'!$B$3:$BG$3,0))="","",INDEX('raw poverty data, %'!$B$3:$BG$251,MATCH($A70,'raw poverty data, %'!$B$3:$B$251,0),MATCH(W$5,'raw poverty data, %'!$B$3:$BG$3,0))/100),"")</f>
        <v>5.8799999999999998E-2</v>
      </c>
      <c r="X70" s="10" t="str">
        <f>IFERROR(IF(INDEX('raw poverty data, %'!$B$3:$BG$251,MATCH($A70,'raw poverty data, %'!$B$3:$B$251,0),MATCH(X$5,'raw poverty data, %'!$B$3:$BG$3,0))="","",INDEX('raw poverty data, %'!$B$3:$BG$251,MATCH($A70,'raw poverty data, %'!$B$3:$B$251,0),MATCH(X$5,'raw poverty data, %'!$B$3:$BG$3,0))/100),"")</f>
        <v/>
      </c>
      <c r="Y70" s="10" t="str">
        <f>IFERROR(IF(INDEX('raw poverty data, %'!$B$3:$BG$251,MATCH($A70,'raw poverty data, %'!$B$3:$B$251,0),MATCH(Y$5,'raw poverty data, %'!$B$3:$BG$3,0))="","",INDEX('raw poverty data, %'!$B$3:$BG$251,MATCH($A70,'raw poverty data, %'!$B$3:$B$251,0),MATCH(Y$5,'raw poverty data, %'!$B$3:$BG$3,0))/100),"")</f>
        <v/>
      </c>
      <c r="Z70" s="10" t="str">
        <f>IFERROR(IF(INDEX('raw poverty data, %'!$B$3:$BG$251,MATCH($A70,'raw poverty data, %'!$B$3:$B$251,0),MATCH(Z$5,'raw poverty data, %'!$B$3:$BG$3,0))="","",INDEX('raw poverty data, %'!$B$3:$BG$251,MATCH($A70,'raw poverty data, %'!$B$3:$B$251,0),MATCH(Z$5,'raw poverty data, %'!$B$3:$BG$3,0))/100),"")</f>
        <v/>
      </c>
      <c r="AA70" s="10" t="str">
        <f>IFERROR(IF(INDEX('raw poverty data, %'!$B$3:$BG$251,MATCH($A70,'raw poverty data, %'!$B$3:$B$251,0),MATCH(AA$5,'raw poverty data, %'!$B$3:$BG$3,0))="","",INDEX('raw poverty data, %'!$B$3:$BG$251,MATCH($A70,'raw poverty data, %'!$B$3:$B$251,0),MATCH(AA$5,'raw poverty data, %'!$B$3:$BG$3,0))/100),"")</f>
        <v/>
      </c>
      <c r="AC70" s="8">
        <f>IF(AA70="",IF(Z70="",IF(X70="",IF(W70="",IF(V70="",IF(U70="",IF(T70="",IF(S70="",IF(R70="",IF(Q70="",IF(P70="",IF(O70="",IF(N70="",IF(M70="",IF(L70="",IF(K70="",IF(J70="",IF(I70="",IF(H70="",IF(G70="",IF(F70="",IF(E70="",IF(D70="","No data",D70),E70),F70),G70),H70),I70),J70),K70),L70),M70),N70),O70),P70),Q70),R70),S70),T70),U70),V70),W70),X70),Z70),AA70)</f>
        <v>5.8799999999999998E-2</v>
      </c>
      <c r="AD70" s="11">
        <f>IFERROR(INDEX($D$5:$AA$5,1,MATCH(AC70,D70:AA70,0)),"")</f>
        <v>2009</v>
      </c>
      <c r="AF70" t="s">
        <v>134</v>
      </c>
      <c r="AG70" t="str">
        <f>IFERROR(IF(INDEX(#REF!,MATCH('Poverty %'!$B70,#REF!,0),MATCH('Poverty %'!AG$5,#REF!,0))="","",INDEX(#REF!,MATCH('Poverty %'!$B70,#REF!,0),MATCH('Poverty %'!AG$5,#REF!,0))),"")</f>
        <v/>
      </c>
      <c r="AH70" t="str">
        <f>IFERROR(IF(INDEX(#REF!,MATCH('Poverty %'!$B70,#REF!,0),MATCH('Poverty %'!AH$5,#REF!,0))="","",INDEX(#REF!,MATCH('Poverty %'!$B70,#REF!,0),MATCH('Poverty %'!AH$5,#REF!,0))),"")</f>
        <v/>
      </c>
      <c r="AI70" t="str">
        <f>IFERROR(IF(INDEX(#REF!,MATCH('Poverty %'!$B70,#REF!,0),MATCH('Poverty %'!AI$5,#REF!,0))="","",INDEX(#REF!,MATCH('Poverty %'!$B70,#REF!,0),MATCH('Poverty %'!AI$5,#REF!,0))),"")</f>
        <v/>
      </c>
      <c r="AJ70" t="str">
        <f>IFERROR(IF(INDEX(#REF!,MATCH('Poverty %'!$B70,#REF!,0),MATCH('Poverty %'!AJ$5,#REF!,0))="","",INDEX(#REF!,MATCH('Poverty %'!$B70,#REF!,0),MATCH('Poverty %'!AJ$5,#REF!,0))),"")</f>
        <v/>
      </c>
      <c r="AK70" t="str">
        <f>IFERROR(IF(INDEX(#REF!,MATCH('Poverty %'!$B70,#REF!,0),MATCH('Poverty %'!AK$5,#REF!,0))="","",INDEX(#REF!,MATCH('Poverty %'!$B70,#REF!,0),MATCH('Poverty %'!AK$5,#REF!,0))),"")</f>
        <v/>
      </c>
      <c r="AL70" t="str">
        <f>IFERROR(IF(INDEX(#REF!,MATCH('Poverty %'!$B70,#REF!,0),MATCH('Poverty %'!AL$5,#REF!,0))="","",INDEX(#REF!,MATCH('Poverty %'!$B70,#REF!,0),MATCH('Poverty %'!AL$5,#REF!,0))),"")</f>
        <v/>
      </c>
      <c r="AM70" t="str">
        <f>IFERROR(IF(INDEX(#REF!,MATCH('Poverty %'!$B70,#REF!,0),MATCH('Poverty %'!AM$5,#REF!,0))="","",INDEX(#REF!,MATCH('Poverty %'!$B70,#REF!,0),MATCH('Poverty %'!AM$5,#REF!,0))),"")</f>
        <v/>
      </c>
      <c r="AN70" t="str">
        <f>IFERROR(IF(INDEX(#REF!,MATCH('Poverty %'!$B70,#REF!,0),MATCH('Poverty %'!AN$5,#REF!,0))="","",INDEX(#REF!,MATCH('Poverty %'!$B70,#REF!,0),MATCH('Poverty %'!AN$5,#REF!,0))),"")</f>
        <v/>
      </c>
      <c r="AO70" t="str">
        <f>IFERROR(IF(INDEX(#REF!,MATCH('Poverty %'!$B70,#REF!,0),MATCH('Poverty %'!AO$5,#REF!,0))="","",INDEX(#REF!,MATCH('Poverty %'!$B70,#REF!,0),MATCH('Poverty %'!AO$5,#REF!,0))),"")</f>
        <v/>
      </c>
      <c r="AP70" t="str">
        <f>IFERROR(IF(INDEX(#REF!,MATCH('Poverty %'!$B70,#REF!,0),MATCH('Poverty %'!AP$5,#REF!,0))="","",INDEX(#REF!,MATCH('Poverty %'!$B70,#REF!,0),MATCH('Poverty %'!AP$5,#REF!,0))),"")</f>
        <v/>
      </c>
      <c r="AQ70" t="str">
        <f>IFERROR(IF(INDEX(#REF!,MATCH('Poverty %'!$B70,#REF!,0),MATCH('Poverty %'!AQ$5,#REF!,0))="","",INDEX(#REF!,MATCH('Poverty %'!$B70,#REF!,0),MATCH('Poverty %'!AQ$5,#REF!,0))),"")</f>
        <v/>
      </c>
      <c r="AR70" t="str">
        <f>IFERROR(IF(INDEX(#REF!,MATCH('Poverty %'!$B70,#REF!,0),MATCH('Poverty %'!AR$5,#REF!,0))="","",INDEX(#REF!,MATCH('Poverty %'!$B70,#REF!,0),MATCH('Poverty %'!AR$5,#REF!,0))),"")</f>
        <v/>
      </c>
      <c r="AS70" t="str">
        <f>IFERROR(IF(INDEX(#REF!,MATCH('Poverty %'!$B70,#REF!,0),MATCH('Poverty %'!AS$5,#REF!,0))="","",INDEX(#REF!,MATCH('Poverty %'!$B70,#REF!,0),MATCH('Poverty %'!AS$5,#REF!,0))),"")</f>
        <v/>
      </c>
      <c r="AT70" t="str">
        <f>IFERROR(IF(INDEX(#REF!,MATCH('Poverty %'!$B70,#REF!,0),MATCH('Poverty %'!AT$5,#REF!,0))="","",INDEX(#REF!,MATCH('Poverty %'!$B70,#REF!,0),MATCH('Poverty %'!AT$5,#REF!,0))),"")</f>
        <v/>
      </c>
      <c r="AU70" t="str">
        <f>IFERROR(IF(INDEX(#REF!,MATCH('Poverty %'!$B70,#REF!,0),MATCH('Poverty %'!AU$5,#REF!,0))="","",INDEX(#REF!,MATCH('Poverty %'!$B70,#REF!,0),MATCH('Poverty %'!AU$5,#REF!,0))),"")</f>
        <v/>
      </c>
      <c r="AV70" t="str">
        <f>IFERROR(IF(INDEX(#REF!,MATCH('Poverty %'!$B70,#REF!,0),MATCH('Poverty %'!AV$5,#REF!,0))="","",INDEX(#REF!,MATCH('Poverty %'!$B70,#REF!,0),MATCH('Poverty %'!AV$5,#REF!,0))),"")</f>
        <v/>
      </c>
      <c r="AW70" t="str">
        <f>IFERROR(IF(INDEX(#REF!,MATCH('Poverty %'!$B70,#REF!,0),MATCH('Poverty %'!AW$5,#REF!,0))="","",INDEX(#REF!,MATCH('Poverty %'!$B70,#REF!,0),MATCH('Poverty %'!AW$5,#REF!,0))),"")</f>
        <v/>
      </c>
      <c r="AX70" t="str">
        <f>IFERROR(IF(INDEX(#REF!,MATCH('Poverty %'!$B70,#REF!,0),MATCH('Poverty %'!AX$5,#REF!,0))="","",INDEX(#REF!,MATCH('Poverty %'!$B70,#REF!,0),MATCH('Poverty %'!AX$5,#REF!,0))),"")</f>
        <v/>
      </c>
      <c r="AY70" t="str">
        <f>IFERROR(IF(INDEX(#REF!,MATCH('Poverty %'!$B70,#REF!,0),MATCH('Poverty %'!AY$5,#REF!,0))="","",INDEX(#REF!,MATCH('Poverty %'!$B70,#REF!,0),MATCH('Poverty %'!AY$5,#REF!,0))),"")</f>
        <v/>
      </c>
      <c r="AZ70" t="str">
        <f>IFERROR(IF(INDEX(#REF!,MATCH('Poverty %'!$B70,#REF!,0),MATCH('Poverty %'!AZ$5,#REF!,0))="","",INDEX(#REF!,MATCH('Poverty %'!$B70,#REF!,0),MATCH('Poverty %'!AZ$5,#REF!,0))),"")</f>
        <v/>
      </c>
      <c r="BA70" t="str">
        <f>IFERROR(IF(INDEX(#REF!,MATCH('Poverty %'!$B70,#REF!,0),MATCH('Poverty %'!BA$5,#REF!,0))="","",INDEX(#REF!,MATCH('Poverty %'!$B70,#REF!,0),MATCH('Poverty %'!BA$5,#REF!,0))),"")</f>
        <v/>
      </c>
      <c r="BB70" t="str">
        <f>IFERROR(IF(INDEX(#REF!,MATCH('Poverty %'!$B70,#REF!,0),MATCH('Poverty %'!BB$5,#REF!,0))="","",INDEX(#REF!,MATCH('Poverty %'!$B70,#REF!,0),MATCH('Poverty %'!BB$5,#REF!,0))),"")</f>
        <v/>
      </c>
      <c r="BC70" t="str">
        <f>IFERROR(IF(INDEX(#REF!,MATCH('Poverty %'!$B70,#REF!,0),MATCH('Poverty %'!BC$5,#REF!,0))="","",INDEX(#REF!,MATCH('Poverty %'!$B70,#REF!,0),MATCH('Poverty %'!BC$5,#REF!,0))),"")</f>
        <v/>
      </c>
      <c r="BE70" t="s">
        <v>134</v>
      </c>
      <c r="BF70" s="9" t="str">
        <f t="shared" si="1"/>
        <v/>
      </c>
      <c r="BG70" s="9" t="str">
        <f t="shared" si="2"/>
        <v/>
      </c>
      <c r="BH70" s="9" t="str">
        <f t="shared" si="3"/>
        <v/>
      </c>
      <c r="BI70" s="9" t="str">
        <f t="shared" si="4"/>
        <v/>
      </c>
      <c r="BJ70" s="9" t="str">
        <f t="shared" si="5"/>
        <v/>
      </c>
      <c r="BK70" s="9" t="str">
        <f t="shared" si="6"/>
        <v/>
      </c>
      <c r="BL70" s="9" t="str">
        <f t="shared" si="7"/>
        <v/>
      </c>
      <c r="BM70" s="9" t="str">
        <f t="shared" si="8"/>
        <v/>
      </c>
      <c r="BN70" s="9" t="str">
        <f t="shared" si="9"/>
        <v/>
      </c>
      <c r="BO70" s="9" t="str">
        <f t="shared" si="10"/>
        <v/>
      </c>
      <c r="BP70" s="9" t="str">
        <f t="shared" si="11"/>
        <v/>
      </c>
      <c r="BQ70" s="9" t="str">
        <f t="shared" si="12"/>
        <v/>
      </c>
      <c r="BR70" s="9" t="str">
        <f t="shared" si="13"/>
        <v/>
      </c>
      <c r="BS70" s="9" t="str">
        <f t="shared" si="14"/>
        <v/>
      </c>
      <c r="BT70" s="9" t="str">
        <f t="shared" si="15"/>
        <v/>
      </c>
      <c r="BU70" s="9" t="str">
        <f t="shared" si="16"/>
        <v/>
      </c>
      <c r="BV70" s="9" t="str">
        <f t="shared" si="17"/>
        <v/>
      </c>
      <c r="BW70" s="9" t="str">
        <f t="shared" si="18"/>
        <v/>
      </c>
      <c r="BX70" s="9" t="str">
        <f t="shared" si="19"/>
        <v/>
      </c>
      <c r="BY70" s="9" t="str">
        <f t="shared" si="20"/>
        <v/>
      </c>
      <c r="BZ70" s="9" t="str">
        <f t="shared" si="21"/>
        <v/>
      </c>
      <c r="CA70" s="9" t="str">
        <f t="shared" si="22"/>
        <v/>
      </c>
      <c r="CB70" s="9" t="str">
        <f t="shared" si="23"/>
        <v/>
      </c>
    </row>
    <row r="71" spans="1:80">
      <c r="A71" t="str">
        <f>VLOOKUP(B71,entity!$C:$K,9,FALSE)</f>
        <v>FI</v>
      </c>
      <c r="B71" t="s">
        <v>132</v>
      </c>
      <c r="C71" t="str">
        <f>IFERROR(VLOOKUP(B71,'[1]2012 List'!A$3:C$151,3,FALSE),"")</f>
        <v/>
      </c>
      <c r="D71" s="10" t="str">
        <f>IFERROR(IF(INDEX('raw poverty data, %'!$B$3:$BG$251,MATCH($A71,'raw poverty data, %'!$B$3:$B$251,0),MATCH(D$5,'raw poverty data, %'!$B$3:$BG$3,0))="","",INDEX('raw poverty data, %'!$B$3:$BG$251,MATCH($A71,'raw poverty data, %'!$B$3:$B$251,0),MATCH(D$5,'raw poverty data, %'!$B$3:$BG$3,0))/100),"")</f>
        <v/>
      </c>
      <c r="E71" s="10">
        <f>IFERROR(IF(INDEX('raw poverty data, %'!$B$3:$BG$251,MATCH($A71,'raw poverty data, %'!$B$3:$B$251,0),MATCH(E$5,'raw poverty data, %'!$B$3:$BG$3,0))="","",INDEX('raw poverty data, %'!$B$3:$BG$251,MATCH($A71,'raw poverty data, %'!$B$3:$B$251,0),MATCH(E$5,'raw poverty data, %'!$B$3:$BG$3,0))/100),"")</f>
        <v>0</v>
      </c>
      <c r="F71" s="10" t="str">
        <f>IFERROR(IF(INDEX('raw poverty data, %'!$B$3:$BG$251,MATCH($A71,'raw poverty data, %'!$B$3:$B$251,0),MATCH(F$5,'raw poverty data, %'!$B$3:$BG$3,0))="","",INDEX('raw poverty data, %'!$B$3:$BG$251,MATCH($A71,'raw poverty data, %'!$B$3:$B$251,0),MATCH(F$5,'raw poverty data, %'!$B$3:$BG$3,0))/100),"")</f>
        <v/>
      </c>
      <c r="G71" s="10" t="str">
        <f>IFERROR(IF(INDEX('raw poverty data, %'!$B$3:$BG$251,MATCH($A71,'raw poverty data, %'!$B$3:$B$251,0),MATCH(G$5,'raw poverty data, %'!$B$3:$BG$3,0))="","",INDEX('raw poverty data, %'!$B$3:$BG$251,MATCH($A71,'raw poverty data, %'!$B$3:$B$251,0),MATCH(G$5,'raw poverty data, %'!$B$3:$BG$3,0))/100),"")</f>
        <v/>
      </c>
      <c r="H71" s="10" t="str">
        <f>IFERROR(IF(INDEX('raw poverty data, %'!$B$3:$BG$251,MATCH($A71,'raw poverty data, %'!$B$3:$B$251,0),MATCH(H$5,'raw poverty data, %'!$B$3:$BG$3,0))="","",INDEX('raw poverty data, %'!$B$3:$BG$251,MATCH($A71,'raw poverty data, %'!$B$3:$B$251,0),MATCH(H$5,'raw poverty data, %'!$B$3:$BG$3,0))/100),"")</f>
        <v/>
      </c>
      <c r="I71" s="10">
        <f>IFERROR(IF(INDEX('raw poverty data, %'!$B$3:$BG$251,MATCH($A71,'raw poverty data, %'!$B$3:$B$251,0),MATCH(I$5,'raw poverty data, %'!$B$3:$BG$3,0))="","",INDEX('raw poverty data, %'!$B$3:$BG$251,MATCH($A71,'raw poverty data, %'!$B$3:$B$251,0),MATCH(I$5,'raw poverty data, %'!$B$3:$BG$3,0))/100),"")</f>
        <v>0</v>
      </c>
      <c r="J71" s="10" t="str">
        <f>IFERROR(IF(INDEX('raw poverty data, %'!$B$3:$BG$251,MATCH($A71,'raw poverty data, %'!$B$3:$B$251,0),MATCH(J$5,'raw poverty data, %'!$B$3:$BG$3,0))="","",INDEX('raw poverty data, %'!$B$3:$BG$251,MATCH($A71,'raw poverty data, %'!$B$3:$B$251,0),MATCH(J$5,'raw poverty data, %'!$B$3:$BG$3,0))/100),"")</f>
        <v/>
      </c>
      <c r="K71" s="10" t="str">
        <f>IFERROR(IF(INDEX('raw poverty data, %'!$B$3:$BG$251,MATCH($A71,'raw poverty data, %'!$B$3:$B$251,0),MATCH(K$5,'raw poverty data, %'!$B$3:$BG$3,0))="","",INDEX('raw poverty data, %'!$B$3:$BG$251,MATCH($A71,'raw poverty data, %'!$B$3:$B$251,0),MATCH(K$5,'raw poverty data, %'!$B$3:$BG$3,0))/100),"")</f>
        <v/>
      </c>
      <c r="L71" s="10" t="str">
        <f>IFERROR(IF(INDEX('raw poverty data, %'!$B$3:$BG$251,MATCH($A71,'raw poverty data, %'!$B$3:$B$251,0),MATCH(L$5,'raw poverty data, %'!$B$3:$BG$3,0))="","",INDEX('raw poverty data, %'!$B$3:$BG$251,MATCH($A71,'raw poverty data, %'!$B$3:$B$251,0),MATCH(L$5,'raw poverty data, %'!$B$3:$BG$3,0))/100),"")</f>
        <v/>
      </c>
      <c r="M71" s="10" t="str">
        <f>IFERROR(IF(INDEX('raw poverty data, %'!$B$3:$BG$251,MATCH($A71,'raw poverty data, %'!$B$3:$B$251,0),MATCH(M$5,'raw poverty data, %'!$B$3:$BG$3,0))="","",INDEX('raw poverty data, %'!$B$3:$BG$251,MATCH($A71,'raw poverty data, %'!$B$3:$B$251,0),MATCH(M$5,'raw poverty data, %'!$B$3:$BG$3,0))/100),"")</f>
        <v/>
      </c>
      <c r="N71" s="10">
        <f>IFERROR(IF(INDEX('raw poverty data, %'!$B$3:$BG$251,MATCH($A71,'raw poverty data, %'!$B$3:$B$251,0),MATCH(N$5,'raw poverty data, %'!$B$3:$BG$3,0))="","",INDEX('raw poverty data, %'!$B$3:$BG$251,MATCH($A71,'raw poverty data, %'!$B$3:$B$251,0),MATCH(N$5,'raw poverty data, %'!$B$3:$BG$3,0))/100),"")</f>
        <v>0</v>
      </c>
      <c r="O71" s="10" t="str">
        <f>IFERROR(IF(INDEX('raw poverty data, %'!$B$3:$BG$251,MATCH($A71,'raw poverty data, %'!$B$3:$B$251,0),MATCH(O$5,'raw poverty data, %'!$B$3:$BG$3,0))="","",INDEX('raw poverty data, %'!$B$3:$BG$251,MATCH($A71,'raw poverty data, %'!$B$3:$B$251,0),MATCH(O$5,'raw poverty data, %'!$B$3:$BG$3,0))/100),"")</f>
        <v/>
      </c>
      <c r="P71" s="10" t="str">
        <f>IFERROR(IF(INDEX('raw poverty data, %'!$B$3:$BG$251,MATCH($A71,'raw poverty data, %'!$B$3:$B$251,0),MATCH(P$5,'raw poverty data, %'!$B$3:$BG$3,0))="","",INDEX('raw poverty data, %'!$B$3:$BG$251,MATCH($A71,'raw poverty data, %'!$B$3:$B$251,0),MATCH(P$5,'raw poverty data, %'!$B$3:$BG$3,0))/100),"")</f>
        <v/>
      </c>
      <c r="Q71" s="10" t="str">
        <f>IFERROR(IF(INDEX('raw poverty data, %'!$B$3:$BG$251,MATCH($A71,'raw poverty data, %'!$B$3:$B$251,0),MATCH(Q$5,'raw poverty data, %'!$B$3:$BG$3,0))="","",INDEX('raw poverty data, %'!$B$3:$BG$251,MATCH($A71,'raw poverty data, %'!$B$3:$B$251,0),MATCH(Q$5,'raw poverty data, %'!$B$3:$BG$3,0))/100),"")</f>
        <v/>
      </c>
      <c r="R71" s="10">
        <f>IFERROR(IF(INDEX('raw poverty data, %'!$B$3:$BG$251,MATCH($A71,'raw poverty data, %'!$B$3:$B$251,0),MATCH(R$5,'raw poverty data, %'!$B$3:$BG$3,0))="","",INDEX('raw poverty data, %'!$B$3:$BG$251,MATCH($A71,'raw poverty data, %'!$B$3:$B$251,0),MATCH(R$5,'raw poverty data, %'!$B$3:$BG$3,0))/100),"")</f>
        <v>0</v>
      </c>
      <c r="S71" s="10" t="str">
        <f>IFERROR(IF(INDEX('raw poverty data, %'!$B$3:$BG$251,MATCH($A71,'raw poverty data, %'!$B$3:$B$251,0),MATCH(S$5,'raw poverty data, %'!$B$3:$BG$3,0))="","",INDEX('raw poverty data, %'!$B$3:$BG$251,MATCH($A71,'raw poverty data, %'!$B$3:$B$251,0),MATCH(S$5,'raw poverty data, %'!$B$3:$BG$3,0))/100),"")</f>
        <v/>
      </c>
      <c r="T71" s="10" t="str">
        <f>IFERROR(IF(INDEX('raw poverty data, %'!$B$3:$BG$251,MATCH($A71,'raw poverty data, %'!$B$3:$B$251,0),MATCH(T$5,'raw poverty data, %'!$B$3:$BG$3,0))="","",INDEX('raw poverty data, %'!$B$3:$BG$251,MATCH($A71,'raw poverty data, %'!$B$3:$B$251,0),MATCH(T$5,'raw poverty data, %'!$B$3:$BG$3,0))/100),"")</f>
        <v/>
      </c>
      <c r="U71" s="10">
        <f>IFERROR(IF(INDEX('raw poverty data, %'!$B$3:$BG$251,MATCH($A71,'raw poverty data, %'!$B$3:$B$251,0),MATCH(U$5,'raw poverty data, %'!$B$3:$BG$3,0))="","",INDEX('raw poverty data, %'!$B$3:$BG$251,MATCH($A71,'raw poverty data, %'!$B$3:$B$251,0),MATCH(U$5,'raw poverty data, %'!$B$3:$BG$3,0))/100),"")</f>
        <v>0</v>
      </c>
      <c r="V71" s="10" t="str">
        <f>IFERROR(IF(INDEX('raw poverty data, %'!$B$3:$BG$251,MATCH($A71,'raw poverty data, %'!$B$3:$B$251,0),MATCH(V$5,'raw poverty data, %'!$B$3:$BG$3,0))="","",INDEX('raw poverty data, %'!$B$3:$BG$251,MATCH($A71,'raw poverty data, %'!$B$3:$B$251,0),MATCH(V$5,'raw poverty data, %'!$B$3:$BG$3,0))/100),"")</f>
        <v/>
      </c>
      <c r="W71" s="10" t="str">
        <f>IFERROR(IF(INDEX('raw poverty data, %'!$B$3:$BG$251,MATCH($A71,'raw poverty data, %'!$B$3:$B$251,0),MATCH(W$5,'raw poverty data, %'!$B$3:$BG$3,0))="","",INDEX('raw poverty data, %'!$B$3:$BG$251,MATCH($A71,'raw poverty data, %'!$B$3:$B$251,0),MATCH(W$5,'raw poverty data, %'!$B$3:$BG$3,0))/100),"")</f>
        <v/>
      </c>
      <c r="X71" s="10">
        <f>IFERROR(IF(INDEX('raw poverty data, %'!$B$3:$BG$251,MATCH($A71,'raw poverty data, %'!$B$3:$B$251,0),MATCH(X$5,'raw poverty data, %'!$B$3:$BG$3,0))="","",INDEX('raw poverty data, %'!$B$3:$BG$251,MATCH($A71,'raw poverty data, %'!$B$3:$B$251,0),MATCH(X$5,'raw poverty data, %'!$B$3:$BG$3,0))/100),"")</f>
        <v>0</v>
      </c>
      <c r="Y71" s="10" t="str">
        <f>IFERROR(IF(INDEX('raw poverty data, %'!$B$3:$BG$251,MATCH($A71,'raw poverty data, %'!$B$3:$B$251,0),MATCH(Y$5,'raw poverty data, %'!$B$3:$BG$3,0))="","",INDEX('raw poverty data, %'!$B$3:$BG$251,MATCH($A71,'raw poverty data, %'!$B$3:$B$251,0),MATCH(Y$5,'raw poverty data, %'!$B$3:$BG$3,0))/100),"")</f>
        <v/>
      </c>
      <c r="Z71" s="10" t="str">
        <f>IFERROR(IF(INDEX('raw poverty data, %'!$B$3:$BG$251,MATCH($A71,'raw poverty data, %'!$B$3:$B$251,0),MATCH(Z$5,'raw poverty data, %'!$B$3:$BG$3,0))="","",INDEX('raw poverty data, %'!$B$3:$BG$251,MATCH($A71,'raw poverty data, %'!$B$3:$B$251,0),MATCH(Z$5,'raw poverty data, %'!$B$3:$BG$3,0))/100),"")</f>
        <v/>
      </c>
      <c r="AA71" s="10" t="str">
        <f>IFERROR(IF(INDEX('raw poverty data, %'!$B$3:$BG$251,MATCH($A71,'raw poverty data, %'!$B$3:$B$251,0),MATCH(AA$5,'raw poverty data, %'!$B$3:$BG$3,0))="","",INDEX('raw poverty data, %'!$B$3:$BG$251,MATCH($A71,'raw poverty data, %'!$B$3:$B$251,0),MATCH(AA$5,'raw poverty data, %'!$B$3:$BG$3,0))/100),"")</f>
        <v/>
      </c>
      <c r="AC71" s="8">
        <f>IF(AA71="",IF(Z71="",IF(X71="",IF(W71="",IF(V71="",IF(U71="",IF(T71="",IF(S71="",IF(R71="",IF(Q71="",IF(P71="",IF(O71="",IF(N71="",IF(M71="",IF(L71="",IF(K71="",IF(J71="",IF(I71="",IF(H71="",IF(G71="",IF(F71="",IF(E71="",IF(D71="","No data",D71),E71),F71),G71),H71),I71),J71),K71),L71),M71),N71),O71),P71),Q71),R71),S71),T71),U71),V71),W71),X71),Z71),AA71)</f>
        <v>0</v>
      </c>
      <c r="AD71" s="11">
        <f>IFERROR(INDEX($D$5:$AA$5,1,MATCH(AC71,D71:AA71,0)),"")</f>
        <v>1991</v>
      </c>
      <c r="AF71" t="s">
        <v>132</v>
      </c>
      <c r="AG71" t="str">
        <f>IFERROR(IF(INDEX(#REF!,MATCH('Poverty %'!$B71,#REF!,0),MATCH('Poverty %'!AG$5,#REF!,0))="","",INDEX(#REF!,MATCH('Poverty %'!$B71,#REF!,0),MATCH('Poverty %'!AG$5,#REF!,0))),"")</f>
        <v/>
      </c>
      <c r="AH71" t="str">
        <f>IFERROR(IF(INDEX(#REF!,MATCH('Poverty %'!$B71,#REF!,0),MATCH('Poverty %'!AH$5,#REF!,0))="","",INDEX(#REF!,MATCH('Poverty %'!$B71,#REF!,0),MATCH('Poverty %'!AH$5,#REF!,0))),"")</f>
        <v/>
      </c>
      <c r="AI71" t="str">
        <f>IFERROR(IF(INDEX(#REF!,MATCH('Poverty %'!$B71,#REF!,0),MATCH('Poverty %'!AI$5,#REF!,0))="","",INDEX(#REF!,MATCH('Poverty %'!$B71,#REF!,0),MATCH('Poverty %'!AI$5,#REF!,0))),"")</f>
        <v/>
      </c>
      <c r="AJ71" t="str">
        <f>IFERROR(IF(INDEX(#REF!,MATCH('Poverty %'!$B71,#REF!,0),MATCH('Poverty %'!AJ$5,#REF!,0))="","",INDEX(#REF!,MATCH('Poverty %'!$B71,#REF!,0),MATCH('Poverty %'!AJ$5,#REF!,0))),"")</f>
        <v/>
      </c>
      <c r="AK71" t="str">
        <f>IFERROR(IF(INDEX(#REF!,MATCH('Poverty %'!$B71,#REF!,0),MATCH('Poverty %'!AK$5,#REF!,0))="","",INDEX(#REF!,MATCH('Poverty %'!$B71,#REF!,0),MATCH('Poverty %'!AK$5,#REF!,0))),"")</f>
        <v/>
      </c>
      <c r="AL71" t="str">
        <f>IFERROR(IF(INDEX(#REF!,MATCH('Poverty %'!$B71,#REF!,0),MATCH('Poverty %'!AL$5,#REF!,0))="","",INDEX(#REF!,MATCH('Poverty %'!$B71,#REF!,0),MATCH('Poverty %'!AL$5,#REF!,0))),"")</f>
        <v/>
      </c>
      <c r="AM71" t="str">
        <f>IFERROR(IF(INDEX(#REF!,MATCH('Poverty %'!$B71,#REF!,0),MATCH('Poverty %'!AM$5,#REF!,0))="","",INDEX(#REF!,MATCH('Poverty %'!$B71,#REF!,0),MATCH('Poverty %'!AM$5,#REF!,0))),"")</f>
        <v/>
      </c>
      <c r="AN71" t="str">
        <f>IFERROR(IF(INDEX(#REF!,MATCH('Poverty %'!$B71,#REF!,0),MATCH('Poverty %'!AN$5,#REF!,0))="","",INDEX(#REF!,MATCH('Poverty %'!$B71,#REF!,0),MATCH('Poverty %'!AN$5,#REF!,0))),"")</f>
        <v/>
      </c>
      <c r="AO71" t="str">
        <f>IFERROR(IF(INDEX(#REF!,MATCH('Poverty %'!$B71,#REF!,0),MATCH('Poverty %'!AO$5,#REF!,0))="","",INDEX(#REF!,MATCH('Poverty %'!$B71,#REF!,0),MATCH('Poverty %'!AO$5,#REF!,0))),"")</f>
        <v/>
      </c>
      <c r="AP71" t="str">
        <f>IFERROR(IF(INDEX(#REF!,MATCH('Poverty %'!$B71,#REF!,0),MATCH('Poverty %'!AP$5,#REF!,0))="","",INDEX(#REF!,MATCH('Poverty %'!$B71,#REF!,0),MATCH('Poverty %'!AP$5,#REF!,0))),"")</f>
        <v/>
      </c>
      <c r="AQ71" t="str">
        <f>IFERROR(IF(INDEX(#REF!,MATCH('Poverty %'!$B71,#REF!,0),MATCH('Poverty %'!AQ$5,#REF!,0))="","",INDEX(#REF!,MATCH('Poverty %'!$B71,#REF!,0),MATCH('Poverty %'!AQ$5,#REF!,0))),"")</f>
        <v/>
      </c>
      <c r="AR71" t="str">
        <f>IFERROR(IF(INDEX(#REF!,MATCH('Poverty %'!$B71,#REF!,0),MATCH('Poverty %'!AR$5,#REF!,0))="","",INDEX(#REF!,MATCH('Poverty %'!$B71,#REF!,0),MATCH('Poverty %'!AR$5,#REF!,0))),"")</f>
        <v/>
      </c>
      <c r="AS71" t="str">
        <f>IFERROR(IF(INDEX(#REF!,MATCH('Poverty %'!$B71,#REF!,0),MATCH('Poverty %'!AS$5,#REF!,0))="","",INDEX(#REF!,MATCH('Poverty %'!$B71,#REF!,0),MATCH('Poverty %'!AS$5,#REF!,0))),"")</f>
        <v/>
      </c>
      <c r="AT71" t="str">
        <f>IFERROR(IF(INDEX(#REF!,MATCH('Poverty %'!$B71,#REF!,0),MATCH('Poverty %'!AT$5,#REF!,0))="","",INDEX(#REF!,MATCH('Poverty %'!$B71,#REF!,0),MATCH('Poverty %'!AT$5,#REF!,0))),"")</f>
        <v/>
      </c>
      <c r="AU71" t="str">
        <f>IFERROR(IF(INDEX(#REF!,MATCH('Poverty %'!$B71,#REF!,0),MATCH('Poverty %'!AU$5,#REF!,0))="","",INDEX(#REF!,MATCH('Poverty %'!$B71,#REF!,0),MATCH('Poverty %'!AU$5,#REF!,0))),"")</f>
        <v/>
      </c>
      <c r="AV71" t="str">
        <f>IFERROR(IF(INDEX(#REF!,MATCH('Poverty %'!$B71,#REF!,0),MATCH('Poverty %'!AV$5,#REF!,0))="","",INDEX(#REF!,MATCH('Poverty %'!$B71,#REF!,0),MATCH('Poverty %'!AV$5,#REF!,0))),"")</f>
        <v/>
      </c>
      <c r="AW71" t="str">
        <f>IFERROR(IF(INDEX(#REF!,MATCH('Poverty %'!$B71,#REF!,0),MATCH('Poverty %'!AW$5,#REF!,0))="","",INDEX(#REF!,MATCH('Poverty %'!$B71,#REF!,0),MATCH('Poverty %'!AW$5,#REF!,0))),"")</f>
        <v/>
      </c>
      <c r="AX71" t="str">
        <f>IFERROR(IF(INDEX(#REF!,MATCH('Poverty %'!$B71,#REF!,0),MATCH('Poverty %'!AX$5,#REF!,0))="","",INDEX(#REF!,MATCH('Poverty %'!$B71,#REF!,0),MATCH('Poverty %'!AX$5,#REF!,0))),"")</f>
        <v/>
      </c>
      <c r="AY71" t="str">
        <f>IFERROR(IF(INDEX(#REF!,MATCH('Poverty %'!$B71,#REF!,0),MATCH('Poverty %'!AY$5,#REF!,0))="","",INDEX(#REF!,MATCH('Poverty %'!$B71,#REF!,0),MATCH('Poverty %'!AY$5,#REF!,0))),"")</f>
        <v/>
      </c>
      <c r="AZ71" t="str">
        <f>IFERROR(IF(INDEX(#REF!,MATCH('Poverty %'!$B71,#REF!,0),MATCH('Poverty %'!AZ$5,#REF!,0))="","",INDEX(#REF!,MATCH('Poverty %'!$B71,#REF!,0),MATCH('Poverty %'!AZ$5,#REF!,0))),"")</f>
        <v/>
      </c>
      <c r="BA71" t="str">
        <f>IFERROR(IF(INDEX(#REF!,MATCH('Poverty %'!$B71,#REF!,0),MATCH('Poverty %'!BA$5,#REF!,0))="","",INDEX(#REF!,MATCH('Poverty %'!$B71,#REF!,0),MATCH('Poverty %'!BA$5,#REF!,0))),"")</f>
        <v/>
      </c>
      <c r="BB71" t="str">
        <f>IFERROR(IF(INDEX(#REF!,MATCH('Poverty %'!$B71,#REF!,0),MATCH('Poverty %'!BB$5,#REF!,0))="","",INDEX(#REF!,MATCH('Poverty %'!$B71,#REF!,0),MATCH('Poverty %'!BB$5,#REF!,0))),"")</f>
        <v/>
      </c>
      <c r="BC71" t="str">
        <f>IFERROR(IF(INDEX(#REF!,MATCH('Poverty %'!$B71,#REF!,0),MATCH('Poverty %'!BC$5,#REF!,0))="","",INDEX(#REF!,MATCH('Poverty %'!$B71,#REF!,0),MATCH('Poverty %'!BC$5,#REF!,0))),"")</f>
        <v/>
      </c>
      <c r="BE71" t="s">
        <v>132</v>
      </c>
      <c r="BF71" s="9" t="str">
        <f t="shared" ref="BF71:BF134" si="24">IF(AG71="","",AG71/100)</f>
        <v/>
      </c>
      <c r="BG71" s="9" t="str">
        <f t="shared" ref="BG71:BG134" si="25">IF(AH71="","",AH71/100)</f>
        <v/>
      </c>
      <c r="BH71" s="9" t="str">
        <f t="shared" ref="BH71:BH134" si="26">IF(AI71="","",AI71/100)</f>
        <v/>
      </c>
      <c r="BI71" s="9" t="str">
        <f t="shared" ref="BI71:BI134" si="27">IF(AJ71="","",AJ71/100)</f>
        <v/>
      </c>
      <c r="BJ71" s="9" t="str">
        <f t="shared" ref="BJ71:BJ134" si="28">IF(AK71="","",AK71/100)</f>
        <v/>
      </c>
      <c r="BK71" s="9" t="str">
        <f t="shared" ref="BK71:BK134" si="29">IF(AL71="","",AL71/100)</f>
        <v/>
      </c>
      <c r="BL71" s="9" t="str">
        <f t="shared" ref="BL71:BL134" si="30">IF(AM71="","",AM71/100)</f>
        <v/>
      </c>
      <c r="BM71" s="9" t="str">
        <f t="shared" ref="BM71:BM134" si="31">IF(AN71="","",AN71/100)</f>
        <v/>
      </c>
      <c r="BN71" s="9" t="str">
        <f t="shared" ref="BN71:BN134" si="32">IF(AO71="","",AO71/100)</f>
        <v/>
      </c>
      <c r="BO71" s="9" t="str">
        <f t="shared" ref="BO71:BO134" si="33">IF(AP71="","",AP71/100)</f>
        <v/>
      </c>
      <c r="BP71" s="9" t="str">
        <f t="shared" ref="BP71:BP134" si="34">IF(AQ71="","",AQ71/100)</f>
        <v/>
      </c>
      <c r="BQ71" s="9" t="str">
        <f t="shared" ref="BQ71:BQ134" si="35">IF(AR71="","",AR71/100)</f>
        <v/>
      </c>
      <c r="BR71" s="9" t="str">
        <f t="shared" ref="BR71:BR134" si="36">IF(AS71="","",AS71/100)</f>
        <v/>
      </c>
      <c r="BS71" s="9" t="str">
        <f t="shared" ref="BS71:BS134" si="37">IF(AT71="","",AT71/100)</f>
        <v/>
      </c>
      <c r="BT71" s="9" t="str">
        <f t="shared" ref="BT71:BT134" si="38">IF(AU71="","",AU71/100)</f>
        <v/>
      </c>
      <c r="BU71" s="9" t="str">
        <f t="shared" ref="BU71:BU134" si="39">IF(AV71="","",AV71/100)</f>
        <v/>
      </c>
      <c r="BV71" s="9" t="str">
        <f t="shared" ref="BV71:BV134" si="40">IF(AW71="","",AW71/100)</f>
        <v/>
      </c>
      <c r="BW71" s="9" t="str">
        <f t="shared" ref="BW71:BW134" si="41">IF(AX71="","",AX71/100)</f>
        <v/>
      </c>
      <c r="BX71" s="9" t="str">
        <f t="shared" ref="BX71:BX134" si="42">IF(AY71="","",AY71/100)</f>
        <v/>
      </c>
      <c r="BY71" s="9" t="str">
        <f t="shared" ref="BY71:BY134" si="43">IF(AZ71="","",AZ71/100)</f>
        <v/>
      </c>
      <c r="BZ71" s="9" t="str">
        <f t="shared" ref="BZ71:BZ134" si="44">IF(BA71="","",BA71/100)</f>
        <v/>
      </c>
      <c r="CA71" s="9" t="str">
        <f t="shared" ref="CA71:CA134" si="45">IF(BB71="","",BB71/100)</f>
        <v/>
      </c>
      <c r="CB71" s="9" t="str">
        <f t="shared" ref="CB71:CB134" si="46">IF(BC71="","",BC71/100)</f>
        <v/>
      </c>
    </row>
    <row r="72" spans="1:80">
      <c r="A72" t="str">
        <f>VLOOKUP(B72,entity!$C:$K,9,FALSE)</f>
        <v>FR</v>
      </c>
      <c r="B72" t="s">
        <v>136</v>
      </c>
      <c r="C72" t="str">
        <f>IFERROR(VLOOKUP(B72,'[1]2012 List'!A$3:C$151,3,FALSE),"")</f>
        <v/>
      </c>
      <c r="D72" s="10" t="str">
        <f>IFERROR(IF(INDEX('raw poverty data, %'!$B$3:$BG$251,MATCH($A72,'raw poverty data, %'!$B$3:$B$251,0),MATCH(D$5,'raw poverty data, %'!$B$3:$BG$3,0))="","",INDEX('raw poverty data, %'!$B$3:$BG$251,MATCH($A72,'raw poverty data, %'!$B$3:$B$251,0),MATCH(D$5,'raw poverty data, %'!$B$3:$BG$3,0))/100),"")</f>
        <v/>
      </c>
      <c r="E72" s="10" t="str">
        <f>IFERROR(IF(INDEX('raw poverty data, %'!$B$3:$BG$251,MATCH($A72,'raw poverty data, %'!$B$3:$B$251,0),MATCH(E$5,'raw poverty data, %'!$B$3:$BG$3,0))="","",INDEX('raw poverty data, %'!$B$3:$BG$251,MATCH($A72,'raw poverty data, %'!$B$3:$B$251,0),MATCH(E$5,'raw poverty data, %'!$B$3:$BG$3,0))/100),"")</f>
        <v/>
      </c>
      <c r="F72" s="10" t="str">
        <f>IFERROR(IF(INDEX('raw poverty data, %'!$B$3:$BG$251,MATCH($A72,'raw poverty data, %'!$B$3:$B$251,0),MATCH(F$5,'raw poverty data, %'!$B$3:$BG$3,0))="","",INDEX('raw poverty data, %'!$B$3:$BG$251,MATCH($A72,'raw poverty data, %'!$B$3:$B$251,0),MATCH(F$5,'raw poverty data, %'!$B$3:$BG$3,0))/100),"")</f>
        <v/>
      </c>
      <c r="G72" s="10" t="str">
        <f>IFERROR(IF(INDEX('raw poverty data, %'!$B$3:$BG$251,MATCH($A72,'raw poverty data, %'!$B$3:$B$251,0),MATCH(G$5,'raw poverty data, %'!$B$3:$BG$3,0))="","",INDEX('raw poverty data, %'!$B$3:$BG$251,MATCH($A72,'raw poverty data, %'!$B$3:$B$251,0),MATCH(G$5,'raw poverty data, %'!$B$3:$BG$3,0))/100),"")</f>
        <v/>
      </c>
      <c r="H72" s="10">
        <f>IFERROR(IF(INDEX('raw poverty data, %'!$B$3:$BG$251,MATCH($A72,'raw poverty data, %'!$B$3:$B$251,0),MATCH(H$5,'raw poverty data, %'!$B$3:$BG$3,0))="","",INDEX('raw poverty data, %'!$B$3:$BG$251,MATCH($A72,'raw poverty data, %'!$B$3:$B$251,0),MATCH(H$5,'raw poverty data, %'!$B$3:$BG$3,0))/100),"")</f>
        <v>3.4999999999999996E-3</v>
      </c>
      <c r="I72" s="10" t="str">
        <f>IFERROR(IF(INDEX('raw poverty data, %'!$B$3:$BG$251,MATCH($A72,'raw poverty data, %'!$B$3:$B$251,0),MATCH(I$5,'raw poverty data, %'!$B$3:$BG$3,0))="","",INDEX('raw poverty data, %'!$B$3:$BG$251,MATCH($A72,'raw poverty data, %'!$B$3:$B$251,0),MATCH(I$5,'raw poverty data, %'!$B$3:$BG$3,0))/100),"")</f>
        <v/>
      </c>
      <c r="J72" s="10" t="str">
        <f>IFERROR(IF(INDEX('raw poverty data, %'!$B$3:$BG$251,MATCH($A72,'raw poverty data, %'!$B$3:$B$251,0),MATCH(J$5,'raw poverty data, %'!$B$3:$BG$3,0))="","",INDEX('raw poverty data, %'!$B$3:$BG$251,MATCH($A72,'raw poverty data, %'!$B$3:$B$251,0),MATCH(J$5,'raw poverty data, %'!$B$3:$BG$3,0))/100),"")</f>
        <v/>
      </c>
      <c r="K72" s="10" t="str">
        <f>IFERROR(IF(INDEX('raw poverty data, %'!$B$3:$BG$251,MATCH($A72,'raw poverty data, %'!$B$3:$B$251,0),MATCH(K$5,'raw poverty data, %'!$B$3:$BG$3,0))="","",INDEX('raw poverty data, %'!$B$3:$BG$251,MATCH($A72,'raw poverty data, %'!$B$3:$B$251,0),MATCH(K$5,'raw poverty data, %'!$B$3:$BG$3,0))/100),"")</f>
        <v/>
      </c>
      <c r="L72" s="10" t="str">
        <f>IFERROR(IF(INDEX('raw poverty data, %'!$B$3:$BG$251,MATCH($A72,'raw poverty data, %'!$B$3:$B$251,0),MATCH(L$5,'raw poverty data, %'!$B$3:$BG$3,0))="","",INDEX('raw poverty data, %'!$B$3:$BG$251,MATCH($A72,'raw poverty data, %'!$B$3:$B$251,0),MATCH(L$5,'raw poverty data, %'!$B$3:$BG$3,0))/100),"")</f>
        <v/>
      </c>
      <c r="M72" s="10" t="str">
        <f>IFERROR(IF(INDEX('raw poverty data, %'!$B$3:$BG$251,MATCH($A72,'raw poverty data, %'!$B$3:$B$251,0),MATCH(M$5,'raw poverty data, %'!$B$3:$BG$3,0))="","",INDEX('raw poverty data, %'!$B$3:$BG$251,MATCH($A72,'raw poverty data, %'!$B$3:$B$251,0),MATCH(M$5,'raw poverty data, %'!$B$3:$BG$3,0))/100),"")</f>
        <v/>
      </c>
      <c r="N72" s="10">
        <f>IFERROR(IF(INDEX('raw poverty data, %'!$B$3:$BG$251,MATCH($A72,'raw poverty data, %'!$B$3:$B$251,0),MATCH(N$5,'raw poverty data, %'!$B$3:$BG$3,0))="","",INDEX('raw poverty data, %'!$B$3:$BG$251,MATCH($A72,'raw poverty data, %'!$B$3:$B$251,0),MATCH(N$5,'raw poverty data, %'!$B$3:$BG$3,0))/100),"")</f>
        <v>3.4999999999999996E-3</v>
      </c>
      <c r="O72" s="10" t="str">
        <f>IFERROR(IF(INDEX('raw poverty data, %'!$B$3:$BG$251,MATCH($A72,'raw poverty data, %'!$B$3:$B$251,0),MATCH(O$5,'raw poverty data, %'!$B$3:$BG$3,0))="","",INDEX('raw poverty data, %'!$B$3:$BG$251,MATCH($A72,'raw poverty data, %'!$B$3:$B$251,0),MATCH(O$5,'raw poverty data, %'!$B$3:$BG$3,0))/100),"")</f>
        <v/>
      </c>
      <c r="P72" s="10" t="str">
        <f>IFERROR(IF(INDEX('raw poverty data, %'!$B$3:$BG$251,MATCH($A72,'raw poverty data, %'!$B$3:$B$251,0),MATCH(P$5,'raw poverty data, %'!$B$3:$BG$3,0))="","",INDEX('raw poverty data, %'!$B$3:$BG$251,MATCH($A72,'raw poverty data, %'!$B$3:$B$251,0),MATCH(P$5,'raw poverty data, %'!$B$3:$BG$3,0))/100),"")</f>
        <v/>
      </c>
      <c r="Q72" s="10" t="str">
        <f>IFERROR(IF(INDEX('raw poverty data, %'!$B$3:$BG$251,MATCH($A72,'raw poverty data, %'!$B$3:$B$251,0),MATCH(Q$5,'raw poverty data, %'!$B$3:$BG$3,0))="","",INDEX('raw poverty data, %'!$B$3:$BG$251,MATCH($A72,'raw poverty data, %'!$B$3:$B$251,0),MATCH(Q$5,'raw poverty data, %'!$B$3:$BG$3,0))/100),"")</f>
        <v/>
      </c>
      <c r="R72" s="10" t="str">
        <f>IFERROR(IF(INDEX('raw poverty data, %'!$B$3:$BG$251,MATCH($A72,'raw poverty data, %'!$B$3:$B$251,0),MATCH(R$5,'raw poverty data, %'!$B$3:$BG$3,0))="","",INDEX('raw poverty data, %'!$B$3:$BG$251,MATCH($A72,'raw poverty data, %'!$B$3:$B$251,0),MATCH(R$5,'raw poverty data, %'!$B$3:$BG$3,0))/100),"")</f>
        <v/>
      </c>
      <c r="S72" s="10">
        <f>IFERROR(IF(INDEX('raw poverty data, %'!$B$3:$BG$251,MATCH($A72,'raw poverty data, %'!$B$3:$B$251,0),MATCH(S$5,'raw poverty data, %'!$B$3:$BG$3,0))="","",INDEX('raw poverty data, %'!$B$3:$BG$251,MATCH($A72,'raw poverty data, %'!$B$3:$B$251,0),MATCH(S$5,'raw poverty data, %'!$B$3:$BG$3,0))/100),"")</f>
        <v>3.3E-3</v>
      </c>
      <c r="T72" s="10" t="str">
        <f>IFERROR(IF(INDEX('raw poverty data, %'!$B$3:$BG$251,MATCH($A72,'raw poverty data, %'!$B$3:$B$251,0),MATCH(T$5,'raw poverty data, %'!$B$3:$BG$3,0))="","",INDEX('raw poverty data, %'!$B$3:$BG$251,MATCH($A72,'raw poverty data, %'!$B$3:$B$251,0),MATCH(T$5,'raw poverty data, %'!$B$3:$BG$3,0))/100),"")</f>
        <v/>
      </c>
      <c r="U72" s="10" t="str">
        <f>IFERROR(IF(INDEX('raw poverty data, %'!$B$3:$BG$251,MATCH($A72,'raw poverty data, %'!$B$3:$B$251,0),MATCH(U$5,'raw poverty data, %'!$B$3:$BG$3,0))="","",INDEX('raw poverty data, %'!$B$3:$BG$251,MATCH($A72,'raw poverty data, %'!$B$3:$B$251,0),MATCH(U$5,'raw poverty data, %'!$B$3:$BG$3,0))/100),"")</f>
        <v/>
      </c>
      <c r="V72" s="10" t="str">
        <f>IFERROR(IF(INDEX('raw poverty data, %'!$B$3:$BG$251,MATCH($A72,'raw poverty data, %'!$B$3:$B$251,0),MATCH(V$5,'raw poverty data, %'!$B$3:$BG$3,0))="","",INDEX('raw poverty data, %'!$B$3:$BG$251,MATCH($A72,'raw poverty data, %'!$B$3:$B$251,0),MATCH(V$5,'raw poverty data, %'!$B$3:$BG$3,0))/100),"")</f>
        <v/>
      </c>
      <c r="W72" s="10" t="str">
        <f>IFERROR(IF(INDEX('raw poverty data, %'!$B$3:$BG$251,MATCH($A72,'raw poverty data, %'!$B$3:$B$251,0),MATCH(W$5,'raw poverty data, %'!$B$3:$BG$3,0))="","",INDEX('raw poverty data, %'!$B$3:$BG$251,MATCH($A72,'raw poverty data, %'!$B$3:$B$251,0),MATCH(W$5,'raw poverty data, %'!$B$3:$BG$3,0))/100),"")</f>
        <v/>
      </c>
      <c r="X72" s="10" t="str">
        <f>IFERROR(IF(INDEX('raw poverty data, %'!$B$3:$BG$251,MATCH($A72,'raw poverty data, %'!$B$3:$B$251,0),MATCH(X$5,'raw poverty data, %'!$B$3:$BG$3,0))="","",INDEX('raw poverty data, %'!$B$3:$BG$251,MATCH($A72,'raw poverty data, %'!$B$3:$B$251,0),MATCH(X$5,'raw poverty data, %'!$B$3:$BG$3,0))/100),"")</f>
        <v/>
      </c>
      <c r="Y72" s="10" t="str">
        <f>IFERROR(IF(INDEX('raw poverty data, %'!$B$3:$BG$251,MATCH($A72,'raw poverty data, %'!$B$3:$B$251,0),MATCH(Y$5,'raw poverty data, %'!$B$3:$BG$3,0))="","",INDEX('raw poverty data, %'!$B$3:$BG$251,MATCH($A72,'raw poverty data, %'!$B$3:$B$251,0),MATCH(Y$5,'raw poverty data, %'!$B$3:$BG$3,0))/100),"")</f>
        <v/>
      </c>
      <c r="Z72" s="10" t="str">
        <f>IFERROR(IF(INDEX('raw poverty data, %'!$B$3:$BG$251,MATCH($A72,'raw poverty data, %'!$B$3:$B$251,0),MATCH(Z$5,'raw poverty data, %'!$B$3:$BG$3,0))="","",INDEX('raw poverty data, %'!$B$3:$BG$251,MATCH($A72,'raw poverty data, %'!$B$3:$B$251,0),MATCH(Z$5,'raw poverty data, %'!$B$3:$BG$3,0))/100),"")</f>
        <v/>
      </c>
      <c r="AA72" s="10" t="str">
        <f>IFERROR(IF(INDEX('raw poverty data, %'!$B$3:$BG$251,MATCH($A72,'raw poverty data, %'!$B$3:$B$251,0),MATCH(AA$5,'raw poverty data, %'!$B$3:$BG$3,0))="","",INDEX('raw poverty data, %'!$B$3:$BG$251,MATCH($A72,'raw poverty data, %'!$B$3:$B$251,0),MATCH(AA$5,'raw poverty data, %'!$B$3:$BG$3,0))/100),"")</f>
        <v/>
      </c>
      <c r="AC72" s="8">
        <f>IF(AA72="",IF(Z72="",IF(X72="",IF(W72="",IF(V72="",IF(U72="",IF(T72="",IF(S72="",IF(R72="",IF(Q72="",IF(P72="",IF(O72="",IF(N72="",IF(M72="",IF(L72="",IF(K72="",IF(J72="",IF(I72="",IF(H72="",IF(G72="",IF(F72="",IF(E72="",IF(D72="","No data",D72),E72),F72),G72),H72),I72),J72),K72),L72),M72),N72),O72),P72),Q72),R72),S72),T72),U72),V72),W72),X72),Z72),AA72)</f>
        <v>3.3E-3</v>
      </c>
      <c r="AD72" s="11">
        <f>IFERROR(INDEX($D$5:$AA$5,1,MATCH(AC72,D72:AA72,0)),"")</f>
        <v>2005</v>
      </c>
      <c r="AF72" t="s">
        <v>136</v>
      </c>
      <c r="AG72" t="str">
        <f>IFERROR(IF(INDEX(#REF!,MATCH('Poverty %'!$B72,#REF!,0),MATCH('Poverty %'!AG$5,#REF!,0))="","",INDEX(#REF!,MATCH('Poverty %'!$B72,#REF!,0),MATCH('Poverty %'!AG$5,#REF!,0))),"")</f>
        <v/>
      </c>
      <c r="AH72" t="str">
        <f>IFERROR(IF(INDEX(#REF!,MATCH('Poverty %'!$B72,#REF!,0),MATCH('Poverty %'!AH$5,#REF!,0))="","",INDEX(#REF!,MATCH('Poverty %'!$B72,#REF!,0),MATCH('Poverty %'!AH$5,#REF!,0))),"")</f>
        <v/>
      </c>
      <c r="AI72" t="str">
        <f>IFERROR(IF(INDEX(#REF!,MATCH('Poverty %'!$B72,#REF!,0),MATCH('Poverty %'!AI$5,#REF!,0))="","",INDEX(#REF!,MATCH('Poverty %'!$B72,#REF!,0),MATCH('Poverty %'!AI$5,#REF!,0))),"")</f>
        <v/>
      </c>
      <c r="AJ72" t="str">
        <f>IFERROR(IF(INDEX(#REF!,MATCH('Poverty %'!$B72,#REF!,0),MATCH('Poverty %'!AJ$5,#REF!,0))="","",INDEX(#REF!,MATCH('Poverty %'!$B72,#REF!,0),MATCH('Poverty %'!AJ$5,#REF!,0))),"")</f>
        <v/>
      </c>
      <c r="AK72" t="str">
        <f>IFERROR(IF(INDEX(#REF!,MATCH('Poverty %'!$B72,#REF!,0),MATCH('Poverty %'!AK$5,#REF!,0))="","",INDEX(#REF!,MATCH('Poverty %'!$B72,#REF!,0),MATCH('Poverty %'!AK$5,#REF!,0))),"")</f>
        <v/>
      </c>
      <c r="AL72" t="str">
        <f>IFERROR(IF(INDEX(#REF!,MATCH('Poverty %'!$B72,#REF!,0),MATCH('Poverty %'!AL$5,#REF!,0))="","",INDEX(#REF!,MATCH('Poverty %'!$B72,#REF!,0),MATCH('Poverty %'!AL$5,#REF!,0))),"")</f>
        <v/>
      </c>
      <c r="AM72" t="str">
        <f>IFERROR(IF(INDEX(#REF!,MATCH('Poverty %'!$B72,#REF!,0),MATCH('Poverty %'!AM$5,#REF!,0))="","",INDEX(#REF!,MATCH('Poverty %'!$B72,#REF!,0),MATCH('Poverty %'!AM$5,#REF!,0))),"")</f>
        <v/>
      </c>
      <c r="AN72" t="str">
        <f>IFERROR(IF(INDEX(#REF!,MATCH('Poverty %'!$B72,#REF!,0),MATCH('Poverty %'!AN$5,#REF!,0))="","",INDEX(#REF!,MATCH('Poverty %'!$B72,#REF!,0),MATCH('Poverty %'!AN$5,#REF!,0))),"")</f>
        <v/>
      </c>
      <c r="AO72" t="str">
        <f>IFERROR(IF(INDEX(#REF!,MATCH('Poverty %'!$B72,#REF!,0),MATCH('Poverty %'!AO$5,#REF!,0))="","",INDEX(#REF!,MATCH('Poverty %'!$B72,#REF!,0),MATCH('Poverty %'!AO$5,#REF!,0))),"")</f>
        <v/>
      </c>
      <c r="AP72" t="str">
        <f>IFERROR(IF(INDEX(#REF!,MATCH('Poverty %'!$B72,#REF!,0),MATCH('Poverty %'!AP$5,#REF!,0))="","",INDEX(#REF!,MATCH('Poverty %'!$B72,#REF!,0),MATCH('Poverty %'!AP$5,#REF!,0))),"")</f>
        <v/>
      </c>
      <c r="AQ72" t="str">
        <f>IFERROR(IF(INDEX(#REF!,MATCH('Poverty %'!$B72,#REF!,0),MATCH('Poverty %'!AQ$5,#REF!,0))="","",INDEX(#REF!,MATCH('Poverty %'!$B72,#REF!,0),MATCH('Poverty %'!AQ$5,#REF!,0))),"")</f>
        <v/>
      </c>
      <c r="AR72" t="str">
        <f>IFERROR(IF(INDEX(#REF!,MATCH('Poverty %'!$B72,#REF!,0),MATCH('Poverty %'!AR$5,#REF!,0))="","",INDEX(#REF!,MATCH('Poverty %'!$B72,#REF!,0),MATCH('Poverty %'!AR$5,#REF!,0))),"")</f>
        <v/>
      </c>
      <c r="AS72" t="str">
        <f>IFERROR(IF(INDEX(#REF!,MATCH('Poverty %'!$B72,#REF!,0),MATCH('Poverty %'!AS$5,#REF!,0))="","",INDEX(#REF!,MATCH('Poverty %'!$B72,#REF!,0),MATCH('Poverty %'!AS$5,#REF!,0))),"")</f>
        <v/>
      </c>
      <c r="AT72" t="str">
        <f>IFERROR(IF(INDEX(#REF!,MATCH('Poverty %'!$B72,#REF!,0),MATCH('Poverty %'!AT$5,#REF!,0))="","",INDEX(#REF!,MATCH('Poverty %'!$B72,#REF!,0),MATCH('Poverty %'!AT$5,#REF!,0))),"")</f>
        <v/>
      </c>
      <c r="AU72" t="str">
        <f>IFERROR(IF(INDEX(#REF!,MATCH('Poverty %'!$B72,#REF!,0),MATCH('Poverty %'!AU$5,#REF!,0))="","",INDEX(#REF!,MATCH('Poverty %'!$B72,#REF!,0),MATCH('Poverty %'!AU$5,#REF!,0))),"")</f>
        <v/>
      </c>
      <c r="AV72" t="str">
        <f>IFERROR(IF(INDEX(#REF!,MATCH('Poverty %'!$B72,#REF!,0),MATCH('Poverty %'!AV$5,#REF!,0))="","",INDEX(#REF!,MATCH('Poverty %'!$B72,#REF!,0),MATCH('Poverty %'!AV$5,#REF!,0))),"")</f>
        <v/>
      </c>
      <c r="AW72" t="str">
        <f>IFERROR(IF(INDEX(#REF!,MATCH('Poverty %'!$B72,#REF!,0),MATCH('Poverty %'!AW$5,#REF!,0))="","",INDEX(#REF!,MATCH('Poverty %'!$B72,#REF!,0),MATCH('Poverty %'!AW$5,#REF!,0))),"")</f>
        <v/>
      </c>
      <c r="AX72" t="str">
        <f>IFERROR(IF(INDEX(#REF!,MATCH('Poverty %'!$B72,#REF!,0),MATCH('Poverty %'!AX$5,#REF!,0))="","",INDEX(#REF!,MATCH('Poverty %'!$B72,#REF!,0),MATCH('Poverty %'!AX$5,#REF!,0))),"")</f>
        <v/>
      </c>
      <c r="AY72" t="str">
        <f>IFERROR(IF(INDEX(#REF!,MATCH('Poverty %'!$B72,#REF!,0),MATCH('Poverty %'!AY$5,#REF!,0))="","",INDEX(#REF!,MATCH('Poverty %'!$B72,#REF!,0),MATCH('Poverty %'!AY$5,#REF!,0))),"")</f>
        <v/>
      </c>
      <c r="AZ72" t="str">
        <f>IFERROR(IF(INDEX(#REF!,MATCH('Poverty %'!$B72,#REF!,0),MATCH('Poverty %'!AZ$5,#REF!,0))="","",INDEX(#REF!,MATCH('Poverty %'!$B72,#REF!,0),MATCH('Poverty %'!AZ$5,#REF!,0))),"")</f>
        <v/>
      </c>
      <c r="BA72" t="str">
        <f>IFERROR(IF(INDEX(#REF!,MATCH('Poverty %'!$B72,#REF!,0),MATCH('Poverty %'!BA$5,#REF!,0))="","",INDEX(#REF!,MATCH('Poverty %'!$B72,#REF!,0),MATCH('Poverty %'!BA$5,#REF!,0))),"")</f>
        <v/>
      </c>
      <c r="BB72" t="str">
        <f>IFERROR(IF(INDEX(#REF!,MATCH('Poverty %'!$B72,#REF!,0),MATCH('Poverty %'!BB$5,#REF!,0))="","",INDEX(#REF!,MATCH('Poverty %'!$B72,#REF!,0),MATCH('Poverty %'!BB$5,#REF!,0))),"")</f>
        <v/>
      </c>
      <c r="BC72" t="str">
        <f>IFERROR(IF(INDEX(#REF!,MATCH('Poverty %'!$B72,#REF!,0),MATCH('Poverty %'!BC$5,#REF!,0))="","",INDEX(#REF!,MATCH('Poverty %'!$B72,#REF!,0),MATCH('Poverty %'!BC$5,#REF!,0))),"")</f>
        <v/>
      </c>
      <c r="BE72" t="s">
        <v>136</v>
      </c>
      <c r="BF72" s="9" t="str">
        <f t="shared" si="24"/>
        <v/>
      </c>
      <c r="BG72" s="9" t="str">
        <f t="shared" si="25"/>
        <v/>
      </c>
      <c r="BH72" s="9" t="str">
        <f t="shared" si="26"/>
        <v/>
      </c>
      <c r="BI72" s="9" t="str">
        <f t="shared" si="27"/>
        <v/>
      </c>
      <c r="BJ72" s="9" t="str">
        <f t="shared" si="28"/>
        <v/>
      </c>
      <c r="BK72" s="9" t="str">
        <f t="shared" si="29"/>
        <v/>
      </c>
      <c r="BL72" s="9" t="str">
        <f t="shared" si="30"/>
        <v/>
      </c>
      <c r="BM72" s="9" t="str">
        <f t="shared" si="31"/>
        <v/>
      </c>
      <c r="BN72" s="9" t="str">
        <f t="shared" si="32"/>
        <v/>
      </c>
      <c r="BO72" s="9" t="str">
        <f t="shared" si="33"/>
        <v/>
      </c>
      <c r="BP72" s="9" t="str">
        <f t="shared" si="34"/>
        <v/>
      </c>
      <c r="BQ72" s="9" t="str">
        <f t="shared" si="35"/>
        <v/>
      </c>
      <c r="BR72" s="9" t="str">
        <f t="shared" si="36"/>
        <v/>
      </c>
      <c r="BS72" s="9" t="str">
        <f t="shared" si="37"/>
        <v/>
      </c>
      <c r="BT72" s="9" t="str">
        <f t="shared" si="38"/>
        <v/>
      </c>
      <c r="BU72" s="9" t="str">
        <f t="shared" si="39"/>
        <v/>
      </c>
      <c r="BV72" s="9" t="str">
        <f t="shared" si="40"/>
        <v/>
      </c>
      <c r="BW72" s="9" t="str">
        <f t="shared" si="41"/>
        <v/>
      </c>
      <c r="BX72" s="9" t="str">
        <f t="shared" si="42"/>
        <v/>
      </c>
      <c r="BY72" s="9" t="str">
        <f t="shared" si="43"/>
        <v/>
      </c>
      <c r="BZ72" s="9" t="str">
        <f t="shared" si="44"/>
        <v/>
      </c>
      <c r="CA72" s="9" t="str">
        <f t="shared" si="45"/>
        <v/>
      </c>
      <c r="CB72" s="9" t="str">
        <f t="shared" si="46"/>
        <v/>
      </c>
    </row>
    <row r="73" spans="1:80">
      <c r="A73" t="str">
        <f>VLOOKUP(B73,entity!$C:$K,9,FALSE)</f>
        <v>PF</v>
      </c>
      <c r="B73" t="s">
        <v>340</v>
      </c>
      <c r="C73" t="str">
        <f>IFERROR(VLOOKUP(B73,'[1]2012 List'!A$3:C$151,3,FALSE),"")</f>
        <v/>
      </c>
      <c r="D73" s="10" t="str">
        <f>IFERROR(IF(INDEX('raw poverty data, %'!$B$3:$BG$251,MATCH($A73,'raw poverty data, %'!$B$3:$B$251,0),MATCH(D$5,'raw poverty data, %'!$B$3:$BG$3,0))="","",INDEX('raw poverty data, %'!$B$3:$BG$251,MATCH($A73,'raw poverty data, %'!$B$3:$B$251,0),MATCH(D$5,'raw poverty data, %'!$B$3:$BG$3,0))/100),"")</f>
        <v/>
      </c>
      <c r="E73" s="10" t="str">
        <f>IFERROR(IF(INDEX('raw poverty data, %'!$B$3:$BG$251,MATCH($A73,'raw poverty data, %'!$B$3:$B$251,0),MATCH(E$5,'raw poverty data, %'!$B$3:$BG$3,0))="","",INDEX('raw poverty data, %'!$B$3:$BG$251,MATCH($A73,'raw poverty data, %'!$B$3:$B$251,0),MATCH(E$5,'raw poverty data, %'!$B$3:$BG$3,0))/100),"")</f>
        <v/>
      </c>
      <c r="F73" s="10" t="str">
        <f>IFERROR(IF(INDEX('raw poverty data, %'!$B$3:$BG$251,MATCH($A73,'raw poverty data, %'!$B$3:$B$251,0),MATCH(F$5,'raw poverty data, %'!$B$3:$BG$3,0))="","",INDEX('raw poverty data, %'!$B$3:$BG$251,MATCH($A73,'raw poverty data, %'!$B$3:$B$251,0),MATCH(F$5,'raw poverty data, %'!$B$3:$BG$3,0))/100),"")</f>
        <v/>
      </c>
      <c r="G73" s="10" t="str">
        <f>IFERROR(IF(INDEX('raw poverty data, %'!$B$3:$BG$251,MATCH($A73,'raw poverty data, %'!$B$3:$B$251,0),MATCH(G$5,'raw poverty data, %'!$B$3:$BG$3,0))="","",INDEX('raw poverty data, %'!$B$3:$BG$251,MATCH($A73,'raw poverty data, %'!$B$3:$B$251,0),MATCH(G$5,'raw poverty data, %'!$B$3:$BG$3,0))/100),"")</f>
        <v/>
      </c>
      <c r="H73" s="10" t="str">
        <f>IFERROR(IF(INDEX('raw poverty data, %'!$B$3:$BG$251,MATCH($A73,'raw poverty data, %'!$B$3:$B$251,0),MATCH(H$5,'raw poverty data, %'!$B$3:$BG$3,0))="","",INDEX('raw poverty data, %'!$B$3:$BG$251,MATCH($A73,'raw poverty data, %'!$B$3:$B$251,0),MATCH(H$5,'raw poverty data, %'!$B$3:$BG$3,0))/100),"")</f>
        <v/>
      </c>
      <c r="I73" s="10" t="str">
        <f>IFERROR(IF(INDEX('raw poverty data, %'!$B$3:$BG$251,MATCH($A73,'raw poverty data, %'!$B$3:$B$251,0),MATCH(I$5,'raw poverty data, %'!$B$3:$BG$3,0))="","",INDEX('raw poverty data, %'!$B$3:$BG$251,MATCH($A73,'raw poverty data, %'!$B$3:$B$251,0),MATCH(I$5,'raw poverty data, %'!$B$3:$BG$3,0))/100),"")</f>
        <v/>
      </c>
      <c r="J73" s="10" t="str">
        <f>IFERROR(IF(INDEX('raw poverty data, %'!$B$3:$BG$251,MATCH($A73,'raw poverty data, %'!$B$3:$B$251,0),MATCH(J$5,'raw poverty data, %'!$B$3:$BG$3,0))="","",INDEX('raw poverty data, %'!$B$3:$BG$251,MATCH($A73,'raw poverty data, %'!$B$3:$B$251,0),MATCH(J$5,'raw poverty data, %'!$B$3:$BG$3,0))/100),"")</f>
        <v/>
      </c>
      <c r="K73" s="10" t="str">
        <f>IFERROR(IF(INDEX('raw poverty data, %'!$B$3:$BG$251,MATCH($A73,'raw poverty data, %'!$B$3:$B$251,0),MATCH(K$5,'raw poverty data, %'!$B$3:$BG$3,0))="","",INDEX('raw poverty data, %'!$B$3:$BG$251,MATCH($A73,'raw poverty data, %'!$B$3:$B$251,0),MATCH(K$5,'raw poverty data, %'!$B$3:$BG$3,0))/100),"")</f>
        <v/>
      </c>
      <c r="L73" s="10" t="str">
        <f>IFERROR(IF(INDEX('raw poverty data, %'!$B$3:$BG$251,MATCH($A73,'raw poverty data, %'!$B$3:$B$251,0),MATCH(L$5,'raw poverty data, %'!$B$3:$BG$3,0))="","",INDEX('raw poverty data, %'!$B$3:$BG$251,MATCH($A73,'raw poverty data, %'!$B$3:$B$251,0),MATCH(L$5,'raw poverty data, %'!$B$3:$BG$3,0))/100),"")</f>
        <v/>
      </c>
      <c r="M73" s="10" t="str">
        <f>IFERROR(IF(INDEX('raw poverty data, %'!$B$3:$BG$251,MATCH($A73,'raw poverty data, %'!$B$3:$B$251,0),MATCH(M$5,'raw poverty data, %'!$B$3:$BG$3,0))="","",INDEX('raw poverty data, %'!$B$3:$BG$251,MATCH($A73,'raw poverty data, %'!$B$3:$B$251,0),MATCH(M$5,'raw poverty data, %'!$B$3:$BG$3,0))/100),"")</f>
        <v/>
      </c>
      <c r="N73" s="10" t="str">
        <f>IFERROR(IF(INDEX('raw poverty data, %'!$B$3:$BG$251,MATCH($A73,'raw poverty data, %'!$B$3:$B$251,0),MATCH(N$5,'raw poverty data, %'!$B$3:$BG$3,0))="","",INDEX('raw poverty data, %'!$B$3:$BG$251,MATCH($A73,'raw poverty data, %'!$B$3:$B$251,0),MATCH(N$5,'raw poverty data, %'!$B$3:$BG$3,0))/100),"")</f>
        <v/>
      </c>
      <c r="O73" s="10" t="str">
        <f>IFERROR(IF(INDEX('raw poverty data, %'!$B$3:$BG$251,MATCH($A73,'raw poverty data, %'!$B$3:$B$251,0),MATCH(O$5,'raw poverty data, %'!$B$3:$BG$3,0))="","",INDEX('raw poverty data, %'!$B$3:$BG$251,MATCH($A73,'raw poverty data, %'!$B$3:$B$251,0),MATCH(O$5,'raw poverty data, %'!$B$3:$BG$3,0))/100),"")</f>
        <v/>
      </c>
      <c r="P73" s="10" t="str">
        <f>IFERROR(IF(INDEX('raw poverty data, %'!$B$3:$BG$251,MATCH($A73,'raw poverty data, %'!$B$3:$B$251,0),MATCH(P$5,'raw poverty data, %'!$B$3:$BG$3,0))="","",INDEX('raw poverty data, %'!$B$3:$BG$251,MATCH($A73,'raw poverty data, %'!$B$3:$B$251,0),MATCH(P$5,'raw poverty data, %'!$B$3:$BG$3,0))/100),"")</f>
        <v/>
      </c>
      <c r="Q73" s="10" t="str">
        <f>IFERROR(IF(INDEX('raw poverty data, %'!$B$3:$BG$251,MATCH($A73,'raw poverty data, %'!$B$3:$B$251,0),MATCH(Q$5,'raw poverty data, %'!$B$3:$BG$3,0))="","",INDEX('raw poverty data, %'!$B$3:$BG$251,MATCH($A73,'raw poverty data, %'!$B$3:$B$251,0),MATCH(Q$5,'raw poverty data, %'!$B$3:$BG$3,0))/100),"")</f>
        <v/>
      </c>
      <c r="R73" s="10" t="str">
        <f>IFERROR(IF(INDEX('raw poverty data, %'!$B$3:$BG$251,MATCH($A73,'raw poverty data, %'!$B$3:$B$251,0),MATCH(R$5,'raw poverty data, %'!$B$3:$BG$3,0))="","",INDEX('raw poverty data, %'!$B$3:$BG$251,MATCH($A73,'raw poverty data, %'!$B$3:$B$251,0),MATCH(R$5,'raw poverty data, %'!$B$3:$BG$3,0))/100),"")</f>
        <v/>
      </c>
      <c r="S73" s="10" t="str">
        <f>IFERROR(IF(INDEX('raw poverty data, %'!$B$3:$BG$251,MATCH($A73,'raw poverty data, %'!$B$3:$B$251,0),MATCH(S$5,'raw poverty data, %'!$B$3:$BG$3,0))="","",INDEX('raw poverty data, %'!$B$3:$BG$251,MATCH($A73,'raw poverty data, %'!$B$3:$B$251,0),MATCH(S$5,'raw poverty data, %'!$B$3:$BG$3,0))/100),"")</f>
        <v/>
      </c>
      <c r="T73" s="10" t="str">
        <f>IFERROR(IF(INDEX('raw poverty data, %'!$B$3:$BG$251,MATCH($A73,'raw poverty data, %'!$B$3:$B$251,0),MATCH(T$5,'raw poverty data, %'!$B$3:$BG$3,0))="","",INDEX('raw poverty data, %'!$B$3:$BG$251,MATCH($A73,'raw poverty data, %'!$B$3:$B$251,0),MATCH(T$5,'raw poverty data, %'!$B$3:$BG$3,0))/100),"")</f>
        <v/>
      </c>
      <c r="U73" s="10" t="str">
        <f>IFERROR(IF(INDEX('raw poverty data, %'!$B$3:$BG$251,MATCH($A73,'raw poverty data, %'!$B$3:$B$251,0),MATCH(U$5,'raw poverty data, %'!$B$3:$BG$3,0))="","",INDEX('raw poverty data, %'!$B$3:$BG$251,MATCH($A73,'raw poverty data, %'!$B$3:$B$251,0),MATCH(U$5,'raw poverty data, %'!$B$3:$BG$3,0))/100),"")</f>
        <v/>
      </c>
      <c r="V73" s="10" t="str">
        <f>IFERROR(IF(INDEX('raw poverty data, %'!$B$3:$BG$251,MATCH($A73,'raw poverty data, %'!$B$3:$B$251,0),MATCH(V$5,'raw poverty data, %'!$B$3:$BG$3,0))="","",INDEX('raw poverty data, %'!$B$3:$BG$251,MATCH($A73,'raw poverty data, %'!$B$3:$B$251,0),MATCH(V$5,'raw poverty data, %'!$B$3:$BG$3,0))/100),"")</f>
        <v/>
      </c>
      <c r="W73" s="10" t="str">
        <f>IFERROR(IF(INDEX('raw poverty data, %'!$B$3:$BG$251,MATCH($A73,'raw poverty data, %'!$B$3:$B$251,0),MATCH(W$5,'raw poverty data, %'!$B$3:$BG$3,0))="","",INDEX('raw poverty data, %'!$B$3:$BG$251,MATCH($A73,'raw poverty data, %'!$B$3:$B$251,0),MATCH(W$5,'raw poverty data, %'!$B$3:$BG$3,0))/100),"")</f>
        <v/>
      </c>
      <c r="X73" s="10" t="str">
        <f>IFERROR(IF(INDEX('raw poverty data, %'!$B$3:$BG$251,MATCH($A73,'raw poverty data, %'!$B$3:$B$251,0),MATCH(X$5,'raw poverty data, %'!$B$3:$BG$3,0))="","",INDEX('raw poverty data, %'!$B$3:$BG$251,MATCH($A73,'raw poverty data, %'!$B$3:$B$251,0),MATCH(X$5,'raw poverty data, %'!$B$3:$BG$3,0))/100),"")</f>
        <v/>
      </c>
      <c r="Y73" s="10" t="str">
        <f>IFERROR(IF(INDEX('raw poverty data, %'!$B$3:$BG$251,MATCH($A73,'raw poverty data, %'!$B$3:$B$251,0),MATCH(Y$5,'raw poverty data, %'!$B$3:$BG$3,0))="","",INDEX('raw poverty data, %'!$B$3:$BG$251,MATCH($A73,'raw poverty data, %'!$B$3:$B$251,0),MATCH(Y$5,'raw poverty data, %'!$B$3:$BG$3,0))/100),"")</f>
        <v/>
      </c>
      <c r="Z73" s="10" t="str">
        <f>IFERROR(IF(INDEX('raw poverty data, %'!$B$3:$BG$251,MATCH($A73,'raw poverty data, %'!$B$3:$B$251,0),MATCH(Z$5,'raw poverty data, %'!$B$3:$BG$3,0))="","",INDEX('raw poverty data, %'!$B$3:$BG$251,MATCH($A73,'raw poverty data, %'!$B$3:$B$251,0),MATCH(Z$5,'raw poverty data, %'!$B$3:$BG$3,0))/100),"")</f>
        <v/>
      </c>
      <c r="AA73" s="10" t="str">
        <f>IFERROR(IF(INDEX('raw poverty data, %'!$B$3:$BG$251,MATCH($A73,'raw poverty data, %'!$B$3:$B$251,0),MATCH(AA$5,'raw poverty data, %'!$B$3:$BG$3,0))="","",INDEX('raw poverty data, %'!$B$3:$BG$251,MATCH($A73,'raw poverty data, %'!$B$3:$B$251,0),MATCH(AA$5,'raw poverty data, %'!$B$3:$BG$3,0))/100),"")</f>
        <v/>
      </c>
      <c r="AC73" s="8" t="str">
        <f>IF(AA73="",IF(Z73="",IF(X73="",IF(W73="",IF(V73="",IF(U73="",IF(T73="",IF(S73="",IF(R73="",IF(Q73="",IF(P73="",IF(O73="",IF(N73="",IF(M73="",IF(L73="",IF(K73="",IF(J73="",IF(I73="",IF(H73="",IF(G73="",IF(F73="",IF(E73="",IF(D73="","No data",D73),E73),F73),G73),H73),I73),J73),K73),L73),M73),N73),O73),P73),Q73),R73),S73),T73),U73),V73),W73),X73),Z73),AA73)</f>
        <v>No data</v>
      </c>
      <c r="AD73" s="11" t="str">
        <f>IFERROR(INDEX($D$5:$AA$5,1,MATCH(AC73,D73:AA73,0)),"")</f>
        <v/>
      </c>
      <c r="AF73" t="s">
        <v>340</v>
      </c>
      <c r="AG73" t="str">
        <f>IFERROR(IF(INDEX(#REF!,MATCH('Poverty %'!$B73,#REF!,0),MATCH('Poverty %'!AG$5,#REF!,0))="","",INDEX(#REF!,MATCH('Poverty %'!$B73,#REF!,0),MATCH('Poverty %'!AG$5,#REF!,0))),"")</f>
        <v/>
      </c>
      <c r="AH73" t="str">
        <f>IFERROR(IF(INDEX(#REF!,MATCH('Poverty %'!$B73,#REF!,0),MATCH('Poverty %'!AH$5,#REF!,0))="","",INDEX(#REF!,MATCH('Poverty %'!$B73,#REF!,0),MATCH('Poverty %'!AH$5,#REF!,0))),"")</f>
        <v/>
      </c>
      <c r="AI73" t="str">
        <f>IFERROR(IF(INDEX(#REF!,MATCH('Poverty %'!$B73,#REF!,0),MATCH('Poverty %'!AI$5,#REF!,0))="","",INDEX(#REF!,MATCH('Poverty %'!$B73,#REF!,0),MATCH('Poverty %'!AI$5,#REF!,0))),"")</f>
        <v/>
      </c>
      <c r="AJ73" t="str">
        <f>IFERROR(IF(INDEX(#REF!,MATCH('Poverty %'!$B73,#REF!,0),MATCH('Poverty %'!AJ$5,#REF!,0))="","",INDEX(#REF!,MATCH('Poverty %'!$B73,#REF!,0),MATCH('Poverty %'!AJ$5,#REF!,0))),"")</f>
        <v/>
      </c>
      <c r="AK73" t="str">
        <f>IFERROR(IF(INDEX(#REF!,MATCH('Poverty %'!$B73,#REF!,0),MATCH('Poverty %'!AK$5,#REF!,0))="","",INDEX(#REF!,MATCH('Poverty %'!$B73,#REF!,0),MATCH('Poverty %'!AK$5,#REF!,0))),"")</f>
        <v/>
      </c>
      <c r="AL73" t="str">
        <f>IFERROR(IF(INDEX(#REF!,MATCH('Poverty %'!$B73,#REF!,0),MATCH('Poverty %'!AL$5,#REF!,0))="","",INDEX(#REF!,MATCH('Poverty %'!$B73,#REF!,0),MATCH('Poverty %'!AL$5,#REF!,0))),"")</f>
        <v/>
      </c>
      <c r="AM73" t="str">
        <f>IFERROR(IF(INDEX(#REF!,MATCH('Poverty %'!$B73,#REF!,0),MATCH('Poverty %'!AM$5,#REF!,0))="","",INDEX(#REF!,MATCH('Poverty %'!$B73,#REF!,0),MATCH('Poverty %'!AM$5,#REF!,0))),"")</f>
        <v/>
      </c>
      <c r="AN73" t="str">
        <f>IFERROR(IF(INDEX(#REF!,MATCH('Poverty %'!$B73,#REF!,0),MATCH('Poverty %'!AN$5,#REF!,0))="","",INDEX(#REF!,MATCH('Poverty %'!$B73,#REF!,0),MATCH('Poverty %'!AN$5,#REF!,0))),"")</f>
        <v/>
      </c>
      <c r="AO73" t="str">
        <f>IFERROR(IF(INDEX(#REF!,MATCH('Poverty %'!$B73,#REF!,0),MATCH('Poverty %'!AO$5,#REF!,0))="","",INDEX(#REF!,MATCH('Poverty %'!$B73,#REF!,0),MATCH('Poverty %'!AO$5,#REF!,0))),"")</f>
        <v/>
      </c>
      <c r="AP73" t="str">
        <f>IFERROR(IF(INDEX(#REF!,MATCH('Poverty %'!$B73,#REF!,0),MATCH('Poverty %'!AP$5,#REF!,0))="","",INDEX(#REF!,MATCH('Poverty %'!$B73,#REF!,0),MATCH('Poverty %'!AP$5,#REF!,0))),"")</f>
        <v/>
      </c>
      <c r="AQ73" t="str">
        <f>IFERROR(IF(INDEX(#REF!,MATCH('Poverty %'!$B73,#REF!,0),MATCH('Poverty %'!AQ$5,#REF!,0))="","",INDEX(#REF!,MATCH('Poverty %'!$B73,#REF!,0),MATCH('Poverty %'!AQ$5,#REF!,0))),"")</f>
        <v/>
      </c>
      <c r="AR73" t="str">
        <f>IFERROR(IF(INDEX(#REF!,MATCH('Poverty %'!$B73,#REF!,0),MATCH('Poverty %'!AR$5,#REF!,0))="","",INDEX(#REF!,MATCH('Poverty %'!$B73,#REF!,0),MATCH('Poverty %'!AR$5,#REF!,0))),"")</f>
        <v/>
      </c>
      <c r="AS73" t="str">
        <f>IFERROR(IF(INDEX(#REF!,MATCH('Poverty %'!$B73,#REF!,0),MATCH('Poverty %'!AS$5,#REF!,0))="","",INDEX(#REF!,MATCH('Poverty %'!$B73,#REF!,0),MATCH('Poverty %'!AS$5,#REF!,0))),"")</f>
        <v/>
      </c>
      <c r="AT73" t="str">
        <f>IFERROR(IF(INDEX(#REF!,MATCH('Poverty %'!$B73,#REF!,0),MATCH('Poverty %'!AT$5,#REF!,0))="","",INDEX(#REF!,MATCH('Poverty %'!$B73,#REF!,0),MATCH('Poverty %'!AT$5,#REF!,0))),"")</f>
        <v/>
      </c>
      <c r="AU73" t="str">
        <f>IFERROR(IF(INDEX(#REF!,MATCH('Poverty %'!$B73,#REF!,0),MATCH('Poverty %'!AU$5,#REF!,0))="","",INDEX(#REF!,MATCH('Poverty %'!$B73,#REF!,0),MATCH('Poverty %'!AU$5,#REF!,0))),"")</f>
        <v/>
      </c>
      <c r="AV73" t="str">
        <f>IFERROR(IF(INDEX(#REF!,MATCH('Poverty %'!$B73,#REF!,0),MATCH('Poverty %'!AV$5,#REF!,0))="","",INDEX(#REF!,MATCH('Poverty %'!$B73,#REF!,0),MATCH('Poverty %'!AV$5,#REF!,0))),"")</f>
        <v/>
      </c>
      <c r="AW73" t="str">
        <f>IFERROR(IF(INDEX(#REF!,MATCH('Poverty %'!$B73,#REF!,0),MATCH('Poverty %'!AW$5,#REF!,0))="","",INDEX(#REF!,MATCH('Poverty %'!$B73,#REF!,0),MATCH('Poverty %'!AW$5,#REF!,0))),"")</f>
        <v/>
      </c>
      <c r="AX73" t="str">
        <f>IFERROR(IF(INDEX(#REF!,MATCH('Poverty %'!$B73,#REF!,0),MATCH('Poverty %'!AX$5,#REF!,0))="","",INDEX(#REF!,MATCH('Poverty %'!$B73,#REF!,0),MATCH('Poverty %'!AX$5,#REF!,0))),"")</f>
        <v/>
      </c>
      <c r="AY73" t="str">
        <f>IFERROR(IF(INDEX(#REF!,MATCH('Poverty %'!$B73,#REF!,0),MATCH('Poverty %'!AY$5,#REF!,0))="","",INDEX(#REF!,MATCH('Poverty %'!$B73,#REF!,0),MATCH('Poverty %'!AY$5,#REF!,0))),"")</f>
        <v/>
      </c>
      <c r="AZ73" t="str">
        <f>IFERROR(IF(INDEX(#REF!,MATCH('Poverty %'!$B73,#REF!,0),MATCH('Poverty %'!AZ$5,#REF!,0))="","",INDEX(#REF!,MATCH('Poverty %'!$B73,#REF!,0),MATCH('Poverty %'!AZ$5,#REF!,0))),"")</f>
        <v/>
      </c>
      <c r="BA73" t="str">
        <f>IFERROR(IF(INDEX(#REF!,MATCH('Poverty %'!$B73,#REF!,0),MATCH('Poverty %'!BA$5,#REF!,0))="","",INDEX(#REF!,MATCH('Poverty %'!$B73,#REF!,0),MATCH('Poverty %'!BA$5,#REF!,0))),"")</f>
        <v/>
      </c>
      <c r="BB73" t="str">
        <f>IFERROR(IF(INDEX(#REF!,MATCH('Poverty %'!$B73,#REF!,0),MATCH('Poverty %'!BB$5,#REF!,0))="","",INDEX(#REF!,MATCH('Poverty %'!$B73,#REF!,0),MATCH('Poverty %'!BB$5,#REF!,0))),"")</f>
        <v/>
      </c>
      <c r="BC73" t="str">
        <f>IFERROR(IF(INDEX(#REF!,MATCH('Poverty %'!$B73,#REF!,0),MATCH('Poverty %'!BC$5,#REF!,0))="","",INDEX(#REF!,MATCH('Poverty %'!$B73,#REF!,0),MATCH('Poverty %'!BC$5,#REF!,0))),"")</f>
        <v/>
      </c>
      <c r="BE73" t="s">
        <v>340</v>
      </c>
      <c r="BF73" s="9" t="str">
        <f t="shared" si="24"/>
        <v/>
      </c>
      <c r="BG73" s="9" t="str">
        <f t="shared" si="25"/>
        <v/>
      </c>
      <c r="BH73" s="9" t="str">
        <f t="shared" si="26"/>
        <v/>
      </c>
      <c r="BI73" s="9" t="str">
        <f t="shared" si="27"/>
        <v/>
      </c>
      <c r="BJ73" s="9" t="str">
        <f t="shared" si="28"/>
        <v/>
      </c>
      <c r="BK73" s="9" t="str">
        <f t="shared" si="29"/>
        <v/>
      </c>
      <c r="BL73" s="9" t="str">
        <f t="shared" si="30"/>
        <v/>
      </c>
      <c r="BM73" s="9" t="str">
        <f t="shared" si="31"/>
        <v/>
      </c>
      <c r="BN73" s="9" t="str">
        <f t="shared" si="32"/>
        <v/>
      </c>
      <c r="BO73" s="9" t="str">
        <f t="shared" si="33"/>
        <v/>
      </c>
      <c r="BP73" s="9" t="str">
        <f t="shared" si="34"/>
        <v/>
      </c>
      <c r="BQ73" s="9" t="str">
        <f t="shared" si="35"/>
        <v/>
      </c>
      <c r="BR73" s="9" t="str">
        <f t="shared" si="36"/>
        <v/>
      </c>
      <c r="BS73" s="9" t="str">
        <f t="shared" si="37"/>
        <v/>
      </c>
      <c r="BT73" s="9" t="str">
        <f t="shared" si="38"/>
        <v/>
      </c>
      <c r="BU73" s="9" t="str">
        <f t="shared" si="39"/>
        <v/>
      </c>
      <c r="BV73" s="9" t="str">
        <f t="shared" si="40"/>
        <v/>
      </c>
      <c r="BW73" s="9" t="str">
        <f t="shared" si="41"/>
        <v/>
      </c>
      <c r="BX73" s="9" t="str">
        <f t="shared" si="42"/>
        <v/>
      </c>
      <c r="BY73" s="9" t="str">
        <f t="shared" si="43"/>
        <v/>
      </c>
      <c r="BZ73" s="9" t="str">
        <f t="shared" si="44"/>
        <v/>
      </c>
      <c r="CA73" s="9" t="str">
        <f t="shared" si="45"/>
        <v/>
      </c>
      <c r="CB73" s="9" t="str">
        <f t="shared" si="46"/>
        <v/>
      </c>
    </row>
    <row r="74" spans="1:80">
      <c r="A74" t="str">
        <f>VLOOKUP(B74,entity!$C:$K,9,FALSE)</f>
        <v>GA</v>
      </c>
      <c r="B74" t="s">
        <v>141</v>
      </c>
      <c r="C74" t="str">
        <f>IFERROR(VLOOKUP(B74,'[1]2012 List'!A$3:C$151,3,FALSE),"")</f>
        <v>Sub-Saharan Africa</v>
      </c>
      <c r="D74" s="10" t="str">
        <f>IFERROR(IF(INDEX('raw poverty data, %'!$B$3:$BG$251,MATCH($A74,'raw poverty data, %'!$B$3:$B$251,0),MATCH(D$5,'raw poverty data, %'!$B$3:$BG$3,0))="","",INDEX('raw poverty data, %'!$B$3:$BG$251,MATCH($A74,'raw poverty data, %'!$B$3:$B$251,0),MATCH(D$5,'raw poverty data, %'!$B$3:$BG$3,0))/100),"")</f>
        <v/>
      </c>
      <c r="E74" s="10" t="str">
        <f>IFERROR(IF(INDEX('raw poverty data, %'!$B$3:$BG$251,MATCH($A74,'raw poverty data, %'!$B$3:$B$251,0),MATCH(E$5,'raw poverty data, %'!$B$3:$BG$3,0))="","",INDEX('raw poverty data, %'!$B$3:$BG$251,MATCH($A74,'raw poverty data, %'!$B$3:$B$251,0),MATCH(E$5,'raw poverty data, %'!$B$3:$BG$3,0))/100),"")</f>
        <v/>
      </c>
      <c r="F74" s="10" t="str">
        <f>IFERROR(IF(INDEX('raw poverty data, %'!$B$3:$BG$251,MATCH($A74,'raw poverty data, %'!$B$3:$B$251,0),MATCH(F$5,'raw poverty data, %'!$B$3:$BG$3,0))="","",INDEX('raw poverty data, %'!$B$3:$BG$251,MATCH($A74,'raw poverty data, %'!$B$3:$B$251,0),MATCH(F$5,'raw poverty data, %'!$B$3:$BG$3,0))/100),"")</f>
        <v/>
      </c>
      <c r="G74" s="10" t="str">
        <f>IFERROR(IF(INDEX('raw poverty data, %'!$B$3:$BG$251,MATCH($A74,'raw poverty data, %'!$B$3:$B$251,0),MATCH(G$5,'raw poverty data, %'!$B$3:$BG$3,0))="","",INDEX('raw poverty data, %'!$B$3:$BG$251,MATCH($A74,'raw poverty data, %'!$B$3:$B$251,0),MATCH(G$5,'raw poverty data, %'!$B$3:$BG$3,0))/100),"")</f>
        <v/>
      </c>
      <c r="H74" s="10" t="str">
        <f>IFERROR(IF(INDEX('raw poverty data, %'!$B$3:$BG$251,MATCH($A74,'raw poverty data, %'!$B$3:$B$251,0),MATCH(H$5,'raw poverty data, %'!$B$3:$BG$3,0))="","",INDEX('raw poverty data, %'!$B$3:$BG$251,MATCH($A74,'raw poverty data, %'!$B$3:$B$251,0),MATCH(H$5,'raw poverty data, %'!$B$3:$BG$3,0))/100),"")</f>
        <v/>
      </c>
      <c r="I74" s="10" t="str">
        <f>IFERROR(IF(INDEX('raw poverty data, %'!$B$3:$BG$251,MATCH($A74,'raw poverty data, %'!$B$3:$B$251,0),MATCH(I$5,'raw poverty data, %'!$B$3:$BG$3,0))="","",INDEX('raw poverty data, %'!$B$3:$BG$251,MATCH($A74,'raw poverty data, %'!$B$3:$B$251,0),MATCH(I$5,'raw poverty data, %'!$B$3:$BG$3,0))/100),"")</f>
        <v/>
      </c>
      <c r="J74" s="10" t="str">
        <f>IFERROR(IF(INDEX('raw poverty data, %'!$B$3:$BG$251,MATCH($A74,'raw poverty data, %'!$B$3:$B$251,0),MATCH(J$5,'raw poverty data, %'!$B$3:$BG$3,0))="","",INDEX('raw poverty data, %'!$B$3:$BG$251,MATCH($A74,'raw poverty data, %'!$B$3:$B$251,0),MATCH(J$5,'raw poverty data, %'!$B$3:$BG$3,0))/100),"")</f>
        <v/>
      </c>
      <c r="K74" s="10" t="str">
        <f>IFERROR(IF(INDEX('raw poverty data, %'!$B$3:$BG$251,MATCH($A74,'raw poverty data, %'!$B$3:$B$251,0),MATCH(K$5,'raw poverty data, %'!$B$3:$BG$3,0))="","",INDEX('raw poverty data, %'!$B$3:$BG$251,MATCH($A74,'raw poverty data, %'!$B$3:$B$251,0),MATCH(K$5,'raw poverty data, %'!$B$3:$BG$3,0))/100),"")</f>
        <v/>
      </c>
      <c r="L74" s="10" t="str">
        <f>IFERROR(IF(INDEX('raw poverty data, %'!$B$3:$BG$251,MATCH($A74,'raw poverty data, %'!$B$3:$B$251,0),MATCH(L$5,'raw poverty data, %'!$B$3:$BG$3,0))="","",INDEX('raw poverty data, %'!$B$3:$BG$251,MATCH($A74,'raw poverty data, %'!$B$3:$B$251,0),MATCH(L$5,'raw poverty data, %'!$B$3:$BG$3,0))/100),"")</f>
        <v/>
      </c>
      <c r="M74" s="10" t="str">
        <f>IFERROR(IF(INDEX('raw poverty data, %'!$B$3:$BG$251,MATCH($A74,'raw poverty data, %'!$B$3:$B$251,0),MATCH(M$5,'raw poverty data, %'!$B$3:$BG$3,0))="","",INDEX('raw poverty data, %'!$B$3:$BG$251,MATCH($A74,'raw poverty data, %'!$B$3:$B$251,0),MATCH(M$5,'raw poverty data, %'!$B$3:$BG$3,0))/100),"")</f>
        <v/>
      </c>
      <c r="N74" s="10" t="str">
        <f>IFERROR(IF(INDEX('raw poverty data, %'!$B$3:$BG$251,MATCH($A74,'raw poverty data, %'!$B$3:$B$251,0),MATCH(N$5,'raw poverty data, %'!$B$3:$BG$3,0))="","",INDEX('raw poverty data, %'!$B$3:$BG$251,MATCH($A74,'raw poverty data, %'!$B$3:$B$251,0),MATCH(N$5,'raw poverty data, %'!$B$3:$BG$3,0))/100),"")</f>
        <v/>
      </c>
      <c r="O74" s="10" t="str">
        <f>IFERROR(IF(INDEX('raw poverty data, %'!$B$3:$BG$251,MATCH($A74,'raw poverty data, %'!$B$3:$B$251,0),MATCH(O$5,'raw poverty data, %'!$B$3:$BG$3,0))="","",INDEX('raw poverty data, %'!$B$3:$BG$251,MATCH($A74,'raw poverty data, %'!$B$3:$B$251,0),MATCH(O$5,'raw poverty data, %'!$B$3:$BG$3,0))/100),"")</f>
        <v/>
      </c>
      <c r="P74" s="10" t="str">
        <f>IFERROR(IF(INDEX('raw poverty data, %'!$B$3:$BG$251,MATCH($A74,'raw poverty data, %'!$B$3:$B$251,0),MATCH(P$5,'raw poverty data, %'!$B$3:$BG$3,0))="","",INDEX('raw poverty data, %'!$B$3:$BG$251,MATCH($A74,'raw poverty data, %'!$B$3:$B$251,0),MATCH(P$5,'raw poverty data, %'!$B$3:$BG$3,0))/100),"")</f>
        <v/>
      </c>
      <c r="Q74" s="10" t="str">
        <f>IFERROR(IF(INDEX('raw poverty data, %'!$B$3:$BG$251,MATCH($A74,'raw poverty data, %'!$B$3:$B$251,0),MATCH(Q$5,'raw poverty data, %'!$B$3:$BG$3,0))="","",INDEX('raw poverty data, %'!$B$3:$BG$251,MATCH($A74,'raw poverty data, %'!$B$3:$B$251,0),MATCH(Q$5,'raw poverty data, %'!$B$3:$BG$3,0))/100),"")</f>
        <v/>
      </c>
      <c r="R74" s="10" t="str">
        <f>IFERROR(IF(INDEX('raw poverty data, %'!$B$3:$BG$251,MATCH($A74,'raw poverty data, %'!$B$3:$B$251,0),MATCH(R$5,'raw poverty data, %'!$B$3:$BG$3,0))="","",INDEX('raw poverty data, %'!$B$3:$BG$251,MATCH($A74,'raw poverty data, %'!$B$3:$B$251,0),MATCH(R$5,'raw poverty data, %'!$B$3:$BG$3,0))/100),"")</f>
        <v/>
      </c>
      <c r="S74" s="10">
        <f>IFERROR(IF(INDEX('raw poverty data, %'!$B$3:$BG$251,MATCH($A74,'raw poverty data, %'!$B$3:$B$251,0),MATCH(S$5,'raw poverty data, %'!$B$3:$BG$3,0))="","",INDEX('raw poverty data, %'!$B$3:$BG$251,MATCH($A74,'raw poverty data, %'!$B$3:$B$251,0),MATCH(S$5,'raw poverty data, %'!$B$3:$BG$3,0))/100),"")</f>
        <v>6.0899999999999996E-2</v>
      </c>
      <c r="T74" s="10" t="str">
        <f>IFERROR(IF(INDEX('raw poverty data, %'!$B$3:$BG$251,MATCH($A74,'raw poverty data, %'!$B$3:$B$251,0),MATCH(T$5,'raw poverty data, %'!$B$3:$BG$3,0))="","",INDEX('raw poverty data, %'!$B$3:$BG$251,MATCH($A74,'raw poverty data, %'!$B$3:$B$251,0),MATCH(T$5,'raw poverty data, %'!$B$3:$BG$3,0))/100),"")</f>
        <v/>
      </c>
      <c r="U74" s="10" t="str">
        <f>IFERROR(IF(INDEX('raw poverty data, %'!$B$3:$BG$251,MATCH($A74,'raw poverty data, %'!$B$3:$B$251,0),MATCH(U$5,'raw poverty data, %'!$B$3:$BG$3,0))="","",INDEX('raw poverty data, %'!$B$3:$BG$251,MATCH($A74,'raw poverty data, %'!$B$3:$B$251,0),MATCH(U$5,'raw poverty data, %'!$B$3:$BG$3,0))/100),"")</f>
        <v/>
      </c>
      <c r="V74" s="10" t="str">
        <f>IFERROR(IF(INDEX('raw poverty data, %'!$B$3:$BG$251,MATCH($A74,'raw poverty data, %'!$B$3:$B$251,0),MATCH(V$5,'raw poverty data, %'!$B$3:$BG$3,0))="","",INDEX('raw poverty data, %'!$B$3:$BG$251,MATCH($A74,'raw poverty data, %'!$B$3:$B$251,0),MATCH(V$5,'raw poverty data, %'!$B$3:$BG$3,0))/100),"")</f>
        <v/>
      </c>
      <c r="W74" s="10" t="str">
        <f>IFERROR(IF(INDEX('raw poverty data, %'!$B$3:$BG$251,MATCH($A74,'raw poverty data, %'!$B$3:$B$251,0),MATCH(W$5,'raw poverty data, %'!$B$3:$BG$3,0))="","",INDEX('raw poverty data, %'!$B$3:$BG$251,MATCH($A74,'raw poverty data, %'!$B$3:$B$251,0),MATCH(W$5,'raw poverty data, %'!$B$3:$BG$3,0))/100),"")</f>
        <v/>
      </c>
      <c r="X74" s="10" t="str">
        <f>IFERROR(IF(INDEX('raw poverty data, %'!$B$3:$BG$251,MATCH($A74,'raw poverty data, %'!$B$3:$B$251,0),MATCH(X$5,'raw poverty data, %'!$B$3:$BG$3,0))="","",INDEX('raw poverty data, %'!$B$3:$BG$251,MATCH($A74,'raw poverty data, %'!$B$3:$B$251,0),MATCH(X$5,'raw poverty data, %'!$B$3:$BG$3,0))/100),"")</f>
        <v/>
      </c>
      <c r="Y74" s="10" t="str">
        <f>IFERROR(IF(INDEX('raw poverty data, %'!$B$3:$BG$251,MATCH($A74,'raw poverty data, %'!$B$3:$B$251,0),MATCH(Y$5,'raw poverty data, %'!$B$3:$BG$3,0))="","",INDEX('raw poverty data, %'!$B$3:$BG$251,MATCH($A74,'raw poverty data, %'!$B$3:$B$251,0),MATCH(Y$5,'raw poverty data, %'!$B$3:$BG$3,0))/100),"")</f>
        <v/>
      </c>
      <c r="Z74" s="10" t="str">
        <f>IFERROR(IF(INDEX('raw poverty data, %'!$B$3:$BG$251,MATCH($A74,'raw poverty data, %'!$B$3:$B$251,0),MATCH(Z$5,'raw poverty data, %'!$B$3:$BG$3,0))="","",INDEX('raw poverty data, %'!$B$3:$BG$251,MATCH($A74,'raw poverty data, %'!$B$3:$B$251,0),MATCH(Z$5,'raw poverty data, %'!$B$3:$BG$3,0))/100),"")</f>
        <v/>
      </c>
      <c r="AA74" s="10" t="str">
        <f>IFERROR(IF(INDEX('raw poverty data, %'!$B$3:$BG$251,MATCH($A74,'raw poverty data, %'!$B$3:$B$251,0),MATCH(AA$5,'raw poverty data, %'!$B$3:$BG$3,0))="","",INDEX('raw poverty data, %'!$B$3:$BG$251,MATCH($A74,'raw poverty data, %'!$B$3:$B$251,0),MATCH(AA$5,'raw poverty data, %'!$B$3:$BG$3,0))/100),"")</f>
        <v/>
      </c>
      <c r="AC74" s="8">
        <f>IF(AA74="",IF(Z74="",IF(X74="",IF(W74="",IF(V74="",IF(U74="",IF(T74="",IF(S74="",IF(R74="",IF(Q74="",IF(P74="",IF(O74="",IF(N74="",IF(M74="",IF(L74="",IF(K74="",IF(J74="",IF(I74="",IF(H74="",IF(G74="",IF(F74="",IF(E74="",IF(D74="","No data",D74),E74),F74),G74),H74),I74),J74),K74),L74),M74),N74),O74),P74),Q74),R74),S74),T74),U74),V74),W74),X74),Z74),AA74)</f>
        <v>6.0899999999999996E-2</v>
      </c>
      <c r="AD74" s="11">
        <f>IFERROR(INDEX($D$5:$AA$5,1,MATCH(AC74,D74:AA74,0)),"")</f>
        <v>2005</v>
      </c>
      <c r="AF74" t="s">
        <v>141</v>
      </c>
      <c r="AG74" t="str">
        <f>IFERROR(IF(INDEX(#REF!,MATCH('Poverty %'!$B74,#REF!,0),MATCH('Poverty %'!AG$5,#REF!,0))="","",INDEX(#REF!,MATCH('Poverty %'!$B74,#REF!,0),MATCH('Poverty %'!AG$5,#REF!,0))),"")</f>
        <v/>
      </c>
      <c r="AH74" t="str">
        <f>IFERROR(IF(INDEX(#REF!,MATCH('Poverty %'!$B74,#REF!,0),MATCH('Poverty %'!AH$5,#REF!,0))="","",INDEX(#REF!,MATCH('Poverty %'!$B74,#REF!,0),MATCH('Poverty %'!AH$5,#REF!,0))),"")</f>
        <v/>
      </c>
      <c r="AI74" t="str">
        <f>IFERROR(IF(INDEX(#REF!,MATCH('Poverty %'!$B74,#REF!,0),MATCH('Poverty %'!AI$5,#REF!,0))="","",INDEX(#REF!,MATCH('Poverty %'!$B74,#REF!,0),MATCH('Poverty %'!AI$5,#REF!,0))),"")</f>
        <v/>
      </c>
      <c r="AJ74" t="str">
        <f>IFERROR(IF(INDEX(#REF!,MATCH('Poverty %'!$B74,#REF!,0),MATCH('Poverty %'!AJ$5,#REF!,0))="","",INDEX(#REF!,MATCH('Poverty %'!$B74,#REF!,0),MATCH('Poverty %'!AJ$5,#REF!,0))),"")</f>
        <v/>
      </c>
      <c r="AK74" t="str">
        <f>IFERROR(IF(INDEX(#REF!,MATCH('Poverty %'!$B74,#REF!,0),MATCH('Poverty %'!AK$5,#REF!,0))="","",INDEX(#REF!,MATCH('Poverty %'!$B74,#REF!,0),MATCH('Poverty %'!AK$5,#REF!,0))),"")</f>
        <v/>
      </c>
      <c r="AL74" t="str">
        <f>IFERROR(IF(INDEX(#REF!,MATCH('Poverty %'!$B74,#REF!,0),MATCH('Poverty %'!AL$5,#REF!,0))="","",INDEX(#REF!,MATCH('Poverty %'!$B74,#REF!,0),MATCH('Poverty %'!AL$5,#REF!,0))),"")</f>
        <v/>
      </c>
      <c r="AM74" t="str">
        <f>IFERROR(IF(INDEX(#REF!,MATCH('Poverty %'!$B74,#REF!,0),MATCH('Poverty %'!AM$5,#REF!,0))="","",INDEX(#REF!,MATCH('Poverty %'!$B74,#REF!,0),MATCH('Poverty %'!AM$5,#REF!,0))),"")</f>
        <v/>
      </c>
      <c r="AN74" t="str">
        <f>IFERROR(IF(INDEX(#REF!,MATCH('Poverty %'!$B74,#REF!,0),MATCH('Poverty %'!AN$5,#REF!,0))="","",INDEX(#REF!,MATCH('Poverty %'!$B74,#REF!,0),MATCH('Poverty %'!AN$5,#REF!,0))),"")</f>
        <v/>
      </c>
      <c r="AO74" t="str">
        <f>IFERROR(IF(INDEX(#REF!,MATCH('Poverty %'!$B74,#REF!,0),MATCH('Poverty %'!AO$5,#REF!,0))="","",INDEX(#REF!,MATCH('Poverty %'!$B74,#REF!,0),MATCH('Poverty %'!AO$5,#REF!,0))),"")</f>
        <v/>
      </c>
      <c r="AP74" t="str">
        <f>IFERROR(IF(INDEX(#REF!,MATCH('Poverty %'!$B74,#REF!,0),MATCH('Poverty %'!AP$5,#REF!,0))="","",INDEX(#REF!,MATCH('Poverty %'!$B74,#REF!,0),MATCH('Poverty %'!AP$5,#REF!,0))),"")</f>
        <v/>
      </c>
      <c r="AQ74" t="str">
        <f>IFERROR(IF(INDEX(#REF!,MATCH('Poverty %'!$B74,#REF!,0),MATCH('Poverty %'!AQ$5,#REF!,0))="","",INDEX(#REF!,MATCH('Poverty %'!$B74,#REF!,0),MATCH('Poverty %'!AQ$5,#REF!,0))),"")</f>
        <v/>
      </c>
      <c r="AR74" t="str">
        <f>IFERROR(IF(INDEX(#REF!,MATCH('Poverty %'!$B74,#REF!,0),MATCH('Poverty %'!AR$5,#REF!,0))="","",INDEX(#REF!,MATCH('Poverty %'!$B74,#REF!,0),MATCH('Poverty %'!AR$5,#REF!,0))),"")</f>
        <v/>
      </c>
      <c r="AS74" t="str">
        <f>IFERROR(IF(INDEX(#REF!,MATCH('Poverty %'!$B74,#REF!,0),MATCH('Poverty %'!AS$5,#REF!,0))="","",INDEX(#REF!,MATCH('Poverty %'!$B74,#REF!,0),MATCH('Poverty %'!AS$5,#REF!,0))),"")</f>
        <v/>
      </c>
      <c r="AT74" t="str">
        <f>IFERROR(IF(INDEX(#REF!,MATCH('Poverty %'!$B74,#REF!,0),MATCH('Poverty %'!AT$5,#REF!,0))="","",INDEX(#REF!,MATCH('Poverty %'!$B74,#REF!,0),MATCH('Poverty %'!AT$5,#REF!,0))),"")</f>
        <v/>
      </c>
      <c r="AU74" t="str">
        <f>IFERROR(IF(INDEX(#REF!,MATCH('Poverty %'!$B74,#REF!,0),MATCH('Poverty %'!AU$5,#REF!,0))="","",INDEX(#REF!,MATCH('Poverty %'!$B74,#REF!,0),MATCH('Poverty %'!AU$5,#REF!,0))),"")</f>
        <v/>
      </c>
      <c r="AV74" t="str">
        <f>IFERROR(IF(INDEX(#REF!,MATCH('Poverty %'!$B74,#REF!,0),MATCH('Poverty %'!AV$5,#REF!,0))="","",INDEX(#REF!,MATCH('Poverty %'!$B74,#REF!,0),MATCH('Poverty %'!AV$5,#REF!,0))),"")</f>
        <v/>
      </c>
      <c r="AW74" t="str">
        <f>IFERROR(IF(INDEX(#REF!,MATCH('Poverty %'!$B74,#REF!,0),MATCH('Poverty %'!AW$5,#REF!,0))="","",INDEX(#REF!,MATCH('Poverty %'!$B74,#REF!,0),MATCH('Poverty %'!AW$5,#REF!,0))),"")</f>
        <v/>
      </c>
      <c r="AX74" t="str">
        <f>IFERROR(IF(INDEX(#REF!,MATCH('Poverty %'!$B74,#REF!,0),MATCH('Poverty %'!AX$5,#REF!,0))="","",INDEX(#REF!,MATCH('Poverty %'!$B74,#REF!,0),MATCH('Poverty %'!AX$5,#REF!,0))),"")</f>
        <v/>
      </c>
      <c r="AY74" t="str">
        <f>IFERROR(IF(INDEX(#REF!,MATCH('Poverty %'!$B74,#REF!,0),MATCH('Poverty %'!AY$5,#REF!,0))="","",INDEX(#REF!,MATCH('Poverty %'!$B74,#REF!,0),MATCH('Poverty %'!AY$5,#REF!,0))),"")</f>
        <v/>
      </c>
      <c r="AZ74" t="str">
        <f>IFERROR(IF(INDEX(#REF!,MATCH('Poverty %'!$B74,#REF!,0),MATCH('Poverty %'!AZ$5,#REF!,0))="","",INDEX(#REF!,MATCH('Poverty %'!$B74,#REF!,0),MATCH('Poverty %'!AZ$5,#REF!,0))),"")</f>
        <v/>
      </c>
      <c r="BA74" t="str">
        <f>IFERROR(IF(INDEX(#REF!,MATCH('Poverty %'!$B74,#REF!,0),MATCH('Poverty %'!BA$5,#REF!,0))="","",INDEX(#REF!,MATCH('Poverty %'!$B74,#REF!,0),MATCH('Poverty %'!BA$5,#REF!,0))),"")</f>
        <v/>
      </c>
      <c r="BB74" t="str">
        <f>IFERROR(IF(INDEX(#REF!,MATCH('Poverty %'!$B74,#REF!,0),MATCH('Poverty %'!BB$5,#REF!,0))="","",INDEX(#REF!,MATCH('Poverty %'!$B74,#REF!,0),MATCH('Poverty %'!BB$5,#REF!,0))),"")</f>
        <v/>
      </c>
      <c r="BC74" t="str">
        <f>IFERROR(IF(INDEX(#REF!,MATCH('Poverty %'!$B74,#REF!,0),MATCH('Poverty %'!BC$5,#REF!,0))="","",INDEX(#REF!,MATCH('Poverty %'!$B74,#REF!,0),MATCH('Poverty %'!BC$5,#REF!,0))),"")</f>
        <v/>
      </c>
      <c r="BE74" t="s">
        <v>141</v>
      </c>
      <c r="BF74" s="9" t="str">
        <f t="shared" si="24"/>
        <v/>
      </c>
      <c r="BG74" s="9" t="str">
        <f t="shared" si="25"/>
        <v/>
      </c>
      <c r="BH74" s="9" t="str">
        <f t="shared" si="26"/>
        <v/>
      </c>
      <c r="BI74" s="9" t="str">
        <f t="shared" si="27"/>
        <v/>
      </c>
      <c r="BJ74" s="9" t="str">
        <f t="shared" si="28"/>
        <v/>
      </c>
      <c r="BK74" s="9" t="str">
        <f t="shared" si="29"/>
        <v/>
      </c>
      <c r="BL74" s="9" t="str">
        <f t="shared" si="30"/>
        <v/>
      </c>
      <c r="BM74" s="9" t="str">
        <f t="shared" si="31"/>
        <v/>
      </c>
      <c r="BN74" s="9" t="str">
        <f t="shared" si="32"/>
        <v/>
      </c>
      <c r="BO74" s="9" t="str">
        <f t="shared" si="33"/>
        <v/>
      </c>
      <c r="BP74" s="9" t="str">
        <f t="shared" si="34"/>
        <v/>
      </c>
      <c r="BQ74" s="9" t="str">
        <f t="shared" si="35"/>
        <v/>
      </c>
      <c r="BR74" s="9" t="str">
        <f t="shared" si="36"/>
        <v/>
      </c>
      <c r="BS74" s="9" t="str">
        <f t="shared" si="37"/>
        <v/>
      </c>
      <c r="BT74" s="9" t="str">
        <f t="shared" si="38"/>
        <v/>
      </c>
      <c r="BU74" s="9" t="str">
        <f t="shared" si="39"/>
        <v/>
      </c>
      <c r="BV74" s="9" t="str">
        <f t="shared" si="40"/>
        <v/>
      </c>
      <c r="BW74" s="9" t="str">
        <f t="shared" si="41"/>
        <v/>
      </c>
      <c r="BX74" s="9" t="str">
        <f t="shared" si="42"/>
        <v/>
      </c>
      <c r="BY74" s="9" t="str">
        <f t="shared" si="43"/>
        <v/>
      </c>
      <c r="BZ74" s="9" t="str">
        <f t="shared" si="44"/>
        <v/>
      </c>
      <c r="CA74" s="9" t="str">
        <f t="shared" si="45"/>
        <v/>
      </c>
      <c r="CB74" s="9" t="str">
        <f t="shared" si="46"/>
        <v/>
      </c>
    </row>
    <row r="75" spans="1:80">
      <c r="A75" t="str">
        <f>VLOOKUP(B75,entity!$C:$K,9,FALSE)</f>
        <v>GM</v>
      </c>
      <c r="B75" t="s">
        <v>453</v>
      </c>
      <c r="C75" t="str">
        <f>IFERROR(VLOOKUP(B75,'[1]2012 List'!A$3:C$151,3,FALSE),"")</f>
        <v>Sub-Saharan Africa</v>
      </c>
      <c r="D75" s="10" t="str">
        <f>IFERROR(IF(INDEX('raw poverty data, %'!$B$3:$BG$251,MATCH($A75,'raw poverty data, %'!$B$3:$B$251,0),MATCH(D$5,'raw poverty data, %'!$B$3:$BG$3,0))="","",INDEX('raw poverty data, %'!$B$3:$BG$251,MATCH($A75,'raw poverty data, %'!$B$3:$B$251,0),MATCH(D$5,'raw poverty data, %'!$B$3:$BG$3,0))/100),"")</f>
        <v/>
      </c>
      <c r="E75" s="10" t="str">
        <f>IFERROR(IF(INDEX('raw poverty data, %'!$B$3:$BG$251,MATCH($A75,'raw poverty data, %'!$B$3:$B$251,0),MATCH(E$5,'raw poverty data, %'!$B$3:$BG$3,0))="","",INDEX('raw poverty data, %'!$B$3:$BG$251,MATCH($A75,'raw poverty data, %'!$B$3:$B$251,0),MATCH(E$5,'raw poverty data, %'!$B$3:$BG$3,0))/100),"")</f>
        <v/>
      </c>
      <c r="F75" s="10" t="str">
        <f>IFERROR(IF(INDEX('raw poverty data, %'!$B$3:$BG$251,MATCH($A75,'raw poverty data, %'!$B$3:$B$251,0),MATCH(F$5,'raw poverty data, %'!$B$3:$BG$3,0))="","",INDEX('raw poverty data, %'!$B$3:$BG$251,MATCH($A75,'raw poverty data, %'!$B$3:$B$251,0),MATCH(F$5,'raw poverty data, %'!$B$3:$BG$3,0))/100),"")</f>
        <v/>
      </c>
      <c r="G75" s="10" t="str">
        <f>IFERROR(IF(INDEX('raw poverty data, %'!$B$3:$BG$251,MATCH($A75,'raw poverty data, %'!$B$3:$B$251,0),MATCH(G$5,'raw poverty data, %'!$B$3:$BG$3,0))="","",INDEX('raw poverty data, %'!$B$3:$BG$251,MATCH($A75,'raw poverty data, %'!$B$3:$B$251,0),MATCH(G$5,'raw poverty data, %'!$B$3:$BG$3,0))/100),"")</f>
        <v/>
      </c>
      <c r="H75" s="10" t="str">
        <f>IFERROR(IF(INDEX('raw poverty data, %'!$B$3:$BG$251,MATCH($A75,'raw poverty data, %'!$B$3:$B$251,0),MATCH(H$5,'raw poverty data, %'!$B$3:$BG$3,0))="","",INDEX('raw poverty data, %'!$B$3:$BG$251,MATCH($A75,'raw poverty data, %'!$B$3:$B$251,0),MATCH(H$5,'raw poverty data, %'!$B$3:$BG$3,0))/100),"")</f>
        <v/>
      </c>
      <c r="I75" s="10" t="str">
        <f>IFERROR(IF(INDEX('raw poverty data, %'!$B$3:$BG$251,MATCH($A75,'raw poverty data, %'!$B$3:$B$251,0),MATCH(I$5,'raw poverty data, %'!$B$3:$BG$3,0))="","",INDEX('raw poverty data, %'!$B$3:$BG$251,MATCH($A75,'raw poverty data, %'!$B$3:$B$251,0),MATCH(I$5,'raw poverty data, %'!$B$3:$BG$3,0))/100),"")</f>
        <v/>
      </c>
      <c r="J75" s="10" t="str">
        <f>IFERROR(IF(INDEX('raw poverty data, %'!$B$3:$BG$251,MATCH($A75,'raw poverty data, %'!$B$3:$B$251,0),MATCH(J$5,'raw poverty data, %'!$B$3:$BG$3,0))="","",INDEX('raw poverty data, %'!$B$3:$BG$251,MATCH($A75,'raw poverty data, %'!$B$3:$B$251,0),MATCH(J$5,'raw poverty data, %'!$B$3:$BG$3,0))/100),"")</f>
        <v/>
      </c>
      <c r="K75" s="10" t="str">
        <f>IFERROR(IF(INDEX('raw poverty data, %'!$B$3:$BG$251,MATCH($A75,'raw poverty data, %'!$B$3:$B$251,0),MATCH(K$5,'raw poverty data, %'!$B$3:$BG$3,0))="","",INDEX('raw poverty data, %'!$B$3:$BG$251,MATCH($A75,'raw poverty data, %'!$B$3:$B$251,0),MATCH(K$5,'raw poverty data, %'!$B$3:$BG$3,0))/100),"")</f>
        <v/>
      </c>
      <c r="L75" s="10">
        <f>IFERROR(IF(INDEX('raw poverty data, %'!$B$3:$BG$251,MATCH($A75,'raw poverty data, %'!$B$3:$B$251,0),MATCH(L$5,'raw poverty data, %'!$B$3:$BG$3,0))="","",INDEX('raw poverty data, %'!$B$3:$BG$251,MATCH($A75,'raw poverty data, %'!$B$3:$B$251,0),MATCH(L$5,'raw poverty data, %'!$B$3:$BG$3,0))/100),"")</f>
        <v>0.65610000000000002</v>
      </c>
      <c r="M75" s="10" t="str">
        <f>IFERROR(IF(INDEX('raw poverty data, %'!$B$3:$BG$251,MATCH($A75,'raw poverty data, %'!$B$3:$B$251,0),MATCH(M$5,'raw poverty data, %'!$B$3:$BG$3,0))="","",INDEX('raw poverty data, %'!$B$3:$BG$251,MATCH($A75,'raw poverty data, %'!$B$3:$B$251,0),MATCH(M$5,'raw poverty data, %'!$B$3:$BG$3,0))/100),"")</f>
        <v/>
      </c>
      <c r="N75" s="10" t="str">
        <f>IFERROR(IF(INDEX('raw poverty data, %'!$B$3:$BG$251,MATCH($A75,'raw poverty data, %'!$B$3:$B$251,0),MATCH(N$5,'raw poverty data, %'!$B$3:$BG$3,0))="","",INDEX('raw poverty data, %'!$B$3:$BG$251,MATCH($A75,'raw poverty data, %'!$B$3:$B$251,0),MATCH(N$5,'raw poverty data, %'!$B$3:$BG$3,0))/100),"")</f>
        <v/>
      </c>
      <c r="O75" s="10" t="str">
        <f>IFERROR(IF(INDEX('raw poverty data, %'!$B$3:$BG$251,MATCH($A75,'raw poverty data, %'!$B$3:$B$251,0),MATCH(O$5,'raw poverty data, %'!$B$3:$BG$3,0))="","",INDEX('raw poverty data, %'!$B$3:$BG$251,MATCH($A75,'raw poverty data, %'!$B$3:$B$251,0),MATCH(O$5,'raw poverty data, %'!$B$3:$BG$3,0))/100),"")</f>
        <v/>
      </c>
      <c r="P75" s="10" t="str">
        <f>IFERROR(IF(INDEX('raw poverty data, %'!$B$3:$BG$251,MATCH($A75,'raw poverty data, %'!$B$3:$B$251,0),MATCH(P$5,'raw poverty data, %'!$B$3:$BG$3,0))="","",INDEX('raw poverty data, %'!$B$3:$BG$251,MATCH($A75,'raw poverty data, %'!$B$3:$B$251,0),MATCH(P$5,'raw poverty data, %'!$B$3:$BG$3,0))/100),"")</f>
        <v/>
      </c>
      <c r="Q75" s="10">
        <f>IFERROR(IF(INDEX('raw poverty data, %'!$B$3:$BG$251,MATCH($A75,'raw poverty data, %'!$B$3:$B$251,0),MATCH(Q$5,'raw poverty data, %'!$B$3:$BG$3,0))="","",INDEX('raw poverty data, %'!$B$3:$BG$251,MATCH($A75,'raw poverty data, %'!$B$3:$B$251,0),MATCH(Q$5,'raw poverty data, %'!$B$3:$BG$3,0))/100),"")</f>
        <v>0.33630000000000004</v>
      </c>
      <c r="R75" s="10" t="str">
        <f>IFERROR(IF(INDEX('raw poverty data, %'!$B$3:$BG$251,MATCH($A75,'raw poverty data, %'!$B$3:$B$251,0),MATCH(R$5,'raw poverty data, %'!$B$3:$BG$3,0))="","",INDEX('raw poverty data, %'!$B$3:$BG$251,MATCH($A75,'raw poverty data, %'!$B$3:$B$251,0),MATCH(R$5,'raw poverty data, %'!$B$3:$BG$3,0))/100),"")</f>
        <v/>
      </c>
      <c r="S75" s="10" t="str">
        <f>IFERROR(IF(INDEX('raw poverty data, %'!$B$3:$BG$251,MATCH($A75,'raw poverty data, %'!$B$3:$B$251,0),MATCH(S$5,'raw poverty data, %'!$B$3:$BG$3,0))="","",INDEX('raw poverty data, %'!$B$3:$BG$251,MATCH($A75,'raw poverty data, %'!$B$3:$B$251,0),MATCH(S$5,'raw poverty data, %'!$B$3:$BG$3,0))/100),"")</f>
        <v/>
      </c>
      <c r="T75" s="10" t="str">
        <f>IFERROR(IF(INDEX('raw poverty data, %'!$B$3:$BG$251,MATCH($A75,'raw poverty data, %'!$B$3:$B$251,0),MATCH(T$5,'raw poverty data, %'!$B$3:$BG$3,0))="","",INDEX('raw poverty data, %'!$B$3:$BG$251,MATCH($A75,'raw poverty data, %'!$B$3:$B$251,0),MATCH(T$5,'raw poverty data, %'!$B$3:$BG$3,0))/100),"")</f>
        <v/>
      </c>
      <c r="U75" s="10" t="str">
        <f>IFERROR(IF(INDEX('raw poverty data, %'!$B$3:$BG$251,MATCH($A75,'raw poverty data, %'!$B$3:$B$251,0),MATCH(U$5,'raw poverty data, %'!$B$3:$BG$3,0))="","",INDEX('raw poverty data, %'!$B$3:$BG$251,MATCH($A75,'raw poverty data, %'!$B$3:$B$251,0),MATCH(U$5,'raw poverty data, %'!$B$3:$BG$3,0))/100),"")</f>
        <v/>
      </c>
      <c r="V75" s="10" t="str">
        <f>IFERROR(IF(INDEX('raw poverty data, %'!$B$3:$BG$251,MATCH($A75,'raw poverty data, %'!$B$3:$B$251,0),MATCH(V$5,'raw poverty data, %'!$B$3:$BG$3,0))="","",INDEX('raw poverty data, %'!$B$3:$BG$251,MATCH($A75,'raw poverty data, %'!$B$3:$B$251,0),MATCH(V$5,'raw poverty data, %'!$B$3:$BG$3,0))/100),"")</f>
        <v/>
      </c>
      <c r="W75" s="10" t="str">
        <f>IFERROR(IF(INDEX('raw poverty data, %'!$B$3:$BG$251,MATCH($A75,'raw poverty data, %'!$B$3:$B$251,0),MATCH(W$5,'raw poverty data, %'!$B$3:$BG$3,0))="","",INDEX('raw poverty data, %'!$B$3:$BG$251,MATCH($A75,'raw poverty data, %'!$B$3:$B$251,0),MATCH(W$5,'raw poverty data, %'!$B$3:$BG$3,0))/100),"")</f>
        <v/>
      </c>
      <c r="X75" s="10" t="str">
        <f>IFERROR(IF(INDEX('raw poverty data, %'!$B$3:$BG$251,MATCH($A75,'raw poverty data, %'!$B$3:$B$251,0),MATCH(X$5,'raw poverty data, %'!$B$3:$BG$3,0))="","",INDEX('raw poverty data, %'!$B$3:$BG$251,MATCH($A75,'raw poverty data, %'!$B$3:$B$251,0),MATCH(X$5,'raw poverty data, %'!$B$3:$BG$3,0))/100),"")</f>
        <v/>
      </c>
      <c r="Y75" s="10" t="str">
        <f>IFERROR(IF(INDEX('raw poverty data, %'!$B$3:$BG$251,MATCH($A75,'raw poverty data, %'!$B$3:$B$251,0),MATCH(Y$5,'raw poverty data, %'!$B$3:$BG$3,0))="","",INDEX('raw poverty data, %'!$B$3:$BG$251,MATCH($A75,'raw poverty data, %'!$B$3:$B$251,0),MATCH(Y$5,'raw poverty data, %'!$B$3:$BG$3,0))/100),"")</f>
        <v/>
      </c>
      <c r="Z75" s="10" t="str">
        <f>IFERROR(IF(INDEX('raw poverty data, %'!$B$3:$BG$251,MATCH($A75,'raw poverty data, %'!$B$3:$B$251,0),MATCH(Z$5,'raw poverty data, %'!$B$3:$BG$3,0))="","",INDEX('raw poverty data, %'!$B$3:$BG$251,MATCH($A75,'raw poverty data, %'!$B$3:$B$251,0),MATCH(Z$5,'raw poverty data, %'!$B$3:$BG$3,0))/100),"")</f>
        <v/>
      </c>
      <c r="AA75" s="10" t="str">
        <f>IFERROR(IF(INDEX('raw poverty data, %'!$B$3:$BG$251,MATCH($A75,'raw poverty data, %'!$B$3:$B$251,0),MATCH(AA$5,'raw poverty data, %'!$B$3:$BG$3,0))="","",INDEX('raw poverty data, %'!$B$3:$BG$251,MATCH($A75,'raw poverty data, %'!$B$3:$B$251,0),MATCH(AA$5,'raw poverty data, %'!$B$3:$BG$3,0))/100),"")</f>
        <v/>
      </c>
      <c r="AC75" s="8">
        <f>IF(AA75="",IF(Z75="",IF(X75="",IF(W75="",IF(V75="",IF(U75="",IF(T75="",IF(S75="",IF(R75="",IF(Q75="",IF(P75="",IF(O75="",IF(N75="",IF(M75="",IF(L75="",IF(K75="",IF(J75="",IF(I75="",IF(H75="",IF(G75="",IF(F75="",IF(E75="",IF(D75="","No data",D75),E75),F75),G75),H75),I75),J75),K75),L75),M75),N75),O75),P75),Q75),R75),S75),T75),U75),V75),W75),X75),Z75),AA75)</f>
        <v>0.33630000000000004</v>
      </c>
      <c r="AD75" s="11">
        <f>IFERROR(INDEX($D$5:$AA$5,1,MATCH(AC75,D75:AA75,0)),"")</f>
        <v>2003</v>
      </c>
      <c r="AF75" t="s">
        <v>453</v>
      </c>
      <c r="AG75" t="str">
        <f>IFERROR(IF(INDEX(#REF!,MATCH('Poverty %'!$B75,#REF!,0),MATCH('Poverty %'!AG$5,#REF!,0))="","",INDEX(#REF!,MATCH('Poverty %'!$B75,#REF!,0),MATCH('Poverty %'!AG$5,#REF!,0))),"")</f>
        <v/>
      </c>
      <c r="AH75" t="str">
        <f>IFERROR(IF(INDEX(#REF!,MATCH('Poverty %'!$B75,#REF!,0),MATCH('Poverty %'!AH$5,#REF!,0))="","",INDEX(#REF!,MATCH('Poverty %'!$B75,#REF!,0),MATCH('Poverty %'!AH$5,#REF!,0))),"")</f>
        <v/>
      </c>
      <c r="AI75" t="str">
        <f>IFERROR(IF(INDEX(#REF!,MATCH('Poverty %'!$B75,#REF!,0),MATCH('Poverty %'!AI$5,#REF!,0))="","",INDEX(#REF!,MATCH('Poverty %'!$B75,#REF!,0),MATCH('Poverty %'!AI$5,#REF!,0))),"")</f>
        <v/>
      </c>
      <c r="AJ75" t="str">
        <f>IFERROR(IF(INDEX(#REF!,MATCH('Poverty %'!$B75,#REF!,0),MATCH('Poverty %'!AJ$5,#REF!,0))="","",INDEX(#REF!,MATCH('Poverty %'!$B75,#REF!,0),MATCH('Poverty %'!AJ$5,#REF!,0))),"")</f>
        <v/>
      </c>
      <c r="AK75" t="str">
        <f>IFERROR(IF(INDEX(#REF!,MATCH('Poverty %'!$B75,#REF!,0),MATCH('Poverty %'!AK$5,#REF!,0))="","",INDEX(#REF!,MATCH('Poverty %'!$B75,#REF!,0),MATCH('Poverty %'!AK$5,#REF!,0))),"")</f>
        <v/>
      </c>
      <c r="AL75" t="str">
        <f>IFERROR(IF(INDEX(#REF!,MATCH('Poverty %'!$B75,#REF!,0),MATCH('Poverty %'!AL$5,#REF!,0))="","",INDEX(#REF!,MATCH('Poverty %'!$B75,#REF!,0),MATCH('Poverty %'!AL$5,#REF!,0))),"")</f>
        <v/>
      </c>
      <c r="AM75" t="str">
        <f>IFERROR(IF(INDEX(#REF!,MATCH('Poverty %'!$B75,#REF!,0),MATCH('Poverty %'!AM$5,#REF!,0))="","",INDEX(#REF!,MATCH('Poverty %'!$B75,#REF!,0),MATCH('Poverty %'!AM$5,#REF!,0))),"")</f>
        <v/>
      </c>
      <c r="AN75" t="str">
        <f>IFERROR(IF(INDEX(#REF!,MATCH('Poverty %'!$B75,#REF!,0),MATCH('Poverty %'!AN$5,#REF!,0))="","",INDEX(#REF!,MATCH('Poverty %'!$B75,#REF!,0),MATCH('Poverty %'!AN$5,#REF!,0))),"")</f>
        <v/>
      </c>
      <c r="AO75" t="str">
        <f>IFERROR(IF(INDEX(#REF!,MATCH('Poverty %'!$B75,#REF!,0),MATCH('Poverty %'!AO$5,#REF!,0))="","",INDEX(#REF!,MATCH('Poverty %'!$B75,#REF!,0),MATCH('Poverty %'!AO$5,#REF!,0))),"")</f>
        <v/>
      </c>
      <c r="AP75" t="str">
        <f>IFERROR(IF(INDEX(#REF!,MATCH('Poverty %'!$B75,#REF!,0),MATCH('Poverty %'!AP$5,#REF!,0))="","",INDEX(#REF!,MATCH('Poverty %'!$B75,#REF!,0),MATCH('Poverty %'!AP$5,#REF!,0))),"")</f>
        <v/>
      </c>
      <c r="AQ75" t="str">
        <f>IFERROR(IF(INDEX(#REF!,MATCH('Poverty %'!$B75,#REF!,0),MATCH('Poverty %'!AQ$5,#REF!,0))="","",INDEX(#REF!,MATCH('Poverty %'!$B75,#REF!,0),MATCH('Poverty %'!AQ$5,#REF!,0))),"")</f>
        <v/>
      </c>
      <c r="AR75" t="str">
        <f>IFERROR(IF(INDEX(#REF!,MATCH('Poverty %'!$B75,#REF!,0),MATCH('Poverty %'!AR$5,#REF!,0))="","",INDEX(#REF!,MATCH('Poverty %'!$B75,#REF!,0),MATCH('Poverty %'!AR$5,#REF!,0))),"")</f>
        <v/>
      </c>
      <c r="AS75" t="str">
        <f>IFERROR(IF(INDEX(#REF!,MATCH('Poverty %'!$B75,#REF!,0),MATCH('Poverty %'!AS$5,#REF!,0))="","",INDEX(#REF!,MATCH('Poverty %'!$B75,#REF!,0),MATCH('Poverty %'!AS$5,#REF!,0))),"")</f>
        <v/>
      </c>
      <c r="AT75" t="str">
        <f>IFERROR(IF(INDEX(#REF!,MATCH('Poverty %'!$B75,#REF!,0),MATCH('Poverty %'!AT$5,#REF!,0))="","",INDEX(#REF!,MATCH('Poverty %'!$B75,#REF!,0),MATCH('Poverty %'!AT$5,#REF!,0))),"")</f>
        <v/>
      </c>
      <c r="AU75" t="str">
        <f>IFERROR(IF(INDEX(#REF!,MATCH('Poverty %'!$B75,#REF!,0),MATCH('Poverty %'!AU$5,#REF!,0))="","",INDEX(#REF!,MATCH('Poverty %'!$B75,#REF!,0),MATCH('Poverty %'!AU$5,#REF!,0))),"")</f>
        <v/>
      </c>
      <c r="AV75" t="str">
        <f>IFERROR(IF(INDEX(#REF!,MATCH('Poverty %'!$B75,#REF!,0),MATCH('Poverty %'!AV$5,#REF!,0))="","",INDEX(#REF!,MATCH('Poverty %'!$B75,#REF!,0),MATCH('Poverty %'!AV$5,#REF!,0))),"")</f>
        <v/>
      </c>
      <c r="AW75" t="str">
        <f>IFERROR(IF(INDEX(#REF!,MATCH('Poverty %'!$B75,#REF!,0),MATCH('Poverty %'!AW$5,#REF!,0))="","",INDEX(#REF!,MATCH('Poverty %'!$B75,#REF!,0),MATCH('Poverty %'!AW$5,#REF!,0))),"")</f>
        <v/>
      </c>
      <c r="AX75" t="str">
        <f>IFERROR(IF(INDEX(#REF!,MATCH('Poverty %'!$B75,#REF!,0),MATCH('Poverty %'!AX$5,#REF!,0))="","",INDEX(#REF!,MATCH('Poverty %'!$B75,#REF!,0),MATCH('Poverty %'!AX$5,#REF!,0))),"")</f>
        <v/>
      </c>
      <c r="AY75" t="str">
        <f>IFERROR(IF(INDEX(#REF!,MATCH('Poverty %'!$B75,#REF!,0),MATCH('Poverty %'!AY$5,#REF!,0))="","",INDEX(#REF!,MATCH('Poverty %'!$B75,#REF!,0),MATCH('Poverty %'!AY$5,#REF!,0))),"")</f>
        <v/>
      </c>
      <c r="AZ75" t="str">
        <f>IFERROR(IF(INDEX(#REF!,MATCH('Poverty %'!$B75,#REF!,0),MATCH('Poverty %'!AZ$5,#REF!,0))="","",INDEX(#REF!,MATCH('Poverty %'!$B75,#REF!,0),MATCH('Poverty %'!AZ$5,#REF!,0))),"")</f>
        <v/>
      </c>
      <c r="BA75" t="str">
        <f>IFERROR(IF(INDEX(#REF!,MATCH('Poverty %'!$B75,#REF!,0),MATCH('Poverty %'!BA$5,#REF!,0))="","",INDEX(#REF!,MATCH('Poverty %'!$B75,#REF!,0),MATCH('Poverty %'!BA$5,#REF!,0))),"")</f>
        <v/>
      </c>
      <c r="BB75" t="str">
        <f>IFERROR(IF(INDEX(#REF!,MATCH('Poverty %'!$B75,#REF!,0),MATCH('Poverty %'!BB$5,#REF!,0))="","",INDEX(#REF!,MATCH('Poverty %'!$B75,#REF!,0),MATCH('Poverty %'!BB$5,#REF!,0))),"")</f>
        <v/>
      </c>
      <c r="BC75" t="str">
        <f>IFERROR(IF(INDEX(#REF!,MATCH('Poverty %'!$B75,#REF!,0),MATCH('Poverty %'!BC$5,#REF!,0))="","",INDEX(#REF!,MATCH('Poverty %'!$B75,#REF!,0),MATCH('Poverty %'!BC$5,#REF!,0))),"")</f>
        <v/>
      </c>
      <c r="BE75" t="s">
        <v>453</v>
      </c>
      <c r="BF75" s="9" t="str">
        <f t="shared" si="24"/>
        <v/>
      </c>
      <c r="BG75" s="9" t="str">
        <f t="shared" si="25"/>
        <v/>
      </c>
      <c r="BH75" s="9" t="str">
        <f t="shared" si="26"/>
        <v/>
      </c>
      <c r="BI75" s="9" t="str">
        <f t="shared" si="27"/>
        <v/>
      </c>
      <c r="BJ75" s="9" t="str">
        <f t="shared" si="28"/>
        <v/>
      </c>
      <c r="BK75" s="9" t="str">
        <f t="shared" si="29"/>
        <v/>
      </c>
      <c r="BL75" s="9" t="str">
        <f t="shared" si="30"/>
        <v/>
      </c>
      <c r="BM75" s="9" t="str">
        <f t="shared" si="31"/>
        <v/>
      </c>
      <c r="BN75" s="9" t="str">
        <f t="shared" si="32"/>
        <v/>
      </c>
      <c r="BO75" s="9" t="str">
        <f t="shared" si="33"/>
        <v/>
      </c>
      <c r="BP75" s="9" t="str">
        <f t="shared" si="34"/>
        <v/>
      </c>
      <c r="BQ75" s="9" t="str">
        <f t="shared" si="35"/>
        <v/>
      </c>
      <c r="BR75" s="9" t="str">
        <f t="shared" si="36"/>
        <v/>
      </c>
      <c r="BS75" s="9" t="str">
        <f t="shared" si="37"/>
        <v/>
      </c>
      <c r="BT75" s="9" t="str">
        <f t="shared" si="38"/>
        <v/>
      </c>
      <c r="BU75" s="9" t="str">
        <f t="shared" si="39"/>
        <v/>
      </c>
      <c r="BV75" s="9" t="str">
        <f t="shared" si="40"/>
        <v/>
      </c>
      <c r="BW75" s="9" t="str">
        <f t="shared" si="41"/>
        <v/>
      </c>
      <c r="BX75" s="9" t="str">
        <f t="shared" si="42"/>
        <v/>
      </c>
      <c r="BY75" s="9" t="str">
        <f t="shared" si="43"/>
        <v/>
      </c>
      <c r="BZ75" s="9" t="str">
        <f t="shared" si="44"/>
        <v/>
      </c>
      <c r="CA75" s="9" t="str">
        <f t="shared" si="45"/>
        <v/>
      </c>
      <c r="CB75" s="9" t="str">
        <f t="shared" si="46"/>
        <v/>
      </c>
    </row>
    <row r="76" spans="1:80">
      <c r="A76" t="str">
        <f>VLOOKUP(B76,entity!$C:$K,9,FALSE)</f>
        <v>GE</v>
      </c>
      <c r="B76" t="s">
        <v>145</v>
      </c>
      <c r="C76" t="str">
        <f>IFERROR(VLOOKUP(B76,'[1]2012 List'!A$3:C$151,3,FALSE),"")</f>
        <v>South &amp; Central Asia</v>
      </c>
      <c r="D76" s="10" t="str">
        <f>IFERROR(IF(INDEX('raw poverty data, %'!$B$3:$BG$251,MATCH($A76,'raw poverty data, %'!$B$3:$B$251,0),MATCH(D$5,'raw poverty data, %'!$B$3:$BG$3,0))="","",INDEX('raw poverty data, %'!$B$3:$BG$251,MATCH($A76,'raw poverty data, %'!$B$3:$B$251,0),MATCH(D$5,'raw poverty data, %'!$B$3:$BG$3,0))/100),"")</f>
        <v/>
      </c>
      <c r="E76" s="10" t="str">
        <f>IFERROR(IF(INDEX('raw poverty data, %'!$B$3:$BG$251,MATCH($A76,'raw poverty data, %'!$B$3:$B$251,0),MATCH(E$5,'raw poverty data, %'!$B$3:$BG$3,0))="","",INDEX('raw poverty data, %'!$B$3:$BG$251,MATCH($A76,'raw poverty data, %'!$B$3:$B$251,0),MATCH(E$5,'raw poverty data, %'!$B$3:$BG$3,0))/100),"")</f>
        <v/>
      </c>
      <c r="F76" s="10" t="str">
        <f>IFERROR(IF(INDEX('raw poverty data, %'!$B$3:$BG$251,MATCH($A76,'raw poverty data, %'!$B$3:$B$251,0),MATCH(F$5,'raw poverty data, %'!$B$3:$BG$3,0))="","",INDEX('raw poverty data, %'!$B$3:$BG$251,MATCH($A76,'raw poverty data, %'!$B$3:$B$251,0),MATCH(F$5,'raw poverty data, %'!$B$3:$BG$3,0))/100),"")</f>
        <v/>
      </c>
      <c r="G76" s="10" t="str">
        <f>IFERROR(IF(INDEX('raw poverty data, %'!$B$3:$BG$251,MATCH($A76,'raw poverty data, %'!$B$3:$B$251,0),MATCH(G$5,'raw poverty data, %'!$B$3:$BG$3,0))="","",INDEX('raw poverty data, %'!$B$3:$BG$251,MATCH($A76,'raw poverty data, %'!$B$3:$B$251,0),MATCH(G$5,'raw poverty data, %'!$B$3:$BG$3,0))/100),"")</f>
        <v/>
      </c>
      <c r="H76" s="10" t="str">
        <f>IFERROR(IF(INDEX('raw poverty data, %'!$B$3:$BG$251,MATCH($A76,'raw poverty data, %'!$B$3:$B$251,0),MATCH(H$5,'raw poverty data, %'!$B$3:$BG$3,0))="","",INDEX('raw poverty data, %'!$B$3:$BG$251,MATCH($A76,'raw poverty data, %'!$B$3:$B$251,0),MATCH(H$5,'raw poverty data, %'!$B$3:$BG$3,0))/100),"")</f>
        <v/>
      </c>
      <c r="I76" s="10" t="str">
        <f>IFERROR(IF(INDEX('raw poverty data, %'!$B$3:$BG$251,MATCH($A76,'raw poverty data, %'!$B$3:$B$251,0),MATCH(I$5,'raw poverty data, %'!$B$3:$BG$3,0))="","",INDEX('raw poverty data, %'!$B$3:$BG$251,MATCH($A76,'raw poverty data, %'!$B$3:$B$251,0),MATCH(I$5,'raw poverty data, %'!$B$3:$BG$3,0))/100),"")</f>
        <v/>
      </c>
      <c r="J76" s="10">
        <f>IFERROR(IF(INDEX('raw poverty data, %'!$B$3:$BG$251,MATCH($A76,'raw poverty data, %'!$B$3:$B$251,0),MATCH(J$5,'raw poverty data, %'!$B$3:$BG$3,0))="","",INDEX('raw poverty data, %'!$B$3:$BG$251,MATCH($A76,'raw poverty data, %'!$B$3:$B$251,0),MATCH(J$5,'raw poverty data, %'!$B$3:$BG$3,0))/100),"")</f>
        <v>4.7199999999999999E-2</v>
      </c>
      <c r="K76" s="10">
        <f>IFERROR(IF(INDEX('raw poverty data, %'!$B$3:$BG$251,MATCH($A76,'raw poverty data, %'!$B$3:$B$251,0),MATCH(K$5,'raw poverty data, %'!$B$3:$BG$3,0))="","",INDEX('raw poverty data, %'!$B$3:$BG$251,MATCH($A76,'raw poverty data, %'!$B$3:$B$251,0),MATCH(K$5,'raw poverty data, %'!$B$3:$BG$3,0))/100),"")</f>
        <v>0.17519999999999999</v>
      </c>
      <c r="L76" s="10">
        <f>IFERROR(IF(INDEX('raw poverty data, %'!$B$3:$BG$251,MATCH($A76,'raw poverty data, %'!$B$3:$B$251,0),MATCH(L$5,'raw poverty data, %'!$B$3:$BG$3,0))="","",INDEX('raw poverty data, %'!$B$3:$BG$251,MATCH($A76,'raw poverty data, %'!$B$3:$B$251,0),MATCH(L$5,'raw poverty data, %'!$B$3:$BG$3,0))/100),"")</f>
        <v>0.1336</v>
      </c>
      <c r="M76" s="10">
        <f>IFERROR(IF(INDEX('raw poverty data, %'!$B$3:$BG$251,MATCH($A76,'raw poverty data, %'!$B$3:$B$251,0),MATCH(M$5,'raw poverty data, %'!$B$3:$BG$3,0))="","",INDEX('raw poverty data, %'!$B$3:$BG$251,MATCH($A76,'raw poverty data, %'!$B$3:$B$251,0),MATCH(M$5,'raw poverty data, %'!$B$3:$BG$3,0))/100),"")</f>
        <v>0.17190000000000003</v>
      </c>
      <c r="N76" s="10">
        <f>IFERROR(IF(INDEX('raw poverty data, %'!$B$3:$BG$251,MATCH($A76,'raw poverty data, %'!$B$3:$B$251,0),MATCH(N$5,'raw poverty data, %'!$B$3:$BG$3,0))="","",INDEX('raw poverty data, %'!$B$3:$BG$251,MATCH($A76,'raw poverty data, %'!$B$3:$B$251,0),MATCH(N$5,'raw poverty data, %'!$B$3:$BG$3,0))/100),"")</f>
        <v>0.17749999999999999</v>
      </c>
      <c r="O76" s="10">
        <f>IFERROR(IF(INDEX('raw poverty data, %'!$B$3:$BG$251,MATCH($A76,'raw poverty data, %'!$B$3:$B$251,0),MATCH(O$5,'raw poverty data, %'!$B$3:$BG$3,0))="","",INDEX('raw poverty data, %'!$B$3:$BG$251,MATCH($A76,'raw poverty data, %'!$B$3:$B$251,0),MATCH(O$5,'raw poverty data, %'!$B$3:$BG$3,0))/100),"")</f>
        <v>0.17420000000000002</v>
      </c>
      <c r="P76" s="10">
        <f>IFERROR(IF(INDEX('raw poverty data, %'!$B$3:$BG$251,MATCH($A76,'raw poverty data, %'!$B$3:$B$251,0),MATCH(P$5,'raw poverty data, %'!$B$3:$BG$3,0))="","",INDEX('raw poverty data, %'!$B$3:$BG$251,MATCH($A76,'raw poverty data, %'!$B$3:$B$251,0),MATCH(P$5,'raw poverty data, %'!$B$3:$BG$3,0))/100),"")</f>
        <v>0.1419</v>
      </c>
      <c r="Q76" s="10">
        <f>IFERROR(IF(INDEX('raw poverty data, %'!$B$3:$BG$251,MATCH($A76,'raw poverty data, %'!$B$3:$B$251,0),MATCH(Q$5,'raw poverty data, %'!$B$3:$BG$3,0))="","",INDEX('raw poverty data, %'!$B$3:$BG$251,MATCH($A76,'raw poverty data, %'!$B$3:$B$251,0),MATCH(Q$5,'raw poverty data, %'!$B$3:$BG$3,0))/100),"")</f>
        <v>0.15620000000000001</v>
      </c>
      <c r="R76" s="10">
        <f>IFERROR(IF(INDEX('raw poverty data, %'!$B$3:$BG$251,MATCH($A76,'raw poverty data, %'!$B$3:$B$251,0),MATCH(R$5,'raw poverty data, %'!$B$3:$BG$3,0))="","",INDEX('raw poverty data, %'!$B$3:$BG$251,MATCH($A76,'raw poverty data, %'!$B$3:$B$251,0),MATCH(R$5,'raw poverty data, %'!$B$3:$BG$3,0))/100),"")</f>
        <v>0.15109999999999998</v>
      </c>
      <c r="S76" s="10">
        <f>IFERROR(IF(INDEX('raw poverty data, %'!$B$3:$BG$251,MATCH($A76,'raw poverty data, %'!$B$3:$B$251,0),MATCH(S$5,'raw poverty data, %'!$B$3:$BG$3,0))="","",INDEX('raw poverty data, %'!$B$3:$BG$251,MATCH($A76,'raw poverty data, %'!$B$3:$B$251,0),MATCH(S$5,'raw poverty data, %'!$B$3:$BG$3,0))/100),"")</f>
        <v>0.14859999999999998</v>
      </c>
      <c r="T76" s="10">
        <f>IFERROR(IF(INDEX('raw poverty data, %'!$B$3:$BG$251,MATCH($A76,'raw poverty data, %'!$B$3:$B$251,0),MATCH(T$5,'raw poverty data, %'!$B$3:$BG$3,0))="","",INDEX('raw poverty data, %'!$B$3:$BG$251,MATCH($A76,'raw poverty data, %'!$B$3:$B$251,0),MATCH(T$5,'raw poverty data, %'!$B$3:$BG$3,0))/100),"")</f>
        <v>0.13869999999999999</v>
      </c>
      <c r="U76" s="10">
        <f>IFERROR(IF(INDEX('raw poverty data, %'!$B$3:$BG$251,MATCH($A76,'raw poverty data, %'!$B$3:$B$251,0),MATCH(U$5,'raw poverty data, %'!$B$3:$BG$3,0))="","",INDEX('raw poverty data, %'!$B$3:$BG$251,MATCH($A76,'raw poverty data, %'!$B$3:$B$251,0),MATCH(U$5,'raw poverty data, %'!$B$3:$BG$3,0))/100),"")</f>
        <v>0.14749999999999999</v>
      </c>
      <c r="V76" s="10">
        <f>IFERROR(IF(INDEX('raw poverty data, %'!$B$3:$BG$251,MATCH($A76,'raw poverty data, %'!$B$3:$B$251,0),MATCH(V$5,'raw poverty data, %'!$B$3:$BG$3,0))="","",INDEX('raw poverty data, %'!$B$3:$BG$251,MATCH($A76,'raw poverty data, %'!$B$3:$B$251,0),MATCH(V$5,'raw poverty data, %'!$B$3:$BG$3,0))/100),"")</f>
        <v>0.14050000000000001</v>
      </c>
      <c r="W76" s="10">
        <f>IFERROR(IF(INDEX('raw poverty data, %'!$B$3:$BG$251,MATCH($A76,'raw poverty data, %'!$B$3:$B$251,0),MATCH(W$5,'raw poverty data, %'!$B$3:$BG$3,0))="","",INDEX('raw poverty data, %'!$B$3:$BG$251,MATCH($A76,'raw poverty data, %'!$B$3:$B$251,0),MATCH(W$5,'raw poverty data, %'!$B$3:$BG$3,0))/100),"")</f>
        <v>0.1399</v>
      </c>
      <c r="X76" s="10">
        <f>IFERROR(IF(INDEX('raw poverty data, %'!$B$3:$BG$251,MATCH($A76,'raw poverty data, %'!$B$3:$B$251,0),MATCH(X$5,'raw poverty data, %'!$B$3:$BG$3,0))="","",INDEX('raw poverty data, %'!$B$3:$BG$251,MATCH($A76,'raw poverty data, %'!$B$3:$B$251,0),MATCH(X$5,'raw poverty data, %'!$B$3:$BG$3,0))/100),"")</f>
        <v>0.1804</v>
      </c>
      <c r="Y76" s="10">
        <f>IFERROR(IF(INDEX('raw poverty data, %'!$B$3:$BG$251,MATCH($A76,'raw poverty data, %'!$B$3:$B$251,0),MATCH(Y$5,'raw poverty data, %'!$B$3:$BG$3,0))="","",INDEX('raw poverty data, %'!$B$3:$BG$251,MATCH($A76,'raw poverty data, %'!$B$3:$B$251,0),MATCH(Y$5,'raw poverty data, %'!$B$3:$BG$3,0))/100),"")</f>
        <v>0.1605</v>
      </c>
      <c r="Z76" s="10">
        <f>IFERROR(IF(INDEX('raw poverty data, %'!$B$3:$BG$251,MATCH($A76,'raw poverty data, %'!$B$3:$B$251,0),MATCH(Z$5,'raw poverty data, %'!$B$3:$BG$3,0))="","",INDEX('raw poverty data, %'!$B$3:$BG$251,MATCH($A76,'raw poverty data, %'!$B$3:$B$251,0),MATCH(Z$5,'raw poverty data, %'!$B$3:$BG$3,0))/100),"")</f>
        <v>0.1414</v>
      </c>
      <c r="AA76" s="10" t="str">
        <f>IFERROR(IF(INDEX('raw poverty data, %'!$B$3:$BG$251,MATCH($A76,'raw poverty data, %'!$B$3:$B$251,0),MATCH(AA$5,'raw poverty data, %'!$B$3:$BG$3,0))="","",INDEX('raw poverty data, %'!$B$3:$BG$251,MATCH($A76,'raw poverty data, %'!$B$3:$B$251,0),MATCH(AA$5,'raw poverty data, %'!$B$3:$BG$3,0))/100),"")</f>
        <v/>
      </c>
      <c r="AC76" s="8">
        <f>IF(AA76="",IF(Z76="",IF(X76="",IF(W76="",IF(V76="",IF(U76="",IF(T76="",IF(S76="",IF(R76="",IF(Q76="",IF(P76="",IF(O76="",IF(N76="",IF(M76="",IF(L76="",IF(K76="",IF(J76="",IF(I76="",IF(H76="",IF(G76="",IF(F76="",IF(E76="",IF(D76="","No data",D76),E76),F76),G76),H76),I76),J76),K76),L76),M76),N76),O76),P76),Q76),R76),S76),T76),U76),V76),W76),X76),Z76),AA76)</f>
        <v>0.1414</v>
      </c>
      <c r="AD76" s="11">
        <f>IFERROR(INDEX($D$5:$AA$5,1,MATCH(AC76,D76:AA76,0)),"")</f>
        <v>2012</v>
      </c>
      <c r="AF76" t="s">
        <v>145</v>
      </c>
      <c r="AG76" t="str">
        <f>IFERROR(IF(INDEX(#REF!,MATCH('Poverty %'!$B76,#REF!,0),MATCH('Poverty %'!AG$5,#REF!,0))="","",INDEX(#REF!,MATCH('Poverty %'!$B76,#REF!,0),MATCH('Poverty %'!AG$5,#REF!,0))),"")</f>
        <v/>
      </c>
      <c r="AH76" t="str">
        <f>IFERROR(IF(INDEX(#REF!,MATCH('Poverty %'!$B76,#REF!,0),MATCH('Poverty %'!AH$5,#REF!,0))="","",INDEX(#REF!,MATCH('Poverty %'!$B76,#REF!,0),MATCH('Poverty %'!AH$5,#REF!,0))),"")</f>
        <v/>
      </c>
      <c r="AI76" t="str">
        <f>IFERROR(IF(INDEX(#REF!,MATCH('Poverty %'!$B76,#REF!,0),MATCH('Poverty %'!AI$5,#REF!,0))="","",INDEX(#REF!,MATCH('Poverty %'!$B76,#REF!,0),MATCH('Poverty %'!AI$5,#REF!,0))),"")</f>
        <v/>
      </c>
      <c r="AJ76" t="str">
        <f>IFERROR(IF(INDEX(#REF!,MATCH('Poverty %'!$B76,#REF!,0),MATCH('Poverty %'!AJ$5,#REF!,0))="","",INDEX(#REF!,MATCH('Poverty %'!$B76,#REF!,0),MATCH('Poverty %'!AJ$5,#REF!,0))),"")</f>
        <v/>
      </c>
      <c r="AK76" t="str">
        <f>IFERROR(IF(INDEX(#REF!,MATCH('Poverty %'!$B76,#REF!,0),MATCH('Poverty %'!AK$5,#REF!,0))="","",INDEX(#REF!,MATCH('Poverty %'!$B76,#REF!,0),MATCH('Poverty %'!AK$5,#REF!,0))),"")</f>
        <v/>
      </c>
      <c r="AL76" t="str">
        <f>IFERROR(IF(INDEX(#REF!,MATCH('Poverty %'!$B76,#REF!,0),MATCH('Poverty %'!AL$5,#REF!,0))="","",INDEX(#REF!,MATCH('Poverty %'!$B76,#REF!,0),MATCH('Poverty %'!AL$5,#REF!,0))),"")</f>
        <v/>
      </c>
      <c r="AM76" t="str">
        <f>IFERROR(IF(INDEX(#REF!,MATCH('Poverty %'!$B76,#REF!,0),MATCH('Poverty %'!AM$5,#REF!,0))="","",INDEX(#REF!,MATCH('Poverty %'!$B76,#REF!,0),MATCH('Poverty %'!AM$5,#REF!,0))),"")</f>
        <v/>
      </c>
      <c r="AN76" t="str">
        <f>IFERROR(IF(INDEX(#REF!,MATCH('Poverty %'!$B76,#REF!,0),MATCH('Poverty %'!AN$5,#REF!,0))="","",INDEX(#REF!,MATCH('Poverty %'!$B76,#REF!,0),MATCH('Poverty %'!AN$5,#REF!,0))),"")</f>
        <v/>
      </c>
      <c r="AO76" t="str">
        <f>IFERROR(IF(INDEX(#REF!,MATCH('Poverty %'!$B76,#REF!,0),MATCH('Poverty %'!AO$5,#REF!,0))="","",INDEX(#REF!,MATCH('Poverty %'!$B76,#REF!,0),MATCH('Poverty %'!AO$5,#REF!,0))),"")</f>
        <v/>
      </c>
      <c r="AP76" t="str">
        <f>IFERROR(IF(INDEX(#REF!,MATCH('Poverty %'!$B76,#REF!,0),MATCH('Poverty %'!AP$5,#REF!,0))="","",INDEX(#REF!,MATCH('Poverty %'!$B76,#REF!,0),MATCH('Poverty %'!AP$5,#REF!,0))),"")</f>
        <v/>
      </c>
      <c r="AQ76" t="str">
        <f>IFERROR(IF(INDEX(#REF!,MATCH('Poverty %'!$B76,#REF!,0),MATCH('Poverty %'!AQ$5,#REF!,0))="","",INDEX(#REF!,MATCH('Poverty %'!$B76,#REF!,0),MATCH('Poverty %'!AQ$5,#REF!,0))),"")</f>
        <v/>
      </c>
      <c r="AR76" t="str">
        <f>IFERROR(IF(INDEX(#REF!,MATCH('Poverty %'!$B76,#REF!,0),MATCH('Poverty %'!AR$5,#REF!,0))="","",INDEX(#REF!,MATCH('Poverty %'!$B76,#REF!,0),MATCH('Poverty %'!AR$5,#REF!,0))),"")</f>
        <v/>
      </c>
      <c r="AS76" t="str">
        <f>IFERROR(IF(INDEX(#REF!,MATCH('Poverty %'!$B76,#REF!,0),MATCH('Poverty %'!AS$5,#REF!,0))="","",INDEX(#REF!,MATCH('Poverty %'!$B76,#REF!,0),MATCH('Poverty %'!AS$5,#REF!,0))),"")</f>
        <v/>
      </c>
      <c r="AT76" t="str">
        <f>IFERROR(IF(INDEX(#REF!,MATCH('Poverty %'!$B76,#REF!,0),MATCH('Poverty %'!AT$5,#REF!,0))="","",INDEX(#REF!,MATCH('Poverty %'!$B76,#REF!,0),MATCH('Poverty %'!AT$5,#REF!,0))),"")</f>
        <v/>
      </c>
      <c r="AU76" t="str">
        <f>IFERROR(IF(INDEX(#REF!,MATCH('Poverty %'!$B76,#REF!,0),MATCH('Poverty %'!AU$5,#REF!,0))="","",INDEX(#REF!,MATCH('Poverty %'!$B76,#REF!,0),MATCH('Poverty %'!AU$5,#REF!,0))),"")</f>
        <v/>
      </c>
      <c r="AV76" t="str">
        <f>IFERROR(IF(INDEX(#REF!,MATCH('Poverty %'!$B76,#REF!,0),MATCH('Poverty %'!AV$5,#REF!,0))="","",INDEX(#REF!,MATCH('Poverty %'!$B76,#REF!,0),MATCH('Poverty %'!AV$5,#REF!,0))),"")</f>
        <v/>
      </c>
      <c r="AW76" t="str">
        <f>IFERROR(IF(INDEX(#REF!,MATCH('Poverty %'!$B76,#REF!,0),MATCH('Poverty %'!AW$5,#REF!,0))="","",INDEX(#REF!,MATCH('Poverty %'!$B76,#REF!,0),MATCH('Poverty %'!AW$5,#REF!,0))),"")</f>
        <v/>
      </c>
      <c r="AX76" t="str">
        <f>IFERROR(IF(INDEX(#REF!,MATCH('Poverty %'!$B76,#REF!,0),MATCH('Poverty %'!AX$5,#REF!,0))="","",INDEX(#REF!,MATCH('Poverty %'!$B76,#REF!,0),MATCH('Poverty %'!AX$5,#REF!,0))),"")</f>
        <v/>
      </c>
      <c r="AY76" t="str">
        <f>IFERROR(IF(INDEX(#REF!,MATCH('Poverty %'!$B76,#REF!,0),MATCH('Poverty %'!AY$5,#REF!,0))="","",INDEX(#REF!,MATCH('Poverty %'!$B76,#REF!,0),MATCH('Poverty %'!AY$5,#REF!,0))),"")</f>
        <v/>
      </c>
      <c r="AZ76" t="str">
        <f>IFERROR(IF(INDEX(#REF!,MATCH('Poverty %'!$B76,#REF!,0),MATCH('Poverty %'!AZ$5,#REF!,0))="","",INDEX(#REF!,MATCH('Poverty %'!$B76,#REF!,0),MATCH('Poverty %'!AZ$5,#REF!,0))),"")</f>
        <v/>
      </c>
      <c r="BA76" t="str">
        <f>IFERROR(IF(INDEX(#REF!,MATCH('Poverty %'!$B76,#REF!,0),MATCH('Poverty %'!BA$5,#REF!,0))="","",INDEX(#REF!,MATCH('Poverty %'!$B76,#REF!,0),MATCH('Poverty %'!BA$5,#REF!,0))),"")</f>
        <v/>
      </c>
      <c r="BB76" t="str">
        <f>IFERROR(IF(INDEX(#REF!,MATCH('Poverty %'!$B76,#REF!,0),MATCH('Poverty %'!BB$5,#REF!,0))="","",INDEX(#REF!,MATCH('Poverty %'!$B76,#REF!,0),MATCH('Poverty %'!BB$5,#REF!,0))),"")</f>
        <v/>
      </c>
      <c r="BC76" t="str">
        <f>IFERROR(IF(INDEX(#REF!,MATCH('Poverty %'!$B76,#REF!,0),MATCH('Poverty %'!BC$5,#REF!,0))="","",INDEX(#REF!,MATCH('Poverty %'!$B76,#REF!,0),MATCH('Poverty %'!BC$5,#REF!,0))),"")</f>
        <v/>
      </c>
      <c r="BE76" t="s">
        <v>145</v>
      </c>
      <c r="BF76" s="9" t="str">
        <f t="shared" si="24"/>
        <v/>
      </c>
      <c r="BG76" s="9" t="str">
        <f t="shared" si="25"/>
        <v/>
      </c>
      <c r="BH76" s="9" t="str">
        <f t="shared" si="26"/>
        <v/>
      </c>
      <c r="BI76" s="9" t="str">
        <f t="shared" si="27"/>
        <v/>
      </c>
      <c r="BJ76" s="9" t="str">
        <f t="shared" si="28"/>
        <v/>
      </c>
      <c r="BK76" s="9" t="str">
        <f t="shared" si="29"/>
        <v/>
      </c>
      <c r="BL76" s="9" t="str">
        <f t="shared" si="30"/>
        <v/>
      </c>
      <c r="BM76" s="9" t="str">
        <f t="shared" si="31"/>
        <v/>
      </c>
      <c r="BN76" s="9" t="str">
        <f t="shared" si="32"/>
        <v/>
      </c>
      <c r="BO76" s="9" t="str">
        <f t="shared" si="33"/>
        <v/>
      </c>
      <c r="BP76" s="9" t="str">
        <f t="shared" si="34"/>
        <v/>
      </c>
      <c r="BQ76" s="9" t="str">
        <f t="shared" si="35"/>
        <v/>
      </c>
      <c r="BR76" s="9" t="str">
        <f t="shared" si="36"/>
        <v/>
      </c>
      <c r="BS76" s="9" t="str">
        <f t="shared" si="37"/>
        <v/>
      </c>
      <c r="BT76" s="9" t="str">
        <f t="shared" si="38"/>
        <v/>
      </c>
      <c r="BU76" s="9" t="str">
        <f t="shared" si="39"/>
        <v/>
      </c>
      <c r="BV76" s="9" t="str">
        <f t="shared" si="40"/>
        <v/>
      </c>
      <c r="BW76" s="9" t="str">
        <f t="shared" si="41"/>
        <v/>
      </c>
      <c r="BX76" s="9" t="str">
        <f t="shared" si="42"/>
        <v/>
      </c>
      <c r="BY76" s="9" t="str">
        <f t="shared" si="43"/>
        <v/>
      </c>
      <c r="BZ76" s="9" t="str">
        <f t="shared" si="44"/>
        <v/>
      </c>
      <c r="CA76" s="9" t="str">
        <f t="shared" si="45"/>
        <v/>
      </c>
      <c r="CB76" s="9" t="str">
        <f t="shared" si="46"/>
        <v/>
      </c>
    </row>
    <row r="77" spans="1:80">
      <c r="A77" t="str">
        <f>VLOOKUP(B77,entity!$C:$K,9,FALSE)</f>
        <v>DE</v>
      </c>
      <c r="B77" t="s">
        <v>103</v>
      </c>
      <c r="C77" t="str">
        <f>IFERROR(VLOOKUP(B77,'[1]2012 List'!A$3:C$151,3,FALSE),"")</f>
        <v/>
      </c>
      <c r="D77" s="10" t="str">
        <f>IFERROR(IF(INDEX('raw poverty data, %'!$B$3:$BG$251,MATCH($A77,'raw poverty data, %'!$B$3:$B$251,0),MATCH(D$5,'raw poverty data, %'!$B$3:$BG$3,0))="","",INDEX('raw poverty data, %'!$B$3:$BG$251,MATCH($A77,'raw poverty data, %'!$B$3:$B$251,0),MATCH(D$5,'raw poverty data, %'!$B$3:$BG$3,0))/100),"")</f>
        <v/>
      </c>
      <c r="E77" s="10" t="str">
        <f>IFERROR(IF(INDEX('raw poverty data, %'!$B$3:$BG$251,MATCH($A77,'raw poverty data, %'!$B$3:$B$251,0),MATCH(E$5,'raw poverty data, %'!$B$3:$BG$3,0))="","",INDEX('raw poverty data, %'!$B$3:$BG$251,MATCH($A77,'raw poverty data, %'!$B$3:$B$251,0),MATCH(E$5,'raw poverty data, %'!$B$3:$BG$3,0))/100),"")</f>
        <v/>
      </c>
      <c r="F77" s="10" t="str">
        <f>IFERROR(IF(INDEX('raw poverty data, %'!$B$3:$BG$251,MATCH($A77,'raw poverty data, %'!$B$3:$B$251,0),MATCH(F$5,'raw poverty data, %'!$B$3:$BG$3,0))="","",INDEX('raw poverty data, %'!$B$3:$BG$251,MATCH($A77,'raw poverty data, %'!$B$3:$B$251,0),MATCH(F$5,'raw poverty data, %'!$B$3:$BG$3,0))/100),"")</f>
        <v/>
      </c>
      <c r="G77" s="10" t="str">
        <f>IFERROR(IF(INDEX('raw poverty data, %'!$B$3:$BG$251,MATCH($A77,'raw poverty data, %'!$B$3:$B$251,0),MATCH(G$5,'raw poverty data, %'!$B$3:$BG$3,0))="","",INDEX('raw poverty data, %'!$B$3:$BG$251,MATCH($A77,'raw poverty data, %'!$B$3:$B$251,0),MATCH(G$5,'raw poverty data, %'!$B$3:$BG$3,0))/100),"")</f>
        <v/>
      </c>
      <c r="H77" s="10">
        <f>IFERROR(IF(INDEX('raw poverty data, %'!$B$3:$BG$251,MATCH($A77,'raw poverty data, %'!$B$3:$B$251,0),MATCH(H$5,'raw poverty data, %'!$B$3:$BG$3,0))="","",INDEX('raw poverty data, %'!$B$3:$BG$251,MATCH($A77,'raw poverty data, %'!$B$3:$B$251,0),MATCH(H$5,'raw poverty data, %'!$B$3:$BG$3,0))/100),"")</f>
        <v>3.4000000000000002E-3</v>
      </c>
      <c r="I77" s="10" t="str">
        <f>IFERROR(IF(INDEX('raw poverty data, %'!$B$3:$BG$251,MATCH($A77,'raw poverty data, %'!$B$3:$B$251,0),MATCH(I$5,'raw poverty data, %'!$B$3:$BG$3,0))="","",INDEX('raw poverty data, %'!$B$3:$BG$251,MATCH($A77,'raw poverty data, %'!$B$3:$B$251,0),MATCH(I$5,'raw poverty data, %'!$B$3:$BG$3,0))/100),"")</f>
        <v/>
      </c>
      <c r="J77" s="10" t="str">
        <f>IFERROR(IF(INDEX('raw poverty data, %'!$B$3:$BG$251,MATCH($A77,'raw poverty data, %'!$B$3:$B$251,0),MATCH(J$5,'raw poverty data, %'!$B$3:$BG$3,0))="","",INDEX('raw poverty data, %'!$B$3:$BG$251,MATCH($A77,'raw poverty data, %'!$B$3:$B$251,0),MATCH(J$5,'raw poverty data, %'!$B$3:$BG$3,0))/100),"")</f>
        <v/>
      </c>
      <c r="K77" s="10" t="str">
        <f>IFERROR(IF(INDEX('raw poverty data, %'!$B$3:$BG$251,MATCH($A77,'raw poverty data, %'!$B$3:$B$251,0),MATCH(K$5,'raw poverty data, %'!$B$3:$BG$3,0))="","",INDEX('raw poverty data, %'!$B$3:$BG$251,MATCH($A77,'raw poverty data, %'!$B$3:$B$251,0),MATCH(K$5,'raw poverty data, %'!$B$3:$BG$3,0))/100),"")</f>
        <v/>
      </c>
      <c r="L77" s="10" t="str">
        <f>IFERROR(IF(INDEX('raw poverty data, %'!$B$3:$BG$251,MATCH($A77,'raw poverty data, %'!$B$3:$B$251,0),MATCH(L$5,'raw poverty data, %'!$B$3:$BG$3,0))="","",INDEX('raw poverty data, %'!$B$3:$BG$251,MATCH($A77,'raw poverty data, %'!$B$3:$B$251,0),MATCH(L$5,'raw poverty data, %'!$B$3:$BG$3,0))/100),"")</f>
        <v/>
      </c>
      <c r="M77" s="10" t="str">
        <f>IFERROR(IF(INDEX('raw poverty data, %'!$B$3:$BG$251,MATCH($A77,'raw poverty data, %'!$B$3:$B$251,0),MATCH(M$5,'raw poverty data, %'!$B$3:$BG$3,0))="","",INDEX('raw poverty data, %'!$B$3:$BG$251,MATCH($A77,'raw poverty data, %'!$B$3:$B$251,0),MATCH(M$5,'raw poverty data, %'!$B$3:$BG$3,0))/100),"")</f>
        <v/>
      </c>
      <c r="N77" s="10">
        <f>IFERROR(IF(INDEX('raw poverty data, %'!$B$3:$BG$251,MATCH($A77,'raw poverty data, %'!$B$3:$B$251,0),MATCH(N$5,'raw poverty data, %'!$B$3:$BG$3,0))="","",INDEX('raw poverty data, %'!$B$3:$BG$251,MATCH($A77,'raw poverty data, %'!$B$3:$B$251,0),MATCH(N$5,'raw poverty data, %'!$B$3:$BG$3,0))/100),"")</f>
        <v>0</v>
      </c>
      <c r="O77" s="10" t="str">
        <f>IFERROR(IF(INDEX('raw poverty data, %'!$B$3:$BG$251,MATCH($A77,'raw poverty data, %'!$B$3:$B$251,0),MATCH(O$5,'raw poverty data, %'!$B$3:$BG$3,0))="","",INDEX('raw poverty data, %'!$B$3:$BG$251,MATCH($A77,'raw poverty data, %'!$B$3:$B$251,0),MATCH(O$5,'raw poverty data, %'!$B$3:$BG$3,0))/100),"")</f>
        <v/>
      </c>
      <c r="P77" s="10" t="str">
        <f>IFERROR(IF(INDEX('raw poverty data, %'!$B$3:$BG$251,MATCH($A77,'raw poverty data, %'!$B$3:$B$251,0),MATCH(P$5,'raw poverty data, %'!$B$3:$BG$3,0))="","",INDEX('raw poverty data, %'!$B$3:$BG$251,MATCH($A77,'raw poverty data, %'!$B$3:$B$251,0),MATCH(P$5,'raw poverty data, %'!$B$3:$BG$3,0))/100),"")</f>
        <v/>
      </c>
      <c r="Q77" s="10" t="str">
        <f>IFERROR(IF(INDEX('raw poverty data, %'!$B$3:$BG$251,MATCH($A77,'raw poverty data, %'!$B$3:$B$251,0),MATCH(Q$5,'raw poverty data, %'!$B$3:$BG$3,0))="","",INDEX('raw poverty data, %'!$B$3:$BG$251,MATCH($A77,'raw poverty data, %'!$B$3:$B$251,0),MATCH(Q$5,'raw poverty data, %'!$B$3:$BG$3,0))/100),"")</f>
        <v/>
      </c>
      <c r="R77" s="10">
        <f>IFERROR(IF(INDEX('raw poverty data, %'!$B$3:$BG$251,MATCH($A77,'raw poverty data, %'!$B$3:$B$251,0),MATCH(R$5,'raw poverty data, %'!$B$3:$BG$3,0))="","",INDEX('raw poverty data, %'!$B$3:$BG$251,MATCH($A77,'raw poverty data, %'!$B$3:$B$251,0),MATCH(R$5,'raw poverty data, %'!$B$3:$BG$3,0))/100),"")</f>
        <v>0</v>
      </c>
      <c r="S77" s="10" t="str">
        <f>IFERROR(IF(INDEX('raw poverty data, %'!$B$3:$BG$251,MATCH($A77,'raw poverty data, %'!$B$3:$B$251,0),MATCH(S$5,'raw poverty data, %'!$B$3:$BG$3,0))="","",INDEX('raw poverty data, %'!$B$3:$BG$251,MATCH($A77,'raw poverty data, %'!$B$3:$B$251,0),MATCH(S$5,'raw poverty data, %'!$B$3:$BG$3,0))/100),"")</f>
        <v/>
      </c>
      <c r="T77" s="10" t="str">
        <f>IFERROR(IF(INDEX('raw poverty data, %'!$B$3:$BG$251,MATCH($A77,'raw poverty data, %'!$B$3:$B$251,0),MATCH(T$5,'raw poverty data, %'!$B$3:$BG$3,0))="","",INDEX('raw poverty data, %'!$B$3:$BG$251,MATCH($A77,'raw poverty data, %'!$B$3:$B$251,0),MATCH(T$5,'raw poverty data, %'!$B$3:$BG$3,0))/100),"")</f>
        <v/>
      </c>
      <c r="U77" s="10">
        <f>IFERROR(IF(INDEX('raw poverty data, %'!$B$3:$BG$251,MATCH($A77,'raw poverty data, %'!$B$3:$B$251,0),MATCH(U$5,'raw poverty data, %'!$B$3:$BG$3,0))="","",INDEX('raw poverty data, %'!$B$3:$BG$251,MATCH($A77,'raw poverty data, %'!$B$3:$B$251,0),MATCH(U$5,'raw poverty data, %'!$B$3:$BG$3,0))/100),"")</f>
        <v>0</v>
      </c>
      <c r="V77" s="10" t="str">
        <f>IFERROR(IF(INDEX('raw poverty data, %'!$B$3:$BG$251,MATCH($A77,'raw poverty data, %'!$B$3:$B$251,0),MATCH(V$5,'raw poverty data, %'!$B$3:$BG$3,0))="","",INDEX('raw poverty data, %'!$B$3:$BG$251,MATCH($A77,'raw poverty data, %'!$B$3:$B$251,0),MATCH(V$5,'raw poverty data, %'!$B$3:$BG$3,0))/100),"")</f>
        <v/>
      </c>
      <c r="W77" s="10" t="str">
        <f>IFERROR(IF(INDEX('raw poverty data, %'!$B$3:$BG$251,MATCH($A77,'raw poverty data, %'!$B$3:$B$251,0),MATCH(W$5,'raw poverty data, %'!$B$3:$BG$3,0))="","",INDEX('raw poverty data, %'!$B$3:$BG$251,MATCH($A77,'raw poverty data, %'!$B$3:$B$251,0),MATCH(W$5,'raw poverty data, %'!$B$3:$BG$3,0))/100),"")</f>
        <v/>
      </c>
      <c r="X77" s="10">
        <f>IFERROR(IF(INDEX('raw poverty data, %'!$B$3:$BG$251,MATCH($A77,'raw poverty data, %'!$B$3:$B$251,0),MATCH(X$5,'raw poverty data, %'!$B$3:$BG$3,0))="","",INDEX('raw poverty data, %'!$B$3:$BG$251,MATCH($A77,'raw poverty data, %'!$B$3:$B$251,0),MATCH(X$5,'raw poverty data, %'!$B$3:$BG$3,0))/100),"")</f>
        <v>3.4000000000000002E-3</v>
      </c>
      <c r="Y77" s="10" t="str">
        <f>IFERROR(IF(INDEX('raw poverty data, %'!$B$3:$BG$251,MATCH($A77,'raw poverty data, %'!$B$3:$B$251,0),MATCH(Y$5,'raw poverty data, %'!$B$3:$BG$3,0))="","",INDEX('raw poverty data, %'!$B$3:$BG$251,MATCH($A77,'raw poverty data, %'!$B$3:$B$251,0),MATCH(Y$5,'raw poverty data, %'!$B$3:$BG$3,0))/100),"")</f>
        <v/>
      </c>
      <c r="Z77" s="10" t="str">
        <f>IFERROR(IF(INDEX('raw poverty data, %'!$B$3:$BG$251,MATCH($A77,'raw poverty data, %'!$B$3:$B$251,0),MATCH(Z$5,'raw poverty data, %'!$B$3:$BG$3,0))="","",INDEX('raw poverty data, %'!$B$3:$BG$251,MATCH($A77,'raw poverty data, %'!$B$3:$B$251,0),MATCH(Z$5,'raw poverty data, %'!$B$3:$BG$3,0))/100),"")</f>
        <v/>
      </c>
      <c r="AA77" s="10" t="str">
        <f>IFERROR(IF(INDEX('raw poverty data, %'!$B$3:$BG$251,MATCH($A77,'raw poverty data, %'!$B$3:$B$251,0),MATCH(AA$5,'raw poverty data, %'!$B$3:$BG$3,0))="","",INDEX('raw poverty data, %'!$B$3:$BG$251,MATCH($A77,'raw poverty data, %'!$B$3:$B$251,0),MATCH(AA$5,'raw poverty data, %'!$B$3:$BG$3,0))/100),"")</f>
        <v/>
      </c>
      <c r="AC77" s="8">
        <f>IF(AA77="",IF(Z77="",IF(X77="",IF(W77="",IF(V77="",IF(U77="",IF(T77="",IF(S77="",IF(R77="",IF(Q77="",IF(P77="",IF(O77="",IF(N77="",IF(M77="",IF(L77="",IF(K77="",IF(J77="",IF(I77="",IF(H77="",IF(G77="",IF(F77="",IF(E77="",IF(D77="","No data",D77),E77),F77),G77),H77),I77),J77),K77),L77),M77),N77),O77),P77),Q77),R77),S77),T77),U77),V77),W77),X77),Z77),AA77)</f>
        <v>3.4000000000000002E-3</v>
      </c>
      <c r="AD77" s="11">
        <f>IFERROR(INDEX($D$5:$AA$5,1,MATCH(AC77,D77:AA77,0)),"")</f>
        <v>1994</v>
      </c>
      <c r="AF77" t="s">
        <v>103</v>
      </c>
      <c r="AG77" t="str">
        <f>IFERROR(IF(INDEX(#REF!,MATCH('Poverty %'!$B77,#REF!,0),MATCH('Poverty %'!AG$5,#REF!,0))="","",INDEX(#REF!,MATCH('Poverty %'!$B77,#REF!,0),MATCH('Poverty %'!AG$5,#REF!,0))),"")</f>
        <v/>
      </c>
      <c r="AH77" t="str">
        <f>IFERROR(IF(INDEX(#REF!,MATCH('Poverty %'!$B77,#REF!,0),MATCH('Poverty %'!AH$5,#REF!,0))="","",INDEX(#REF!,MATCH('Poverty %'!$B77,#REF!,0),MATCH('Poverty %'!AH$5,#REF!,0))),"")</f>
        <v/>
      </c>
      <c r="AI77" t="str">
        <f>IFERROR(IF(INDEX(#REF!,MATCH('Poverty %'!$B77,#REF!,0),MATCH('Poverty %'!AI$5,#REF!,0))="","",INDEX(#REF!,MATCH('Poverty %'!$B77,#REF!,0),MATCH('Poverty %'!AI$5,#REF!,0))),"")</f>
        <v/>
      </c>
      <c r="AJ77" t="str">
        <f>IFERROR(IF(INDEX(#REF!,MATCH('Poverty %'!$B77,#REF!,0),MATCH('Poverty %'!AJ$5,#REF!,0))="","",INDEX(#REF!,MATCH('Poverty %'!$B77,#REF!,0),MATCH('Poverty %'!AJ$5,#REF!,0))),"")</f>
        <v/>
      </c>
      <c r="AK77" t="str">
        <f>IFERROR(IF(INDEX(#REF!,MATCH('Poverty %'!$B77,#REF!,0),MATCH('Poverty %'!AK$5,#REF!,0))="","",INDEX(#REF!,MATCH('Poverty %'!$B77,#REF!,0),MATCH('Poverty %'!AK$5,#REF!,0))),"")</f>
        <v/>
      </c>
      <c r="AL77" t="str">
        <f>IFERROR(IF(INDEX(#REF!,MATCH('Poverty %'!$B77,#REF!,0),MATCH('Poverty %'!AL$5,#REF!,0))="","",INDEX(#REF!,MATCH('Poverty %'!$B77,#REF!,0),MATCH('Poverty %'!AL$5,#REF!,0))),"")</f>
        <v/>
      </c>
      <c r="AM77" t="str">
        <f>IFERROR(IF(INDEX(#REF!,MATCH('Poverty %'!$B77,#REF!,0),MATCH('Poverty %'!AM$5,#REF!,0))="","",INDEX(#REF!,MATCH('Poverty %'!$B77,#REF!,0),MATCH('Poverty %'!AM$5,#REF!,0))),"")</f>
        <v/>
      </c>
      <c r="AN77" t="str">
        <f>IFERROR(IF(INDEX(#REF!,MATCH('Poverty %'!$B77,#REF!,0),MATCH('Poverty %'!AN$5,#REF!,0))="","",INDEX(#REF!,MATCH('Poverty %'!$B77,#REF!,0),MATCH('Poverty %'!AN$5,#REF!,0))),"")</f>
        <v/>
      </c>
      <c r="AO77" t="str">
        <f>IFERROR(IF(INDEX(#REF!,MATCH('Poverty %'!$B77,#REF!,0),MATCH('Poverty %'!AO$5,#REF!,0))="","",INDEX(#REF!,MATCH('Poverty %'!$B77,#REF!,0),MATCH('Poverty %'!AO$5,#REF!,0))),"")</f>
        <v/>
      </c>
      <c r="AP77" t="str">
        <f>IFERROR(IF(INDEX(#REF!,MATCH('Poverty %'!$B77,#REF!,0),MATCH('Poverty %'!AP$5,#REF!,0))="","",INDEX(#REF!,MATCH('Poverty %'!$B77,#REF!,0),MATCH('Poverty %'!AP$5,#REF!,0))),"")</f>
        <v/>
      </c>
      <c r="AQ77" t="str">
        <f>IFERROR(IF(INDEX(#REF!,MATCH('Poverty %'!$B77,#REF!,0),MATCH('Poverty %'!AQ$5,#REF!,0))="","",INDEX(#REF!,MATCH('Poverty %'!$B77,#REF!,0),MATCH('Poverty %'!AQ$5,#REF!,0))),"")</f>
        <v/>
      </c>
      <c r="AR77" t="str">
        <f>IFERROR(IF(INDEX(#REF!,MATCH('Poverty %'!$B77,#REF!,0),MATCH('Poverty %'!AR$5,#REF!,0))="","",INDEX(#REF!,MATCH('Poverty %'!$B77,#REF!,0),MATCH('Poverty %'!AR$5,#REF!,0))),"")</f>
        <v/>
      </c>
      <c r="AS77" t="str">
        <f>IFERROR(IF(INDEX(#REF!,MATCH('Poverty %'!$B77,#REF!,0),MATCH('Poverty %'!AS$5,#REF!,0))="","",INDEX(#REF!,MATCH('Poverty %'!$B77,#REF!,0),MATCH('Poverty %'!AS$5,#REF!,0))),"")</f>
        <v/>
      </c>
      <c r="AT77" t="str">
        <f>IFERROR(IF(INDEX(#REF!,MATCH('Poverty %'!$B77,#REF!,0),MATCH('Poverty %'!AT$5,#REF!,0))="","",INDEX(#REF!,MATCH('Poverty %'!$B77,#REF!,0),MATCH('Poverty %'!AT$5,#REF!,0))),"")</f>
        <v/>
      </c>
      <c r="AU77" t="str">
        <f>IFERROR(IF(INDEX(#REF!,MATCH('Poverty %'!$B77,#REF!,0),MATCH('Poverty %'!AU$5,#REF!,0))="","",INDEX(#REF!,MATCH('Poverty %'!$B77,#REF!,0),MATCH('Poverty %'!AU$5,#REF!,0))),"")</f>
        <v/>
      </c>
      <c r="AV77" t="str">
        <f>IFERROR(IF(INDEX(#REF!,MATCH('Poverty %'!$B77,#REF!,0),MATCH('Poverty %'!AV$5,#REF!,0))="","",INDEX(#REF!,MATCH('Poverty %'!$B77,#REF!,0),MATCH('Poverty %'!AV$5,#REF!,0))),"")</f>
        <v/>
      </c>
      <c r="AW77" t="str">
        <f>IFERROR(IF(INDEX(#REF!,MATCH('Poverty %'!$B77,#REF!,0),MATCH('Poverty %'!AW$5,#REF!,0))="","",INDEX(#REF!,MATCH('Poverty %'!$B77,#REF!,0),MATCH('Poverty %'!AW$5,#REF!,0))),"")</f>
        <v/>
      </c>
      <c r="AX77" t="str">
        <f>IFERROR(IF(INDEX(#REF!,MATCH('Poverty %'!$B77,#REF!,0),MATCH('Poverty %'!AX$5,#REF!,0))="","",INDEX(#REF!,MATCH('Poverty %'!$B77,#REF!,0),MATCH('Poverty %'!AX$5,#REF!,0))),"")</f>
        <v/>
      </c>
      <c r="AY77" t="str">
        <f>IFERROR(IF(INDEX(#REF!,MATCH('Poverty %'!$B77,#REF!,0),MATCH('Poverty %'!AY$5,#REF!,0))="","",INDEX(#REF!,MATCH('Poverty %'!$B77,#REF!,0),MATCH('Poverty %'!AY$5,#REF!,0))),"")</f>
        <v/>
      </c>
      <c r="AZ77" t="str">
        <f>IFERROR(IF(INDEX(#REF!,MATCH('Poverty %'!$B77,#REF!,0),MATCH('Poverty %'!AZ$5,#REF!,0))="","",INDEX(#REF!,MATCH('Poverty %'!$B77,#REF!,0),MATCH('Poverty %'!AZ$5,#REF!,0))),"")</f>
        <v/>
      </c>
      <c r="BA77" t="str">
        <f>IFERROR(IF(INDEX(#REF!,MATCH('Poverty %'!$B77,#REF!,0),MATCH('Poverty %'!BA$5,#REF!,0))="","",INDEX(#REF!,MATCH('Poverty %'!$B77,#REF!,0),MATCH('Poverty %'!BA$5,#REF!,0))),"")</f>
        <v/>
      </c>
      <c r="BB77" t="str">
        <f>IFERROR(IF(INDEX(#REF!,MATCH('Poverty %'!$B77,#REF!,0),MATCH('Poverty %'!BB$5,#REF!,0))="","",INDEX(#REF!,MATCH('Poverty %'!$B77,#REF!,0),MATCH('Poverty %'!BB$5,#REF!,0))),"")</f>
        <v/>
      </c>
      <c r="BC77" t="str">
        <f>IFERROR(IF(INDEX(#REF!,MATCH('Poverty %'!$B77,#REF!,0),MATCH('Poverty %'!BC$5,#REF!,0))="","",INDEX(#REF!,MATCH('Poverty %'!$B77,#REF!,0),MATCH('Poverty %'!BC$5,#REF!,0))),"")</f>
        <v/>
      </c>
      <c r="BE77" t="s">
        <v>103</v>
      </c>
      <c r="BF77" s="9" t="str">
        <f t="shared" si="24"/>
        <v/>
      </c>
      <c r="BG77" s="9" t="str">
        <f t="shared" si="25"/>
        <v/>
      </c>
      <c r="BH77" s="9" t="str">
        <f t="shared" si="26"/>
        <v/>
      </c>
      <c r="BI77" s="9" t="str">
        <f t="shared" si="27"/>
        <v/>
      </c>
      <c r="BJ77" s="9" t="str">
        <f t="shared" si="28"/>
        <v/>
      </c>
      <c r="BK77" s="9" t="str">
        <f t="shared" si="29"/>
        <v/>
      </c>
      <c r="BL77" s="9" t="str">
        <f t="shared" si="30"/>
        <v/>
      </c>
      <c r="BM77" s="9" t="str">
        <f t="shared" si="31"/>
        <v/>
      </c>
      <c r="BN77" s="9" t="str">
        <f t="shared" si="32"/>
        <v/>
      </c>
      <c r="BO77" s="9" t="str">
        <f t="shared" si="33"/>
        <v/>
      </c>
      <c r="BP77" s="9" t="str">
        <f t="shared" si="34"/>
        <v/>
      </c>
      <c r="BQ77" s="9" t="str">
        <f t="shared" si="35"/>
        <v/>
      </c>
      <c r="BR77" s="9" t="str">
        <f t="shared" si="36"/>
        <v/>
      </c>
      <c r="BS77" s="9" t="str">
        <f t="shared" si="37"/>
        <v/>
      </c>
      <c r="BT77" s="9" t="str">
        <f t="shared" si="38"/>
        <v/>
      </c>
      <c r="BU77" s="9" t="str">
        <f t="shared" si="39"/>
        <v/>
      </c>
      <c r="BV77" s="9" t="str">
        <f t="shared" si="40"/>
        <v/>
      </c>
      <c r="BW77" s="9" t="str">
        <f t="shared" si="41"/>
        <v/>
      </c>
      <c r="BX77" s="9" t="str">
        <f t="shared" si="42"/>
        <v/>
      </c>
      <c r="BY77" s="9" t="str">
        <f t="shared" si="43"/>
        <v/>
      </c>
      <c r="BZ77" s="9" t="str">
        <f t="shared" si="44"/>
        <v/>
      </c>
      <c r="CA77" s="9" t="str">
        <f t="shared" si="45"/>
        <v/>
      </c>
      <c r="CB77" s="9" t="str">
        <f t="shared" si="46"/>
        <v/>
      </c>
    </row>
    <row r="78" spans="1:80">
      <c r="A78" t="str">
        <f>VLOOKUP(B78,entity!$C:$K,9,FALSE)</f>
        <v>GH</v>
      </c>
      <c r="B78" t="s">
        <v>147</v>
      </c>
      <c r="C78" t="str">
        <f>IFERROR(VLOOKUP(B78,'[1]2012 List'!A$3:C$151,3,FALSE),"")</f>
        <v>Sub-Saharan Africa</v>
      </c>
      <c r="D78" s="10" t="str">
        <f>IFERROR(IF(INDEX('raw poverty data, %'!$B$3:$BG$251,MATCH($A78,'raw poverty data, %'!$B$3:$B$251,0),MATCH(D$5,'raw poverty data, %'!$B$3:$BG$3,0))="","",INDEX('raw poverty data, %'!$B$3:$BG$251,MATCH($A78,'raw poverty data, %'!$B$3:$B$251,0),MATCH(D$5,'raw poverty data, %'!$B$3:$BG$3,0))/100),"")</f>
        <v/>
      </c>
      <c r="E78" s="10" t="str">
        <f>IFERROR(IF(INDEX('raw poverty data, %'!$B$3:$BG$251,MATCH($A78,'raw poverty data, %'!$B$3:$B$251,0),MATCH(E$5,'raw poverty data, %'!$B$3:$BG$3,0))="","",INDEX('raw poverty data, %'!$B$3:$BG$251,MATCH($A78,'raw poverty data, %'!$B$3:$B$251,0),MATCH(E$5,'raw poverty data, %'!$B$3:$BG$3,0))/100),"")</f>
        <v/>
      </c>
      <c r="F78" s="10">
        <f>IFERROR(IF(INDEX('raw poverty data, %'!$B$3:$BG$251,MATCH($A78,'raw poverty data, %'!$B$3:$B$251,0),MATCH(F$5,'raw poverty data, %'!$B$3:$BG$3,0))="","",INDEX('raw poverty data, %'!$B$3:$BG$251,MATCH($A78,'raw poverty data, %'!$B$3:$B$251,0),MATCH(F$5,'raw poverty data, %'!$B$3:$BG$3,0))/100),"")</f>
        <v>0.51070000000000004</v>
      </c>
      <c r="G78" s="10" t="str">
        <f>IFERROR(IF(INDEX('raw poverty data, %'!$B$3:$BG$251,MATCH($A78,'raw poverty data, %'!$B$3:$B$251,0),MATCH(G$5,'raw poverty data, %'!$B$3:$BG$3,0))="","",INDEX('raw poverty data, %'!$B$3:$BG$251,MATCH($A78,'raw poverty data, %'!$B$3:$B$251,0),MATCH(G$5,'raw poverty data, %'!$B$3:$BG$3,0))/100),"")</f>
        <v/>
      </c>
      <c r="H78" s="10" t="str">
        <f>IFERROR(IF(INDEX('raw poverty data, %'!$B$3:$BG$251,MATCH($A78,'raw poverty data, %'!$B$3:$B$251,0),MATCH(H$5,'raw poverty data, %'!$B$3:$BG$3,0))="","",INDEX('raw poverty data, %'!$B$3:$BG$251,MATCH($A78,'raw poverty data, %'!$B$3:$B$251,0),MATCH(H$5,'raw poverty data, %'!$B$3:$BG$3,0))/100),"")</f>
        <v/>
      </c>
      <c r="I78" s="10" t="str">
        <f>IFERROR(IF(INDEX('raw poverty data, %'!$B$3:$BG$251,MATCH($A78,'raw poverty data, %'!$B$3:$B$251,0),MATCH(I$5,'raw poverty data, %'!$B$3:$BG$3,0))="","",INDEX('raw poverty data, %'!$B$3:$BG$251,MATCH($A78,'raw poverty data, %'!$B$3:$B$251,0),MATCH(I$5,'raw poverty data, %'!$B$3:$BG$3,0))/100),"")</f>
        <v/>
      </c>
      <c r="J78" s="10" t="str">
        <f>IFERROR(IF(INDEX('raw poverty data, %'!$B$3:$BG$251,MATCH($A78,'raw poverty data, %'!$B$3:$B$251,0),MATCH(J$5,'raw poverty data, %'!$B$3:$BG$3,0))="","",INDEX('raw poverty data, %'!$B$3:$BG$251,MATCH($A78,'raw poverty data, %'!$B$3:$B$251,0),MATCH(J$5,'raw poverty data, %'!$B$3:$BG$3,0))/100),"")</f>
        <v/>
      </c>
      <c r="K78" s="10" t="str">
        <f>IFERROR(IF(INDEX('raw poverty data, %'!$B$3:$BG$251,MATCH($A78,'raw poverty data, %'!$B$3:$B$251,0),MATCH(K$5,'raw poverty data, %'!$B$3:$BG$3,0))="","",INDEX('raw poverty data, %'!$B$3:$BG$251,MATCH($A78,'raw poverty data, %'!$B$3:$B$251,0),MATCH(K$5,'raw poverty data, %'!$B$3:$BG$3,0))/100),"")</f>
        <v/>
      </c>
      <c r="L78" s="10">
        <f>IFERROR(IF(INDEX('raw poverty data, %'!$B$3:$BG$251,MATCH($A78,'raw poverty data, %'!$B$3:$B$251,0),MATCH(L$5,'raw poverty data, %'!$B$3:$BG$3,0))="","",INDEX('raw poverty data, %'!$B$3:$BG$251,MATCH($A78,'raw poverty data, %'!$B$3:$B$251,0),MATCH(L$5,'raw poverty data, %'!$B$3:$BG$3,0))/100),"")</f>
        <v>0.39119999999999999</v>
      </c>
      <c r="M78" s="10" t="str">
        <f>IFERROR(IF(INDEX('raw poverty data, %'!$B$3:$BG$251,MATCH($A78,'raw poverty data, %'!$B$3:$B$251,0),MATCH(M$5,'raw poverty data, %'!$B$3:$BG$3,0))="","",INDEX('raw poverty data, %'!$B$3:$BG$251,MATCH($A78,'raw poverty data, %'!$B$3:$B$251,0),MATCH(M$5,'raw poverty data, %'!$B$3:$BG$3,0))/100),"")</f>
        <v/>
      </c>
      <c r="N78" s="10" t="str">
        <f>IFERROR(IF(INDEX('raw poverty data, %'!$B$3:$BG$251,MATCH($A78,'raw poverty data, %'!$B$3:$B$251,0),MATCH(N$5,'raw poverty data, %'!$B$3:$BG$3,0))="","",INDEX('raw poverty data, %'!$B$3:$BG$251,MATCH($A78,'raw poverty data, %'!$B$3:$B$251,0),MATCH(N$5,'raw poverty data, %'!$B$3:$BG$3,0))/100),"")</f>
        <v/>
      </c>
      <c r="O78" s="10" t="str">
        <f>IFERROR(IF(INDEX('raw poverty data, %'!$B$3:$BG$251,MATCH($A78,'raw poverty data, %'!$B$3:$B$251,0),MATCH(O$5,'raw poverty data, %'!$B$3:$BG$3,0))="","",INDEX('raw poverty data, %'!$B$3:$BG$251,MATCH($A78,'raw poverty data, %'!$B$3:$B$251,0),MATCH(O$5,'raw poverty data, %'!$B$3:$BG$3,0))/100),"")</f>
        <v/>
      </c>
      <c r="P78" s="10" t="str">
        <f>IFERROR(IF(INDEX('raw poverty data, %'!$B$3:$BG$251,MATCH($A78,'raw poverty data, %'!$B$3:$B$251,0),MATCH(P$5,'raw poverty data, %'!$B$3:$BG$3,0))="","",INDEX('raw poverty data, %'!$B$3:$BG$251,MATCH($A78,'raw poverty data, %'!$B$3:$B$251,0),MATCH(P$5,'raw poverty data, %'!$B$3:$BG$3,0))/100),"")</f>
        <v/>
      </c>
      <c r="Q78" s="10" t="str">
        <f>IFERROR(IF(INDEX('raw poverty data, %'!$B$3:$BG$251,MATCH($A78,'raw poverty data, %'!$B$3:$B$251,0),MATCH(Q$5,'raw poverty data, %'!$B$3:$BG$3,0))="","",INDEX('raw poverty data, %'!$B$3:$BG$251,MATCH($A78,'raw poverty data, %'!$B$3:$B$251,0),MATCH(Q$5,'raw poverty data, %'!$B$3:$BG$3,0))/100),"")</f>
        <v/>
      </c>
      <c r="R78" s="10" t="str">
        <f>IFERROR(IF(INDEX('raw poverty data, %'!$B$3:$BG$251,MATCH($A78,'raw poverty data, %'!$B$3:$B$251,0),MATCH(R$5,'raw poverty data, %'!$B$3:$BG$3,0))="","",INDEX('raw poverty data, %'!$B$3:$BG$251,MATCH($A78,'raw poverty data, %'!$B$3:$B$251,0),MATCH(R$5,'raw poverty data, %'!$B$3:$BG$3,0))/100),"")</f>
        <v/>
      </c>
      <c r="S78" s="10" t="str">
        <f>IFERROR(IF(INDEX('raw poverty data, %'!$B$3:$BG$251,MATCH($A78,'raw poverty data, %'!$B$3:$B$251,0),MATCH(S$5,'raw poverty data, %'!$B$3:$BG$3,0))="","",INDEX('raw poverty data, %'!$B$3:$BG$251,MATCH($A78,'raw poverty data, %'!$B$3:$B$251,0),MATCH(S$5,'raw poverty data, %'!$B$3:$BG$3,0))/100),"")</f>
        <v/>
      </c>
      <c r="T78" s="10">
        <f>IFERROR(IF(INDEX('raw poverty data, %'!$B$3:$BG$251,MATCH($A78,'raw poverty data, %'!$B$3:$B$251,0),MATCH(T$5,'raw poverty data, %'!$B$3:$BG$3,0))="","",INDEX('raw poverty data, %'!$B$3:$BG$251,MATCH($A78,'raw poverty data, %'!$B$3:$B$251,0),MATCH(T$5,'raw poverty data, %'!$B$3:$BG$3,0))/100),"")</f>
        <v>0.28589999999999999</v>
      </c>
      <c r="U78" s="10" t="str">
        <f>IFERROR(IF(INDEX('raw poverty data, %'!$B$3:$BG$251,MATCH($A78,'raw poverty data, %'!$B$3:$B$251,0),MATCH(U$5,'raw poverty data, %'!$B$3:$BG$3,0))="","",INDEX('raw poverty data, %'!$B$3:$BG$251,MATCH($A78,'raw poverty data, %'!$B$3:$B$251,0),MATCH(U$5,'raw poverty data, %'!$B$3:$BG$3,0))/100),"")</f>
        <v/>
      </c>
      <c r="V78" s="10" t="str">
        <f>IFERROR(IF(INDEX('raw poverty data, %'!$B$3:$BG$251,MATCH($A78,'raw poverty data, %'!$B$3:$B$251,0),MATCH(V$5,'raw poverty data, %'!$B$3:$BG$3,0))="","",INDEX('raw poverty data, %'!$B$3:$BG$251,MATCH($A78,'raw poverty data, %'!$B$3:$B$251,0),MATCH(V$5,'raw poverty data, %'!$B$3:$BG$3,0))/100),"")</f>
        <v/>
      </c>
      <c r="W78" s="10" t="str">
        <f>IFERROR(IF(INDEX('raw poverty data, %'!$B$3:$BG$251,MATCH($A78,'raw poverty data, %'!$B$3:$B$251,0),MATCH(W$5,'raw poverty data, %'!$B$3:$BG$3,0))="","",INDEX('raw poverty data, %'!$B$3:$BG$251,MATCH($A78,'raw poverty data, %'!$B$3:$B$251,0),MATCH(W$5,'raw poverty data, %'!$B$3:$BG$3,0))/100),"")</f>
        <v/>
      </c>
      <c r="X78" s="10" t="str">
        <f>IFERROR(IF(INDEX('raw poverty data, %'!$B$3:$BG$251,MATCH($A78,'raw poverty data, %'!$B$3:$B$251,0),MATCH(X$5,'raw poverty data, %'!$B$3:$BG$3,0))="","",INDEX('raw poverty data, %'!$B$3:$BG$251,MATCH($A78,'raw poverty data, %'!$B$3:$B$251,0),MATCH(X$5,'raw poverty data, %'!$B$3:$BG$3,0))/100),"")</f>
        <v/>
      </c>
      <c r="Y78" s="10" t="str">
        <f>IFERROR(IF(INDEX('raw poverty data, %'!$B$3:$BG$251,MATCH($A78,'raw poverty data, %'!$B$3:$B$251,0),MATCH(Y$5,'raw poverty data, %'!$B$3:$BG$3,0))="","",INDEX('raw poverty data, %'!$B$3:$BG$251,MATCH($A78,'raw poverty data, %'!$B$3:$B$251,0),MATCH(Y$5,'raw poverty data, %'!$B$3:$BG$3,0))/100),"")</f>
        <v/>
      </c>
      <c r="Z78" s="10" t="str">
        <f>IFERROR(IF(INDEX('raw poverty data, %'!$B$3:$BG$251,MATCH($A78,'raw poverty data, %'!$B$3:$B$251,0),MATCH(Z$5,'raw poverty data, %'!$B$3:$BG$3,0))="","",INDEX('raw poverty data, %'!$B$3:$BG$251,MATCH($A78,'raw poverty data, %'!$B$3:$B$251,0),MATCH(Z$5,'raw poverty data, %'!$B$3:$BG$3,0))/100),"")</f>
        <v/>
      </c>
      <c r="AA78" s="10" t="str">
        <f>IFERROR(IF(INDEX('raw poverty data, %'!$B$3:$BG$251,MATCH($A78,'raw poverty data, %'!$B$3:$B$251,0),MATCH(AA$5,'raw poverty data, %'!$B$3:$BG$3,0))="","",INDEX('raw poverty data, %'!$B$3:$BG$251,MATCH($A78,'raw poverty data, %'!$B$3:$B$251,0),MATCH(AA$5,'raw poverty data, %'!$B$3:$BG$3,0))/100),"")</f>
        <v/>
      </c>
      <c r="AC78" s="8">
        <f>IF(AA78="",IF(Z78="",IF(X78="",IF(W78="",IF(V78="",IF(U78="",IF(T78="",IF(S78="",IF(R78="",IF(Q78="",IF(P78="",IF(O78="",IF(N78="",IF(M78="",IF(L78="",IF(K78="",IF(J78="",IF(I78="",IF(H78="",IF(G78="",IF(F78="",IF(E78="",IF(D78="","No data",D78),E78),F78),G78),H78),I78),J78),K78),L78),M78),N78),O78),P78),Q78),R78),S78),T78),U78),V78),W78),X78),Z78),AA78)</f>
        <v>0.28589999999999999</v>
      </c>
      <c r="AD78" s="11">
        <f>IFERROR(INDEX($D$5:$AA$5,1,MATCH(AC78,D78:AA78,0)),"")</f>
        <v>2006</v>
      </c>
      <c r="AF78" t="s">
        <v>147</v>
      </c>
      <c r="AG78" t="str">
        <f>IFERROR(IF(INDEX(#REF!,MATCH('Poverty %'!$B78,#REF!,0),MATCH('Poverty %'!AG$5,#REF!,0))="","",INDEX(#REF!,MATCH('Poverty %'!$B78,#REF!,0),MATCH('Poverty %'!AG$5,#REF!,0))),"")</f>
        <v/>
      </c>
      <c r="AH78" t="str">
        <f>IFERROR(IF(INDEX(#REF!,MATCH('Poverty %'!$B78,#REF!,0),MATCH('Poverty %'!AH$5,#REF!,0))="","",INDEX(#REF!,MATCH('Poverty %'!$B78,#REF!,0),MATCH('Poverty %'!AH$5,#REF!,0))),"")</f>
        <v/>
      </c>
      <c r="AI78" t="str">
        <f>IFERROR(IF(INDEX(#REF!,MATCH('Poverty %'!$B78,#REF!,0),MATCH('Poverty %'!AI$5,#REF!,0))="","",INDEX(#REF!,MATCH('Poverty %'!$B78,#REF!,0),MATCH('Poverty %'!AI$5,#REF!,0))),"")</f>
        <v/>
      </c>
      <c r="AJ78" t="str">
        <f>IFERROR(IF(INDEX(#REF!,MATCH('Poverty %'!$B78,#REF!,0),MATCH('Poverty %'!AJ$5,#REF!,0))="","",INDEX(#REF!,MATCH('Poverty %'!$B78,#REF!,0),MATCH('Poverty %'!AJ$5,#REF!,0))),"")</f>
        <v/>
      </c>
      <c r="AK78" t="str">
        <f>IFERROR(IF(INDEX(#REF!,MATCH('Poverty %'!$B78,#REF!,0),MATCH('Poverty %'!AK$5,#REF!,0))="","",INDEX(#REF!,MATCH('Poverty %'!$B78,#REF!,0),MATCH('Poverty %'!AK$5,#REF!,0))),"")</f>
        <v/>
      </c>
      <c r="AL78" t="str">
        <f>IFERROR(IF(INDEX(#REF!,MATCH('Poverty %'!$B78,#REF!,0),MATCH('Poverty %'!AL$5,#REF!,0))="","",INDEX(#REF!,MATCH('Poverty %'!$B78,#REF!,0),MATCH('Poverty %'!AL$5,#REF!,0))),"")</f>
        <v/>
      </c>
      <c r="AM78" t="str">
        <f>IFERROR(IF(INDEX(#REF!,MATCH('Poverty %'!$B78,#REF!,0),MATCH('Poverty %'!AM$5,#REF!,0))="","",INDEX(#REF!,MATCH('Poverty %'!$B78,#REF!,0),MATCH('Poverty %'!AM$5,#REF!,0))),"")</f>
        <v/>
      </c>
      <c r="AN78" t="str">
        <f>IFERROR(IF(INDEX(#REF!,MATCH('Poverty %'!$B78,#REF!,0),MATCH('Poverty %'!AN$5,#REF!,0))="","",INDEX(#REF!,MATCH('Poverty %'!$B78,#REF!,0),MATCH('Poverty %'!AN$5,#REF!,0))),"")</f>
        <v/>
      </c>
      <c r="AO78" t="str">
        <f>IFERROR(IF(INDEX(#REF!,MATCH('Poverty %'!$B78,#REF!,0),MATCH('Poverty %'!AO$5,#REF!,0))="","",INDEX(#REF!,MATCH('Poverty %'!$B78,#REF!,0),MATCH('Poverty %'!AO$5,#REF!,0))),"")</f>
        <v/>
      </c>
      <c r="AP78" t="str">
        <f>IFERROR(IF(INDEX(#REF!,MATCH('Poverty %'!$B78,#REF!,0),MATCH('Poverty %'!AP$5,#REF!,0))="","",INDEX(#REF!,MATCH('Poverty %'!$B78,#REF!,0),MATCH('Poverty %'!AP$5,#REF!,0))),"")</f>
        <v/>
      </c>
      <c r="AQ78" t="str">
        <f>IFERROR(IF(INDEX(#REF!,MATCH('Poverty %'!$B78,#REF!,0),MATCH('Poverty %'!AQ$5,#REF!,0))="","",INDEX(#REF!,MATCH('Poverty %'!$B78,#REF!,0),MATCH('Poverty %'!AQ$5,#REF!,0))),"")</f>
        <v/>
      </c>
      <c r="AR78" t="str">
        <f>IFERROR(IF(INDEX(#REF!,MATCH('Poverty %'!$B78,#REF!,0),MATCH('Poverty %'!AR$5,#REF!,0))="","",INDEX(#REF!,MATCH('Poverty %'!$B78,#REF!,0),MATCH('Poverty %'!AR$5,#REF!,0))),"")</f>
        <v/>
      </c>
      <c r="AS78" t="str">
        <f>IFERROR(IF(INDEX(#REF!,MATCH('Poverty %'!$B78,#REF!,0),MATCH('Poverty %'!AS$5,#REF!,0))="","",INDEX(#REF!,MATCH('Poverty %'!$B78,#REF!,0),MATCH('Poverty %'!AS$5,#REF!,0))),"")</f>
        <v/>
      </c>
      <c r="AT78" t="str">
        <f>IFERROR(IF(INDEX(#REF!,MATCH('Poverty %'!$B78,#REF!,0),MATCH('Poverty %'!AT$5,#REF!,0))="","",INDEX(#REF!,MATCH('Poverty %'!$B78,#REF!,0),MATCH('Poverty %'!AT$5,#REF!,0))),"")</f>
        <v/>
      </c>
      <c r="AU78" t="str">
        <f>IFERROR(IF(INDEX(#REF!,MATCH('Poverty %'!$B78,#REF!,0),MATCH('Poverty %'!AU$5,#REF!,0))="","",INDEX(#REF!,MATCH('Poverty %'!$B78,#REF!,0),MATCH('Poverty %'!AU$5,#REF!,0))),"")</f>
        <v/>
      </c>
      <c r="AV78" t="str">
        <f>IFERROR(IF(INDEX(#REF!,MATCH('Poverty %'!$B78,#REF!,0),MATCH('Poverty %'!AV$5,#REF!,0))="","",INDEX(#REF!,MATCH('Poverty %'!$B78,#REF!,0),MATCH('Poverty %'!AV$5,#REF!,0))),"")</f>
        <v/>
      </c>
      <c r="AW78" t="str">
        <f>IFERROR(IF(INDEX(#REF!,MATCH('Poverty %'!$B78,#REF!,0),MATCH('Poverty %'!AW$5,#REF!,0))="","",INDEX(#REF!,MATCH('Poverty %'!$B78,#REF!,0),MATCH('Poverty %'!AW$5,#REF!,0))),"")</f>
        <v/>
      </c>
      <c r="AX78" t="str">
        <f>IFERROR(IF(INDEX(#REF!,MATCH('Poverty %'!$B78,#REF!,0),MATCH('Poverty %'!AX$5,#REF!,0))="","",INDEX(#REF!,MATCH('Poverty %'!$B78,#REF!,0),MATCH('Poverty %'!AX$5,#REF!,0))),"")</f>
        <v/>
      </c>
      <c r="AY78" t="str">
        <f>IFERROR(IF(INDEX(#REF!,MATCH('Poverty %'!$B78,#REF!,0),MATCH('Poverty %'!AY$5,#REF!,0))="","",INDEX(#REF!,MATCH('Poverty %'!$B78,#REF!,0),MATCH('Poverty %'!AY$5,#REF!,0))),"")</f>
        <v/>
      </c>
      <c r="AZ78" t="str">
        <f>IFERROR(IF(INDEX(#REF!,MATCH('Poverty %'!$B78,#REF!,0),MATCH('Poverty %'!AZ$5,#REF!,0))="","",INDEX(#REF!,MATCH('Poverty %'!$B78,#REF!,0),MATCH('Poverty %'!AZ$5,#REF!,0))),"")</f>
        <v/>
      </c>
      <c r="BA78" t="str">
        <f>IFERROR(IF(INDEX(#REF!,MATCH('Poverty %'!$B78,#REF!,0),MATCH('Poverty %'!BA$5,#REF!,0))="","",INDEX(#REF!,MATCH('Poverty %'!$B78,#REF!,0),MATCH('Poverty %'!BA$5,#REF!,0))),"")</f>
        <v/>
      </c>
      <c r="BB78" t="str">
        <f>IFERROR(IF(INDEX(#REF!,MATCH('Poverty %'!$B78,#REF!,0),MATCH('Poverty %'!BB$5,#REF!,0))="","",INDEX(#REF!,MATCH('Poverty %'!$B78,#REF!,0),MATCH('Poverty %'!BB$5,#REF!,0))),"")</f>
        <v/>
      </c>
      <c r="BC78" t="str">
        <f>IFERROR(IF(INDEX(#REF!,MATCH('Poverty %'!$B78,#REF!,0),MATCH('Poverty %'!BC$5,#REF!,0))="","",INDEX(#REF!,MATCH('Poverty %'!$B78,#REF!,0),MATCH('Poverty %'!BC$5,#REF!,0))),"")</f>
        <v/>
      </c>
      <c r="BE78" t="s">
        <v>147</v>
      </c>
      <c r="BF78" s="9" t="str">
        <f t="shared" si="24"/>
        <v/>
      </c>
      <c r="BG78" s="9" t="str">
        <f t="shared" si="25"/>
        <v/>
      </c>
      <c r="BH78" s="9" t="str">
        <f t="shared" si="26"/>
        <v/>
      </c>
      <c r="BI78" s="9" t="str">
        <f t="shared" si="27"/>
        <v/>
      </c>
      <c r="BJ78" s="9" t="str">
        <f t="shared" si="28"/>
        <v/>
      </c>
      <c r="BK78" s="9" t="str">
        <f t="shared" si="29"/>
        <v/>
      </c>
      <c r="BL78" s="9" t="str">
        <f t="shared" si="30"/>
        <v/>
      </c>
      <c r="BM78" s="9" t="str">
        <f t="shared" si="31"/>
        <v/>
      </c>
      <c r="BN78" s="9" t="str">
        <f t="shared" si="32"/>
        <v/>
      </c>
      <c r="BO78" s="9" t="str">
        <f t="shared" si="33"/>
        <v/>
      </c>
      <c r="BP78" s="9" t="str">
        <f t="shared" si="34"/>
        <v/>
      </c>
      <c r="BQ78" s="9" t="str">
        <f t="shared" si="35"/>
        <v/>
      </c>
      <c r="BR78" s="9" t="str">
        <f t="shared" si="36"/>
        <v/>
      </c>
      <c r="BS78" s="9" t="str">
        <f t="shared" si="37"/>
        <v/>
      </c>
      <c r="BT78" s="9" t="str">
        <f t="shared" si="38"/>
        <v/>
      </c>
      <c r="BU78" s="9" t="str">
        <f t="shared" si="39"/>
        <v/>
      </c>
      <c r="BV78" s="9" t="str">
        <f t="shared" si="40"/>
        <v/>
      </c>
      <c r="BW78" s="9" t="str">
        <f t="shared" si="41"/>
        <v/>
      </c>
      <c r="BX78" s="9" t="str">
        <f t="shared" si="42"/>
        <v/>
      </c>
      <c r="BY78" s="9" t="str">
        <f t="shared" si="43"/>
        <v/>
      </c>
      <c r="BZ78" s="9" t="str">
        <f t="shared" si="44"/>
        <v/>
      </c>
      <c r="CA78" s="9" t="str">
        <f t="shared" si="45"/>
        <v/>
      </c>
      <c r="CB78" s="9" t="str">
        <f t="shared" si="46"/>
        <v/>
      </c>
    </row>
    <row r="79" spans="1:80">
      <c r="A79" t="str">
        <f>VLOOKUP(B79,entity!$C:$K,9,FALSE)</f>
        <v>GR</v>
      </c>
      <c r="B79" t="s">
        <v>156</v>
      </c>
      <c r="C79" t="str">
        <f>IFERROR(VLOOKUP(B79,'[1]2012 List'!A$3:C$151,3,FALSE),"")</f>
        <v/>
      </c>
      <c r="D79" s="10" t="str">
        <f>IFERROR(IF(INDEX('raw poverty data, %'!$B$3:$BG$251,MATCH($A79,'raw poverty data, %'!$B$3:$B$251,0),MATCH(D$5,'raw poverty data, %'!$B$3:$BG$3,0))="","",INDEX('raw poverty data, %'!$B$3:$BG$251,MATCH($A79,'raw poverty data, %'!$B$3:$B$251,0),MATCH(D$5,'raw poverty data, %'!$B$3:$BG$3,0))/100),"")</f>
        <v/>
      </c>
      <c r="E79" s="10" t="str">
        <f>IFERROR(IF(INDEX('raw poverty data, %'!$B$3:$BG$251,MATCH($A79,'raw poverty data, %'!$B$3:$B$251,0),MATCH(E$5,'raw poverty data, %'!$B$3:$BG$3,0))="","",INDEX('raw poverty data, %'!$B$3:$BG$251,MATCH($A79,'raw poverty data, %'!$B$3:$B$251,0),MATCH(E$5,'raw poverty data, %'!$B$3:$BG$3,0))/100),"")</f>
        <v/>
      </c>
      <c r="F79" s="10" t="str">
        <f>IFERROR(IF(INDEX('raw poverty data, %'!$B$3:$BG$251,MATCH($A79,'raw poverty data, %'!$B$3:$B$251,0),MATCH(F$5,'raw poverty data, %'!$B$3:$BG$3,0))="","",INDEX('raw poverty data, %'!$B$3:$BG$251,MATCH($A79,'raw poverty data, %'!$B$3:$B$251,0),MATCH(F$5,'raw poverty data, %'!$B$3:$BG$3,0))/100),"")</f>
        <v/>
      </c>
      <c r="G79" s="10" t="str">
        <f>IFERROR(IF(INDEX('raw poverty data, %'!$B$3:$BG$251,MATCH($A79,'raw poverty data, %'!$B$3:$B$251,0),MATCH(G$5,'raw poverty data, %'!$B$3:$BG$3,0))="","",INDEX('raw poverty data, %'!$B$3:$BG$251,MATCH($A79,'raw poverty data, %'!$B$3:$B$251,0),MATCH(G$5,'raw poverty data, %'!$B$3:$BG$3,0))/100),"")</f>
        <v/>
      </c>
      <c r="H79" s="10" t="str">
        <f>IFERROR(IF(INDEX('raw poverty data, %'!$B$3:$BG$251,MATCH($A79,'raw poverty data, %'!$B$3:$B$251,0),MATCH(H$5,'raw poverty data, %'!$B$3:$BG$3,0))="","",INDEX('raw poverty data, %'!$B$3:$BG$251,MATCH($A79,'raw poverty data, %'!$B$3:$B$251,0),MATCH(H$5,'raw poverty data, %'!$B$3:$BG$3,0))/100),"")</f>
        <v/>
      </c>
      <c r="I79" s="10">
        <f>IFERROR(IF(INDEX('raw poverty data, %'!$B$3:$BG$251,MATCH($A79,'raw poverty data, %'!$B$3:$B$251,0),MATCH(I$5,'raw poverty data, %'!$B$3:$BG$3,0))="","",INDEX('raw poverty data, %'!$B$3:$BG$251,MATCH($A79,'raw poverty data, %'!$B$3:$B$251,0),MATCH(I$5,'raw poverty data, %'!$B$3:$BG$3,0))/100),"")</f>
        <v>1.67E-2</v>
      </c>
      <c r="J79" s="10" t="str">
        <f>IFERROR(IF(INDEX('raw poverty data, %'!$B$3:$BG$251,MATCH($A79,'raw poverty data, %'!$B$3:$B$251,0),MATCH(J$5,'raw poverty data, %'!$B$3:$BG$3,0))="","",INDEX('raw poverty data, %'!$B$3:$BG$251,MATCH($A79,'raw poverty data, %'!$B$3:$B$251,0),MATCH(J$5,'raw poverty data, %'!$B$3:$BG$3,0))/100),"")</f>
        <v/>
      </c>
      <c r="K79" s="10" t="str">
        <f>IFERROR(IF(INDEX('raw poverty data, %'!$B$3:$BG$251,MATCH($A79,'raw poverty data, %'!$B$3:$B$251,0),MATCH(K$5,'raw poverty data, %'!$B$3:$BG$3,0))="","",INDEX('raw poverty data, %'!$B$3:$BG$251,MATCH($A79,'raw poverty data, %'!$B$3:$B$251,0),MATCH(K$5,'raw poverty data, %'!$B$3:$BG$3,0))/100),"")</f>
        <v/>
      </c>
      <c r="L79" s="10" t="str">
        <f>IFERROR(IF(INDEX('raw poverty data, %'!$B$3:$BG$251,MATCH($A79,'raw poverty data, %'!$B$3:$B$251,0),MATCH(L$5,'raw poverty data, %'!$B$3:$BG$3,0))="","",INDEX('raw poverty data, %'!$B$3:$BG$251,MATCH($A79,'raw poverty data, %'!$B$3:$B$251,0),MATCH(L$5,'raw poverty data, %'!$B$3:$BG$3,0))/100),"")</f>
        <v/>
      </c>
      <c r="M79" s="10" t="str">
        <f>IFERROR(IF(INDEX('raw poverty data, %'!$B$3:$BG$251,MATCH($A79,'raw poverty data, %'!$B$3:$B$251,0),MATCH(M$5,'raw poverty data, %'!$B$3:$BG$3,0))="","",INDEX('raw poverty data, %'!$B$3:$BG$251,MATCH($A79,'raw poverty data, %'!$B$3:$B$251,0),MATCH(M$5,'raw poverty data, %'!$B$3:$BG$3,0))/100),"")</f>
        <v/>
      </c>
      <c r="N79" s="10">
        <f>IFERROR(IF(INDEX('raw poverty data, %'!$B$3:$BG$251,MATCH($A79,'raw poverty data, %'!$B$3:$B$251,0),MATCH(N$5,'raw poverty data, %'!$B$3:$BG$3,0))="","",INDEX('raw poverty data, %'!$B$3:$BG$251,MATCH($A79,'raw poverty data, %'!$B$3:$B$251,0),MATCH(N$5,'raw poverty data, %'!$B$3:$BG$3,0))/100),"")</f>
        <v>6.8000000000000005E-3</v>
      </c>
      <c r="O79" s="10" t="str">
        <f>IFERROR(IF(INDEX('raw poverty data, %'!$B$3:$BG$251,MATCH($A79,'raw poverty data, %'!$B$3:$B$251,0),MATCH(O$5,'raw poverty data, %'!$B$3:$BG$3,0))="","",INDEX('raw poverty data, %'!$B$3:$BG$251,MATCH($A79,'raw poverty data, %'!$B$3:$B$251,0),MATCH(O$5,'raw poverty data, %'!$B$3:$BG$3,0))/100),"")</f>
        <v/>
      </c>
      <c r="P79" s="10" t="str">
        <f>IFERROR(IF(INDEX('raw poverty data, %'!$B$3:$BG$251,MATCH($A79,'raw poverty data, %'!$B$3:$B$251,0),MATCH(P$5,'raw poverty data, %'!$B$3:$BG$3,0))="","",INDEX('raw poverty data, %'!$B$3:$BG$251,MATCH($A79,'raw poverty data, %'!$B$3:$B$251,0),MATCH(P$5,'raw poverty data, %'!$B$3:$BG$3,0))/100),"")</f>
        <v/>
      </c>
      <c r="Q79" s="10" t="str">
        <f>IFERROR(IF(INDEX('raw poverty data, %'!$B$3:$BG$251,MATCH($A79,'raw poverty data, %'!$B$3:$B$251,0),MATCH(Q$5,'raw poverty data, %'!$B$3:$BG$3,0))="","",INDEX('raw poverty data, %'!$B$3:$BG$251,MATCH($A79,'raw poverty data, %'!$B$3:$B$251,0),MATCH(Q$5,'raw poverty data, %'!$B$3:$BG$3,0))/100),"")</f>
        <v/>
      </c>
      <c r="R79" s="10">
        <f>IFERROR(IF(INDEX('raw poverty data, %'!$B$3:$BG$251,MATCH($A79,'raw poverty data, %'!$B$3:$B$251,0),MATCH(R$5,'raw poverty data, %'!$B$3:$BG$3,0))="","",INDEX('raw poverty data, %'!$B$3:$BG$251,MATCH($A79,'raw poverty data, %'!$B$3:$B$251,0),MATCH(R$5,'raw poverty data, %'!$B$3:$BG$3,0))/100),"")</f>
        <v>1.01E-2</v>
      </c>
      <c r="S79" s="10" t="str">
        <f>IFERROR(IF(INDEX('raw poverty data, %'!$B$3:$BG$251,MATCH($A79,'raw poverty data, %'!$B$3:$B$251,0),MATCH(S$5,'raw poverty data, %'!$B$3:$BG$3,0))="","",INDEX('raw poverty data, %'!$B$3:$BG$251,MATCH($A79,'raw poverty data, %'!$B$3:$B$251,0),MATCH(S$5,'raw poverty data, %'!$B$3:$BG$3,0))/100),"")</f>
        <v/>
      </c>
      <c r="T79" s="10" t="str">
        <f>IFERROR(IF(INDEX('raw poverty data, %'!$B$3:$BG$251,MATCH($A79,'raw poverty data, %'!$B$3:$B$251,0),MATCH(T$5,'raw poverty data, %'!$B$3:$BG$3,0))="","",INDEX('raw poverty data, %'!$B$3:$BG$251,MATCH($A79,'raw poverty data, %'!$B$3:$B$251,0),MATCH(T$5,'raw poverty data, %'!$B$3:$BG$3,0))/100),"")</f>
        <v/>
      </c>
      <c r="U79" s="10">
        <f>IFERROR(IF(INDEX('raw poverty data, %'!$B$3:$BG$251,MATCH($A79,'raw poverty data, %'!$B$3:$B$251,0),MATCH(U$5,'raw poverty data, %'!$B$3:$BG$3,0))="","",INDEX('raw poverty data, %'!$B$3:$BG$251,MATCH($A79,'raw poverty data, %'!$B$3:$B$251,0),MATCH(U$5,'raw poverty data, %'!$B$3:$BG$3,0))/100),"")</f>
        <v>1.03E-2</v>
      </c>
      <c r="V79" s="10" t="str">
        <f>IFERROR(IF(INDEX('raw poverty data, %'!$B$3:$BG$251,MATCH($A79,'raw poverty data, %'!$B$3:$B$251,0),MATCH(V$5,'raw poverty data, %'!$B$3:$BG$3,0))="","",INDEX('raw poverty data, %'!$B$3:$BG$251,MATCH($A79,'raw poverty data, %'!$B$3:$B$251,0),MATCH(V$5,'raw poverty data, %'!$B$3:$BG$3,0))/100),"")</f>
        <v/>
      </c>
      <c r="W79" s="10" t="str">
        <f>IFERROR(IF(INDEX('raw poverty data, %'!$B$3:$BG$251,MATCH($A79,'raw poverty data, %'!$B$3:$B$251,0),MATCH(W$5,'raw poverty data, %'!$B$3:$BG$3,0))="","",INDEX('raw poverty data, %'!$B$3:$BG$251,MATCH($A79,'raw poverty data, %'!$B$3:$B$251,0),MATCH(W$5,'raw poverty data, %'!$B$3:$BG$3,0))/100),"")</f>
        <v/>
      </c>
      <c r="X79" s="10">
        <f>IFERROR(IF(INDEX('raw poverty data, %'!$B$3:$BG$251,MATCH($A79,'raw poverty data, %'!$B$3:$B$251,0),MATCH(X$5,'raw poverty data, %'!$B$3:$BG$3,0))="","",INDEX('raw poverty data, %'!$B$3:$BG$251,MATCH($A79,'raw poverty data, %'!$B$3:$B$251,0),MATCH(X$5,'raw poverty data, %'!$B$3:$BG$3,0))/100),"")</f>
        <v>1.37E-2</v>
      </c>
      <c r="Y79" s="10" t="str">
        <f>IFERROR(IF(INDEX('raw poverty data, %'!$B$3:$BG$251,MATCH($A79,'raw poverty data, %'!$B$3:$B$251,0),MATCH(Y$5,'raw poverty data, %'!$B$3:$BG$3,0))="","",INDEX('raw poverty data, %'!$B$3:$BG$251,MATCH($A79,'raw poverty data, %'!$B$3:$B$251,0),MATCH(Y$5,'raw poverty data, %'!$B$3:$BG$3,0))/100),"")</f>
        <v/>
      </c>
      <c r="Z79" s="10" t="str">
        <f>IFERROR(IF(INDEX('raw poverty data, %'!$B$3:$BG$251,MATCH($A79,'raw poverty data, %'!$B$3:$B$251,0),MATCH(Z$5,'raw poverty data, %'!$B$3:$BG$3,0))="","",INDEX('raw poverty data, %'!$B$3:$BG$251,MATCH($A79,'raw poverty data, %'!$B$3:$B$251,0),MATCH(Z$5,'raw poverty data, %'!$B$3:$BG$3,0))/100),"")</f>
        <v/>
      </c>
      <c r="AA79" s="10" t="str">
        <f>IFERROR(IF(INDEX('raw poverty data, %'!$B$3:$BG$251,MATCH($A79,'raw poverty data, %'!$B$3:$B$251,0),MATCH(AA$5,'raw poverty data, %'!$B$3:$BG$3,0))="","",INDEX('raw poverty data, %'!$B$3:$BG$251,MATCH($A79,'raw poverty data, %'!$B$3:$B$251,0),MATCH(AA$5,'raw poverty data, %'!$B$3:$BG$3,0))/100),"")</f>
        <v/>
      </c>
      <c r="AC79" s="8">
        <f>IF(AA79="",IF(Z79="",IF(X79="",IF(W79="",IF(V79="",IF(U79="",IF(T79="",IF(S79="",IF(R79="",IF(Q79="",IF(P79="",IF(O79="",IF(N79="",IF(M79="",IF(L79="",IF(K79="",IF(J79="",IF(I79="",IF(H79="",IF(G79="",IF(F79="",IF(E79="",IF(D79="","No data",D79),E79),F79),G79),H79),I79),J79),K79),L79),M79),N79),O79),P79),Q79),R79),S79),T79),U79),V79),W79),X79),Z79),AA79)</f>
        <v>1.37E-2</v>
      </c>
      <c r="AD79" s="11">
        <f>IFERROR(INDEX($D$5:$AA$5,1,MATCH(AC79,D79:AA79,0)),"")</f>
        <v>2010</v>
      </c>
      <c r="AF79" t="s">
        <v>156</v>
      </c>
      <c r="AG79" t="str">
        <f>IFERROR(IF(INDEX(#REF!,MATCH('Poverty %'!$B79,#REF!,0),MATCH('Poverty %'!AG$5,#REF!,0))="","",INDEX(#REF!,MATCH('Poverty %'!$B79,#REF!,0),MATCH('Poverty %'!AG$5,#REF!,0))),"")</f>
        <v/>
      </c>
      <c r="AH79" t="str">
        <f>IFERROR(IF(INDEX(#REF!,MATCH('Poverty %'!$B79,#REF!,0),MATCH('Poverty %'!AH$5,#REF!,0))="","",INDEX(#REF!,MATCH('Poverty %'!$B79,#REF!,0),MATCH('Poverty %'!AH$5,#REF!,0))),"")</f>
        <v/>
      </c>
      <c r="AI79" t="str">
        <f>IFERROR(IF(INDEX(#REF!,MATCH('Poverty %'!$B79,#REF!,0),MATCH('Poverty %'!AI$5,#REF!,0))="","",INDEX(#REF!,MATCH('Poverty %'!$B79,#REF!,0),MATCH('Poverty %'!AI$5,#REF!,0))),"")</f>
        <v/>
      </c>
      <c r="AJ79" t="str">
        <f>IFERROR(IF(INDEX(#REF!,MATCH('Poverty %'!$B79,#REF!,0),MATCH('Poverty %'!AJ$5,#REF!,0))="","",INDEX(#REF!,MATCH('Poverty %'!$B79,#REF!,0),MATCH('Poverty %'!AJ$5,#REF!,0))),"")</f>
        <v/>
      </c>
      <c r="AK79" t="str">
        <f>IFERROR(IF(INDEX(#REF!,MATCH('Poverty %'!$B79,#REF!,0),MATCH('Poverty %'!AK$5,#REF!,0))="","",INDEX(#REF!,MATCH('Poverty %'!$B79,#REF!,0),MATCH('Poverty %'!AK$5,#REF!,0))),"")</f>
        <v/>
      </c>
      <c r="AL79" t="str">
        <f>IFERROR(IF(INDEX(#REF!,MATCH('Poverty %'!$B79,#REF!,0),MATCH('Poverty %'!AL$5,#REF!,0))="","",INDEX(#REF!,MATCH('Poverty %'!$B79,#REF!,0),MATCH('Poverty %'!AL$5,#REF!,0))),"")</f>
        <v/>
      </c>
      <c r="AM79" t="str">
        <f>IFERROR(IF(INDEX(#REF!,MATCH('Poverty %'!$B79,#REF!,0),MATCH('Poverty %'!AM$5,#REF!,0))="","",INDEX(#REF!,MATCH('Poverty %'!$B79,#REF!,0),MATCH('Poverty %'!AM$5,#REF!,0))),"")</f>
        <v/>
      </c>
      <c r="AN79" t="str">
        <f>IFERROR(IF(INDEX(#REF!,MATCH('Poverty %'!$B79,#REF!,0),MATCH('Poverty %'!AN$5,#REF!,0))="","",INDEX(#REF!,MATCH('Poverty %'!$B79,#REF!,0),MATCH('Poverty %'!AN$5,#REF!,0))),"")</f>
        <v/>
      </c>
      <c r="AO79" t="str">
        <f>IFERROR(IF(INDEX(#REF!,MATCH('Poverty %'!$B79,#REF!,0),MATCH('Poverty %'!AO$5,#REF!,0))="","",INDEX(#REF!,MATCH('Poverty %'!$B79,#REF!,0),MATCH('Poverty %'!AO$5,#REF!,0))),"")</f>
        <v/>
      </c>
      <c r="AP79" t="str">
        <f>IFERROR(IF(INDEX(#REF!,MATCH('Poverty %'!$B79,#REF!,0),MATCH('Poverty %'!AP$5,#REF!,0))="","",INDEX(#REF!,MATCH('Poverty %'!$B79,#REF!,0),MATCH('Poverty %'!AP$5,#REF!,0))),"")</f>
        <v/>
      </c>
      <c r="AQ79" t="str">
        <f>IFERROR(IF(INDEX(#REF!,MATCH('Poverty %'!$B79,#REF!,0),MATCH('Poverty %'!AQ$5,#REF!,0))="","",INDEX(#REF!,MATCH('Poverty %'!$B79,#REF!,0),MATCH('Poverty %'!AQ$5,#REF!,0))),"")</f>
        <v/>
      </c>
      <c r="AR79" t="str">
        <f>IFERROR(IF(INDEX(#REF!,MATCH('Poverty %'!$B79,#REF!,0),MATCH('Poverty %'!AR$5,#REF!,0))="","",INDEX(#REF!,MATCH('Poverty %'!$B79,#REF!,0),MATCH('Poverty %'!AR$5,#REF!,0))),"")</f>
        <v/>
      </c>
      <c r="AS79" t="str">
        <f>IFERROR(IF(INDEX(#REF!,MATCH('Poverty %'!$B79,#REF!,0),MATCH('Poverty %'!AS$5,#REF!,0))="","",INDEX(#REF!,MATCH('Poverty %'!$B79,#REF!,0),MATCH('Poverty %'!AS$5,#REF!,0))),"")</f>
        <v/>
      </c>
      <c r="AT79" t="str">
        <f>IFERROR(IF(INDEX(#REF!,MATCH('Poverty %'!$B79,#REF!,0),MATCH('Poverty %'!AT$5,#REF!,0))="","",INDEX(#REF!,MATCH('Poverty %'!$B79,#REF!,0),MATCH('Poverty %'!AT$5,#REF!,0))),"")</f>
        <v/>
      </c>
      <c r="AU79" t="str">
        <f>IFERROR(IF(INDEX(#REF!,MATCH('Poverty %'!$B79,#REF!,0),MATCH('Poverty %'!AU$5,#REF!,0))="","",INDEX(#REF!,MATCH('Poverty %'!$B79,#REF!,0),MATCH('Poverty %'!AU$5,#REF!,0))),"")</f>
        <v/>
      </c>
      <c r="AV79" t="str">
        <f>IFERROR(IF(INDEX(#REF!,MATCH('Poverty %'!$B79,#REF!,0),MATCH('Poverty %'!AV$5,#REF!,0))="","",INDEX(#REF!,MATCH('Poverty %'!$B79,#REF!,0),MATCH('Poverty %'!AV$5,#REF!,0))),"")</f>
        <v/>
      </c>
      <c r="AW79" t="str">
        <f>IFERROR(IF(INDEX(#REF!,MATCH('Poverty %'!$B79,#REF!,0),MATCH('Poverty %'!AW$5,#REF!,0))="","",INDEX(#REF!,MATCH('Poverty %'!$B79,#REF!,0),MATCH('Poverty %'!AW$5,#REF!,0))),"")</f>
        <v/>
      </c>
      <c r="AX79" t="str">
        <f>IFERROR(IF(INDEX(#REF!,MATCH('Poverty %'!$B79,#REF!,0),MATCH('Poverty %'!AX$5,#REF!,0))="","",INDEX(#REF!,MATCH('Poverty %'!$B79,#REF!,0),MATCH('Poverty %'!AX$5,#REF!,0))),"")</f>
        <v/>
      </c>
      <c r="AY79" t="str">
        <f>IFERROR(IF(INDEX(#REF!,MATCH('Poverty %'!$B79,#REF!,0),MATCH('Poverty %'!AY$5,#REF!,0))="","",INDEX(#REF!,MATCH('Poverty %'!$B79,#REF!,0),MATCH('Poverty %'!AY$5,#REF!,0))),"")</f>
        <v/>
      </c>
      <c r="AZ79" t="str">
        <f>IFERROR(IF(INDEX(#REF!,MATCH('Poverty %'!$B79,#REF!,0),MATCH('Poverty %'!AZ$5,#REF!,0))="","",INDEX(#REF!,MATCH('Poverty %'!$B79,#REF!,0),MATCH('Poverty %'!AZ$5,#REF!,0))),"")</f>
        <v/>
      </c>
      <c r="BA79" t="str">
        <f>IFERROR(IF(INDEX(#REF!,MATCH('Poverty %'!$B79,#REF!,0),MATCH('Poverty %'!BA$5,#REF!,0))="","",INDEX(#REF!,MATCH('Poverty %'!$B79,#REF!,0),MATCH('Poverty %'!BA$5,#REF!,0))),"")</f>
        <v/>
      </c>
      <c r="BB79" t="str">
        <f>IFERROR(IF(INDEX(#REF!,MATCH('Poverty %'!$B79,#REF!,0),MATCH('Poverty %'!BB$5,#REF!,0))="","",INDEX(#REF!,MATCH('Poverty %'!$B79,#REF!,0),MATCH('Poverty %'!BB$5,#REF!,0))),"")</f>
        <v/>
      </c>
      <c r="BC79" t="str">
        <f>IFERROR(IF(INDEX(#REF!,MATCH('Poverty %'!$B79,#REF!,0),MATCH('Poverty %'!BC$5,#REF!,0))="","",INDEX(#REF!,MATCH('Poverty %'!$B79,#REF!,0),MATCH('Poverty %'!BC$5,#REF!,0))),"")</f>
        <v/>
      </c>
      <c r="BE79" t="s">
        <v>156</v>
      </c>
      <c r="BF79" s="9" t="str">
        <f t="shared" si="24"/>
        <v/>
      </c>
      <c r="BG79" s="9" t="str">
        <f t="shared" si="25"/>
        <v/>
      </c>
      <c r="BH79" s="9" t="str">
        <f t="shared" si="26"/>
        <v/>
      </c>
      <c r="BI79" s="9" t="str">
        <f t="shared" si="27"/>
        <v/>
      </c>
      <c r="BJ79" s="9" t="str">
        <f t="shared" si="28"/>
        <v/>
      </c>
      <c r="BK79" s="9" t="str">
        <f t="shared" si="29"/>
        <v/>
      </c>
      <c r="BL79" s="9" t="str">
        <f t="shared" si="30"/>
        <v/>
      </c>
      <c r="BM79" s="9" t="str">
        <f t="shared" si="31"/>
        <v/>
      </c>
      <c r="BN79" s="9" t="str">
        <f t="shared" si="32"/>
        <v/>
      </c>
      <c r="BO79" s="9" t="str">
        <f t="shared" si="33"/>
        <v/>
      </c>
      <c r="BP79" s="9" t="str">
        <f t="shared" si="34"/>
        <v/>
      </c>
      <c r="BQ79" s="9" t="str">
        <f t="shared" si="35"/>
        <v/>
      </c>
      <c r="BR79" s="9" t="str">
        <f t="shared" si="36"/>
        <v/>
      </c>
      <c r="BS79" s="9" t="str">
        <f t="shared" si="37"/>
        <v/>
      </c>
      <c r="BT79" s="9" t="str">
        <f t="shared" si="38"/>
        <v/>
      </c>
      <c r="BU79" s="9" t="str">
        <f t="shared" si="39"/>
        <v/>
      </c>
      <c r="BV79" s="9" t="str">
        <f t="shared" si="40"/>
        <v/>
      </c>
      <c r="BW79" s="9" t="str">
        <f t="shared" si="41"/>
        <v/>
      </c>
      <c r="BX79" s="9" t="str">
        <f t="shared" si="42"/>
        <v/>
      </c>
      <c r="BY79" s="9" t="str">
        <f t="shared" si="43"/>
        <v/>
      </c>
      <c r="BZ79" s="9" t="str">
        <f t="shared" si="44"/>
        <v/>
      </c>
      <c r="CA79" s="9" t="str">
        <f t="shared" si="45"/>
        <v/>
      </c>
      <c r="CB79" s="9" t="str">
        <f t="shared" si="46"/>
        <v/>
      </c>
    </row>
    <row r="80" spans="1:80">
      <c r="A80" t="str">
        <f>VLOOKUP(B80,entity!$C:$K,9,FALSE)</f>
        <v>GL</v>
      </c>
      <c r="B80" t="s">
        <v>160</v>
      </c>
      <c r="C80" t="str">
        <f>IFERROR(VLOOKUP(B80,'[1]2012 List'!A$3:C$151,3,FALSE),"")</f>
        <v/>
      </c>
      <c r="D80" s="10" t="str">
        <f>IFERROR(IF(INDEX('raw poverty data, %'!$B$3:$BG$251,MATCH($A80,'raw poverty data, %'!$B$3:$B$251,0),MATCH(D$5,'raw poverty data, %'!$B$3:$BG$3,0))="","",INDEX('raw poverty data, %'!$B$3:$BG$251,MATCH($A80,'raw poverty data, %'!$B$3:$B$251,0),MATCH(D$5,'raw poverty data, %'!$B$3:$BG$3,0))/100),"")</f>
        <v/>
      </c>
      <c r="E80" s="10" t="str">
        <f>IFERROR(IF(INDEX('raw poverty data, %'!$B$3:$BG$251,MATCH($A80,'raw poverty data, %'!$B$3:$B$251,0),MATCH(E$5,'raw poverty data, %'!$B$3:$BG$3,0))="","",INDEX('raw poverty data, %'!$B$3:$BG$251,MATCH($A80,'raw poverty data, %'!$B$3:$B$251,0),MATCH(E$5,'raw poverty data, %'!$B$3:$BG$3,0))/100),"")</f>
        <v/>
      </c>
      <c r="F80" s="10" t="str">
        <f>IFERROR(IF(INDEX('raw poverty data, %'!$B$3:$BG$251,MATCH($A80,'raw poverty data, %'!$B$3:$B$251,0),MATCH(F$5,'raw poverty data, %'!$B$3:$BG$3,0))="","",INDEX('raw poverty data, %'!$B$3:$BG$251,MATCH($A80,'raw poverty data, %'!$B$3:$B$251,0),MATCH(F$5,'raw poverty data, %'!$B$3:$BG$3,0))/100),"")</f>
        <v/>
      </c>
      <c r="G80" s="10" t="str">
        <f>IFERROR(IF(INDEX('raw poverty data, %'!$B$3:$BG$251,MATCH($A80,'raw poverty data, %'!$B$3:$B$251,0),MATCH(G$5,'raw poverty data, %'!$B$3:$BG$3,0))="","",INDEX('raw poverty data, %'!$B$3:$BG$251,MATCH($A80,'raw poverty data, %'!$B$3:$B$251,0),MATCH(G$5,'raw poverty data, %'!$B$3:$BG$3,0))/100),"")</f>
        <v/>
      </c>
      <c r="H80" s="10" t="str">
        <f>IFERROR(IF(INDEX('raw poverty data, %'!$B$3:$BG$251,MATCH($A80,'raw poverty data, %'!$B$3:$B$251,0),MATCH(H$5,'raw poverty data, %'!$B$3:$BG$3,0))="","",INDEX('raw poverty data, %'!$B$3:$BG$251,MATCH($A80,'raw poverty data, %'!$B$3:$B$251,0),MATCH(H$5,'raw poverty data, %'!$B$3:$BG$3,0))/100),"")</f>
        <v/>
      </c>
      <c r="I80" s="10" t="str">
        <f>IFERROR(IF(INDEX('raw poverty data, %'!$B$3:$BG$251,MATCH($A80,'raw poverty data, %'!$B$3:$B$251,0),MATCH(I$5,'raw poverty data, %'!$B$3:$BG$3,0))="","",INDEX('raw poverty data, %'!$B$3:$BG$251,MATCH($A80,'raw poverty data, %'!$B$3:$B$251,0),MATCH(I$5,'raw poverty data, %'!$B$3:$BG$3,0))/100),"")</f>
        <v/>
      </c>
      <c r="J80" s="10" t="str">
        <f>IFERROR(IF(INDEX('raw poverty data, %'!$B$3:$BG$251,MATCH($A80,'raw poverty data, %'!$B$3:$B$251,0),MATCH(J$5,'raw poverty data, %'!$B$3:$BG$3,0))="","",INDEX('raw poverty data, %'!$B$3:$BG$251,MATCH($A80,'raw poverty data, %'!$B$3:$B$251,0),MATCH(J$5,'raw poverty data, %'!$B$3:$BG$3,0))/100),"")</f>
        <v/>
      </c>
      <c r="K80" s="10" t="str">
        <f>IFERROR(IF(INDEX('raw poverty data, %'!$B$3:$BG$251,MATCH($A80,'raw poverty data, %'!$B$3:$B$251,0),MATCH(K$5,'raw poverty data, %'!$B$3:$BG$3,0))="","",INDEX('raw poverty data, %'!$B$3:$BG$251,MATCH($A80,'raw poverty data, %'!$B$3:$B$251,0),MATCH(K$5,'raw poverty data, %'!$B$3:$BG$3,0))/100),"")</f>
        <v/>
      </c>
      <c r="L80" s="10" t="str">
        <f>IFERROR(IF(INDEX('raw poverty data, %'!$B$3:$BG$251,MATCH($A80,'raw poverty data, %'!$B$3:$B$251,0),MATCH(L$5,'raw poverty data, %'!$B$3:$BG$3,0))="","",INDEX('raw poverty data, %'!$B$3:$BG$251,MATCH($A80,'raw poverty data, %'!$B$3:$B$251,0),MATCH(L$5,'raw poverty data, %'!$B$3:$BG$3,0))/100),"")</f>
        <v/>
      </c>
      <c r="M80" s="10" t="str">
        <f>IFERROR(IF(INDEX('raw poverty data, %'!$B$3:$BG$251,MATCH($A80,'raw poverty data, %'!$B$3:$B$251,0),MATCH(M$5,'raw poverty data, %'!$B$3:$BG$3,0))="","",INDEX('raw poverty data, %'!$B$3:$BG$251,MATCH($A80,'raw poverty data, %'!$B$3:$B$251,0),MATCH(M$5,'raw poverty data, %'!$B$3:$BG$3,0))/100),"")</f>
        <v/>
      </c>
      <c r="N80" s="10" t="str">
        <f>IFERROR(IF(INDEX('raw poverty data, %'!$B$3:$BG$251,MATCH($A80,'raw poverty data, %'!$B$3:$B$251,0),MATCH(N$5,'raw poverty data, %'!$B$3:$BG$3,0))="","",INDEX('raw poverty data, %'!$B$3:$BG$251,MATCH($A80,'raw poverty data, %'!$B$3:$B$251,0),MATCH(N$5,'raw poverty data, %'!$B$3:$BG$3,0))/100),"")</f>
        <v/>
      </c>
      <c r="O80" s="10" t="str">
        <f>IFERROR(IF(INDEX('raw poverty data, %'!$B$3:$BG$251,MATCH($A80,'raw poverty data, %'!$B$3:$B$251,0),MATCH(O$5,'raw poverty data, %'!$B$3:$BG$3,0))="","",INDEX('raw poverty data, %'!$B$3:$BG$251,MATCH($A80,'raw poverty data, %'!$B$3:$B$251,0),MATCH(O$5,'raw poverty data, %'!$B$3:$BG$3,0))/100),"")</f>
        <v/>
      </c>
      <c r="P80" s="10" t="str">
        <f>IFERROR(IF(INDEX('raw poverty data, %'!$B$3:$BG$251,MATCH($A80,'raw poverty data, %'!$B$3:$B$251,0),MATCH(P$5,'raw poverty data, %'!$B$3:$BG$3,0))="","",INDEX('raw poverty data, %'!$B$3:$BG$251,MATCH($A80,'raw poverty data, %'!$B$3:$B$251,0),MATCH(P$5,'raw poverty data, %'!$B$3:$BG$3,0))/100),"")</f>
        <v/>
      </c>
      <c r="Q80" s="10" t="str">
        <f>IFERROR(IF(INDEX('raw poverty data, %'!$B$3:$BG$251,MATCH($A80,'raw poverty data, %'!$B$3:$B$251,0),MATCH(Q$5,'raw poverty data, %'!$B$3:$BG$3,0))="","",INDEX('raw poverty data, %'!$B$3:$BG$251,MATCH($A80,'raw poverty data, %'!$B$3:$B$251,0),MATCH(Q$5,'raw poverty data, %'!$B$3:$BG$3,0))/100),"")</f>
        <v/>
      </c>
      <c r="R80" s="10" t="str">
        <f>IFERROR(IF(INDEX('raw poverty data, %'!$B$3:$BG$251,MATCH($A80,'raw poverty data, %'!$B$3:$B$251,0),MATCH(R$5,'raw poverty data, %'!$B$3:$BG$3,0))="","",INDEX('raw poverty data, %'!$B$3:$BG$251,MATCH($A80,'raw poverty data, %'!$B$3:$B$251,0),MATCH(R$5,'raw poverty data, %'!$B$3:$BG$3,0))/100),"")</f>
        <v/>
      </c>
      <c r="S80" s="10" t="str">
        <f>IFERROR(IF(INDEX('raw poverty data, %'!$B$3:$BG$251,MATCH($A80,'raw poverty data, %'!$B$3:$B$251,0),MATCH(S$5,'raw poverty data, %'!$B$3:$BG$3,0))="","",INDEX('raw poverty data, %'!$B$3:$BG$251,MATCH($A80,'raw poverty data, %'!$B$3:$B$251,0),MATCH(S$5,'raw poverty data, %'!$B$3:$BG$3,0))/100),"")</f>
        <v/>
      </c>
      <c r="T80" s="10" t="str">
        <f>IFERROR(IF(INDEX('raw poverty data, %'!$B$3:$BG$251,MATCH($A80,'raw poverty data, %'!$B$3:$B$251,0),MATCH(T$5,'raw poverty data, %'!$B$3:$BG$3,0))="","",INDEX('raw poverty data, %'!$B$3:$BG$251,MATCH($A80,'raw poverty data, %'!$B$3:$B$251,0),MATCH(T$5,'raw poverty data, %'!$B$3:$BG$3,0))/100),"")</f>
        <v/>
      </c>
      <c r="U80" s="10" t="str">
        <f>IFERROR(IF(INDEX('raw poverty data, %'!$B$3:$BG$251,MATCH($A80,'raw poverty data, %'!$B$3:$B$251,0),MATCH(U$5,'raw poverty data, %'!$B$3:$BG$3,0))="","",INDEX('raw poverty data, %'!$B$3:$BG$251,MATCH($A80,'raw poverty data, %'!$B$3:$B$251,0),MATCH(U$5,'raw poverty data, %'!$B$3:$BG$3,0))/100),"")</f>
        <v/>
      </c>
      <c r="V80" s="10" t="str">
        <f>IFERROR(IF(INDEX('raw poverty data, %'!$B$3:$BG$251,MATCH($A80,'raw poverty data, %'!$B$3:$B$251,0),MATCH(V$5,'raw poverty data, %'!$B$3:$BG$3,0))="","",INDEX('raw poverty data, %'!$B$3:$BG$251,MATCH($A80,'raw poverty data, %'!$B$3:$B$251,0),MATCH(V$5,'raw poverty data, %'!$B$3:$BG$3,0))/100),"")</f>
        <v/>
      </c>
      <c r="W80" s="10" t="str">
        <f>IFERROR(IF(INDEX('raw poverty data, %'!$B$3:$BG$251,MATCH($A80,'raw poverty data, %'!$B$3:$B$251,0),MATCH(W$5,'raw poverty data, %'!$B$3:$BG$3,0))="","",INDEX('raw poverty data, %'!$B$3:$BG$251,MATCH($A80,'raw poverty data, %'!$B$3:$B$251,0),MATCH(W$5,'raw poverty data, %'!$B$3:$BG$3,0))/100),"")</f>
        <v/>
      </c>
      <c r="X80" s="10" t="str">
        <f>IFERROR(IF(INDEX('raw poverty data, %'!$B$3:$BG$251,MATCH($A80,'raw poverty data, %'!$B$3:$B$251,0),MATCH(X$5,'raw poverty data, %'!$B$3:$BG$3,0))="","",INDEX('raw poverty data, %'!$B$3:$BG$251,MATCH($A80,'raw poverty data, %'!$B$3:$B$251,0),MATCH(X$5,'raw poverty data, %'!$B$3:$BG$3,0))/100),"")</f>
        <v/>
      </c>
      <c r="Y80" s="10" t="str">
        <f>IFERROR(IF(INDEX('raw poverty data, %'!$B$3:$BG$251,MATCH($A80,'raw poverty data, %'!$B$3:$B$251,0),MATCH(Y$5,'raw poverty data, %'!$B$3:$BG$3,0))="","",INDEX('raw poverty data, %'!$B$3:$BG$251,MATCH($A80,'raw poverty data, %'!$B$3:$B$251,0),MATCH(Y$5,'raw poverty data, %'!$B$3:$BG$3,0))/100),"")</f>
        <v/>
      </c>
      <c r="Z80" s="10" t="str">
        <f>IFERROR(IF(INDEX('raw poverty data, %'!$B$3:$BG$251,MATCH($A80,'raw poverty data, %'!$B$3:$B$251,0),MATCH(Z$5,'raw poverty data, %'!$B$3:$BG$3,0))="","",INDEX('raw poverty data, %'!$B$3:$BG$251,MATCH($A80,'raw poverty data, %'!$B$3:$B$251,0),MATCH(Z$5,'raw poverty data, %'!$B$3:$BG$3,0))/100),"")</f>
        <v/>
      </c>
      <c r="AA80" s="10" t="str">
        <f>IFERROR(IF(INDEX('raw poverty data, %'!$B$3:$BG$251,MATCH($A80,'raw poverty data, %'!$B$3:$B$251,0),MATCH(AA$5,'raw poverty data, %'!$B$3:$BG$3,0))="","",INDEX('raw poverty data, %'!$B$3:$BG$251,MATCH($A80,'raw poverty data, %'!$B$3:$B$251,0),MATCH(AA$5,'raw poverty data, %'!$B$3:$BG$3,0))/100),"")</f>
        <v/>
      </c>
      <c r="AC80" s="8" t="str">
        <f>IF(AA80="",IF(Z80="",IF(X80="",IF(W80="",IF(V80="",IF(U80="",IF(T80="",IF(S80="",IF(R80="",IF(Q80="",IF(P80="",IF(O80="",IF(N80="",IF(M80="",IF(L80="",IF(K80="",IF(J80="",IF(I80="",IF(H80="",IF(G80="",IF(F80="",IF(E80="",IF(D80="","No data",D80),E80),F80),G80),H80),I80),J80),K80),L80),M80),N80),O80),P80),Q80),R80),S80),T80),U80),V80),W80),X80),Z80),AA80)</f>
        <v>No data</v>
      </c>
      <c r="AD80" s="11" t="str">
        <f>IFERROR(INDEX($D$5:$AA$5,1,MATCH(AC80,D80:AA80,0)),"")</f>
        <v/>
      </c>
      <c r="AF80" t="s">
        <v>160</v>
      </c>
      <c r="AG80" t="str">
        <f>IFERROR(IF(INDEX(#REF!,MATCH('Poverty %'!$B80,#REF!,0),MATCH('Poverty %'!AG$5,#REF!,0))="","",INDEX(#REF!,MATCH('Poverty %'!$B80,#REF!,0),MATCH('Poverty %'!AG$5,#REF!,0))),"")</f>
        <v/>
      </c>
      <c r="AH80" t="str">
        <f>IFERROR(IF(INDEX(#REF!,MATCH('Poverty %'!$B80,#REF!,0),MATCH('Poverty %'!AH$5,#REF!,0))="","",INDEX(#REF!,MATCH('Poverty %'!$B80,#REF!,0),MATCH('Poverty %'!AH$5,#REF!,0))),"")</f>
        <v/>
      </c>
      <c r="AI80" t="str">
        <f>IFERROR(IF(INDEX(#REF!,MATCH('Poverty %'!$B80,#REF!,0),MATCH('Poverty %'!AI$5,#REF!,0))="","",INDEX(#REF!,MATCH('Poverty %'!$B80,#REF!,0),MATCH('Poverty %'!AI$5,#REF!,0))),"")</f>
        <v/>
      </c>
      <c r="AJ80" t="str">
        <f>IFERROR(IF(INDEX(#REF!,MATCH('Poverty %'!$B80,#REF!,0),MATCH('Poverty %'!AJ$5,#REF!,0))="","",INDEX(#REF!,MATCH('Poverty %'!$B80,#REF!,0),MATCH('Poverty %'!AJ$5,#REF!,0))),"")</f>
        <v/>
      </c>
      <c r="AK80" t="str">
        <f>IFERROR(IF(INDEX(#REF!,MATCH('Poverty %'!$B80,#REF!,0),MATCH('Poverty %'!AK$5,#REF!,0))="","",INDEX(#REF!,MATCH('Poverty %'!$B80,#REF!,0),MATCH('Poverty %'!AK$5,#REF!,0))),"")</f>
        <v/>
      </c>
      <c r="AL80" t="str">
        <f>IFERROR(IF(INDEX(#REF!,MATCH('Poverty %'!$B80,#REF!,0),MATCH('Poverty %'!AL$5,#REF!,0))="","",INDEX(#REF!,MATCH('Poverty %'!$B80,#REF!,0),MATCH('Poverty %'!AL$5,#REF!,0))),"")</f>
        <v/>
      </c>
      <c r="AM80" t="str">
        <f>IFERROR(IF(INDEX(#REF!,MATCH('Poverty %'!$B80,#REF!,0),MATCH('Poverty %'!AM$5,#REF!,0))="","",INDEX(#REF!,MATCH('Poverty %'!$B80,#REF!,0),MATCH('Poverty %'!AM$5,#REF!,0))),"")</f>
        <v/>
      </c>
      <c r="AN80" t="str">
        <f>IFERROR(IF(INDEX(#REF!,MATCH('Poverty %'!$B80,#REF!,0),MATCH('Poverty %'!AN$5,#REF!,0))="","",INDEX(#REF!,MATCH('Poverty %'!$B80,#REF!,0),MATCH('Poverty %'!AN$5,#REF!,0))),"")</f>
        <v/>
      </c>
      <c r="AO80" t="str">
        <f>IFERROR(IF(INDEX(#REF!,MATCH('Poverty %'!$B80,#REF!,0),MATCH('Poverty %'!AO$5,#REF!,0))="","",INDEX(#REF!,MATCH('Poverty %'!$B80,#REF!,0),MATCH('Poverty %'!AO$5,#REF!,0))),"")</f>
        <v/>
      </c>
      <c r="AP80" t="str">
        <f>IFERROR(IF(INDEX(#REF!,MATCH('Poverty %'!$B80,#REF!,0),MATCH('Poverty %'!AP$5,#REF!,0))="","",INDEX(#REF!,MATCH('Poverty %'!$B80,#REF!,0),MATCH('Poverty %'!AP$5,#REF!,0))),"")</f>
        <v/>
      </c>
      <c r="AQ80" t="str">
        <f>IFERROR(IF(INDEX(#REF!,MATCH('Poverty %'!$B80,#REF!,0),MATCH('Poverty %'!AQ$5,#REF!,0))="","",INDEX(#REF!,MATCH('Poverty %'!$B80,#REF!,0),MATCH('Poverty %'!AQ$5,#REF!,0))),"")</f>
        <v/>
      </c>
      <c r="AR80" t="str">
        <f>IFERROR(IF(INDEX(#REF!,MATCH('Poverty %'!$B80,#REF!,0),MATCH('Poverty %'!AR$5,#REF!,0))="","",INDEX(#REF!,MATCH('Poverty %'!$B80,#REF!,0),MATCH('Poverty %'!AR$5,#REF!,0))),"")</f>
        <v/>
      </c>
      <c r="AS80" t="str">
        <f>IFERROR(IF(INDEX(#REF!,MATCH('Poverty %'!$B80,#REF!,0),MATCH('Poverty %'!AS$5,#REF!,0))="","",INDEX(#REF!,MATCH('Poverty %'!$B80,#REF!,0),MATCH('Poverty %'!AS$5,#REF!,0))),"")</f>
        <v/>
      </c>
      <c r="AT80" t="str">
        <f>IFERROR(IF(INDEX(#REF!,MATCH('Poverty %'!$B80,#REF!,0),MATCH('Poverty %'!AT$5,#REF!,0))="","",INDEX(#REF!,MATCH('Poverty %'!$B80,#REF!,0),MATCH('Poverty %'!AT$5,#REF!,0))),"")</f>
        <v/>
      </c>
      <c r="AU80" t="str">
        <f>IFERROR(IF(INDEX(#REF!,MATCH('Poverty %'!$B80,#REF!,0),MATCH('Poverty %'!AU$5,#REF!,0))="","",INDEX(#REF!,MATCH('Poverty %'!$B80,#REF!,0),MATCH('Poverty %'!AU$5,#REF!,0))),"")</f>
        <v/>
      </c>
      <c r="AV80" t="str">
        <f>IFERROR(IF(INDEX(#REF!,MATCH('Poverty %'!$B80,#REF!,0),MATCH('Poverty %'!AV$5,#REF!,0))="","",INDEX(#REF!,MATCH('Poverty %'!$B80,#REF!,0),MATCH('Poverty %'!AV$5,#REF!,0))),"")</f>
        <v/>
      </c>
      <c r="AW80" t="str">
        <f>IFERROR(IF(INDEX(#REF!,MATCH('Poverty %'!$B80,#REF!,0),MATCH('Poverty %'!AW$5,#REF!,0))="","",INDEX(#REF!,MATCH('Poverty %'!$B80,#REF!,0),MATCH('Poverty %'!AW$5,#REF!,0))),"")</f>
        <v/>
      </c>
      <c r="AX80" t="str">
        <f>IFERROR(IF(INDEX(#REF!,MATCH('Poverty %'!$B80,#REF!,0),MATCH('Poverty %'!AX$5,#REF!,0))="","",INDEX(#REF!,MATCH('Poverty %'!$B80,#REF!,0),MATCH('Poverty %'!AX$5,#REF!,0))),"")</f>
        <v/>
      </c>
      <c r="AY80" t="str">
        <f>IFERROR(IF(INDEX(#REF!,MATCH('Poverty %'!$B80,#REF!,0),MATCH('Poverty %'!AY$5,#REF!,0))="","",INDEX(#REF!,MATCH('Poverty %'!$B80,#REF!,0),MATCH('Poverty %'!AY$5,#REF!,0))),"")</f>
        <v/>
      </c>
      <c r="AZ80" t="str">
        <f>IFERROR(IF(INDEX(#REF!,MATCH('Poverty %'!$B80,#REF!,0),MATCH('Poverty %'!AZ$5,#REF!,0))="","",INDEX(#REF!,MATCH('Poverty %'!$B80,#REF!,0),MATCH('Poverty %'!AZ$5,#REF!,0))),"")</f>
        <v/>
      </c>
      <c r="BA80" t="str">
        <f>IFERROR(IF(INDEX(#REF!,MATCH('Poverty %'!$B80,#REF!,0),MATCH('Poverty %'!BA$5,#REF!,0))="","",INDEX(#REF!,MATCH('Poverty %'!$B80,#REF!,0),MATCH('Poverty %'!BA$5,#REF!,0))),"")</f>
        <v/>
      </c>
      <c r="BB80" t="str">
        <f>IFERROR(IF(INDEX(#REF!,MATCH('Poverty %'!$B80,#REF!,0),MATCH('Poverty %'!BB$5,#REF!,0))="","",INDEX(#REF!,MATCH('Poverty %'!$B80,#REF!,0),MATCH('Poverty %'!BB$5,#REF!,0))),"")</f>
        <v/>
      </c>
      <c r="BC80" t="str">
        <f>IFERROR(IF(INDEX(#REF!,MATCH('Poverty %'!$B80,#REF!,0),MATCH('Poverty %'!BC$5,#REF!,0))="","",INDEX(#REF!,MATCH('Poverty %'!$B80,#REF!,0),MATCH('Poverty %'!BC$5,#REF!,0))),"")</f>
        <v/>
      </c>
      <c r="BE80" t="s">
        <v>160</v>
      </c>
      <c r="BF80" s="9" t="str">
        <f t="shared" si="24"/>
        <v/>
      </c>
      <c r="BG80" s="9" t="str">
        <f t="shared" si="25"/>
        <v/>
      </c>
      <c r="BH80" s="9" t="str">
        <f t="shared" si="26"/>
        <v/>
      </c>
      <c r="BI80" s="9" t="str">
        <f t="shared" si="27"/>
        <v/>
      </c>
      <c r="BJ80" s="9" t="str">
        <f t="shared" si="28"/>
        <v/>
      </c>
      <c r="BK80" s="9" t="str">
        <f t="shared" si="29"/>
        <v/>
      </c>
      <c r="BL80" s="9" t="str">
        <f t="shared" si="30"/>
        <v/>
      </c>
      <c r="BM80" s="9" t="str">
        <f t="shared" si="31"/>
        <v/>
      </c>
      <c r="BN80" s="9" t="str">
        <f t="shared" si="32"/>
        <v/>
      </c>
      <c r="BO80" s="9" t="str">
        <f t="shared" si="33"/>
        <v/>
      </c>
      <c r="BP80" s="9" t="str">
        <f t="shared" si="34"/>
        <v/>
      </c>
      <c r="BQ80" s="9" t="str">
        <f t="shared" si="35"/>
        <v/>
      </c>
      <c r="BR80" s="9" t="str">
        <f t="shared" si="36"/>
        <v/>
      </c>
      <c r="BS80" s="9" t="str">
        <f t="shared" si="37"/>
        <v/>
      </c>
      <c r="BT80" s="9" t="str">
        <f t="shared" si="38"/>
        <v/>
      </c>
      <c r="BU80" s="9" t="str">
        <f t="shared" si="39"/>
        <v/>
      </c>
      <c r="BV80" s="9" t="str">
        <f t="shared" si="40"/>
        <v/>
      </c>
      <c r="BW80" s="9" t="str">
        <f t="shared" si="41"/>
        <v/>
      </c>
      <c r="BX80" s="9" t="str">
        <f t="shared" si="42"/>
        <v/>
      </c>
      <c r="BY80" s="9" t="str">
        <f t="shared" si="43"/>
        <v/>
      </c>
      <c r="BZ80" s="9" t="str">
        <f t="shared" si="44"/>
        <v/>
      </c>
      <c r="CA80" s="9" t="str">
        <f t="shared" si="45"/>
        <v/>
      </c>
      <c r="CB80" s="9" t="str">
        <f t="shared" si="46"/>
        <v/>
      </c>
    </row>
    <row r="81" spans="1:80">
      <c r="A81" t="str">
        <f>VLOOKUP(B81,entity!$C:$K,9,FALSE)</f>
        <v>GD</v>
      </c>
      <c r="B81" t="s">
        <v>158</v>
      </c>
      <c r="C81" t="str">
        <f>IFERROR(VLOOKUP(B81,'[1]2012 List'!A$3:C$151,3,FALSE),"")</f>
        <v>North &amp; Central America</v>
      </c>
      <c r="D81" s="10" t="str">
        <f>IFERROR(IF(INDEX('raw poverty data, %'!$B$3:$BG$251,MATCH($A81,'raw poverty data, %'!$B$3:$B$251,0),MATCH(D$5,'raw poverty data, %'!$B$3:$BG$3,0))="","",INDEX('raw poverty data, %'!$B$3:$BG$251,MATCH($A81,'raw poverty data, %'!$B$3:$B$251,0),MATCH(D$5,'raw poverty data, %'!$B$3:$BG$3,0))/100),"")</f>
        <v/>
      </c>
      <c r="E81" s="10" t="str">
        <f>IFERROR(IF(INDEX('raw poverty data, %'!$B$3:$BG$251,MATCH($A81,'raw poverty data, %'!$B$3:$B$251,0),MATCH(E$5,'raw poverty data, %'!$B$3:$BG$3,0))="","",INDEX('raw poverty data, %'!$B$3:$BG$251,MATCH($A81,'raw poverty data, %'!$B$3:$B$251,0),MATCH(E$5,'raw poverty data, %'!$B$3:$BG$3,0))/100),"")</f>
        <v/>
      </c>
      <c r="F81" s="10" t="str">
        <f>IFERROR(IF(INDEX('raw poverty data, %'!$B$3:$BG$251,MATCH($A81,'raw poverty data, %'!$B$3:$B$251,0),MATCH(F$5,'raw poverty data, %'!$B$3:$BG$3,0))="","",INDEX('raw poverty data, %'!$B$3:$BG$251,MATCH($A81,'raw poverty data, %'!$B$3:$B$251,0),MATCH(F$5,'raw poverty data, %'!$B$3:$BG$3,0))/100),"")</f>
        <v/>
      </c>
      <c r="G81" s="10" t="str">
        <f>IFERROR(IF(INDEX('raw poverty data, %'!$B$3:$BG$251,MATCH($A81,'raw poverty data, %'!$B$3:$B$251,0),MATCH(G$5,'raw poverty data, %'!$B$3:$BG$3,0))="","",INDEX('raw poverty data, %'!$B$3:$BG$251,MATCH($A81,'raw poverty data, %'!$B$3:$B$251,0),MATCH(G$5,'raw poverty data, %'!$B$3:$BG$3,0))/100),"")</f>
        <v/>
      </c>
      <c r="H81" s="10" t="str">
        <f>IFERROR(IF(INDEX('raw poverty data, %'!$B$3:$BG$251,MATCH($A81,'raw poverty data, %'!$B$3:$B$251,0),MATCH(H$5,'raw poverty data, %'!$B$3:$BG$3,0))="","",INDEX('raw poverty data, %'!$B$3:$BG$251,MATCH($A81,'raw poverty data, %'!$B$3:$B$251,0),MATCH(H$5,'raw poverty data, %'!$B$3:$BG$3,0))/100),"")</f>
        <v/>
      </c>
      <c r="I81" s="10" t="str">
        <f>IFERROR(IF(INDEX('raw poverty data, %'!$B$3:$BG$251,MATCH($A81,'raw poverty data, %'!$B$3:$B$251,0),MATCH(I$5,'raw poverty data, %'!$B$3:$BG$3,0))="","",INDEX('raw poverty data, %'!$B$3:$BG$251,MATCH($A81,'raw poverty data, %'!$B$3:$B$251,0),MATCH(I$5,'raw poverty data, %'!$B$3:$BG$3,0))/100),"")</f>
        <v/>
      </c>
      <c r="J81" s="10" t="str">
        <f>IFERROR(IF(INDEX('raw poverty data, %'!$B$3:$BG$251,MATCH($A81,'raw poverty data, %'!$B$3:$B$251,0),MATCH(J$5,'raw poverty data, %'!$B$3:$BG$3,0))="","",INDEX('raw poverty data, %'!$B$3:$BG$251,MATCH($A81,'raw poverty data, %'!$B$3:$B$251,0),MATCH(J$5,'raw poverty data, %'!$B$3:$BG$3,0))/100),"")</f>
        <v/>
      </c>
      <c r="K81" s="10" t="str">
        <f>IFERROR(IF(INDEX('raw poverty data, %'!$B$3:$BG$251,MATCH($A81,'raw poverty data, %'!$B$3:$B$251,0),MATCH(K$5,'raw poverty data, %'!$B$3:$BG$3,0))="","",INDEX('raw poverty data, %'!$B$3:$BG$251,MATCH($A81,'raw poverty data, %'!$B$3:$B$251,0),MATCH(K$5,'raw poverty data, %'!$B$3:$BG$3,0))/100),"")</f>
        <v/>
      </c>
      <c r="L81" s="10" t="str">
        <f>IFERROR(IF(INDEX('raw poverty data, %'!$B$3:$BG$251,MATCH($A81,'raw poverty data, %'!$B$3:$B$251,0),MATCH(L$5,'raw poverty data, %'!$B$3:$BG$3,0))="","",INDEX('raw poverty data, %'!$B$3:$BG$251,MATCH($A81,'raw poverty data, %'!$B$3:$B$251,0),MATCH(L$5,'raw poverty data, %'!$B$3:$BG$3,0))/100),"")</f>
        <v/>
      </c>
      <c r="M81" s="10" t="str">
        <f>IFERROR(IF(INDEX('raw poverty data, %'!$B$3:$BG$251,MATCH($A81,'raw poverty data, %'!$B$3:$B$251,0),MATCH(M$5,'raw poverty data, %'!$B$3:$BG$3,0))="","",INDEX('raw poverty data, %'!$B$3:$BG$251,MATCH($A81,'raw poverty data, %'!$B$3:$B$251,0),MATCH(M$5,'raw poverty data, %'!$B$3:$BG$3,0))/100),"")</f>
        <v/>
      </c>
      <c r="N81" s="10" t="str">
        <f>IFERROR(IF(INDEX('raw poverty data, %'!$B$3:$BG$251,MATCH($A81,'raw poverty data, %'!$B$3:$B$251,0),MATCH(N$5,'raw poverty data, %'!$B$3:$BG$3,0))="","",INDEX('raw poverty data, %'!$B$3:$BG$251,MATCH($A81,'raw poverty data, %'!$B$3:$B$251,0),MATCH(N$5,'raw poverty data, %'!$B$3:$BG$3,0))/100),"")</f>
        <v/>
      </c>
      <c r="O81" s="10" t="str">
        <f>IFERROR(IF(INDEX('raw poverty data, %'!$B$3:$BG$251,MATCH($A81,'raw poverty data, %'!$B$3:$B$251,0),MATCH(O$5,'raw poverty data, %'!$B$3:$BG$3,0))="","",INDEX('raw poverty data, %'!$B$3:$BG$251,MATCH($A81,'raw poverty data, %'!$B$3:$B$251,0),MATCH(O$5,'raw poverty data, %'!$B$3:$BG$3,0))/100),"")</f>
        <v/>
      </c>
      <c r="P81" s="10" t="str">
        <f>IFERROR(IF(INDEX('raw poverty data, %'!$B$3:$BG$251,MATCH($A81,'raw poverty data, %'!$B$3:$B$251,0),MATCH(P$5,'raw poverty data, %'!$B$3:$BG$3,0))="","",INDEX('raw poverty data, %'!$B$3:$BG$251,MATCH($A81,'raw poverty data, %'!$B$3:$B$251,0),MATCH(P$5,'raw poverty data, %'!$B$3:$BG$3,0))/100),"")</f>
        <v/>
      </c>
      <c r="Q81" s="10" t="str">
        <f>IFERROR(IF(INDEX('raw poverty data, %'!$B$3:$BG$251,MATCH($A81,'raw poverty data, %'!$B$3:$B$251,0),MATCH(Q$5,'raw poverty data, %'!$B$3:$BG$3,0))="","",INDEX('raw poverty data, %'!$B$3:$BG$251,MATCH($A81,'raw poverty data, %'!$B$3:$B$251,0),MATCH(Q$5,'raw poverty data, %'!$B$3:$BG$3,0))/100),"")</f>
        <v/>
      </c>
      <c r="R81" s="10" t="str">
        <f>IFERROR(IF(INDEX('raw poverty data, %'!$B$3:$BG$251,MATCH($A81,'raw poverty data, %'!$B$3:$B$251,0),MATCH(R$5,'raw poverty data, %'!$B$3:$BG$3,0))="","",INDEX('raw poverty data, %'!$B$3:$BG$251,MATCH($A81,'raw poverty data, %'!$B$3:$B$251,0),MATCH(R$5,'raw poverty data, %'!$B$3:$BG$3,0))/100),"")</f>
        <v/>
      </c>
      <c r="S81" s="10" t="str">
        <f>IFERROR(IF(INDEX('raw poverty data, %'!$B$3:$BG$251,MATCH($A81,'raw poverty data, %'!$B$3:$B$251,0),MATCH(S$5,'raw poverty data, %'!$B$3:$BG$3,0))="","",INDEX('raw poverty data, %'!$B$3:$BG$251,MATCH($A81,'raw poverty data, %'!$B$3:$B$251,0),MATCH(S$5,'raw poverty data, %'!$B$3:$BG$3,0))/100),"")</f>
        <v/>
      </c>
      <c r="T81" s="10" t="str">
        <f>IFERROR(IF(INDEX('raw poverty data, %'!$B$3:$BG$251,MATCH($A81,'raw poverty data, %'!$B$3:$B$251,0),MATCH(T$5,'raw poverty data, %'!$B$3:$BG$3,0))="","",INDEX('raw poverty data, %'!$B$3:$BG$251,MATCH($A81,'raw poverty data, %'!$B$3:$B$251,0),MATCH(T$5,'raw poverty data, %'!$B$3:$BG$3,0))/100),"")</f>
        <v/>
      </c>
      <c r="U81" s="10" t="str">
        <f>IFERROR(IF(INDEX('raw poverty data, %'!$B$3:$BG$251,MATCH($A81,'raw poverty data, %'!$B$3:$B$251,0),MATCH(U$5,'raw poverty data, %'!$B$3:$BG$3,0))="","",INDEX('raw poverty data, %'!$B$3:$BG$251,MATCH($A81,'raw poverty data, %'!$B$3:$B$251,0),MATCH(U$5,'raw poverty data, %'!$B$3:$BG$3,0))/100),"")</f>
        <v/>
      </c>
      <c r="V81" s="10" t="str">
        <f>IFERROR(IF(INDEX('raw poverty data, %'!$B$3:$BG$251,MATCH($A81,'raw poverty data, %'!$B$3:$B$251,0),MATCH(V$5,'raw poverty data, %'!$B$3:$BG$3,0))="","",INDEX('raw poverty data, %'!$B$3:$BG$251,MATCH($A81,'raw poverty data, %'!$B$3:$B$251,0),MATCH(V$5,'raw poverty data, %'!$B$3:$BG$3,0))/100),"")</f>
        <v/>
      </c>
      <c r="W81" s="10" t="str">
        <f>IFERROR(IF(INDEX('raw poverty data, %'!$B$3:$BG$251,MATCH($A81,'raw poverty data, %'!$B$3:$B$251,0),MATCH(W$5,'raw poverty data, %'!$B$3:$BG$3,0))="","",INDEX('raw poverty data, %'!$B$3:$BG$251,MATCH($A81,'raw poverty data, %'!$B$3:$B$251,0),MATCH(W$5,'raw poverty data, %'!$B$3:$BG$3,0))/100),"")</f>
        <v/>
      </c>
      <c r="X81" s="10" t="str">
        <f>IFERROR(IF(INDEX('raw poverty data, %'!$B$3:$BG$251,MATCH($A81,'raw poverty data, %'!$B$3:$B$251,0),MATCH(X$5,'raw poverty data, %'!$B$3:$BG$3,0))="","",INDEX('raw poverty data, %'!$B$3:$BG$251,MATCH($A81,'raw poverty data, %'!$B$3:$B$251,0),MATCH(X$5,'raw poverty data, %'!$B$3:$BG$3,0))/100),"")</f>
        <v/>
      </c>
      <c r="Y81" s="10" t="str">
        <f>IFERROR(IF(INDEX('raw poverty data, %'!$B$3:$BG$251,MATCH($A81,'raw poverty data, %'!$B$3:$B$251,0),MATCH(Y$5,'raw poverty data, %'!$B$3:$BG$3,0))="","",INDEX('raw poverty data, %'!$B$3:$BG$251,MATCH($A81,'raw poverty data, %'!$B$3:$B$251,0),MATCH(Y$5,'raw poverty data, %'!$B$3:$BG$3,0))/100),"")</f>
        <v/>
      </c>
      <c r="Z81" s="10" t="str">
        <f>IFERROR(IF(INDEX('raw poverty data, %'!$B$3:$BG$251,MATCH($A81,'raw poverty data, %'!$B$3:$B$251,0),MATCH(Z$5,'raw poverty data, %'!$B$3:$BG$3,0))="","",INDEX('raw poverty data, %'!$B$3:$BG$251,MATCH($A81,'raw poverty data, %'!$B$3:$B$251,0),MATCH(Z$5,'raw poverty data, %'!$B$3:$BG$3,0))/100),"")</f>
        <v/>
      </c>
      <c r="AA81" s="10" t="str">
        <f>IFERROR(IF(INDEX('raw poverty data, %'!$B$3:$BG$251,MATCH($A81,'raw poverty data, %'!$B$3:$B$251,0),MATCH(AA$5,'raw poverty data, %'!$B$3:$BG$3,0))="","",INDEX('raw poverty data, %'!$B$3:$BG$251,MATCH($A81,'raw poverty data, %'!$B$3:$B$251,0),MATCH(AA$5,'raw poverty data, %'!$B$3:$BG$3,0))/100),"")</f>
        <v/>
      </c>
      <c r="AC81" s="8" t="str">
        <f>IF(AA81="",IF(Z81="",IF(X81="",IF(W81="",IF(V81="",IF(U81="",IF(T81="",IF(S81="",IF(R81="",IF(Q81="",IF(P81="",IF(O81="",IF(N81="",IF(M81="",IF(L81="",IF(K81="",IF(J81="",IF(I81="",IF(H81="",IF(G81="",IF(F81="",IF(E81="",IF(D81="","No data",D81),E81),F81),G81),H81),I81),J81),K81),L81),M81),N81),O81),P81),Q81),R81),S81),T81),U81),V81),W81),X81),Z81),AA81)</f>
        <v>No data</v>
      </c>
      <c r="AD81" s="11" t="str">
        <f>IFERROR(INDEX($D$5:$AA$5,1,MATCH(AC81,D81:AA81,0)),"")</f>
        <v/>
      </c>
      <c r="AF81" t="s">
        <v>158</v>
      </c>
      <c r="AG81" t="str">
        <f>IFERROR(IF(INDEX(#REF!,MATCH('Poverty %'!$B81,#REF!,0),MATCH('Poverty %'!AG$5,#REF!,0))="","",INDEX(#REF!,MATCH('Poverty %'!$B81,#REF!,0),MATCH('Poverty %'!AG$5,#REF!,0))),"")</f>
        <v/>
      </c>
      <c r="AH81" t="str">
        <f>IFERROR(IF(INDEX(#REF!,MATCH('Poverty %'!$B81,#REF!,0),MATCH('Poverty %'!AH$5,#REF!,0))="","",INDEX(#REF!,MATCH('Poverty %'!$B81,#REF!,0),MATCH('Poverty %'!AH$5,#REF!,0))),"")</f>
        <v/>
      </c>
      <c r="AI81" t="str">
        <f>IFERROR(IF(INDEX(#REF!,MATCH('Poverty %'!$B81,#REF!,0),MATCH('Poverty %'!AI$5,#REF!,0))="","",INDEX(#REF!,MATCH('Poverty %'!$B81,#REF!,0),MATCH('Poverty %'!AI$5,#REF!,0))),"")</f>
        <v/>
      </c>
      <c r="AJ81" t="str">
        <f>IFERROR(IF(INDEX(#REF!,MATCH('Poverty %'!$B81,#REF!,0),MATCH('Poverty %'!AJ$5,#REF!,0))="","",INDEX(#REF!,MATCH('Poverty %'!$B81,#REF!,0),MATCH('Poverty %'!AJ$5,#REF!,0))),"")</f>
        <v/>
      </c>
      <c r="AK81" t="str">
        <f>IFERROR(IF(INDEX(#REF!,MATCH('Poverty %'!$B81,#REF!,0),MATCH('Poverty %'!AK$5,#REF!,0))="","",INDEX(#REF!,MATCH('Poverty %'!$B81,#REF!,0),MATCH('Poverty %'!AK$5,#REF!,0))),"")</f>
        <v/>
      </c>
      <c r="AL81" t="str">
        <f>IFERROR(IF(INDEX(#REF!,MATCH('Poverty %'!$B81,#REF!,0),MATCH('Poverty %'!AL$5,#REF!,0))="","",INDEX(#REF!,MATCH('Poverty %'!$B81,#REF!,0),MATCH('Poverty %'!AL$5,#REF!,0))),"")</f>
        <v/>
      </c>
      <c r="AM81" t="str">
        <f>IFERROR(IF(INDEX(#REF!,MATCH('Poverty %'!$B81,#REF!,0),MATCH('Poverty %'!AM$5,#REF!,0))="","",INDEX(#REF!,MATCH('Poverty %'!$B81,#REF!,0),MATCH('Poverty %'!AM$5,#REF!,0))),"")</f>
        <v/>
      </c>
      <c r="AN81" t="str">
        <f>IFERROR(IF(INDEX(#REF!,MATCH('Poverty %'!$B81,#REF!,0),MATCH('Poverty %'!AN$5,#REF!,0))="","",INDEX(#REF!,MATCH('Poverty %'!$B81,#REF!,0),MATCH('Poverty %'!AN$5,#REF!,0))),"")</f>
        <v/>
      </c>
      <c r="AO81" t="str">
        <f>IFERROR(IF(INDEX(#REF!,MATCH('Poverty %'!$B81,#REF!,0),MATCH('Poverty %'!AO$5,#REF!,0))="","",INDEX(#REF!,MATCH('Poverty %'!$B81,#REF!,0),MATCH('Poverty %'!AO$5,#REF!,0))),"")</f>
        <v/>
      </c>
      <c r="AP81" t="str">
        <f>IFERROR(IF(INDEX(#REF!,MATCH('Poverty %'!$B81,#REF!,0),MATCH('Poverty %'!AP$5,#REF!,0))="","",INDEX(#REF!,MATCH('Poverty %'!$B81,#REF!,0),MATCH('Poverty %'!AP$5,#REF!,0))),"")</f>
        <v/>
      </c>
      <c r="AQ81" t="str">
        <f>IFERROR(IF(INDEX(#REF!,MATCH('Poverty %'!$B81,#REF!,0),MATCH('Poverty %'!AQ$5,#REF!,0))="","",INDEX(#REF!,MATCH('Poverty %'!$B81,#REF!,0),MATCH('Poverty %'!AQ$5,#REF!,0))),"")</f>
        <v/>
      </c>
      <c r="AR81" t="str">
        <f>IFERROR(IF(INDEX(#REF!,MATCH('Poverty %'!$B81,#REF!,0),MATCH('Poverty %'!AR$5,#REF!,0))="","",INDEX(#REF!,MATCH('Poverty %'!$B81,#REF!,0),MATCH('Poverty %'!AR$5,#REF!,0))),"")</f>
        <v/>
      </c>
      <c r="AS81" t="str">
        <f>IFERROR(IF(INDEX(#REF!,MATCH('Poverty %'!$B81,#REF!,0),MATCH('Poverty %'!AS$5,#REF!,0))="","",INDEX(#REF!,MATCH('Poverty %'!$B81,#REF!,0),MATCH('Poverty %'!AS$5,#REF!,0))),"")</f>
        <v/>
      </c>
      <c r="AT81" t="str">
        <f>IFERROR(IF(INDEX(#REF!,MATCH('Poverty %'!$B81,#REF!,0),MATCH('Poverty %'!AT$5,#REF!,0))="","",INDEX(#REF!,MATCH('Poverty %'!$B81,#REF!,0),MATCH('Poverty %'!AT$5,#REF!,0))),"")</f>
        <v/>
      </c>
      <c r="AU81" t="str">
        <f>IFERROR(IF(INDEX(#REF!,MATCH('Poverty %'!$B81,#REF!,0),MATCH('Poverty %'!AU$5,#REF!,0))="","",INDEX(#REF!,MATCH('Poverty %'!$B81,#REF!,0),MATCH('Poverty %'!AU$5,#REF!,0))),"")</f>
        <v/>
      </c>
      <c r="AV81" t="str">
        <f>IFERROR(IF(INDEX(#REF!,MATCH('Poverty %'!$B81,#REF!,0),MATCH('Poverty %'!AV$5,#REF!,0))="","",INDEX(#REF!,MATCH('Poverty %'!$B81,#REF!,0),MATCH('Poverty %'!AV$5,#REF!,0))),"")</f>
        <v/>
      </c>
      <c r="AW81" t="str">
        <f>IFERROR(IF(INDEX(#REF!,MATCH('Poverty %'!$B81,#REF!,0),MATCH('Poverty %'!AW$5,#REF!,0))="","",INDEX(#REF!,MATCH('Poverty %'!$B81,#REF!,0),MATCH('Poverty %'!AW$5,#REF!,0))),"")</f>
        <v/>
      </c>
      <c r="AX81" t="str">
        <f>IFERROR(IF(INDEX(#REF!,MATCH('Poverty %'!$B81,#REF!,0),MATCH('Poverty %'!AX$5,#REF!,0))="","",INDEX(#REF!,MATCH('Poverty %'!$B81,#REF!,0),MATCH('Poverty %'!AX$5,#REF!,0))),"")</f>
        <v/>
      </c>
      <c r="AY81" t="str">
        <f>IFERROR(IF(INDEX(#REF!,MATCH('Poverty %'!$B81,#REF!,0),MATCH('Poverty %'!AY$5,#REF!,0))="","",INDEX(#REF!,MATCH('Poverty %'!$B81,#REF!,0),MATCH('Poverty %'!AY$5,#REF!,0))),"")</f>
        <v/>
      </c>
      <c r="AZ81" t="str">
        <f>IFERROR(IF(INDEX(#REF!,MATCH('Poverty %'!$B81,#REF!,0),MATCH('Poverty %'!AZ$5,#REF!,0))="","",INDEX(#REF!,MATCH('Poverty %'!$B81,#REF!,0),MATCH('Poverty %'!AZ$5,#REF!,0))),"")</f>
        <v/>
      </c>
      <c r="BA81" t="str">
        <f>IFERROR(IF(INDEX(#REF!,MATCH('Poverty %'!$B81,#REF!,0),MATCH('Poverty %'!BA$5,#REF!,0))="","",INDEX(#REF!,MATCH('Poverty %'!$B81,#REF!,0),MATCH('Poverty %'!BA$5,#REF!,0))),"")</f>
        <v/>
      </c>
      <c r="BB81" t="str">
        <f>IFERROR(IF(INDEX(#REF!,MATCH('Poverty %'!$B81,#REF!,0),MATCH('Poverty %'!BB$5,#REF!,0))="","",INDEX(#REF!,MATCH('Poverty %'!$B81,#REF!,0),MATCH('Poverty %'!BB$5,#REF!,0))),"")</f>
        <v/>
      </c>
      <c r="BC81" t="str">
        <f>IFERROR(IF(INDEX(#REF!,MATCH('Poverty %'!$B81,#REF!,0),MATCH('Poverty %'!BC$5,#REF!,0))="","",INDEX(#REF!,MATCH('Poverty %'!$B81,#REF!,0),MATCH('Poverty %'!BC$5,#REF!,0))),"")</f>
        <v/>
      </c>
      <c r="BE81" t="s">
        <v>158</v>
      </c>
      <c r="BF81" s="9" t="str">
        <f t="shared" si="24"/>
        <v/>
      </c>
      <c r="BG81" s="9" t="str">
        <f t="shared" si="25"/>
        <v/>
      </c>
      <c r="BH81" s="9" t="str">
        <f t="shared" si="26"/>
        <v/>
      </c>
      <c r="BI81" s="9" t="str">
        <f t="shared" si="27"/>
        <v/>
      </c>
      <c r="BJ81" s="9" t="str">
        <f t="shared" si="28"/>
        <v/>
      </c>
      <c r="BK81" s="9" t="str">
        <f t="shared" si="29"/>
        <v/>
      </c>
      <c r="BL81" s="9" t="str">
        <f t="shared" si="30"/>
        <v/>
      </c>
      <c r="BM81" s="9" t="str">
        <f t="shared" si="31"/>
        <v/>
      </c>
      <c r="BN81" s="9" t="str">
        <f t="shared" si="32"/>
        <v/>
      </c>
      <c r="BO81" s="9" t="str">
        <f t="shared" si="33"/>
        <v/>
      </c>
      <c r="BP81" s="9" t="str">
        <f t="shared" si="34"/>
        <v/>
      </c>
      <c r="BQ81" s="9" t="str">
        <f t="shared" si="35"/>
        <v/>
      </c>
      <c r="BR81" s="9" t="str">
        <f t="shared" si="36"/>
        <v/>
      </c>
      <c r="BS81" s="9" t="str">
        <f t="shared" si="37"/>
        <v/>
      </c>
      <c r="BT81" s="9" t="str">
        <f t="shared" si="38"/>
        <v/>
      </c>
      <c r="BU81" s="9" t="str">
        <f t="shared" si="39"/>
        <v/>
      </c>
      <c r="BV81" s="9" t="str">
        <f t="shared" si="40"/>
        <v/>
      </c>
      <c r="BW81" s="9" t="str">
        <f t="shared" si="41"/>
        <v/>
      </c>
      <c r="BX81" s="9" t="str">
        <f t="shared" si="42"/>
        <v/>
      </c>
      <c r="BY81" s="9" t="str">
        <f t="shared" si="43"/>
        <v/>
      </c>
      <c r="BZ81" s="9" t="str">
        <f t="shared" si="44"/>
        <v/>
      </c>
      <c r="CA81" s="9" t="str">
        <f t="shared" si="45"/>
        <v/>
      </c>
      <c r="CB81" s="9" t="str">
        <f t="shared" si="46"/>
        <v/>
      </c>
    </row>
    <row r="82" spans="1:80">
      <c r="A82" t="str">
        <f>VLOOKUP(B82,entity!$C:$K,9,FALSE)</f>
        <v>GU</v>
      </c>
      <c r="B82" t="s">
        <v>164</v>
      </c>
      <c r="C82" t="str">
        <f>IFERROR(VLOOKUP(B82,'[1]2012 List'!A$3:C$151,3,FALSE),"")</f>
        <v/>
      </c>
      <c r="D82" s="10" t="str">
        <f>IFERROR(IF(INDEX('raw poverty data, %'!$B$3:$BG$251,MATCH($A82,'raw poverty data, %'!$B$3:$B$251,0),MATCH(D$5,'raw poverty data, %'!$B$3:$BG$3,0))="","",INDEX('raw poverty data, %'!$B$3:$BG$251,MATCH($A82,'raw poverty data, %'!$B$3:$B$251,0),MATCH(D$5,'raw poverty data, %'!$B$3:$BG$3,0))/100),"")</f>
        <v/>
      </c>
      <c r="E82" s="10" t="str">
        <f>IFERROR(IF(INDEX('raw poverty data, %'!$B$3:$BG$251,MATCH($A82,'raw poverty data, %'!$B$3:$B$251,0),MATCH(E$5,'raw poverty data, %'!$B$3:$BG$3,0))="","",INDEX('raw poverty data, %'!$B$3:$BG$251,MATCH($A82,'raw poverty data, %'!$B$3:$B$251,0),MATCH(E$5,'raw poverty data, %'!$B$3:$BG$3,0))/100),"")</f>
        <v/>
      </c>
      <c r="F82" s="10" t="str">
        <f>IFERROR(IF(INDEX('raw poverty data, %'!$B$3:$BG$251,MATCH($A82,'raw poverty data, %'!$B$3:$B$251,0),MATCH(F$5,'raw poverty data, %'!$B$3:$BG$3,0))="","",INDEX('raw poverty data, %'!$B$3:$BG$251,MATCH($A82,'raw poverty data, %'!$B$3:$B$251,0),MATCH(F$5,'raw poverty data, %'!$B$3:$BG$3,0))/100),"")</f>
        <v/>
      </c>
      <c r="G82" s="10" t="str">
        <f>IFERROR(IF(INDEX('raw poverty data, %'!$B$3:$BG$251,MATCH($A82,'raw poverty data, %'!$B$3:$B$251,0),MATCH(G$5,'raw poverty data, %'!$B$3:$BG$3,0))="","",INDEX('raw poverty data, %'!$B$3:$BG$251,MATCH($A82,'raw poverty data, %'!$B$3:$B$251,0),MATCH(G$5,'raw poverty data, %'!$B$3:$BG$3,0))/100),"")</f>
        <v/>
      </c>
      <c r="H82" s="10" t="str">
        <f>IFERROR(IF(INDEX('raw poverty data, %'!$B$3:$BG$251,MATCH($A82,'raw poverty data, %'!$B$3:$B$251,0),MATCH(H$5,'raw poverty data, %'!$B$3:$BG$3,0))="","",INDEX('raw poverty data, %'!$B$3:$BG$251,MATCH($A82,'raw poverty data, %'!$B$3:$B$251,0),MATCH(H$5,'raw poverty data, %'!$B$3:$BG$3,0))/100),"")</f>
        <v/>
      </c>
      <c r="I82" s="10" t="str">
        <f>IFERROR(IF(INDEX('raw poverty data, %'!$B$3:$BG$251,MATCH($A82,'raw poverty data, %'!$B$3:$B$251,0),MATCH(I$5,'raw poverty data, %'!$B$3:$BG$3,0))="","",INDEX('raw poverty data, %'!$B$3:$BG$251,MATCH($A82,'raw poverty data, %'!$B$3:$B$251,0),MATCH(I$5,'raw poverty data, %'!$B$3:$BG$3,0))/100),"")</f>
        <v/>
      </c>
      <c r="J82" s="10" t="str">
        <f>IFERROR(IF(INDEX('raw poverty data, %'!$B$3:$BG$251,MATCH($A82,'raw poverty data, %'!$B$3:$B$251,0),MATCH(J$5,'raw poverty data, %'!$B$3:$BG$3,0))="","",INDEX('raw poverty data, %'!$B$3:$BG$251,MATCH($A82,'raw poverty data, %'!$B$3:$B$251,0),MATCH(J$5,'raw poverty data, %'!$B$3:$BG$3,0))/100),"")</f>
        <v/>
      </c>
      <c r="K82" s="10" t="str">
        <f>IFERROR(IF(INDEX('raw poverty data, %'!$B$3:$BG$251,MATCH($A82,'raw poverty data, %'!$B$3:$B$251,0),MATCH(K$5,'raw poverty data, %'!$B$3:$BG$3,0))="","",INDEX('raw poverty data, %'!$B$3:$BG$251,MATCH($A82,'raw poverty data, %'!$B$3:$B$251,0),MATCH(K$5,'raw poverty data, %'!$B$3:$BG$3,0))/100),"")</f>
        <v/>
      </c>
      <c r="L82" s="10" t="str">
        <f>IFERROR(IF(INDEX('raw poverty data, %'!$B$3:$BG$251,MATCH($A82,'raw poverty data, %'!$B$3:$B$251,0),MATCH(L$5,'raw poverty data, %'!$B$3:$BG$3,0))="","",INDEX('raw poverty data, %'!$B$3:$BG$251,MATCH($A82,'raw poverty data, %'!$B$3:$B$251,0),MATCH(L$5,'raw poverty data, %'!$B$3:$BG$3,0))/100),"")</f>
        <v/>
      </c>
      <c r="M82" s="10" t="str">
        <f>IFERROR(IF(INDEX('raw poverty data, %'!$B$3:$BG$251,MATCH($A82,'raw poverty data, %'!$B$3:$B$251,0),MATCH(M$5,'raw poverty data, %'!$B$3:$BG$3,0))="","",INDEX('raw poverty data, %'!$B$3:$BG$251,MATCH($A82,'raw poverty data, %'!$B$3:$B$251,0),MATCH(M$5,'raw poverty data, %'!$B$3:$BG$3,0))/100),"")</f>
        <v/>
      </c>
      <c r="N82" s="10" t="str">
        <f>IFERROR(IF(INDEX('raw poverty data, %'!$B$3:$BG$251,MATCH($A82,'raw poverty data, %'!$B$3:$B$251,0),MATCH(N$5,'raw poverty data, %'!$B$3:$BG$3,0))="","",INDEX('raw poverty data, %'!$B$3:$BG$251,MATCH($A82,'raw poverty data, %'!$B$3:$B$251,0),MATCH(N$5,'raw poverty data, %'!$B$3:$BG$3,0))/100),"")</f>
        <v/>
      </c>
      <c r="O82" s="10" t="str">
        <f>IFERROR(IF(INDEX('raw poverty data, %'!$B$3:$BG$251,MATCH($A82,'raw poverty data, %'!$B$3:$B$251,0),MATCH(O$5,'raw poverty data, %'!$B$3:$BG$3,0))="","",INDEX('raw poverty data, %'!$B$3:$BG$251,MATCH($A82,'raw poverty data, %'!$B$3:$B$251,0),MATCH(O$5,'raw poverty data, %'!$B$3:$BG$3,0))/100),"")</f>
        <v/>
      </c>
      <c r="P82" s="10" t="str">
        <f>IFERROR(IF(INDEX('raw poverty data, %'!$B$3:$BG$251,MATCH($A82,'raw poverty data, %'!$B$3:$B$251,0),MATCH(P$5,'raw poverty data, %'!$B$3:$BG$3,0))="","",INDEX('raw poverty data, %'!$B$3:$BG$251,MATCH($A82,'raw poverty data, %'!$B$3:$B$251,0),MATCH(P$5,'raw poverty data, %'!$B$3:$BG$3,0))/100),"")</f>
        <v/>
      </c>
      <c r="Q82" s="10" t="str">
        <f>IFERROR(IF(INDEX('raw poverty data, %'!$B$3:$BG$251,MATCH($A82,'raw poverty data, %'!$B$3:$B$251,0),MATCH(Q$5,'raw poverty data, %'!$B$3:$BG$3,0))="","",INDEX('raw poverty data, %'!$B$3:$BG$251,MATCH($A82,'raw poverty data, %'!$B$3:$B$251,0),MATCH(Q$5,'raw poverty data, %'!$B$3:$BG$3,0))/100),"")</f>
        <v/>
      </c>
      <c r="R82" s="10" t="str">
        <f>IFERROR(IF(INDEX('raw poverty data, %'!$B$3:$BG$251,MATCH($A82,'raw poverty data, %'!$B$3:$B$251,0),MATCH(R$5,'raw poverty data, %'!$B$3:$BG$3,0))="","",INDEX('raw poverty data, %'!$B$3:$BG$251,MATCH($A82,'raw poverty data, %'!$B$3:$B$251,0),MATCH(R$5,'raw poverty data, %'!$B$3:$BG$3,0))/100),"")</f>
        <v/>
      </c>
      <c r="S82" s="10" t="str">
        <f>IFERROR(IF(INDEX('raw poverty data, %'!$B$3:$BG$251,MATCH($A82,'raw poverty data, %'!$B$3:$B$251,0),MATCH(S$5,'raw poverty data, %'!$B$3:$BG$3,0))="","",INDEX('raw poverty data, %'!$B$3:$BG$251,MATCH($A82,'raw poverty data, %'!$B$3:$B$251,0),MATCH(S$5,'raw poverty data, %'!$B$3:$BG$3,0))/100),"")</f>
        <v/>
      </c>
      <c r="T82" s="10" t="str">
        <f>IFERROR(IF(INDEX('raw poverty data, %'!$B$3:$BG$251,MATCH($A82,'raw poverty data, %'!$B$3:$B$251,0),MATCH(T$5,'raw poverty data, %'!$B$3:$BG$3,0))="","",INDEX('raw poverty data, %'!$B$3:$BG$251,MATCH($A82,'raw poverty data, %'!$B$3:$B$251,0),MATCH(T$5,'raw poverty data, %'!$B$3:$BG$3,0))/100),"")</f>
        <v/>
      </c>
      <c r="U82" s="10" t="str">
        <f>IFERROR(IF(INDEX('raw poverty data, %'!$B$3:$BG$251,MATCH($A82,'raw poverty data, %'!$B$3:$B$251,0),MATCH(U$5,'raw poverty data, %'!$B$3:$BG$3,0))="","",INDEX('raw poverty data, %'!$B$3:$BG$251,MATCH($A82,'raw poverty data, %'!$B$3:$B$251,0),MATCH(U$5,'raw poverty data, %'!$B$3:$BG$3,0))/100),"")</f>
        <v/>
      </c>
      <c r="V82" s="10" t="str">
        <f>IFERROR(IF(INDEX('raw poverty data, %'!$B$3:$BG$251,MATCH($A82,'raw poverty data, %'!$B$3:$B$251,0),MATCH(V$5,'raw poverty data, %'!$B$3:$BG$3,0))="","",INDEX('raw poverty data, %'!$B$3:$BG$251,MATCH($A82,'raw poverty data, %'!$B$3:$B$251,0),MATCH(V$5,'raw poverty data, %'!$B$3:$BG$3,0))/100),"")</f>
        <v/>
      </c>
      <c r="W82" s="10" t="str">
        <f>IFERROR(IF(INDEX('raw poverty data, %'!$B$3:$BG$251,MATCH($A82,'raw poverty data, %'!$B$3:$B$251,0),MATCH(W$5,'raw poverty data, %'!$B$3:$BG$3,0))="","",INDEX('raw poverty data, %'!$B$3:$BG$251,MATCH($A82,'raw poverty data, %'!$B$3:$B$251,0),MATCH(W$5,'raw poverty data, %'!$B$3:$BG$3,0))/100),"")</f>
        <v/>
      </c>
      <c r="X82" s="10" t="str">
        <f>IFERROR(IF(INDEX('raw poverty data, %'!$B$3:$BG$251,MATCH($A82,'raw poverty data, %'!$B$3:$B$251,0),MATCH(X$5,'raw poverty data, %'!$B$3:$BG$3,0))="","",INDEX('raw poverty data, %'!$B$3:$BG$251,MATCH($A82,'raw poverty data, %'!$B$3:$B$251,0),MATCH(X$5,'raw poverty data, %'!$B$3:$BG$3,0))/100),"")</f>
        <v/>
      </c>
      <c r="Y82" s="10" t="str">
        <f>IFERROR(IF(INDEX('raw poverty data, %'!$B$3:$BG$251,MATCH($A82,'raw poverty data, %'!$B$3:$B$251,0),MATCH(Y$5,'raw poverty data, %'!$B$3:$BG$3,0))="","",INDEX('raw poverty data, %'!$B$3:$BG$251,MATCH($A82,'raw poverty data, %'!$B$3:$B$251,0),MATCH(Y$5,'raw poverty data, %'!$B$3:$BG$3,0))/100),"")</f>
        <v/>
      </c>
      <c r="Z82" s="10" t="str">
        <f>IFERROR(IF(INDEX('raw poverty data, %'!$B$3:$BG$251,MATCH($A82,'raw poverty data, %'!$B$3:$B$251,0),MATCH(Z$5,'raw poverty data, %'!$B$3:$BG$3,0))="","",INDEX('raw poverty data, %'!$B$3:$BG$251,MATCH($A82,'raw poverty data, %'!$B$3:$B$251,0),MATCH(Z$5,'raw poverty data, %'!$B$3:$BG$3,0))/100),"")</f>
        <v/>
      </c>
      <c r="AA82" s="10" t="str">
        <f>IFERROR(IF(INDEX('raw poverty data, %'!$B$3:$BG$251,MATCH($A82,'raw poverty data, %'!$B$3:$B$251,0),MATCH(AA$5,'raw poverty data, %'!$B$3:$BG$3,0))="","",INDEX('raw poverty data, %'!$B$3:$BG$251,MATCH($A82,'raw poverty data, %'!$B$3:$B$251,0),MATCH(AA$5,'raw poverty data, %'!$B$3:$BG$3,0))/100),"")</f>
        <v/>
      </c>
      <c r="AC82" s="8" t="str">
        <f>IF(AA82="",IF(Z82="",IF(X82="",IF(W82="",IF(V82="",IF(U82="",IF(T82="",IF(S82="",IF(R82="",IF(Q82="",IF(P82="",IF(O82="",IF(N82="",IF(M82="",IF(L82="",IF(K82="",IF(J82="",IF(I82="",IF(H82="",IF(G82="",IF(F82="",IF(E82="",IF(D82="","No data",D82),E82),F82),G82),H82),I82),J82),K82),L82),M82),N82),O82),P82),Q82),R82),S82),T82),U82),V82),W82),X82),Z82),AA82)</f>
        <v>No data</v>
      </c>
      <c r="AD82" s="11" t="str">
        <f>IFERROR(INDEX($D$5:$AA$5,1,MATCH(AC82,D82:AA82,0)),"")</f>
        <v/>
      </c>
      <c r="AF82" t="s">
        <v>164</v>
      </c>
      <c r="AG82" t="str">
        <f>IFERROR(IF(INDEX(#REF!,MATCH('Poverty %'!$B82,#REF!,0),MATCH('Poverty %'!AG$5,#REF!,0))="","",INDEX(#REF!,MATCH('Poverty %'!$B82,#REF!,0),MATCH('Poverty %'!AG$5,#REF!,0))),"")</f>
        <v/>
      </c>
      <c r="AH82" t="str">
        <f>IFERROR(IF(INDEX(#REF!,MATCH('Poverty %'!$B82,#REF!,0),MATCH('Poverty %'!AH$5,#REF!,0))="","",INDEX(#REF!,MATCH('Poverty %'!$B82,#REF!,0),MATCH('Poverty %'!AH$5,#REF!,0))),"")</f>
        <v/>
      </c>
      <c r="AI82" t="str">
        <f>IFERROR(IF(INDEX(#REF!,MATCH('Poverty %'!$B82,#REF!,0),MATCH('Poverty %'!AI$5,#REF!,0))="","",INDEX(#REF!,MATCH('Poverty %'!$B82,#REF!,0),MATCH('Poverty %'!AI$5,#REF!,0))),"")</f>
        <v/>
      </c>
      <c r="AJ82" t="str">
        <f>IFERROR(IF(INDEX(#REF!,MATCH('Poverty %'!$B82,#REF!,0),MATCH('Poverty %'!AJ$5,#REF!,0))="","",INDEX(#REF!,MATCH('Poverty %'!$B82,#REF!,0),MATCH('Poverty %'!AJ$5,#REF!,0))),"")</f>
        <v/>
      </c>
      <c r="AK82" t="str">
        <f>IFERROR(IF(INDEX(#REF!,MATCH('Poverty %'!$B82,#REF!,0),MATCH('Poverty %'!AK$5,#REF!,0))="","",INDEX(#REF!,MATCH('Poverty %'!$B82,#REF!,0),MATCH('Poverty %'!AK$5,#REF!,0))),"")</f>
        <v/>
      </c>
      <c r="AL82" t="str">
        <f>IFERROR(IF(INDEX(#REF!,MATCH('Poverty %'!$B82,#REF!,0),MATCH('Poverty %'!AL$5,#REF!,0))="","",INDEX(#REF!,MATCH('Poverty %'!$B82,#REF!,0),MATCH('Poverty %'!AL$5,#REF!,0))),"")</f>
        <v/>
      </c>
      <c r="AM82" t="str">
        <f>IFERROR(IF(INDEX(#REF!,MATCH('Poverty %'!$B82,#REF!,0),MATCH('Poverty %'!AM$5,#REF!,0))="","",INDEX(#REF!,MATCH('Poverty %'!$B82,#REF!,0),MATCH('Poverty %'!AM$5,#REF!,0))),"")</f>
        <v/>
      </c>
      <c r="AN82" t="str">
        <f>IFERROR(IF(INDEX(#REF!,MATCH('Poverty %'!$B82,#REF!,0),MATCH('Poverty %'!AN$5,#REF!,0))="","",INDEX(#REF!,MATCH('Poverty %'!$B82,#REF!,0),MATCH('Poverty %'!AN$5,#REF!,0))),"")</f>
        <v/>
      </c>
      <c r="AO82" t="str">
        <f>IFERROR(IF(INDEX(#REF!,MATCH('Poverty %'!$B82,#REF!,0),MATCH('Poverty %'!AO$5,#REF!,0))="","",INDEX(#REF!,MATCH('Poverty %'!$B82,#REF!,0),MATCH('Poverty %'!AO$5,#REF!,0))),"")</f>
        <v/>
      </c>
      <c r="AP82" t="str">
        <f>IFERROR(IF(INDEX(#REF!,MATCH('Poverty %'!$B82,#REF!,0),MATCH('Poverty %'!AP$5,#REF!,0))="","",INDEX(#REF!,MATCH('Poverty %'!$B82,#REF!,0),MATCH('Poverty %'!AP$5,#REF!,0))),"")</f>
        <v/>
      </c>
      <c r="AQ82" t="str">
        <f>IFERROR(IF(INDEX(#REF!,MATCH('Poverty %'!$B82,#REF!,0),MATCH('Poverty %'!AQ$5,#REF!,0))="","",INDEX(#REF!,MATCH('Poverty %'!$B82,#REF!,0),MATCH('Poverty %'!AQ$5,#REF!,0))),"")</f>
        <v/>
      </c>
      <c r="AR82" t="str">
        <f>IFERROR(IF(INDEX(#REF!,MATCH('Poverty %'!$B82,#REF!,0),MATCH('Poverty %'!AR$5,#REF!,0))="","",INDEX(#REF!,MATCH('Poverty %'!$B82,#REF!,0),MATCH('Poverty %'!AR$5,#REF!,0))),"")</f>
        <v/>
      </c>
      <c r="AS82" t="str">
        <f>IFERROR(IF(INDEX(#REF!,MATCH('Poverty %'!$B82,#REF!,0),MATCH('Poverty %'!AS$5,#REF!,0))="","",INDEX(#REF!,MATCH('Poverty %'!$B82,#REF!,0),MATCH('Poverty %'!AS$5,#REF!,0))),"")</f>
        <v/>
      </c>
      <c r="AT82" t="str">
        <f>IFERROR(IF(INDEX(#REF!,MATCH('Poverty %'!$B82,#REF!,0),MATCH('Poverty %'!AT$5,#REF!,0))="","",INDEX(#REF!,MATCH('Poverty %'!$B82,#REF!,0),MATCH('Poverty %'!AT$5,#REF!,0))),"")</f>
        <v/>
      </c>
      <c r="AU82" t="str">
        <f>IFERROR(IF(INDEX(#REF!,MATCH('Poverty %'!$B82,#REF!,0),MATCH('Poverty %'!AU$5,#REF!,0))="","",INDEX(#REF!,MATCH('Poverty %'!$B82,#REF!,0),MATCH('Poverty %'!AU$5,#REF!,0))),"")</f>
        <v/>
      </c>
      <c r="AV82" t="str">
        <f>IFERROR(IF(INDEX(#REF!,MATCH('Poverty %'!$B82,#REF!,0),MATCH('Poverty %'!AV$5,#REF!,0))="","",INDEX(#REF!,MATCH('Poverty %'!$B82,#REF!,0),MATCH('Poverty %'!AV$5,#REF!,0))),"")</f>
        <v/>
      </c>
      <c r="AW82" t="str">
        <f>IFERROR(IF(INDEX(#REF!,MATCH('Poverty %'!$B82,#REF!,0),MATCH('Poverty %'!AW$5,#REF!,0))="","",INDEX(#REF!,MATCH('Poverty %'!$B82,#REF!,0),MATCH('Poverty %'!AW$5,#REF!,0))),"")</f>
        <v/>
      </c>
      <c r="AX82" t="str">
        <f>IFERROR(IF(INDEX(#REF!,MATCH('Poverty %'!$B82,#REF!,0),MATCH('Poverty %'!AX$5,#REF!,0))="","",INDEX(#REF!,MATCH('Poverty %'!$B82,#REF!,0),MATCH('Poverty %'!AX$5,#REF!,0))),"")</f>
        <v/>
      </c>
      <c r="AY82" t="str">
        <f>IFERROR(IF(INDEX(#REF!,MATCH('Poverty %'!$B82,#REF!,0),MATCH('Poverty %'!AY$5,#REF!,0))="","",INDEX(#REF!,MATCH('Poverty %'!$B82,#REF!,0),MATCH('Poverty %'!AY$5,#REF!,0))),"")</f>
        <v/>
      </c>
      <c r="AZ82" t="str">
        <f>IFERROR(IF(INDEX(#REF!,MATCH('Poverty %'!$B82,#REF!,0),MATCH('Poverty %'!AZ$5,#REF!,0))="","",INDEX(#REF!,MATCH('Poverty %'!$B82,#REF!,0),MATCH('Poverty %'!AZ$5,#REF!,0))),"")</f>
        <v/>
      </c>
      <c r="BA82" t="str">
        <f>IFERROR(IF(INDEX(#REF!,MATCH('Poverty %'!$B82,#REF!,0),MATCH('Poverty %'!BA$5,#REF!,0))="","",INDEX(#REF!,MATCH('Poverty %'!$B82,#REF!,0),MATCH('Poverty %'!BA$5,#REF!,0))),"")</f>
        <v/>
      </c>
      <c r="BB82" t="str">
        <f>IFERROR(IF(INDEX(#REF!,MATCH('Poverty %'!$B82,#REF!,0),MATCH('Poverty %'!BB$5,#REF!,0))="","",INDEX(#REF!,MATCH('Poverty %'!$B82,#REF!,0),MATCH('Poverty %'!BB$5,#REF!,0))),"")</f>
        <v/>
      </c>
      <c r="BC82" t="str">
        <f>IFERROR(IF(INDEX(#REF!,MATCH('Poverty %'!$B82,#REF!,0),MATCH('Poverty %'!BC$5,#REF!,0))="","",INDEX(#REF!,MATCH('Poverty %'!$B82,#REF!,0),MATCH('Poverty %'!BC$5,#REF!,0))),"")</f>
        <v/>
      </c>
      <c r="BE82" t="s">
        <v>164</v>
      </c>
      <c r="BF82" s="9" t="str">
        <f t="shared" si="24"/>
        <v/>
      </c>
      <c r="BG82" s="9" t="str">
        <f t="shared" si="25"/>
        <v/>
      </c>
      <c r="BH82" s="9" t="str">
        <f t="shared" si="26"/>
        <v/>
      </c>
      <c r="BI82" s="9" t="str">
        <f t="shared" si="27"/>
        <v/>
      </c>
      <c r="BJ82" s="9" t="str">
        <f t="shared" si="28"/>
        <v/>
      </c>
      <c r="BK82" s="9" t="str">
        <f t="shared" si="29"/>
        <v/>
      </c>
      <c r="BL82" s="9" t="str">
        <f t="shared" si="30"/>
        <v/>
      </c>
      <c r="BM82" s="9" t="str">
        <f t="shared" si="31"/>
        <v/>
      </c>
      <c r="BN82" s="9" t="str">
        <f t="shared" si="32"/>
        <v/>
      </c>
      <c r="BO82" s="9" t="str">
        <f t="shared" si="33"/>
        <v/>
      </c>
      <c r="BP82" s="9" t="str">
        <f t="shared" si="34"/>
        <v/>
      </c>
      <c r="BQ82" s="9" t="str">
        <f t="shared" si="35"/>
        <v/>
      </c>
      <c r="BR82" s="9" t="str">
        <f t="shared" si="36"/>
        <v/>
      </c>
      <c r="BS82" s="9" t="str">
        <f t="shared" si="37"/>
        <v/>
      </c>
      <c r="BT82" s="9" t="str">
        <f t="shared" si="38"/>
        <v/>
      </c>
      <c r="BU82" s="9" t="str">
        <f t="shared" si="39"/>
        <v/>
      </c>
      <c r="BV82" s="9" t="str">
        <f t="shared" si="40"/>
        <v/>
      </c>
      <c r="BW82" s="9" t="str">
        <f t="shared" si="41"/>
        <v/>
      </c>
      <c r="BX82" s="9" t="str">
        <f t="shared" si="42"/>
        <v/>
      </c>
      <c r="BY82" s="9" t="str">
        <f t="shared" si="43"/>
        <v/>
      </c>
      <c r="BZ82" s="9" t="str">
        <f t="shared" si="44"/>
        <v/>
      </c>
      <c r="CA82" s="9" t="str">
        <f t="shared" si="45"/>
        <v/>
      </c>
      <c r="CB82" s="9" t="str">
        <f t="shared" si="46"/>
        <v/>
      </c>
    </row>
    <row r="83" spans="1:80">
      <c r="A83" t="str">
        <f>VLOOKUP(B83,entity!$C:$K,9,FALSE)</f>
        <v>GT</v>
      </c>
      <c r="B83" t="s">
        <v>162</v>
      </c>
      <c r="C83" t="str">
        <f>IFERROR(VLOOKUP(B83,'[1]2012 List'!A$3:C$151,3,FALSE),"")</f>
        <v>North &amp; Central America</v>
      </c>
      <c r="D83" s="10" t="str">
        <f>IFERROR(IF(INDEX('raw poverty data, %'!$B$3:$BG$251,MATCH($A83,'raw poverty data, %'!$B$3:$B$251,0),MATCH(D$5,'raw poverty data, %'!$B$3:$BG$3,0))="","",INDEX('raw poverty data, %'!$B$3:$BG$251,MATCH($A83,'raw poverty data, %'!$B$3:$B$251,0),MATCH(D$5,'raw poverty data, %'!$B$3:$BG$3,0))/100),"")</f>
        <v/>
      </c>
      <c r="E83" s="10" t="str">
        <f>IFERROR(IF(INDEX('raw poverty data, %'!$B$3:$BG$251,MATCH($A83,'raw poverty data, %'!$B$3:$B$251,0),MATCH(E$5,'raw poverty data, %'!$B$3:$BG$3,0))="","",INDEX('raw poverty data, %'!$B$3:$BG$251,MATCH($A83,'raw poverty data, %'!$B$3:$B$251,0),MATCH(E$5,'raw poverty data, %'!$B$3:$BG$3,0))/100),"")</f>
        <v/>
      </c>
      <c r="F83" s="10" t="str">
        <f>IFERROR(IF(INDEX('raw poverty data, %'!$B$3:$BG$251,MATCH($A83,'raw poverty data, %'!$B$3:$B$251,0),MATCH(F$5,'raw poverty data, %'!$B$3:$BG$3,0))="","",INDEX('raw poverty data, %'!$B$3:$BG$251,MATCH($A83,'raw poverty data, %'!$B$3:$B$251,0),MATCH(F$5,'raw poverty data, %'!$B$3:$BG$3,0))/100),"")</f>
        <v/>
      </c>
      <c r="G83" s="10" t="str">
        <f>IFERROR(IF(INDEX('raw poverty data, %'!$B$3:$BG$251,MATCH($A83,'raw poverty data, %'!$B$3:$B$251,0),MATCH(G$5,'raw poverty data, %'!$B$3:$BG$3,0))="","",INDEX('raw poverty data, %'!$B$3:$BG$251,MATCH($A83,'raw poverty data, %'!$B$3:$B$251,0),MATCH(G$5,'raw poverty data, %'!$B$3:$BG$3,0))/100),"")</f>
        <v/>
      </c>
      <c r="H83" s="10" t="str">
        <f>IFERROR(IF(INDEX('raw poverty data, %'!$B$3:$BG$251,MATCH($A83,'raw poverty data, %'!$B$3:$B$251,0),MATCH(H$5,'raw poverty data, %'!$B$3:$BG$3,0))="","",INDEX('raw poverty data, %'!$B$3:$BG$251,MATCH($A83,'raw poverty data, %'!$B$3:$B$251,0),MATCH(H$5,'raw poverty data, %'!$B$3:$BG$3,0))/100),"")</f>
        <v/>
      </c>
      <c r="I83" s="10" t="str">
        <f>IFERROR(IF(INDEX('raw poverty data, %'!$B$3:$BG$251,MATCH($A83,'raw poverty data, %'!$B$3:$B$251,0),MATCH(I$5,'raw poverty data, %'!$B$3:$BG$3,0))="","",INDEX('raw poverty data, %'!$B$3:$BG$251,MATCH($A83,'raw poverty data, %'!$B$3:$B$251,0),MATCH(I$5,'raw poverty data, %'!$B$3:$BG$3,0))/100),"")</f>
        <v/>
      </c>
      <c r="J83" s="10" t="str">
        <f>IFERROR(IF(INDEX('raw poverty data, %'!$B$3:$BG$251,MATCH($A83,'raw poverty data, %'!$B$3:$B$251,0),MATCH(J$5,'raw poverty data, %'!$B$3:$BG$3,0))="","",INDEX('raw poverty data, %'!$B$3:$BG$251,MATCH($A83,'raw poverty data, %'!$B$3:$B$251,0),MATCH(J$5,'raw poverty data, %'!$B$3:$BG$3,0))/100),"")</f>
        <v/>
      </c>
      <c r="K83" s="10" t="str">
        <f>IFERROR(IF(INDEX('raw poverty data, %'!$B$3:$BG$251,MATCH($A83,'raw poverty data, %'!$B$3:$B$251,0),MATCH(K$5,'raw poverty data, %'!$B$3:$BG$3,0))="","",INDEX('raw poverty data, %'!$B$3:$BG$251,MATCH($A83,'raw poverty data, %'!$B$3:$B$251,0),MATCH(K$5,'raw poverty data, %'!$B$3:$BG$3,0))/100),"")</f>
        <v/>
      </c>
      <c r="L83" s="10">
        <f>IFERROR(IF(INDEX('raw poverty data, %'!$B$3:$BG$251,MATCH($A83,'raw poverty data, %'!$B$3:$B$251,0),MATCH(L$5,'raw poverty data, %'!$B$3:$BG$3,0))="","",INDEX('raw poverty data, %'!$B$3:$BG$251,MATCH($A83,'raw poverty data, %'!$B$3:$B$251,0),MATCH(L$5,'raw poverty data, %'!$B$3:$BG$3,0))/100),"")</f>
        <v>0.1623</v>
      </c>
      <c r="M83" s="10" t="str">
        <f>IFERROR(IF(INDEX('raw poverty data, %'!$B$3:$BG$251,MATCH($A83,'raw poverty data, %'!$B$3:$B$251,0),MATCH(M$5,'raw poverty data, %'!$B$3:$BG$3,0))="","",INDEX('raw poverty data, %'!$B$3:$BG$251,MATCH($A83,'raw poverty data, %'!$B$3:$B$251,0),MATCH(M$5,'raw poverty data, %'!$B$3:$BG$3,0))/100),"")</f>
        <v/>
      </c>
      <c r="N83" s="10">
        <f>IFERROR(IF(INDEX('raw poverty data, %'!$B$3:$BG$251,MATCH($A83,'raw poverty data, %'!$B$3:$B$251,0),MATCH(N$5,'raw poverty data, %'!$B$3:$BG$3,0))="","",INDEX('raw poverty data, %'!$B$3:$BG$251,MATCH($A83,'raw poverty data, %'!$B$3:$B$251,0),MATCH(N$5,'raw poverty data, %'!$B$3:$BG$3,0))/100),"")</f>
        <v>0.11789999999999999</v>
      </c>
      <c r="O83" s="10" t="str">
        <f>IFERROR(IF(INDEX('raw poverty data, %'!$B$3:$BG$251,MATCH($A83,'raw poverty data, %'!$B$3:$B$251,0),MATCH(O$5,'raw poverty data, %'!$B$3:$BG$3,0))="","",INDEX('raw poverty data, %'!$B$3:$BG$251,MATCH($A83,'raw poverty data, %'!$B$3:$B$251,0),MATCH(O$5,'raw poverty data, %'!$B$3:$BG$3,0))/100),"")</f>
        <v/>
      </c>
      <c r="P83" s="10">
        <f>IFERROR(IF(INDEX('raw poverty data, %'!$B$3:$BG$251,MATCH($A83,'raw poverty data, %'!$B$3:$B$251,0),MATCH(P$5,'raw poverty data, %'!$B$3:$BG$3,0))="","",INDEX('raw poverty data, %'!$B$3:$BG$251,MATCH($A83,'raw poverty data, %'!$B$3:$B$251,0),MATCH(P$5,'raw poverty data, %'!$B$3:$BG$3,0))/100),"")</f>
        <v>0.1991</v>
      </c>
      <c r="Q83" s="10">
        <f>IFERROR(IF(INDEX('raw poverty data, %'!$B$3:$BG$251,MATCH($A83,'raw poverty data, %'!$B$3:$B$251,0),MATCH(Q$5,'raw poverty data, %'!$B$3:$BG$3,0))="","",INDEX('raw poverty data, %'!$B$3:$BG$251,MATCH($A83,'raw poverty data, %'!$B$3:$B$251,0),MATCH(Q$5,'raw poverty data, %'!$B$3:$BG$3,0))/100),"")</f>
        <v>0.1797</v>
      </c>
      <c r="R83" s="10">
        <f>IFERROR(IF(INDEX('raw poverty data, %'!$B$3:$BG$251,MATCH($A83,'raw poverty data, %'!$B$3:$B$251,0),MATCH(R$5,'raw poverty data, %'!$B$3:$BG$3,0))="","",INDEX('raw poverty data, %'!$B$3:$BG$251,MATCH($A83,'raw poverty data, %'!$B$3:$B$251,0),MATCH(R$5,'raw poverty data, %'!$B$3:$BG$3,0))/100),"")</f>
        <v>0.16469999999999999</v>
      </c>
      <c r="S83" s="10" t="str">
        <f>IFERROR(IF(INDEX('raw poverty data, %'!$B$3:$BG$251,MATCH($A83,'raw poverty data, %'!$B$3:$B$251,0),MATCH(S$5,'raw poverty data, %'!$B$3:$BG$3,0))="","",INDEX('raw poverty data, %'!$B$3:$BG$251,MATCH($A83,'raw poverty data, %'!$B$3:$B$251,0),MATCH(S$5,'raw poverty data, %'!$B$3:$BG$3,0))/100),"")</f>
        <v/>
      </c>
      <c r="T83" s="10">
        <f>IFERROR(IF(INDEX('raw poverty data, %'!$B$3:$BG$251,MATCH($A83,'raw poverty data, %'!$B$3:$B$251,0),MATCH(T$5,'raw poverty data, %'!$B$3:$BG$3,0))="","",INDEX('raw poverty data, %'!$B$3:$BG$251,MATCH($A83,'raw poverty data, %'!$B$3:$B$251,0),MATCH(T$5,'raw poverty data, %'!$B$3:$BG$3,0))/100),"")</f>
        <v>0.13449999999999998</v>
      </c>
      <c r="U83" s="10" t="str">
        <f>IFERROR(IF(INDEX('raw poverty data, %'!$B$3:$BG$251,MATCH($A83,'raw poverty data, %'!$B$3:$B$251,0),MATCH(U$5,'raw poverty data, %'!$B$3:$BG$3,0))="","",INDEX('raw poverty data, %'!$B$3:$BG$251,MATCH($A83,'raw poverty data, %'!$B$3:$B$251,0),MATCH(U$5,'raw poverty data, %'!$B$3:$BG$3,0))/100),"")</f>
        <v/>
      </c>
      <c r="V83" s="10" t="str">
        <f>IFERROR(IF(INDEX('raw poverty data, %'!$B$3:$BG$251,MATCH($A83,'raw poverty data, %'!$B$3:$B$251,0),MATCH(V$5,'raw poverty data, %'!$B$3:$BG$3,0))="","",INDEX('raw poverty data, %'!$B$3:$BG$251,MATCH($A83,'raw poverty data, %'!$B$3:$B$251,0),MATCH(V$5,'raw poverty data, %'!$B$3:$BG$3,0))/100),"")</f>
        <v/>
      </c>
      <c r="W83" s="10" t="str">
        <f>IFERROR(IF(INDEX('raw poverty data, %'!$B$3:$BG$251,MATCH($A83,'raw poverty data, %'!$B$3:$B$251,0),MATCH(W$5,'raw poverty data, %'!$B$3:$BG$3,0))="","",INDEX('raw poverty data, %'!$B$3:$BG$251,MATCH($A83,'raw poverty data, %'!$B$3:$B$251,0),MATCH(W$5,'raw poverty data, %'!$B$3:$BG$3,0))/100),"")</f>
        <v/>
      </c>
      <c r="X83" s="10" t="str">
        <f>IFERROR(IF(INDEX('raw poverty data, %'!$B$3:$BG$251,MATCH($A83,'raw poverty data, %'!$B$3:$B$251,0),MATCH(X$5,'raw poverty data, %'!$B$3:$BG$3,0))="","",INDEX('raw poverty data, %'!$B$3:$BG$251,MATCH($A83,'raw poverty data, %'!$B$3:$B$251,0),MATCH(X$5,'raw poverty data, %'!$B$3:$BG$3,0))/100),"")</f>
        <v/>
      </c>
      <c r="Y83" s="10">
        <f>IFERROR(IF(INDEX('raw poverty data, %'!$B$3:$BG$251,MATCH($A83,'raw poverty data, %'!$B$3:$B$251,0),MATCH(Y$5,'raw poverty data, %'!$B$3:$BG$3,0))="","",INDEX('raw poverty data, %'!$B$3:$BG$251,MATCH($A83,'raw poverty data, %'!$B$3:$B$251,0),MATCH(Y$5,'raw poverty data, %'!$B$3:$BG$3,0))/100),"")</f>
        <v>0.13699999999999998</v>
      </c>
      <c r="Z83" s="10" t="str">
        <f>IFERROR(IF(INDEX('raw poverty data, %'!$B$3:$BG$251,MATCH($A83,'raw poverty data, %'!$B$3:$B$251,0),MATCH(Z$5,'raw poverty data, %'!$B$3:$BG$3,0))="","",INDEX('raw poverty data, %'!$B$3:$BG$251,MATCH($A83,'raw poverty data, %'!$B$3:$B$251,0),MATCH(Z$5,'raw poverty data, %'!$B$3:$BG$3,0))/100),"")</f>
        <v/>
      </c>
      <c r="AA83" s="10" t="str">
        <f>IFERROR(IF(INDEX('raw poverty data, %'!$B$3:$BG$251,MATCH($A83,'raw poverty data, %'!$B$3:$B$251,0),MATCH(AA$5,'raw poverty data, %'!$B$3:$BG$3,0))="","",INDEX('raw poverty data, %'!$B$3:$BG$251,MATCH($A83,'raw poverty data, %'!$B$3:$B$251,0),MATCH(AA$5,'raw poverty data, %'!$B$3:$BG$3,0))/100),"")</f>
        <v/>
      </c>
      <c r="AC83" s="8">
        <f>IF(AA83="",IF(Z83="",IF(X83="",IF(W83="",IF(V83="",IF(U83="",IF(T83="",IF(S83="",IF(R83="",IF(Q83="",IF(P83="",IF(O83="",IF(N83="",IF(M83="",IF(L83="",IF(K83="",IF(J83="",IF(I83="",IF(H83="",IF(G83="",IF(F83="",IF(E83="",IF(D83="","No data",D83),E83),F83),G83),H83),I83),J83),K83),L83),M83),N83),O83),P83),Q83),R83),S83),T83),U83),V83),W83),X83),Z83),AA83)</f>
        <v>0.13449999999999998</v>
      </c>
      <c r="AD83" s="11">
        <f>IFERROR(INDEX($D$5:$AA$5,1,MATCH(AC83,D83:AA83,0)),"")</f>
        <v>2006</v>
      </c>
      <c r="AF83" t="s">
        <v>162</v>
      </c>
      <c r="AG83" t="str">
        <f>IFERROR(IF(INDEX(#REF!,MATCH('Poverty %'!$B83,#REF!,0),MATCH('Poverty %'!AG$5,#REF!,0))="","",INDEX(#REF!,MATCH('Poverty %'!$B83,#REF!,0),MATCH('Poverty %'!AG$5,#REF!,0))),"")</f>
        <v/>
      </c>
      <c r="AH83" t="str">
        <f>IFERROR(IF(INDEX(#REF!,MATCH('Poverty %'!$B83,#REF!,0),MATCH('Poverty %'!AH$5,#REF!,0))="","",INDEX(#REF!,MATCH('Poverty %'!$B83,#REF!,0),MATCH('Poverty %'!AH$5,#REF!,0))),"")</f>
        <v/>
      </c>
      <c r="AI83" t="str">
        <f>IFERROR(IF(INDEX(#REF!,MATCH('Poverty %'!$B83,#REF!,0),MATCH('Poverty %'!AI$5,#REF!,0))="","",INDEX(#REF!,MATCH('Poverty %'!$B83,#REF!,0),MATCH('Poverty %'!AI$5,#REF!,0))),"")</f>
        <v/>
      </c>
      <c r="AJ83" t="str">
        <f>IFERROR(IF(INDEX(#REF!,MATCH('Poverty %'!$B83,#REF!,0),MATCH('Poverty %'!AJ$5,#REF!,0))="","",INDEX(#REF!,MATCH('Poverty %'!$B83,#REF!,0),MATCH('Poverty %'!AJ$5,#REF!,0))),"")</f>
        <v/>
      </c>
      <c r="AK83" t="str">
        <f>IFERROR(IF(INDEX(#REF!,MATCH('Poverty %'!$B83,#REF!,0),MATCH('Poverty %'!AK$5,#REF!,0))="","",INDEX(#REF!,MATCH('Poverty %'!$B83,#REF!,0),MATCH('Poverty %'!AK$5,#REF!,0))),"")</f>
        <v/>
      </c>
      <c r="AL83" t="str">
        <f>IFERROR(IF(INDEX(#REF!,MATCH('Poverty %'!$B83,#REF!,0),MATCH('Poverty %'!AL$5,#REF!,0))="","",INDEX(#REF!,MATCH('Poverty %'!$B83,#REF!,0),MATCH('Poverty %'!AL$5,#REF!,0))),"")</f>
        <v/>
      </c>
      <c r="AM83" t="str">
        <f>IFERROR(IF(INDEX(#REF!,MATCH('Poverty %'!$B83,#REF!,0),MATCH('Poverty %'!AM$5,#REF!,0))="","",INDEX(#REF!,MATCH('Poverty %'!$B83,#REF!,0),MATCH('Poverty %'!AM$5,#REF!,0))),"")</f>
        <v/>
      </c>
      <c r="AN83" t="str">
        <f>IFERROR(IF(INDEX(#REF!,MATCH('Poverty %'!$B83,#REF!,0),MATCH('Poverty %'!AN$5,#REF!,0))="","",INDEX(#REF!,MATCH('Poverty %'!$B83,#REF!,0),MATCH('Poverty %'!AN$5,#REF!,0))),"")</f>
        <v/>
      </c>
      <c r="AO83" t="str">
        <f>IFERROR(IF(INDEX(#REF!,MATCH('Poverty %'!$B83,#REF!,0),MATCH('Poverty %'!AO$5,#REF!,0))="","",INDEX(#REF!,MATCH('Poverty %'!$B83,#REF!,0),MATCH('Poverty %'!AO$5,#REF!,0))),"")</f>
        <v/>
      </c>
      <c r="AP83" t="str">
        <f>IFERROR(IF(INDEX(#REF!,MATCH('Poverty %'!$B83,#REF!,0),MATCH('Poverty %'!AP$5,#REF!,0))="","",INDEX(#REF!,MATCH('Poverty %'!$B83,#REF!,0),MATCH('Poverty %'!AP$5,#REF!,0))),"")</f>
        <v/>
      </c>
      <c r="AQ83" t="str">
        <f>IFERROR(IF(INDEX(#REF!,MATCH('Poverty %'!$B83,#REF!,0),MATCH('Poverty %'!AQ$5,#REF!,0))="","",INDEX(#REF!,MATCH('Poverty %'!$B83,#REF!,0),MATCH('Poverty %'!AQ$5,#REF!,0))),"")</f>
        <v/>
      </c>
      <c r="AR83" t="str">
        <f>IFERROR(IF(INDEX(#REF!,MATCH('Poverty %'!$B83,#REF!,0),MATCH('Poverty %'!AR$5,#REF!,0))="","",INDEX(#REF!,MATCH('Poverty %'!$B83,#REF!,0),MATCH('Poverty %'!AR$5,#REF!,0))),"")</f>
        <v/>
      </c>
      <c r="AS83" t="str">
        <f>IFERROR(IF(INDEX(#REF!,MATCH('Poverty %'!$B83,#REF!,0),MATCH('Poverty %'!AS$5,#REF!,0))="","",INDEX(#REF!,MATCH('Poverty %'!$B83,#REF!,0),MATCH('Poverty %'!AS$5,#REF!,0))),"")</f>
        <v/>
      </c>
      <c r="AT83" t="str">
        <f>IFERROR(IF(INDEX(#REF!,MATCH('Poverty %'!$B83,#REF!,0),MATCH('Poverty %'!AT$5,#REF!,0))="","",INDEX(#REF!,MATCH('Poverty %'!$B83,#REF!,0),MATCH('Poverty %'!AT$5,#REF!,0))),"")</f>
        <v/>
      </c>
      <c r="AU83" t="str">
        <f>IFERROR(IF(INDEX(#REF!,MATCH('Poverty %'!$B83,#REF!,0),MATCH('Poverty %'!AU$5,#REF!,0))="","",INDEX(#REF!,MATCH('Poverty %'!$B83,#REF!,0),MATCH('Poverty %'!AU$5,#REF!,0))),"")</f>
        <v/>
      </c>
      <c r="AV83" t="str">
        <f>IFERROR(IF(INDEX(#REF!,MATCH('Poverty %'!$B83,#REF!,0),MATCH('Poverty %'!AV$5,#REF!,0))="","",INDEX(#REF!,MATCH('Poverty %'!$B83,#REF!,0),MATCH('Poverty %'!AV$5,#REF!,0))),"")</f>
        <v/>
      </c>
      <c r="AW83" t="str">
        <f>IFERROR(IF(INDEX(#REF!,MATCH('Poverty %'!$B83,#REF!,0),MATCH('Poverty %'!AW$5,#REF!,0))="","",INDEX(#REF!,MATCH('Poverty %'!$B83,#REF!,0),MATCH('Poverty %'!AW$5,#REF!,0))),"")</f>
        <v/>
      </c>
      <c r="AX83" t="str">
        <f>IFERROR(IF(INDEX(#REF!,MATCH('Poverty %'!$B83,#REF!,0),MATCH('Poverty %'!AX$5,#REF!,0))="","",INDEX(#REF!,MATCH('Poverty %'!$B83,#REF!,0),MATCH('Poverty %'!AX$5,#REF!,0))),"")</f>
        <v/>
      </c>
      <c r="AY83" t="str">
        <f>IFERROR(IF(INDEX(#REF!,MATCH('Poverty %'!$B83,#REF!,0),MATCH('Poverty %'!AY$5,#REF!,0))="","",INDEX(#REF!,MATCH('Poverty %'!$B83,#REF!,0),MATCH('Poverty %'!AY$5,#REF!,0))),"")</f>
        <v/>
      </c>
      <c r="AZ83" t="str">
        <f>IFERROR(IF(INDEX(#REF!,MATCH('Poverty %'!$B83,#REF!,0),MATCH('Poverty %'!AZ$5,#REF!,0))="","",INDEX(#REF!,MATCH('Poverty %'!$B83,#REF!,0),MATCH('Poverty %'!AZ$5,#REF!,0))),"")</f>
        <v/>
      </c>
      <c r="BA83" t="str">
        <f>IFERROR(IF(INDEX(#REF!,MATCH('Poverty %'!$B83,#REF!,0),MATCH('Poverty %'!BA$5,#REF!,0))="","",INDEX(#REF!,MATCH('Poverty %'!$B83,#REF!,0),MATCH('Poverty %'!BA$5,#REF!,0))),"")</f>
        <v/>
      </c>
      <c r="BB83" t="str">
        <f>IFERROR(IF(INDEX(#REF!,MATCH('Poverty %'!$B83,#REF!,0),MATCH('Poverty %'!BB$5,#REF!,0))="","",INDEX(#REF!,MATCH('Poverty %'!$B83,#REF!,0),MATCH('Poverty %'!BB$5,#REF!,0))),"")</f>
        <v/>
      </c>
      <c r="BC83" t="str">
        <f>IFERROR(IF(INDEX(#REF!,MATCH('Poverty %'!$B83,#REF!,0),MATCH('Poverty %'!BC$5,#REF!,0))="","",INDEX(#REF!,MATCH('Poverty %'!$B83,#REF!,0),MATCH('Poverty %'!BC$5,#REF!,0))),"")</f>
        <v/>
      </c>
      <c r="BE83" t="s">
        <v>162</v>
      </c>
      <c r="BF83" s="9" t="str">
        <f t="shared" si="24"/>
        <v/>
      </c>
      <c r="BG83" s="9" t="str">
        <f t="shared" si="25"/>
        <v/>
      </c>
      <c r="BH83" s="9" t="str">
        <f t="shared" si="26"/>
        <v/>
      </c>
      <c r="BI83" s="9" t="str">
        <f t="shared" si="27"/>
        <v/>
      </c>
      <c r="BJ83" s="9" t="str">
        <f t="shared" si="28"/>
        <v/>
      </c>
      <c r="BK83" s="9" t="str">
        <f t="shared" si="29"/>
        <v/>
      </c>
      <c r="BL83" s="9" t="str">
        <f t="shared" si="30"/>
        <v/>
      </c>
      <c r="BM83" s="9" t="str">
        <f t="shared" si="31"/>
        <v/>
      </c>
      <c r="BN83" s="9" t="str">
        <f t="shared" si="32"/>
        <v/>
      </c>
      <c r="BO83" s="9" t="str">
        <f t="shared" si="33"/>
        <v/>
      </c>
      <c r="BP83" s="9" t="str">
        <f t="shared" si="34"/>
        <v/>
      </c>
      <c r="BQ83" s="9" t="str">
        <f t="shared" si="35"/>
        <v/>
      </c>
      <c r="BR83" s="9" t="str">
        <f t="shared" si="36"/>
        <v/>
      </c>
      <c r="BS83" s="9" t="str">
        <f t="shared" si="37"/>
        <v/>
      </c>
      <c r="BT83" s="9" t="str">
        <f t="shared" si="38"/>
        <v/>
      </c>
      <c r="BU83" s="9" t="str">
        <f t="shared" si="39"/>
        <v/>
      </c>
      <c r="BV83" s="9" t="str">
        <f t="shared" si="40"/>
        <v/>
      </c>
      <c r="BW83" s="9" t="str">
        <f t="shared" si="41"/>
        <v/>
      </c>
      <c r="BX83" s="9" t="str">
        <f t="shared" si="42"/>
        <v/>
      </c>
      <c r="BY83" s="9" t="str">
        <f t="shared" si="43"/>
        <v/>
      </c>
      <c r="BZ83" s="9" t="str">
        <f t="shared" si="44"/>
        <v/>
      </c>
      <c r="CA83" s="9" t="str">
        <f t="shared" si="45"/>
        <v/>
      </c>
      <c r="CB83" s="9" t="str">
        <f t="shared" si="46"/>
        <v/>
      </c>
    </row>
    <row r="84" spans="1:80">
      <c r="A84" t="str">
        <f>VLOOKUP(B84,entity!$C:$K,9,FALSE)</f>
        <v>GN</v>
      </c>
      <c r="B84" t="s">
        <v>149</v>
      </c>
      <c r="C84" t="str">
        <f>IFERROR(VLOOKUP(B84,'[1]2012 List'!A$3:C$151,3,FALSE),"")</f>
        <v>Sub-Saharan Africa</v>
      </c>
      <c r="D84" s="10" t="str">
        <f>IFERROR(IF(INDEX('raw poverty data, %'!$B$3:$BG$251,MATCH($A84,'raw poverty data, %'!$B$3:$B$251,0),MATCH(D$5,'raw poverty data, %'!$B$3:$BG$3,0))="","",INDEX('raw poverty data, %'!$B$3:$BG$251,MATCH($A84,'raw poverty data, %'!$B$3:$B$251,0),MATCH(D$5,'raw poverty data, %'!$B$3:$BG$3,0))/100),"")</f>
        <v/>
      </c>
      <c r="E84" s="10">
        <f>IFERROR(IF(INDEX('raw poverty data, %'!$B$3:$BG$251,MATCH($A84,'raw poverty data, %'!$B$3:$B$251,0),MATCH(E$5,'raw poverty data, %'!$B$3:$BG$3,0))="","",INDEX('raw poverty data, %'!$B$3:$BG$251,MATCH($A84,'raw poverty data, %'!$B$3:$B$251,0),MATCH(E$5,'raw poverty data, %'!$B$3:$BG$3,0))/100),"")</f>
        <v>0.9373999999999999</v>
      </c>
      <c r="F84" s="10" t="str">
        <f>IFERROR(IF(INDEX('raw poverty data, %'!$B$3:$BG$251,MATCH($A84,'raw poverty data, %'!$B$3:$B$251,0),MATCH(F$5,'raw poverty data, %'!$B$3:$BG$3,0))="","",INDEX('raw poverty data, %'!$B$3:$BG$251,MATCH($A84,'raw poverty data, %'!$B$3:$B$251,0),MATCH(F$5,'raw poverty data, %'!$B$3:$BG$3,0))/100),"")</f>
        <v/>
      </c>
      <c r="G84" s="10" t="str">
        <f>IFERROR(IF(INDEX('raw poverty data, %'!$B$3:$BG$251,MATCH($A84,'raw poverty data, %'!$B$3:$B$251,0),MATCH(G$5,'raw poverty data, %'!$B$3:$BG$3,0))="","",INDEX('raw poverty data, %'!$B$3:$BG$251,MATCH($A84,'raw poverty data, %'!$B$3:$B$251,0),MATCH(G$5,'raw poverty data, %'!$B$3:$BG$3,0))/100),"")</f>
        <v/>
      </c>
      <c r="H84" s="10">
        <f>IFERROR(IF(INDEX('raw poverty data, %'!$B$3:$BG$251,MATCH($A84,'raw poverty data, %'!$B$3:$B$251,0),MATCH(H$5,'raw poverty data, %'!$B$3:$BG$3,0))="","",INDEX('raw poverty data, %'!$B$3:$BG$251,MATCH($A84,'raw poverty data, %'!$B$3:$B$251,0),MATCH(H$5,'raw poverty data, %'!$B$3:$BG$3,0))/100),"")</f>
        <v>0.6381</v>
      </c>
      <c r="I84" s="10" t="str">
        <f>IFERROR(IF(INDEX('raw poverty data, %'!$B$3:$BG$251,MATCH($A84,'raw poverty data, %'!$B$3:$B$251,0),MATCH(I$5,'raw poverty data, %'!$B$3:$BG$3,0))="","",INDEX('raw poverty data, %'!$B$3:$BG$251,MATCH($A84,'raw poverty data, %'!$B$3:$B$251,0),MATCH(I$5,'raw poverty data, %'!$B$3:$BG$3,0))/100),"")</f>
        <v/>
      </c>
      <c r="J84" s="10" t="str">
        <f>IFERROR(IF(INDEX('raw poverty data, %'!$B$3:$BG$251,MATCH($A84,'raw poverty data, %'!$B$3:$B$251,0),MATCH(J$5,'raw poverty data, %'!$B$3:$BG$3,0))="","",INDEX('raw poverty data, %'!$B$3:$BG$251,MATCH($A84,'raw poverty data, %'!$B$3:$B$251,0),MATCH(J$5,'raw poverty data, %'!$B$3:$BG$3,0))/100),"")</f>
        <v/>
      </c>
      <c r="K84" s="10" t="str">
        <f>IFERROR(IF(INDEX('raw poverty data, %'!$B$3:$BG$251,MATCH($A84,'raw poverty data, %'!$B$3:$B$251,0),MATCH(K$5,'raw poverty data, %'!$B$3:$BG$3,0))="","",INDEX('raw poverty data, %'!$B$3:$BG$251,MATCH($A84,'raw poverty data, %'!$B$3:$B$251,0),MATCH(K$5,'raw poverty data, %'!$B$3:$BG$3,0))/100),"")</f>
        <v/>
      </c>
      <c r="L84" s="10" t="str">
        <f>IFERROR(IF(INDEX('raw poverty data, %'!$B$3:$BG$251,MATCH($A84,'raw poverty data, %'!$B$3:$B$251,0),MATCH(L$5,'raw poverty data, %'!$B$3:$BG$3,0))="","",INDEX('raw poverty data, %'!$B$3:$BG$251,MATCH($A84,'raw poverty data, %'!$B$3:$B$251,0),MATCH(L$5,'raw poverty data, %'!$B$3:$BG$3,0))/100),"")</f>
        <v/>
      </c>
      <c r="M84" s="10" t="str">
        <f>IFERROR(IF(INDEX('raw poverty data, %'!$B$3:$BG$251,MATCH($A84,'raw poverty data, %'!$B$3:$B$251,0),MATCH(M$5,'raw poverty data, %'!$B$3:$BG$3,0))="","",INDEX('raw poverty data, %'!$B$3:$BG$251,MATCH($A84,'raw poverty data, %'!$B$3:$B$251,0),MATCH(M$5,'raw poverty data, %'!$B$3:$BG$3,0))/100),"")</f>
        <v/>
      </c>
      <c r="N84" s="10" t="str">
        <f>IFERROR(IF(INDEX('raw poverty data, %'!$B$3:$BG$251,MATCH($A84,'raw poverty data, %'!$B$3:$B$251,0),MATCH(N$5,'raw poverty data, %'!$B$3:$BG$3,0))="","",INDEX('raw poverty data, %'!$B$3:$BG$251,MATCH($A84,'raw poverty data, %'!$B$3:$B$251,0),MATCH(N$5,'raw poverty data, %'!$B$3:$BG$3,0))/100),"")</f>
        <v/>
      </c>
      <c r="O84" s="10" t="str">
        <f>IFERROR(IF(INDEX('raw poverty data, %'!$B$3:$BG$251,MATCH($A84,'raw poverty data, %'!$B$3:$B$251,0),MATCH(O$5,'raw poverty data, %'!$B$3:$BG$3,0))="","",INDEX('raw poverty data, %'!$B$3:$BG$251,MATCH($A84,'raw poverty data, %'!$B$3:$B$251,0),MATCH(O$5,'raw poverty data, %'!$B$3:$BG$3,0))/100),"")</f>
        <v/>
      </c>
      <c r="P84" s="10" t="str">
        <f>IFERROR(IF(INDEX('raw poverty data, %'!$B$3:$BG$251,MATCH($A84,'raw poverty data, %'!$B$3:$B$251,0),MATCH(P$5,'raw poverty data, %'!$B$3:$BG$3,0))="","",INDEX('raw poverty data, %'!$B$3:$BG$251,MATCH($A84,'raw poverty data, %'!$B$3:$B$251,0),MATCH(P$5,'raw poverty data, %'!$B$3:$BG$3,0))/100),"")</f>
        <v/>
      </c>
      <c r="Q84" s="10">
        <f>IFERROR(IF(INDEX('raw poverty data, %'!$B$3:$BG$251,MATCH($A84,'raw poverty data, %'!$B$3:$B$251,0),MATCH(Q$5,'raw poverty data, %'!$B$3:$BG$3,0))="","",INDEX('raw poverty data, %'!$B$3:$BG$251,MATCH($A84,'raw poverty data, %'!$B$3:$B$251,0),MATCH(Q$5,'raw poverty data, %'!$B$3:$BG$3,0))/100),"")</f>
        <v>0.56320000000000003</v>
      </c>
      <c r="R84" s="10" t="str">
        <f>IFERROR(IF(INDEX('raw poverty data, %'!$B$3:$BG$251,MATCH($A84,'raw poverty data, %'!$B$3:$B$251,0),MATCH(R$5,'raw poverty data, %'!$B$3:$BG$3,0))="","",INDEX('raw poverty data, %'!$B$3:$BG$251,MATCH($A84,'raw poverty data, %'!$B$3:$B$251,0),MATCH(R$5,'raw poverty data, %'!$B$3:$BG$3,0))/100),"")</f>
        <v/>
      </c>
      <c r="S84" s="10" t="str">
        <f>IFERROR(IF(INDEX('raw poverty data, %'!$B$3:$BG$251,MATCH($A84,'raw poverty data, %'!$B$3:$B$251,0),MATCH(S$5,'raw poverty data, %'!$B$3:$BG$3,0))="","",INDEX('raw poverty data, %'!$B$3:$BG$251,MATCH($A84,'raw poverty data, %'!$B$3:$B$251,0),MATCH(S$5,'raw poverty data, %'!$B$3:$BG$3,0))/100),"")</f>
        <v/>
      </c>
      <c r="T84" s="10" t="str">
        <f>IFERROR(IF(INDEX('raw poverty data, %'!$B$3:$BG$251,MATCH($A84,'raw poverty data, %'!$B$3:$B$251,0),MATCH(T$5,'raw poverty data, %'!$B$3:$BG$3,0))="","",INDEX('raw poverty data, %'!$B$3:$BG$251,MATCH($A84,'raw poverty data, %'!$B$3:$B$251,0),MATCH(T$5,'raw poverty data, %'!$B$3:$BG$3,0))/100),"")</f>
        <v/>
      </c>
      <c r="U84" s="10">
        <f>IFERROR(IF(INDEX('raw poverty data, %'!$B$3:$BG$251,MATCH($A84,'raw poverty data, %'!$B$3:$B$251,0),MATCH(U$5,'raw poverty data, %'!$B$3:$BG$3,0))="","",INDEX('raw poverty data, %'!$B$3:$BG$251,MATCH($A84,'raw poverty data, %'!$B$3:$B$251,0),MATCH(U$5,'raw poverty data, %'!$B$3:$BG$3,0))/100),"")</f>
        <v>0.39329999999999998</v>
      </c>
      <c r="V84" s="10" t="str">
        <f>IFERROR(IF(INDEX('raw poverty data, %'!$B$3:$BG$251,MATCH($A84,'raw poverty data, %'!$B$3:$B$251,0),MATCH(V$5,'raw poverty data, %'!$B$3:$BG$3,0))="","",INDEX('raw poverty data, %'!$B$3:$BG$251,MATCH($A84,'raw poverty data, %'!$B$3:$B$251,0),MATCH(V$5,'raw poverty data, %'!$B$3:$BG$3,0))/100),"")</f>
        <v/>
      </c>
      <c r="W84" s="10" t="str">
        <f>IFERROR(IF(INDEX('raw poverty data, %'!$B$3:$BG$251,MATCH($A84,'raw poverty data, %'!$B$3:$B$251,0),MATCH(W$5,'raw poverty data, %'!$B$3:$BG$3,0))="","",INDEX('raw poverty data, %'!$B$3:$BG$251,MATCH($A84,'raw poverty data, %'!$B$3:$B$251,0),MATCH(W$5,'raw poverty data, %'!$B$3:$BG$3,0))/100),"")</f>
        <v/>
      </c>
      <c r="X84" s="10" t="str">
        <f>IFERROR(IF(INDEX('raw poverty data, %'!$B$3:$BG$251,MATCH($A84,'raw poverty data, %'!$B$3:$B$251,0),MATCH(X$5,'raw poverty data, %'!$B$3:$BG$3,0))="","",INDEX('raw poverty data, %'!$B$3:$BG$251,MATCH($A84,'raw poverty data, %'!$B$3:$B$251,0),MATCH(X$5,'raw poverty data, %'!$B$3:$BG$3,0))/100),"")</f>
        <v/>
      </c>
      <c r="Y84" s="10" t="str">
        <f>IFERROR(IF(INDEX('raw poverty data, %'!$B$3:$BG$251,MATCH($A84,'raw poverty data, %'!$B$3:$B$251,0),MATCH(Y$5,'raw poverty data, %'!$B$3:$BG$3,0))="","",INDEX('raw poverty data, %'!$B$3:$BG$251,MATCH($A84,'raw poverty data, %'!$B$3:$B$251,0),MATCH(Y$5,'raw poverty data, %'!$B$3:$BG$3,0))/100),"")</f>
        <v/>
      </c>
      <c r="Z84" s="10">
        <f>IFERROR(IF(INDEX('raw poverty data, %'!$B$3:$BG$251,MATCH($A84,'raw poverty data, %'!$B$3:$B$251,0),MATCH(Z$5,'raw poverty data, %'!$B$3:$BG$3,0))="","",INDEX('raw poverty data, %'!$B$3:$BG$251,MATCH($A84,'raw poverty data, %'!$B$3:$B$251,0),MATCH(Z$5,'raw poverty data, %'!$B$3:$BG$3,0))/100),"")</f>
        <v>0.40869999999999995</v>
      </c>
      <c r="AA84" s="10" t="str">
        <f>IFERROR(IF(INDEX('raw poverty data, %'!$B$3:$BG$251,MATCH($A84,'raw poverty data, %'!$B$3:$B$251,0),MATCH(AA$5,'raw poverty data, %'!$B$3:$BG$3,0))="","",INDEX('raw poverty data, %'!$B$3:$BG$251,MATCH($A84,'raw poverty data, %'!$B$3:$B$251,0),MATCH(AA$5,'raw poverty data, %'!$B$3:$BG$3,0))/100),"")</f>
        <v/>
      </c>
      <c r="AC84" s="8">
        <f>IF(AA84="",IF(Z84="",IF(X84="",IF(W84="",IF(V84="",IF(U84="",IF(T84="",IF(S84="",IF(R84="",IF(Q84="",IF(P84="",IF(O84="",IF(N84="",IF(M84="",IF(L84="",IF(K84="",IF(J84="",IF(I84="",IF(H84="",IF(G84="",IF(F84="",IF(E84="",IF(D84="","No data",D84),E84),F84),G84),H84),I84),J84),K84),L84),M84),N84),O84),P84),Q84),R84),S84),T84),U84),V84),W84),X84),Z84),AA84)</f>
        <v>0.40869999999999995</v>
      </c>
      <c r="AD84" s="11">
        <f>IFERROR(INDEX($D$5:$AA$5,1,MATCH(AC84,D84:AA84,0)),"")</f>
        <v>2012</v>
      </c>
      <c r="AF84" t="s">
        <v>149</v>
      </c>
      <c r="AG84" t="str">
        <f>IFERROR(IF(INDEX(#REF!,MATCH('Poverty %'!$B84,#REF!,0),MATCH('Poverty %'!AG$5,#REF!,0))="","",INDEX(#REF!,MATCH('Poverty %'!$B84,#REF!,0),MATCH('Poverty %'!AG$5,#REF!,0))),"")</f>
        <v/>
      </c>
      <c r="AH84" t="str">
        <f>IFERROR(IF(INDEX(#REF!,MATCH('Poverty %'!$B84,#REF!,0),MATCH('Poverty %'!AH$5,#REF!,0))="","",INDEX(#REF!,MATCH('Poverty %'!$B84,#REF!,0),MATCH('Poverty %'!AH$5,#REF!,0))),"")</f>
        <v/>
      </c>
      <c r="AI84" t="str">
        <f>IFERROR(IF(INDEX(#REF!,MATCH('Poverty %'!$B84,#REF!,0),MATCH('Poverty %'!AI$5,#REF!,0))="","",INDEX(#REF!,MATCH('Poverty %'!$B84,#REF!,0),MATCH('Poverty %'!AI$5,#REF!,0))),"")</f>
        <v/>
      </c>
      <c r="AJ84" t="str">
        <f>IFERROR(IF(INDEX(#REF!,MATCH('Poverty %'!$B84,#REF!,0),MATCH('Poverty %'!AJ$5,#REF!,0))="","",INDEX(#REF!,MATCH('Poverty %'!$B84,#REF!,0),MATCH('Poverty %'!AJ$5,#REF!,0))),"")</f>
        <v/>
      </c>
      <c r="AK84" t="str">
        <f>IFERROR(IF(INDEX(#REF!,MATCH('Poverty %'!$B84,#REF!,0),MATCH('Poverty %'!AK$5,#REF!,0))="","",INDEX(#REF!,MATCH('Poverty %'!$B84,#REF!,0),MATCH('Poverty %'!AK$5,#REF!,0))),"")</f>
        <v/>
      </c>
      <c r="AL84" t="str">
        <f>IFERROR(IF(INDEX(#REF!,MATCH('Poverty %'!$B84,#REF!,0),MATCH('Poverty %'!AL$5,#REF!,0))="","",INDEX(#REF!,MATCH('Poverty %'!$B84,#REF!,0),MATCH('Poverty %'!AL$5,#REF!,0))),"")</f>
        <v/>
      </c>
      <c r="AM84" t="str">
        <f>IFERROR(IF(INDEX(#REF!,MATCH('Poverty %'!$B84,#REF!,0),MATCH('Poverty %'!AM$5,#REF!,0))="","",INDEX(#REF!,MATCH('Poverty %'!$B84,#REF!,0),MATCH('Poverty %'!AM$5,#REF!,0))),"")</f>
        <v/>
      </c>
      <c r="AN84" t="str">
        <f>IFERROR(IF(INDEX(#REF!,MATCH('Poverty %'!$B84,#REF!,0),MATCH('Poverty %'!AN$5,#REF!,0))="","",INDEX(#REF!,MATCH('Poverty %'!$B84,#REF!,0),MATCH('Poverty %'!AN$5,#REF!,0))),"")</f>
        <v/>
      </c>
      <c r="AO84" t="str">
        <f>IFERROR(IF(INDEX(#REF!,MATCH('Poverty %'!$B84,#REF!,0),MATCH('Poverty %'!AO$5,#REF!,0))="","",INDEX(#REF!,MATCH('Poverty %'!$B84,#REF!,0),MATCH('Poverty %'!AO$5,#REF!,0))),"")</f>
        <v/>
      </c>
      <c r="AP84" t="str">
        <f>IFERROR(IF(INDEX(#REF!,MATCH('Poverty %'!$B84,#REF!,0),MATCH('Poverty %'!AP$5,#REF!,0))="","",INDEX(#REF!,MATCH('Poverty %'!$B84,#REF!,0),MATCH('Poverty %'!AP$5,#REF!,0))),"")</f>
        <v/>
      </c>
      <c r="AQ84" t="str">
        <f>IFERROR(IF(INDEX(#REF!,MATCH('Poverty %'!$B84,#REF!,0),MATCH('Poverty %'!AQ$5,#REF!,0))="","",INDEX(#REF!,MATCH('Poverty %'!$B84,#REF!,0),MATCH('Poverty %'!AQ$5,#REF!,0))),"")</f>
        <v/>
      </c>
      <c r="AR84" t="str">
        <f>IFERROR(IF(INDEX(#REF!,MATCH('Poverty %'!$B84,#REF!,0),MATCH('Poverty %'!AR$5,#REF!,0))="","",INDEX(#REF!,MATCH('Poverty %'!$B84,#REF!,0),MATCH('Poverty %'!AR$5,#REF!,0))),"")</f>
        <v/>
      </c>
      <c r="AS84" t="str">
        <f>IFERROR(IF(INDEX(#REF!,MATCH('Poverty %'!$B84,#REF!,0),MATCH('Poverty %'!AS$5,#REF!,0))="","",INDEX(#REF!,MATCH('Poverty %'!$B84,#REF!,0),MATCH('Poverty %'!AS$5,#REF!,0))),"")</f>
        <v/>
      </c>
      <c r="AT84" t="str">
        <f>IFERROR(IF(INDEX(#REF!,MATCH('Poverty %'!$B84,#REF!,0),MATCH('Poverty %'!AT$5,#REF!,0))="","",INDEX(#REF!,MATCH('Poverty %'!$B84,#REF!,0),MATCH('Poverty %'!AT$5,#REF!,0))),"")</f>
        <v/>
      </c>
      <c r="AU84" t="str">
        <f>IFERROR(IF(INDEX(#REF!,MATCH('Poverty %'!$B84,#REF!,0),MATCH('Poverty %'!AU$5,#REF!,0))="","",INDEX(#REF!,MATCH('Poverty %'!$B84,#REF!,0),MATCH('Poverty %'!AU$5,#REF!,0))),"")</f>
        <v/>
      </c>
      <c r="AV84" t="str">
        <f>IFERROR(IF(INDEX(#REF!,MATCH('Poverty %'!$B84,#REF!,0),MATCH('Poverty %'!AV$5,#REF!,0))="","",INDEX(#REF!,MATCH('Poverty %'!$B84,#REF!,0),MATCH('Poverty %'!AV$5,#REF!,0))),"")</f>
        <v/>
      </c>
      <c r="AW84" t="str">
        <f>IFERROR(IF(INDEX(#REF!,MATCH('Poverty %'!$B84,#REF!,0),MATCH('Poverty %'!AW$5,#REF!,0))="","",INDEX(#REF!,MATCH('Poverty %'!$B84,#REF!,0),MATCH('Poverty %'!AW$5,#REF!,0))),"")</f>
        <v/>
      </c>
      <c r="AX84" t="str">
        <f>IFERROR(IF(INDEX(#REF!,MATCH('Poverty %'!$B84,#REF!,0),MATCH('Poverty %'!AX$5,#REF!,0))="","",INDEX(#REF!,MATCH('Poverty %'!$B84,#REF!,0),MATCH('Poverty %'!AX$5,#REF!,0))),"")</f>
        <v/>
      </c>
      <c r="AY84" t="str">
        <f>IFERROR(IF(INDEX(#REF!,MATCH('Poverty %'!$B84,#REF!,0),MATCH('Poverty %'!AY$5,#REF!,0))="","",INDEX(#REF!,MATCH('Poverty %'!$B84,#REF!,0),MATCH('Poverty %'!AY$5,#REF!,0))),"")</f>
        <v/>
      </c>
      <c r="AZ84" t="str">
        <f>IFERROR(IF(INDEX(#REF!,MATCH('Poverty %'!$B84,#REF!,0),MATCH('Poverty %'!AZ$5,#REF!,0))="","",INDEX(#REF!,MATCH('Poverty %'!$B84,#REF!,0),MATCH('Poverty %'!AZ$5,#REF!,0))),"")</f>
        <v/>
      </c>
      <c r="BA84" t="str">
        <f>IFERROR(IF(INDEX(#REF!,MATCH('Poverty %'!$B84,#REF!,0),MATCH('Poverty %'!BA$5,#REF!,0))="","",INDEX(#REF!,MATCH('Poverty %'!$B84,#REF!,0),MATCH('Poverty %'!BA$5,#REF!,0))),"")</f>
        <v/>
      </c>
      <c r="BB84" t="str">
        <f>IFERROR(IF(INDEX(#REF!,MATCH('Poverty %'!$B84,#REF!,0),MATCH('Poverty %'!BB$5,#REF!,0))="","",INDEX(#REF!,MATCH('Poverty %'!$B84,#REF!,0),MATCH('Poverty %'!BB$5,#REF!,0))),"")</f>
        <v/>
      </c>
      <c r="BC84" t="str">
        <f>IFERROR(IF(INDEX(#REF!,MATCH('Poverty %'!$B84,#REF!,0),MATCH('Poverty %'!BC$5,#REF!,0))="","",INDEX(#REF!,MATCH('Poverty %'!$B84,#REF!,0),MATCH('Poverty %'!BC$5,#REF!,0))),"")</f>
        <v/>
      </c>
      <c r="BE84" t="s">
        <v>149</v>
      </c>
      <c r="BF84" s="9" t="str">
        <f t="shared" si="24"/>
        <v/>
      </c>
      <c r="BG84" s="9" t="str">
        <f t="shared" si="25"/>
        <v/>
      </c>
      <c r="BH84" s="9" t="str">
        <f t="shared" si="26"/>
        <v/>
      </c>
      <c r="BI84" s="9" t="str">
        <f t="shared" si="27"/>
        <v/>
      </c>
      <c r="BJ84" s="9" t="str">
        <f t="shared" si="28"/>
        <v/>
      </c>
      <c r="BK84" s="9" t="str">
        <f t="shared" si="29"/>
        <v/>
      </c>
      <c r="BL84" s="9" t="str">
        <f t="shared" si="30"/>
        <v/>
      </c>
      <c r="BM84" s="9" t="str">
        <f t="shared" si="31"/>
        <v/>
      </c>
      <c r="BN84" s="9" t="str">
        <f t="shared" si="32"/>
        <v/>
      </c>
      <c r="BO84" s="9" t="str">
        <f t="shared" si="33"/>
        <v/>
      </c>
      <c r="BP84" s="9" t="str">
        <f t="shared" si="34"/>
        <v/>
      </c>
      <c r="BQ84" s="9" t="str">
        <f t="shared" si="35"/>
        <v/>
      </c>
      <c r="BR84" s="9" t="str">
        <f t="shared" si="36"/>
        <v/>
      </c>
      <c r="BS84" s="9" t="str">
        <f t="shared" si="37"/>
        <v/>
      </c>
      <c r="BT84" s="9" t="str">
        <f t="shared" si="38"/>
        <v/>
      </c>
      <c r="BU84" s="9" t="str">
        <f t="shared" si="39"/>
        <v/>
      </c>
      <c r="BV84" s="9" t="str">
        <f t="shared" si="40"/>
        <v/>
      </c>
      <c r="BW84" s="9" t="str">
        <f t="shared" si="41"/>
        <v/>
      </c>
      <c r="BX84" s="9" t="str">
        <f t="shared" si="42"/>
        <v/>
      </c>
      <c r="BY84" s="9" t="str">
        <f t="shared" si="43"/>
        <v/>
      </c>
      <c r="BZ84" s="9" t="str">
        <f t="shared" si="44"/>
        <v/>
      </c>
      <c r="CA84" s="9" t="str">
        <f t="shared" si="45"/>
        <v/>
      </c>
      <c r="CB84" s="9" t="str">
        <f t="shared" si="46"/>
        <v/>
      </c>
    </row>
    <row r="85" spans="1:80">
      <c r="A85" t="str">
        <f>VLOOKUP(B85,entity!$C:$K,9,FALSE)</f>
        <v>GW</v>
      </c>
      <c r="B85" t="s">
        <v>152</v>
      </c>
      <c r="C85" t="str">
        <f>IFERROR(VLOOKUP(B85,'[1]2012 List'!A$3:C$151,3,FALSE),"")</f>
        <v>Sub-Saharan Africa</v>
      </c>
      <c r="D85" s="10" t="str">
        <f>IFERROR(IF(INDEX('raw poverty data, %'!$B$3:$BG$251,MATCH($A85,'raw poverty data, %'!$B$3:$B$251,0),MATCH(D$5,'raw poverty data, %'!$B$3:$BG$3,0))="","",INDEX('raw poverty data, %'!$B$3:$BG$251,MATCH($A85,'raw poverty data, %'!$B$3:$B$251,0),MATCH(D$5,'raw poverty data, %'!$B$3:$BG$3,0))/100),"")</f>
        <v/>
      </c>
      <c r="E85" s="10">
        <f>IFERROR(IF(INDEX('raw poverty data, %'!$B$3:$BG$251,MATCH($A85,'raw poverty data, %'!$B$3:$B$251,0),MATCH(E$5,'raw poverty data, %'!$B$3:$BG$3,0))="","",INDEX('raw poverty data, %'!$B$3:$BG$251,MATCH($A85,'raw poverty data, %'!$B$3:$B$251,0),MATCH(E$5,'raw poverty data, %'!$B$3:$BG$3,0))/100),"")</f>
        <v>0.41310000000000002</v>
      </c>
      <c r="F85" s="10" t="str">
        <f>IFERROR(IF(INDEX('raw poverty data, %'!$B$3:$BG$251,MATCH($A85,'raw poverty data, %'!$B$3:$B$251,0),MATCH(F$5,'raw poverty data, %'!$B$3:$BG$3,0))="","",INDEX('raw poverty data, %'!$B$3:$BG$251,MATCH($A85,'raw poverty data, %'!$B$3:$B$251,0),MATCH(F$5,'raw poverty data, %'!$B$3:$BG$3,0))/100),"")</f>
        <v/>
      </c>
      <c r="G85" s="10">
        <f>IFERROR(IF(INDEX('raw poverty data, %'!$B$3:$BG$251,MATCH($A85,'raw poverty data, %'!$B$3:$B$251,0),MATCH(G$5,'raw poverty data, %'!$B$3:$BG$3,0))="","",INDEX('raw poverty data, %'!$B$3:$BG$251,MATCH($A85,'raw poverty data, %'!$B$3:$B$251,0),MATCH(G$5,'raw poverty data, %'!$B$3:$BG$3,0))/100),"")</f>
        <v>0.65329999999999999</v>
      </c>
      <c r="H85" s="10" t="str">
        <f>IFERROR(IF(INDEX('raw poverty data, %'!$B$3:$BG$251,MATCH($A85,'raw poverty data, %'!$B$3:$B$251,0),MATCH(H$5,'raw poverty data, %'!$B$3:$BG$3,0))="","",INDEX('raw poverty data, %'!$B$3:$BG$251,MATCH($A85,'raw poverty data, %'!$B$3:$B$251,0),MATCH(H$5,'raw poverty data, %'!$B$3:$BG$3,0))/100),"")</f>
        <v/>
      </c>
      <c r="I85" s="10" t="str">
        <f>IFERROR(IF(INDEX('raw poverty data, %'!$B$3:$BG$251,MATCH($A85,'raw poverty data, %'!$B$3:$B$251,0),MATCH(I$5,'raw poverty data, %'!$B$3:$BG$3,0))="","",INDEX('raw poverty data, %'!$B$3:$BG$251,MATCH($A85,'raw poverty data, %'!$B$3:$B$251,0),MATCH(I$5,'raw poverty data, %'!$B$3:$BG$3,0))/100),"")</f>
        <v/>
      </c>
      <c r="J85" s="10" t="str">
        <f>IFERROR(IF(INDEX('raw poverty data, %'!$B$3:$BG$251,MATCH($A85,'raw poverty data, %'!$B$3:$B$251,0),MATCH(J$5,'raw poverty data, %'!$B$3:$BG$3,0))="","",INDEX('raw poverty data, %'!$B$3:$BG$251,MATCH($A85,'raw poverty data, %'!$B$3:$B$251,0),MATCH(J$5,'raw poverty data, %'!$B$3:$BG$3,0))/100),"")</f>
        <v/>
      </c>
      <c r="K85" s="10" t="str">
        <f>IFERROR(IF(INDEX('raw poverty data, %'!$B$3:$BG$251,MATCH($A85,'raw poverty data, %'!$B$3:$B$251,0),MATCH(K$5,'raw poverty data, %'!$B$3:$BG$3,0))="","",INDEX('raw poverty data, %'!$B$3:$BG$251,MATCH($A85,'raw poverty data, %'!$B$3:$B$251,0),MATCH(K$5,'raw poverty data, %'!$B$3:$BG$3,0))/100),"")</f>
        <v/>
      </c>
      <c r="L85" s="10" t="str">
        <f>IFERROR(IF(INDEX('raw poverty data, %'!$B$3:$BG$251,MATCH($A85,'raw poverty data, %'!$B$3:$B$251,0),MATCH(L$5,'raw poverty data, %'!$B$3:$BG$3,0))="","",INDEX('raw poverty data, %'!$B$3:$BG$251,MATCH($A85,'raw poverty data, %'!$B$3:$B$251,0),MATCH(L$5,'raw poverty data, %'!$B$3:$BG$3,0))/100),"")</f>
        <v/>
      </c>
      <c r="M85" s="10" t="str">
        <f>IFERROR(IF(INDEX('raw poverty data, %'!$B$3:$BG$251,MATCH($A85,'raw poverty data, %'!$B$3:$B$251,0),MATCH(M$5,'raw poverty data, %'!$B$3:$BG$3,0))="","",INDEX('raw poverty data, %'!$B$3:$BG$251,MATCH($A85,'raw poverty data, %'!$B$3:$B$251,0),MATCH(M$5,'raw poverty data, %'!$B$3:$BG$3,0))/100),"")</f>
        <v/>
      </c>
      <c r="N85" s="10" t="str">
        <f>IFERROR(IF(INDEX('raw poverty data, %'!$B$3:$BG$251,MATCH($A85,'raw poverty data, %'!$B$3:$B$251,0),MATCH(N$5,'raw poverty data, %'!$B$3:$BG$3,0))="","",INDEX('raw poverty data, %'!$B$3:$BG$251,MATCH($A85,'raw poverty data, %'!$B$3:$B$251,0),MATCH(N$5,'raw poverty data, %'!$B$3:$BG$3,0))/100),"")</f>
        <v/>
      </c>
      <c r="O85" s="10" t="str">
        <f>IFERROR(IF(INDEX('raw poverty data, %'!$B$3:$BG$251,MATCH($A85,'raw poverty data, %'!$B$3:$B$251,0),MATCH(O$5,'raw poverty data, %'!$B$3:$BG$3,0))="","",INDEX('raw poverty data, %'!$B$3:$BG$251,MATCH($A85,'raw poverty data, %'!$B$3:$B$251,0),MATCH(O$5,'raw poverty data, %'!$B$3:$BG$3,0))/100),"")</f>
        <v/>
      </c>
      <c r="P85" s="10">
        <f>IFERROR(IF(INDEX('raw poverty data, %'!$B$3:$BG$251,MATCH($A85,'raw poverty data, %'!$B$3:$B$251,0),MATCH(P$5,'raw poverty data, %'!$B$3:$BG$3,0))="","",INDEX('raw poverty data, %'!$B$3:$BG$251,MATCH($A85,'raw poverty data, %'!$B$3:$B$251,0),MATCH(P$5,'raw poverty data, %'!$B$3:$BG$3,0))/100),"")</f>
        <v>0.48899999999999999</v>
      </c>
      <c r="Q85" s="10" t="str">
        <f>IFERROR(IF(INDEX('raw poverty data, %'!$B$3:$BG$251,MATCH($A85,'raw poverty data, %'!$B$3:$B$251,0),MATCH(Q$5,'raw poverty data, %'!$B$3:$BG$3,0))="","",INDEX('raw poverty data, %'!$B$3:$BG$251,MATCH($A85,'raw poverty data, %'!$B$3:$B$251,0),MATCH(Q$5,'raw poverty data, %'!$B$3:$BG$3,0))/100),"")</f>
        <v/>
      </c>
      <c r="R85" s="10" t="str">
        <f>IFERROR(IF(INDEX('raw poverty data, %'!$B$3:$BG$251,MATCH($A85,'raw poverty data, %'!$B$3:$B$251,0),MATCH(R$5,'raw poverty data, %'!$B$3:$BG$3,0))="","",INDEX('raw poverty data, %'!$B$3:$BG$251,MATCH($A85,'raw poverty data, %'!$B$3:$B$251,0),MATCH(R$5,'raw poverty data, %'!$B$3:$BG$3,0))/100),"")</f>
        <v/>
      </c>
      <c r="S85" s="10" t="str">
        <f>IFERROR(IF(INDEX('raw poverty data, %'!$B$3:$BG$251,MATCH($A85,'raw poverty data, %'!$B$3:$B$251,0),MATCH(S$5,'raw poverty data, %'!$B$3:$BG$3,0))="","",INDEX('raw poverty data, %'!$B$3:$BG$251,MATCH($A85,'raw poverty data, %'!$B$3:$B$251,0),MATCH(S$5,'raw poverty data, %'!$B$3:$BG$3,0))/100),"")</f>
        <v/>
      </c>
      <c r="T85" s="10" t="str">
        <f>IFERROR(IF(INDEX('raw poverty data, %'!$B$3:$BG$251,MATCH($A85,'raw poverty data, %'!$B$3:$B$251,0),MATCH(T$5,'raw poverty data, %'!$B$3:$BG$3,0))="","",INDEX('raw poverty data, %'!$B$3:$BG$251,MATCH($A85,'raw poverty data, %'!$B$3:$B$251,0),MATCH(T$5,'raw poverty data, %'!$B$3:$BG$3,0))/100),"")</f>
        <v/>
      </c>
      <c r="U85" s="10" t="str">
        <f>IFERROR(IF(INDEX('raw poverty data, %'!$B$3:$BG$251,MATCH($A85,'raw poverty data, %'!$B$3:$B$251,0),MATCH(U$5,'raw poverty data, %'!$B$3:$BG$3,0))="","",INDEX('raw poverty data, %'!$B$3:$BG$251,MATCH($A85,'raw poverty data, %'!$B$3:$B$251,0),MATCH(U$5,'raw poverty data, %'!$B$3:$BG$3,0))/100),"")</f>
        <v/>
      </c>
      <c r="V85" s="10" t="str">
        <f>IFERROR(IF(INDEX('raw poverty data, %'!$B$3:$BG$251,MATCH($A85,'raw poverty data, %'!$B$3:$B$251,0),MATCH(V$5,'raw poverty data, %'!$B$3:$BG$3,0))="","",INDEX('raw poverty data, %'!$B$3:$BG$251,MATCH($A85,'raw poverty data, %'!$B$3:$B$251,0),MATCH(V$5,'raw poverty data, %'!$B$3:$BG$3,0))/100),"")</f>
        <v/>
      </c>
      <c r="W85" s="10" t="str">
        <f>IFERROR(IF(INDEX('raw poverty data, %'!$B$3:$BG$251,MATCH($A85,'raw poverty data, %'!$B$3:$B$251,0),MATCH(W$5,'raw poverty data, %'!$B$3:$BG$3,0))="","",INDEX('raw poverty data, %'!$B$3:$BG$251,MATCH($A85,'raw poverty data, %'!$B$3:$B$251,0),MATCH(W$5,'raw poverty data, %'!$B$3:$BG$3,0))/100),"")</f>
        <v/>
      </c>
      <c r="X85" s="10" t="str">
        <f>IFERROR(IF(INDEX('raw poverty data, %'!$B$3:$BG$251,MATCH($A85,'raw poverty data, %'!$B$3:$B$251,0),MATCH(X$5,'raw poverty data, %'!$B$3:$BG$3,0))="","",INDEX('raw poverty data, %'!$B$3:$BG$251,MATCH($A85,'raw poverty data, %'!$B$3:$B$251,0),MATCH(X$5,'raw poverty data, %'!$B$3:$BG$3,0))/100),"")</f>
        <v/>
      </c>
      <c r="Y85" s="10" t="str">
        <f>IFERROR(IF(INDEX('raw poverty data, %'!$B$3:$BG$251,MATCH($A85,'raw poverty data, %'!$B$3:$B$251,0),MATCH(Y$5,'raw poverty data, %'!$B$3:$BG$3,0))="","",INDEX('raw poverty data, %'!$B$3:$BG$251,MATCH($A85,'raw poverty data, %'!$B$3:$B$251,0),MATCH(Y$5,'raw poverty data, %'!$B$3:$BG$3,0))/100),"")</f>
        <v/>
      </c>
      <c r="Z85" s="10" t="str">
        <f>IFERROR(IF(INDEX('raw poverty data, %'!$B$3:$BG$251,MATCH($A85,'raw poverty data, %'!$B$3:$B$251,0),MATCH(Z$5,'raw poverty data, %'!$B$3:$BG$3,0))="","",INDEX('raw poverty data, %'!$B$3:$BG$251,MATCH($A85,'raw poverty data, %'!$B$3:$B$251,0),MATCH(Z$5,'raw poverty data, %'!$B$3:$BG$3,0))/100),"")</f>
        <v/>
      </c>
      <c r="AA85" s="10" t="str">
        <f>IFERROR(IF(INDEX('raw poverty data, %'!$B$3:$BG$251,MATCH($A85,'raw poverty data, %'!$B$3:$B$251,0),MATCH(AA$5,'raw poverty data, %'!$B$3:$BG$3,0))="","",INDEX('raw poverty data, %'!$B$3:$BG$251,MATCH($A85,'raw poverty data, %'!$B$3:$B$251,0),MATCH(AA$5,'raw poverty data, %'!$B$3:$BG$3,0))/100),"")</f>
        <v/>
      </c>
      <c r="AC85" s="8">
        <f>IF(AA85="",IF(Z85="",IF(X85="",IF(W85="",IF(V85="",IF(U85="",IF(T85="",IF(S85="",IF(R85="",IF(Q85="",IF(P85="",IF(O85="",IF(N85="",IF(M85="",IF(L85="",IF(K85="",IF(J85="",IF(I85="",IF(H85="",IF(G85="",IF(F85="",IF(E85="",IF(D85="","No data",D85),E85),F85),G85),H85),I85),J85),K85),L85),M85),N85),O85),P85),Q85),R85),S85),T85),U85),V85),W85),X85),Z85),AA85)</f>
        <v>0.48899999999999999</v>
      </c>
      <c r="AD85" s="11">
        <f>IFERROR(INDEX($D$5:$AA$5,1,MATCH(AC85,D85:AA85,0)),"")</f>
        <v>2002</v>
      </c>
      <c r="AF85" t="s">
        <v>152</v>
      </c>
      <c r="AG85" t="str">
        <f>IFERROR(IF(INDEX(#REF!,MATCH('Poverty %'!$B85,#REF!,0),MATCH('Poverty %'!AG$5,#REF!,0))="","",INDEX(#REF!,MATCH('Poverty %'!$B85,#REF!,0),MATCH('Poverty %'!AG$5,#REF!,0))),"")</f>
        <v/>
      </c>
      <c r="AH85" t="str">
        <f>IFERROR(IF(INDEX(#REF!,MATCH('Poverty %'!$B85,#REF!,0),MATCH('Poverty %'!AH$5,#REF!,0))="","",INDEX(#REF!,MATCH('Poverty %'!$B85,#REF!,0),MATCH('Poverty %'!AH$5,#REF!,0))),"")</f>
        <v/>
      </c>
      <c r="AI85" t="str">
        <f>IFERROR(IF(INDEX(#REF!,MATCH('Poverty %'!$B85,#REF!,0),MATCH('Poverty %'!AI$5,#REF!,0))="","",INDEX(#REF!,MATCH('Poverty %'!$B85,#REF!,0),MATCH('Poverty %'!AI$5,#REF!,0))),"")</f>
        <v/>
      </c>
      <c r="AJ85" t="str">
        <f>IFERROR(IF(INDEX(#REF!,MATCH('Poverty %'!$B85,#REF!,0),MATCH('Poverty %'!AJ$5,#REF!,0))="","",INDEX(#REF!,MATCH('Poverty %'!$B85,#REF!,0),MATCH('Poverty %'!AJ$5,#REF!,0))),"")</f>
        <v/>
      </c>
      <c r="AK85" t="str">
        <f>IFERROR(IF(INDEX(#REF!,MATCH('Poverty %'!$B85,#REF!,0),MATCH('Poverty %'!AK$5,#REF!,0))="","",INDEX(#REF!,MATCH('Poverty %'!$B85,#REF!,0),MATCH('Poverty %'!AK$5,#REF!,0))),"")</f>
        <v/>
      </c>
      <c r="AL85" t="str">
        <f>IFERROR(IF(INDEX(#REF!,MATCH('Poverty %'!$B85,#REF!,0),MATCH('Poverty %'!AL$5,#REF!,0))="","",INDEX(#REF!,MATCH('Poverty %'!$B85,#REF!,0),MATCH('Poverty %'!AL$5,#REF!,0))),"")</f>
        <v/>
      </c>
      <c r="AM85" t="str">
        <f>IFERROR(IF(INDEX(#REF!,MATCH('Poverty %'!$B85,#REF!,0),MATCH('Poverty %'!AM$5,#REF!,0))="","",INDEX(#REF!,MATCH('Poverty %'!$B85,#REF!,0),MATCH('Poverty %'!AM$5,#REF!,0))),"")</f>
        <v/>
      </c>
      <c r="AN85" t="str">
        <f>IFERROR(IF(INDEX(#REF!,MATCH('Poverty %'!$B85,#REF!,0),MATCH('Poverty %'!AN$5,#REF!,0))="","",INDEX(#REF!,MATCH('Poverty %'!$B85,#REF!,0),MATCH('Poverty %'!AN$5,#REF!,0))),"")</f>
        <v/>
      </c>
      <c r="AO85" t="str">
        <f>IFERROR(IF(INDEX(#REF!,MATCH('Poverty %'!$B85,#REF!,0),MATCH('Poverty %'!AO$5,#REF!,0))="","",INDEX(#REF!,MATCH('Poverty %'!$B85,#REF!,0),MATCH('Poverty %'!AO$5,#REF!,0))),"")</f>
        <v/>
      </c>
      <c r="AP85" t="str">
        <f>IFERROR(IF(INDEX(#REF!,MATCH('Poverty %'!$B85,#REF!,0),MATCH('Poverty %'!AP$5,#REF!,0))="","",INDEX(#REF!,MATCH('Poverty %'!$B85,#REF!,0),MATCH('Poverty %'!AP$5,#REF!,0))),"")</f>
        <v/>
      </c>
      <c r="AQ85" t="str">
        <f>IFERROR(IF(INDEX(#REF!,MATCH('Poverty %'!$B85,#REF!,0),MATCH('Poverty %'!AQ$5,#REF!,0))="","",INDEX(#REF!,MATCH('Poverty %'!$B85,#REF!,0),MATCH('Poverty %'!AQ$5,#REF!,0))),"")</f>
        <v/>
      </c>
      <c r="AR85" t="str">
        <f>IFERROR(IF(INDEX(#REF!,MATCH('Poverty %'!$B85,#REF!,0),MATCH('Poverty %'!AR$5,#REF!,0))="","",INDEX(#REF!,MATCH('Poverty %'!$B85,#REF!,0),MATCH('Poverty %'!AR$5,#REF!,0))),"")</f>
        <v/>
      </c>
      <c r="AS85" t="str">
        <f>IFERROR(IF(INDEX(#REF!,MATCH('Poverty %'!$B85,#REF!,0),MATCH('Poverty %'!AS$5,#REF!,0))="","",INDEX(#REF!,MATCH('Poverty %'!$B85,#REF!,0),MATCH('Poverty %'!AS$5,#REF!,0))),"")</f>
        <v/>
      </c>
      <c r="AT85" t="str">
        <f>IFERROR(IF(INDEX(#REF!,MATCH('Poverty %'!$B85,#REF!,0),MATCH('Poverty %'!AT$5,#REF!,0))="","",INDEX(#REF!,MATCH('Poverty %'!$B85,#REF!,0),MATCH('Poverty %'!AT$5,#REF!,0))),"")</f>
        <v/>
      </c>
      <c r="AU85" t="str">
        <f>IFERROR(IF(INDEX(#REF!,MATCH('Poverty %'!$B85,#REF!,0),MATCH('Poverty %'!AU$5,#REF!,0))="","",INDEX(#REF!,MATCH('Poverty %'!$B85,#REF!,0),MATCH('Poverty %'!AU$5,#REF!,0))),"")</f>
        <v/>
      </c>
      <c r="AV85" t="str">
        <f>IFERROR(IF(INDEX(#REF!,MATCH('Poverty %'!$B85,#REF!,0),MATCH('Poverty %'!AV$5,#REF!,0))="","",INDEX(#REF!,MATCH('Poverty %'!$B85,#REF!,0),MATCH('Poverty %'!AV$5,#REF!,0))),"")</f>
        <v/>
      </c>
      <c r="AW85" t="str">
        <f>IFERROR(IF(INDEX(#REF!,MATCH('Poverty %'!$B85,#REF!,0),MATCH('Poverty %'!AW$5,#REF!,0))="","",INDEX(#REF!,MATCH('Poverty %'!$B85,#REF!,0),MATCH('Poverty %'!AW$5,#REF!,0))),"")</f>
        <v/>
      </c>
      <c r="AX85" t="str">
        <f>IFERROR(IF(INDEX(#REF!,MATCH('Poverty %'!$B85,#REF!,0),MATCH('Poverty %'!AX$5,#REF!,0))="","",INDEX(#REF!,MATCH('Poverty %'!$B85,#REF!,0),MATCH('Poverty %'!AX$5,#REF!,0))),"")</f>
        <v/>
      </c>
      <c r="AY85" t="str">
        <f>IFERROR(IF(INDEX(#REF!,MATCH('Poverty %'!$B85,#REF!,0),MATCH('Poverty %'!AY$5,#REF!,0))="","",INDEX(#REF!,MATCH('Poverty %'!$B85,#REF!,0),MATCH('Poverty %'!AY$5,#REF!,0))),"")</f>
        <v/>
      </c>
      <c r="AZ85" t="str">
        <f>IFERROR(IF(INDEX(#REF!,MATCH('Poverty %'!$B85,#REF!,0),MATCH('Poverty %'!AZ$5,#REF!,0))="","",INDEX(#REF!,MATCH('Poverty %'!$B85,#REF!,0),MATCH('Poverty %'!AZ$5,#REF!,0))),"")</f>
        <v/>
      </c>
      <c r="BA85" t="str">
        <f>IFERROR(IF(INDEX(#REF!,MATCH('Poverty %'!$B85,#REF!,0),MATCH('Poverty %'!BA$5,#REF!,0))="","",INDEX(#REF!,MATCH('Poverty %'!$B85,#REF!,0),MATCH('Poverty %'!BA$5,#REF!,0))),"")</f>
        <v/>
      </c>
      <c r="BB85" t="str">
        <f>IFERROR(IF(INDEX(#REF!,MATCH('Poverty %'!$B85,#REF!,0),MATCH('Poverty %'!BB$5,#REF!,0))="","",INDEX(#REF!,MATCH('Poverty %'!$B85,#REF!,0),MATCH('Poverty %'!BB$5,#REF!,0))),"")</f>
        <v/>
      </c>
      <c r="BC85" t="str">
        <f>IFERROR(IF(INDEX(#REF!,MATCH('Poverty %'!$B85,#REF!,0),MATCH('Poverty %'!BC$5,#REF!,0))="","",INDEX(#REF!,MATCH('Poverty %'!$B85,#REF!,0),MATCH('Poverty %'!BC$5,#REF!,0))),"")</f>
        <v/>
      </c>
      <c r="BE85" t="s">
        <v>152</v>
      </c>
      <c r="BF85" s="9" t="str">
        <f t="shared" si="24"/>
        <v/>
      </c>
      <c r="BG85" s="9" t="str">
        <f t="shared" si="25"/>
        <v/>
      </c>
      <c r="BH85" s="9" t="str">
        <f t="shared" si="26"/>
        <v/>
      </c>
      <c r="BI85" s="9" t="str">
        <f t="shared" si="27"/>
        <v/>
      </c>
      <c r="BJ85" s="9" t="str">
        <f t="shared" si="28"/>
        <v/>
      </c>
      <c r="BK85" s="9" t="str">
        <f t="shared" si="29"/>
        <v/>
      </c>
      <c r="BL85" s="9" t="str">
        <f t="shared" si="30"/>
        <v/>
      </c>
      <c r="BM85" s="9" t="str">
        <f t="shared" si="31"/>
        <v/>
      </c>
      <c r="BN85" s="9" t="str">
        <f t="shared" si="32"/>
        <v/>
      </c>
      <c r="BO85" s="9" t="str">
        <f t="shared" si="33"/>
        <v/>
      </c>
      <c r="BP85" s="9" t="str">
        <f t="shared" si="34"/>
        <v/>
      </c>
      <c r="BQ85" s="9" t="str">
        <f t="shared" si="35"/>
        <v/>
      </c>
      <c r="BR85" s="9" t="str">
        <f t="shared" si="36"/>
        <v/>
      </c>
      <c r="BS85" s="9" t="str">
        <f t="shared" si="37"/>
        <v/>
      </c>
      <c r="BT85" s="9" t="str">
        <f t="shared" si="38"/>
        <v/>
      </c>
      <c r="BU85" s="9" t="str">
        <f t="shared" si="39"/>
        <v/>
      </c>
      <c r="BV85" s="9" t="str">
        <f t="shared" si="40"/>
        <v/>
      </c>
      <c r="BW85" s="9" t="str">
        <f t="shared" si="41"/>
        <v/>
      </c>
      <c r="BX85" s="9" t="str">
        <f t="shared" si="42"/>
        <v/>
      </c>
      <c r="BY85" s="9" t="str">
        <f t="shared" si="43"/>
        <v/>
      </c>
      <c r="BZ85" s="9" t="str">
        <f t="shared" si="44"/>
        <v/>
      </c>
      <c r="CA85" s="9" t="str">
        <f t="shared" si="45"/>
        <v/>
      </c>
      <c r="CB85" s="9" t="str">
        <f t="shared" si="46"/>
        <v/>
      </c>
    </row>
    <row r="86" spans="1:80">
      <c r="A86" t="str">
        <f>VLOOKUP(B86,entity!$C:$K,9,FALSE)</f>
        <v>GY</v>
      </c>
      <c r="B86" t="s">
        <v>166</v>
      </c>
      <c r="C86" t="str">
        <f>IFERROR(VLOOKUP(B86,'[1]2012 List'!A$3:C$151,3,FALSE),"")</f>
        <v>South America</v>
      </c>
      <c r="D86" s="10" t="str">
        <f>IFERROR(IF(INDEX('raw poverty data, %'!$B$3:$BG$251,MATCH($A86,'raw poverty data, %'!$B$3:$B$251,0),MATCH(D$5,'raw poverty data, %'!$B$3:$BG$3,0))="","",INDEX('raw poverty data, %'!$B$3:$BG$251,MATCH($A86,'raw poverty data, %'!$B$3:$B$251,0),MATCH(D$5,'raw poverty data, %'!$B$3:$BG$3,0))/100),"")</f>
        <v/>
      </c>
      <c r="E86" s="10" t="str">
        <f>IFERROR(IF(INDEX('raw poverty data, %'!$B$3:$BG$251,MATCH($A86,'raw poverty data, %'!$B$3:$B$251,0),MATCH(E$5,'raw poverty data, %'!$B$3:$BG$3,0))="","",INDEX('raw poverty data, %'!$B$3:$BG$251,MATCH($A86,'raw poverty data, %'!$B$3:$B$251,0),MATCH(E$5,'raw poverty data, %'!$B$3:$BG$3,0))/100),"")</f>
        <v/>
      </c>
      <c r="F86" s="10" t="str">
        <f>IFERROR(IF(INDEX('raw poverty data, %'!$B$3:$BG$251,MATCH($A86,'raw poverty data, %'!$B$3:$B$251,0),MATCH(F$5,'raw poverty data, %'!$B$3:$BG$3,0))="","",INDEX('raw poverty data, %'!$B$3:$BG$251,MATCH($A86,'raw poverty data, %'!$B$3:$B$251,0),MATCH(F$5,'raw poverty data, %'!$B$3:$BG$3,0))/100),"")</f>
        <v/>
      </c>
      <c r="G86" s="10">
        <f>IFERROR(IF(INDEX('raw poverty data, %'!$B$3:$BG$251,MATCH($A86,'raw poverty data, %'!$B$3:$B$251,0),MATCH(G$5,'raw poverty data, %'!$B$3:$BG$3,0))="","",INDEX('raw poverty data, %'!$B$3:$BG$251,MATCH($A86,'raw poverty data, %'!$B$3:$B$251,0),MATCH(G$5,'raw poverty data, %'!$B$3:$BG$3,0))/100),"")</f>
        <v>6.9099999999999995E-2</v>
      </c>
      <c r="H86" s="10" t="str">
        <f>IFERROR(IF(INDEX('raw poverty data, %'!$B$3:$BG$251,MATCH($A86,'raw poverty data, %'!$B$3:$B$251,0),MATCH(H$5,'raw poverty data, %'!$B$3:$BG$3,0))="","",INDEX('raw poverty data, %'!$B$3:$BG$251,MATCH($A86,'raw poverty data, %'!$B$3:$B$251,0),MATCH(H$5,'raw poverty data, %'!$B$3:$BG$3,0))/100),"")</f>
        <v/>
      </c>
      <c r="I86" s="10" t="str">
        <f>IFERROR(IF(INDEX('raw poverty data, %'!$B$3:$BG$251,MATCH($A86,'raw poverty data, %'!$B$3:$B$251,0),MATCH(I$5,'raw poverty data, %'!$B$3:$BG$3,0))="","",INDEX('raw poverty data, %'!$B$3:$BG$251,MATCH($A86,'raw poverty data, %'!$B$3:$B$251,0),MATCH(I$5,'raw poverty data, %'!$B$3:$BG$3,0))/100),"")</f>
        <v/>
      </c>
      <c r="J86" s="10" t="str">
        <f>IFERROR(IF(INDEX('raw poverty data, %'!$B$3:$BG$251,MATCH($A86,'raw poverty data, %'!$B$3:$B$251,0),MATCH(J$5,'raw poverty data, %'!$B$3:$BG$3,0))="","",INDEX('raw poverty data, %'!$B$3:$BG$251,MATCH($A86,'raw poverty data, %'!$B$3:$B$251,0),MATCH(J$5,'raw poverty data, %'!$B$3:$BG$3,0))/100),"")</f>
        <v/>
      </c>
      <c r="K86" s="10" t="str">
        <f>IFERROR(IF(INDEX('raw poverty data, %'!$B$3:$BG$251,MATCH($A86,'raw poverty data, %'!$B$3:$B$251,0),MATCH(K$5,'raw poverty data, %'!$B$3:$BG$3,0))="","",INDEX('raw poverty data, %'!$B$3:$BG$251,MATCH($A86,'raw poverty data, %'!$B$3:$B$251,0),MATCH(K$5,'raw poverty data, %'!$B$3:$BG$3,0))/100),"")</f>
        <v/>
      </c>
      <c r="L86" s="10">
        <f>IFERROR(IF(INDEX('raw poverty data, %'!$B$3:$BG$251,MATCH($A86,'raw poverty data, %'!$B$3:$B$251,0),MATCH(L$5,'raw poverty data, %'!$B$3:$BG$3,0))="","",INDEX('raw poverty data, %'!$B$3:$BG$251,MATCH($A86,'raw poverty data, %'!$B$3:$B$251,0),MATCH(L$5,'raw poverty data, %'!$B$3:$BG$3,0))/100),"")</f>
        <v>8.6999999999999994E-2</v>
      </c>
      <c r="M86" s="10" t="str">
        <f>IFERROR(IF(INDEX('raw poverty data, %'!$B$3:$BG$251,MATCH($A86,'raw poverty data, %'!$B$3:$B$251,0),MATCH(M$5,'raw poverty data, %'!$B$3:$BG$3,0))="","",INDEX('raw poverty data, %'!$B$3:$BG$251,MATCH($A86,'raw poverty data, %'!$B$3:$B$251,0),MATCH(M$5,'raw poverty data, %'!$B$3:$BG$3,0))/100),"")</f>
        <v/>
      </c>
      <c r="N86" s="10" t="str">
        <f>IFERROR(IF(INDEX('raw poverty data, %'!$B$3:$BG$251,MATCH($A86,'raw poverty data, %'!$B$3:$B$251,0),MATCH(N$5,'raw poverty data, %'!$B$3:$BG$3,0))="","",INDEX('raw poverty data, %'!$B$3:$BG$251,MATCH($A86,'raw poverty data, %'!$B$3:$B$251,0),MATCH(N$5,'raw poverty data, %'!$B$3:$BG$3,0))/100),"")</f>
        <v/>
      </c>
      <c r="O86" s="10" t="str">
        <f>IFERROR(IF(INDEX('raw poverty data, %'!$B$3:$BG$251,MATCH($A86,'raw poverty data, %'!$B$3:$B$251,0),MATCH(O$5,'raw poverty data, %'!$B$3:$BG$3,0))="","",INDEX('raw poverty data, %'!$B$3:$BG$251,MATCH($A86,'raw poverty data, %'!$B$3:$B$251,0),MATCH(O$5,'raw poverty data, %'!$B$3:$BG$3,0))/100),"")</f>
        <v/>
      </c>
      <c r="P86" s="10" t="str">
        <f>IFERROR(IF(INDEX('raw poverty data, %'!$B$3:$BG$251,MATCH($A86,'raw poverty data, %'!$B$3:$B$251,0),MATCH(P$5,'raw poverty data, %'!$B$3:$BG$3,0))="","",INDEX('raw poverty data, %'!$B$3:$BG$251,MATCH($A86,'raw poverty data, %'!$B$3:$B$251,0),MATCH(P$5,'raw poverty data, %'!$B$3:$BG$3,0))/100),"")</f>
        <v/>
      </c>
      <c r="Q86" s="10" t="str">
        <f>IFERROR(IF(INDEX('raw poverty data, %'!$B$3:$BG$251,MATCH($A86,'raw poverty data, %'!$B$3:$B$251,0),MATCH(Q$5,'raw poverty data, %'!$B$3:$BG$3,0))="","",INDEX('raw poverty data, %'!$B$3:$BG$251,MATCH($A86,'raw poverty data, %'!$B$3:$B$251,0),MATCH(Q$5,'raw poverty data, %'!$B$3:$BG$3,0))/100),"")</f>
        <v/>
      </c>
      <c r="R86" s="10" t="str">
        <f>IFERROR(IF(INDEX('raw poverty data, %'!$B$3:$BG$251,MATCH($A86,'raw poverty data, %'!$B$3:$B$251,0),MATCH(R$5,'raw poverty data, %'!$B$3:$BG$3,0))="","",INDEX('raw poverty data, %'!$B$3:$BG$251,MATCH($A86,'raw poverty data, %'!$B$3:$B$251,0),MATCH(R$5,'raw poverty data, %'!$B$3:$BG$3,0))/100),"")</f>
        <v/>
      </c>
      <c r="S86" s="10" t="str">
        <f>IFERROR(IF(INDEX('raw poverty data, %'!$B$3:$BG$251,MATCH($A86,'raw poverty data, %'!$B$3:$B$251,0),MATCH(S$5,'raw poverty data, %'!$B$3:$BG$3,0))="","",INDEX('raw poverty data, %'!$B$3:$BG$251,MATCH($A86,'raw poverty data, %'!$B$3:$B$251,0),MATCH(S$5,'raw poverty data, %'!$B$3:$BG$3,0))/100),"")</f>
        <v/>
      </c>
      <c r="T86" s="10" t="str">
        <f>IFERROR(IF(INDEX('raw poverty data, %'!$B$3:$BG$251,MATCH($A86,'raw poverty data, %'!$B$3:$B$251,0),MATCH(T$5,'raw poverty data, %'!$B$3:$BG$3,0))="","",INDEX('raw poverty data, %'!$B$3:$BG$251,MATCH($A86,'raw poverty data, %'!$B$3:$B$251,0),MATCH(T$5,'raw poverty data, %'!$B$3:$BG$3,0))/100),"")</f>
        <v/>
      </c>
      <c r="U86" s="10" t="str">
        <f>IFERROR(IF(INDEX('raw poverty data, %'!$B$3:$BG$251,MATCH($A86,'raw poverty data, %'!$B$3:$B$251,0),MATCH(U$5,'raw poverty data, %'!$B$3:$BG$3,0))="","",INDEX('raw poverty data, %'!$B$3:$BG$251,MATCH($A86,'raw poverty data, %'!$B$3:$B$251,0),MATCH(U$5,'raw poverty data, %'!$B$3:$BG$3,0))/100),"")</f>
        <v/>
      </c>
      <c r="V86" s="10" t="str">
        <f>IFERROR(IF(INDEX('raw poverty data, %'!$B$3:$BG$251,MATCH($A86,'raw poverty data, %'!$B$3:$B$251,0),MATCH(V$5,'raw poverty data, %'!$B$3:$BG$3,0))="","",INDEX('raw poverty data, %'!$B$3:$BG$251,MATCH($A86,'raw poverty data, %'!$B$3:$B$251,0),MATCH(V$5,'raw poverty data, %'!$B$3:$BG$3,0))/100),"")</f>
        <v/>
      </c>
      <c r="W86" s="10" t="str">
        <f>IFERROR(IF(INDEX('raw poverty data, %'!$B$3:$BG$251,MATCH($A86,'raw poverty data, %'!$B$3:$B$251,0),MATCH(W$5,'raw poverty data, %'!$B$3:$BG$3,0))="","",INDEX('raw poverty data, %'!$B$3:$BG$251,MATCH($A86,'raw poverty data, %'!$B$3:$B$251,0),MATCH(W$5,'raw poverty data, %'!$B$3:$BG$3,0))/100),"")</f>
        <v/>
      </c>
      <c r="X86" s="10" t="str">
        <f>IFERROR(IF(INDEX('raw poverty data, %'!$B$3:$BG$251,MATCH($A86,'raw poverty data, %'!$B$3:$B$251,0),MATCH(X$5,'raw poverty data, %'!$B$3:$BG$3,0))="","",INDEX('raw poverty data, %'!$B$3:$BG$251,MATCH($A86,'raw poverty data, %'!$B$3:$B$251,0),MATCH(X$5,'raw poverty data, %'!$B$3:$BG$3,0))/100),"")</f>
        <v/>
      </c>
      <c r="Y86" s="10" t="str">
        <f>IFERROR(IF(INDEX('raw poverty data, %'!$B$3:$BG$251,MATCH($A86,'raw poverty data, %'!$B$3:$B$251,0),MATCH(Y$5,'raw poverty data, %'!$B$3:$BG$3,0))="","",INDEX('raw poverty data, %'!$B$3:$BG$251,MATCH($A86,'raw poverty data, %'!$B$3:$B$251,0),MATCH(Y$5,'raw poverty data, %'!$B$3:$BG$3,0))/100),"")</f>
        <v/>
      </c>
      <c r="Z86" s="10" t="str">
        <f>IFERROR(IF(INDEX('raw poverty data, %'!$B$3:$BG$251,MATCH($A86,'raw poverty data, %'!$B$3:$B$251,0),MATCH(Z$5,'raw poverty data, %'!$B$3:$BG$3,0))="","",INDEX('raw poverty data, %'!$B$3:$BG$251,MATCH($A86,'raw poverty data, %'!$B$3:$B$251,0),MATCH(Z$5,'raw poverty data, %'!$B$3:$BG$3,0))/100),"")</f>
        <v/>
      </c>
      <c r="AA86" s="10" t="str">
        <f>IFERROR(IF(INDEX('raw poverty data, %'!$B$3:$BG$251,MATCH($A86,'raw poverty data, %'!$B$3:$B$251,0),MATCH(AA$5,'raw poverty data, %'!$B$3:$BG$3,0))="","",INDEX('raw poverty data, %'!$B$3:$BG$251,MATCH($A86,'raw poverty data, %'!$B$3:$B$251,0),MATCH(AA$5,'raw poverty data, %'!$B$3:$BG$3,0))/100),"")</f>
        <v/>
      </c>
      <c r="AC86" s="8">
        <f>IF(AA86="",IF(Z86="",IF(X86="",IF(W86="",IF(V86="",IF(U86="",IF(T86="",IF(S86="",IF(R86="",IF(Q86="",IF(P86="",IF(O86="",IF(N86="",IF(M86="",IF(L86="",IF(K86="",IF(J86="",IF(I86="",IF(H86="",IF(G86="",IF(F86="",IF(E86="",IF(D86="","No data",D86),E86),F86),G86),H86),I86),J86),K86),L86),M86),N86),O86),P86),Q86),R86),S86),T86),U86),V86),W86),X86),Z86),AA86)</f>
        <v>8.6999999999999994E-2</v>
      </c>
      <c r="AD86" s="11">
        <f>IFERROR(INDEX($D$5:$AA$5,1,MATCH(AC86,D86:AA86,0)),"")</f>
        <v>1998</v>
      </c>
      <c r="AF86" t="s">
        <v>166</v>
      </c>
      <c r="AG86" t="str">
        <f>IFERROR(IF(INDEX(#REF!,MATCH('Poverty %'!$B86,#REF!,0),MATCH('Poverty %'!AG$5,#REF!,0))="","",INDEX(#REF!,MATCH('Poverty %'!$B86,#REF!,0),MATCH('Poverty %'!AG$5,#REF!,0))),"")</f>
        <v/>
      </c>
      <c r="AH86" t="str">
        <f>IFERROR(IF(INDEX(#REF!,MATCH('Poverty %'!$B86,#REF!,0),MATCH('Poverty %'!AH$5,#REF!,0))="","",INDEX(#REF!,MATCH('Poverty %'!$B86,#REF!,0),MATCH('Poverty %'!AH$5,#REF!,0))),"")</f>
        <v/>
      </c>
      <c r="AI86" t="str">
        <f>IFERROR(IF(INDEX(#REF!,MATCH('Poverty %'!$B86,#REF!,0),MATCH('Poverty %'!AI$5,#REF!,0))="","",INDEX(#REF!,MATCH('Poverty %'!$B86,#REF!,0),MATCH('Poverty %'!AI$5,#REF!,0))),"")</f>
        <v/>
      </c>
      <c r="AJ86" t="str">
        <f>IFERROR(IF(INDEX(#REF!,MATCH('Poverty %'!$B86,#REF!,0),MATCH('Poverty %'!AJ$5,#REF!,0))="","",INDEX(#REF!,MATCH('Poverty %'!$B86,#REF!,0),MATCH('Poverty %'!AJ$5,#REF!,0))),"")</f>
        <v/>
      </c>
      <c r="AK86" t="str">
        <f>IFERROR(IF(INDEX(#REF!,MATCH('Poverty %'!$B86,#REF!,0),MATCH('Poverty %'!AK$5,#REF!,0))="","",INDEX(#REF!,MATCH('Poverty %'!$B86,#REF!,0),MATCH('Poverty %'!AK$5,#REF!,0))),"")</f>
        <v/>
      </c>
      <c r="AL86" t="str">
        <f>IFERROR(IF(INDEX(#REF!,MATCH('Poverty %'!$B86,#REF!,0),MATCH('Poverty %'!AL$5,#REF!,0))="","",INDEX(#REF!,MATCH('Poverty %'!$B86,#REF!,0),MATCH('Poverty %'!AL$5,#REF!,0))),"")</f>
        <v/>
      </c>
      <c r="AM86" t="str">
        <f>IFERROR(IF(INDEX(#REF!,MATCH('Poverty %'!$B86,#REF!,0),MATCH('Poverty %'!AM$5,#REF!,0))="","",INDEX(#REF!,MATCH('Poverty %'!$B86,#REF!,0),MATCH('Poverty %'!AM$5,#REF!,0))),"")</f>
        <v/>
      </c>
      <c r="AN86" t="str">
        <f>IFERROR(IF(INDEX(#REF!,MATCH('Poverty %'!$B86,#REF!,0),MATCH('Poverty %'!AN$5,#REF!,0))="","",INDEX(#REF!,MATCH('Poverty %'!$B86,#REF!,0),MATCH('Poverty %'!AN$5,#REF!,0))),"")</f>
        <v/>
      </c>
      <c r="AO86" t="str">
        <f>IFERROR(IF(INDEX(#REF!,MATCH('Poverty %'!$B86,#REF!,0),MATCH('Poverty %'!AO$5,#REF!,0))="","",INDEX(#REF!,MATCH('Poverty %'!$B86,#REF!,0),MATCH('Poverty %'!AO$5,#REF!,0))),"")</f>
        <v/>
      </c>
      <c r="AP86" t="str">
        <f>IFERROR(IF(INDEX(#REF!,MATCH('Poverty %'!$B86,#REF!,0),MATCH('Poverty %'!AP$5,#REF!,0))="","",INDEX(#REF!,MATCH('Poverty %'!$B86,#REF!,0),MATCH('Poverty %'!AP$5,#REF!,0))),"")</f>
        <v/>
      </c>
      <c r="AQ86" t="str">
        <f>IFERROR(IF(INDEX(#REF!,MATCH('Poverty %'!$B86,#REF!,0),MATCH('Poverty %'!AQ$5,#REF!,0))="","",INDEX(#REF!,MATCH('Poverty %'!$B86,#REF!,0),MATCH('Poverty %'!AQ$5,#REF!,0))),"")</f>
        <v/>
      </c>
      <c r="AR86" t="str">
        <f>IFERROR(IF(INDEX(#REF!,MATCH('Poverty %'!$B86,#REF!,0),MATCH('Poverty %'!AR$5,#REF!,0))="","",INDEX(#REF!,MATCH('Poverty %'!$B86,#REF!,0),MATCH('Poverty %'!AR$5,#REF!,0))),"")</f>
        <v/>
      </c>
      <c r="AS86" t="str">
        <f>IFERROR(IF(INDEX(#REF!,MATCH('Poverty %'!$B86,#REF!,0),MATCH('Poverty %'!AS$5,#REF!,0))="","",INDEX(#REF!,MATCH('Poverty %'!$B86,#REF!,0),MATCH('Poverty %'!AS$5,#REF!,0))),"")</f>
        <v/>
      </c>
      <c r="AT86" t="str">
        <f>IFERROR(IF(INDEX(#REF!,MATCH('Poverty %'!$B86,#REF!,0),MATCH('Poverty %'!AT$5,#REF!,0))="","",INDEX(#REF!,MATCH('Poverty %'!$B86,#REF!,0),MATCH('Poverty %'!AT$5,#REF!,0))),"")</f>
        <v/>
      </c>
      <c r="AU86" t="str">
        <f>IFERROR(IF(INDEX(#REF!,MATCH('Poverty %'!$B86,#REF!,0),MATCH('Poverty %'!AU$5,#REF!,0))="","",INDEX(#REF!,MATCH('Poverty %'!$B86,#REF!,0),MATCH('Poverty %'!AU$5,#REF!,0))),"")</f>
        <v/>
      </c>
      <c r="AV86" t="str">
        <f>IFERROR(IF(INDEX(#REF!,MATCH('Poverty %'!$B86,#REF!,0),MATCH('Poverty %'!AV$5,#REF!,0))="","",INDEX(#REF!,MATCH('Poverty %'!$B86,#REF!,0),MATCH('Poverty %'!AV$5,#REF!,0))),"")</f>
        <v/>
      </c>
      <c r="AW86" t="str">
        <f>IFERROR(IF(INDEX(#REF!,MATCH('Poverty %'!$B86,#REF!,0),MATCH('Poverty %'!AW$5,#REF!,0))="","",INDEX(#REF!,MATCH('Poverty %'!$B86,#REF!,0),MATCH('Poverty %'!AW$5,#REF!,0))),"")</f>
        <v/>
      </c>
      <c r="AX86" t="str">
        <f>IFERROR(IF(INDEX(#REF!,MATCH('Poverty %'!$B86,#REF!,0),MATCH('Poverty %'!AX$5,#REF!,0))="","",INDEX(#REF!,MATCH('Poverty %'!$B86,#REF!,0),MATCH('Poverty %'!AX$5,#REF!,0))),"")</f>
        <v/>
      </c>
      <c r="AY86" t="str">
        <f>IFERROR(IF(INDEX(#REF!,MATCH('Poverty %'!$B86,#REF!,0),MATCH('Poverty %'!AY$5,#REF!,0))="","",INDEX(#REF!,MATCH('Poverty %'!$B86,#REF!,0),MATCH('Poverty %'!AY$5,#REF!,0))),"")</f>
        <v/>
      </c>
      <c r="AZ86" t="str">
        <f>IFERROR(IF(INDEX(#REF!,MATCH('Poverty %'!$B86,#REF!,0),MATCH('Poverty %'!AZ$5,#REF!,0))="","",INDEX(#REF!,MATCH('Poverty %'!$B86,#REF!,0),MATCH('Poverty %'!AZ$5,#REF!,0))),"")</f>
        <v/>
      </c>
      <c r="BA86" t="str">
        <f>IFERROR(IF(INDEX(#REF!,MATCH('Poverty %'!$B86,#REF!,0),MATCH('Poverty %'!BA$5,#REF!,0))="","",INDEX(#REF!,MATCH('Poverty %'!$B86,#REF!,0),MATCH('Poverty %'!BA$5,#REF!,0))),"")</f>
        <v/>
      </c>
      <c r="BB86" t="str">
        <f>IFERROR(IF(INDEX(#REF!,MATCH('Poverty %'!$B86,#REF!,0),MATCH('Poverty %'!BB$5,#REF!,0))="","",INDEX(#REF!,MATCH('Poverty %'!$B86,#REF!,0),MATCH('Poverty %'!BB$5,#REF!,0))),"")</f>
        <v/>
      </c>
      <c r="BC86" t="str">
        <f>IFERROR(IF(INDEX(#REF!,MATCH('Poverty %'!$B86,#REF!,0),MATCH('Poverty %'!BC$5,#REF!,0))="","",INDEX(#REF!,MATCH('Poverty %'!$B86,#REF!,0),MATCH('Poverty %'!BC$5,#REF!,0))),"")</f>
        <v/>
      </c>
      <c r="BE86" t="s">
        <v>166</v>
      </c>
      <c r="BF86" s="9" t="str">
        <f t="shared" si="24"/>
        <v/>
      </c>
      <c r="BG86" s="9" t="str">
        <f t="shared" si="25"/>
        <v/>
      </c>
      <c r="BH86" s="9" t="str">
        <f t="shared" si="26"/>
        <v/>
      </c>
      <c r="BI86" s="9" t="str">
        <f t="shared" si="27"/>
        <v/>
      </c>
      <c r="BJ86" s="9" t="str">
        <f t="shared" si="28"/>
        <v/>
      </c>
      <c r="BK86" s="9" t="str">
        <f t="shared" si="29"/>
        <v/>
      </c>
      <c r="BL86" s="9" t="str">
        <f t="shared" si="30"/>
        <v/>
      </c>
      <c r="BM86" s="9" t="str">
        <f t="shared" si="31"/>
        <v/>
      </c>
      <c r="BN86" s="9" t="str">
        <f t="shared" si="32"/>
        <v/>
      </c>
      <c r="BO86" s="9" t="str">
        <f t="shared" si="33"/>
        <v/>
      </c>
      <c r="BP86" s="9" t="str">
        <f t="shared" si="34"/>
        <v/>
      </c>
      <c r="BQ86" s="9" t="str">
        <f t="shared" si="35"/>
        <v/>
      </c>
      <c r="BR86" s="9" t="str">
        <f t="shared" si="36"/>
        <v/>
      </c>
      <c r="BS86" s="9" t="str">
        <f t="shared" si="37"/>
        <v/>
      </c>
      <c r="BT86" s="9" t="str">
        <f t="shared" si="38"/>
        <v/>
      </c>
      <c r="BU86" s="9" t="str">
        <f t="shared" si="39"/>
        <v/>
      </c>
      <c r="BV86" s="9" t="str">
        <f t="shared" si="40"/>
        <v/>
      </c>
      <c r="BW86" s="9" t="str">
        <f t="shared" si="41"/>
        <v/>
      </c>
      <c r="BX86" s="9" t="str">
        <f t="shared" si="42"/>
        <v/>
      </c>
      <c r="BY86" s="9" t="str">
        <f t="shared" si="43"/>
        <v/>
      </c>
      <c r="BZ86" s="9" t="str">
        <f t="shared" si="44"/>
        <v/>
      </c>
      <c r="CA86" s="9" t="str">
        <f t="shared" si="45"/>
        <v/>
      </c>
      <c r="CB86" s="9" t="str">
        <f t="shared" si="46"/>
        <v/>
      </c>
    </row>
    <row r="87" spans="1:80">
      <c r="A87" t="str">
        <f>VLOOKUP(B87,entity!$C:$K,9,FALSE)</f>
        <v>HT</v>
      </c>
      <c r="B87" t="s">
        <v>176</v>
      </c>
      <c r="C87" t="str">
        <f>IFERROR(VLOOKUP(B87,'[1]2012 List'!A$3:C$151,3,FALSE),"")</f>
        <v>North &amp; Central America</v>
      </c>
      <c r="D87" s="10" t="str">
        <f>IFERROR(IF(INDEX('raw poverty data, %'!$B$3:$BG$251,MATCH($A87,'raw poverty data, %'!$B$3:$B$251,0),MATCH(D$5,'raw poverty data, %'!$B$3:$BG$3,0))="","",INDEX('raw poverty data, %'!$B$3:$BG$251,MATCH($A87,'raw poverty data, %'!$B$3:$B$251,0),MATCH(D$5,'raw poverty data, %'!$B$3:$BG$3,0))/100),"")</f>
        <v/>
      </c>
      <c r="E87" s="10" t="str">
        <f>IFERROR(IF(INDEX('raw poverty data, %'!$B$3:$BG$251,MATCH($A87,'raw poverty data, %'!$B$3:$B$251,0),MATCH(E$5,'raw poverty data, %'!$B$3:$BG$3,0))="","",INDEX('raw poverty data, %'!$B$3:$BG$251,MATCH($A87,'raw poverty data, %'!$B$3:$B$251,0),MATCH(E$5,'raw poverty data, %'!$B$3:$BG$3,0))/100),"")</f>
        <v/>
      </c>
      <c r="F87" s="10" t="str">
        <f>IFERROR(IF(INDEX('raw poverty data, %'!$B$3:$BG$251,MATCH($A87,'raw poverty data, %'!$B$3:$B$251,0),MATCH(F$5,'raw poverty data, %'!$B$3:$BG$3,0))="","",INDEX('raw poverty data, %'!$B$3:$BG$251,MATCH($A87,'raw poverty data, %'!$B$3:$B$251,0),MATCH(F$5,'raw poverty data, %'!$B$3:$BG$3,0))/100),"")</f>
        <v/>
      </c>
      <c r="G87" s="10" t="str">
        <f>IFERROR(IF(INDEX('raw poverty data, %'!$B$3:$BG$251,MATCH($A87,'raw poverty data, %'!$B$3:$B$251,0),MATCH(G$5,'raw poverty data, %'!$B$3:$BG$3,0))="","",INDEX('raw poverty data, %'!$B$3:$BG$251,MATCH($A87,'raw poverty data, %'!$B$3:$B$251,0),MATCH(G$5,'raw poverty data, %'!$B$3:$BG$3,0))/100),"")</f>
        <v/>
      </c>
      <c r="H87" s="10" t="str">
        <f>IFERROR(IF(INDEX('raw poverty data, %'!$B$3:$BG$251,MATCH($A87,'raw poverty data, %'!$B$3:$B$251,0),MATCH(H$5,'raw poverty data, %'!$B$3:$BG$3,0))="","",INDEX('raw poverty data, %'!$B$3:$BG$251,MATCH($A87,'raw poverty data, %'!$B$3:$B$251,0),MATCH(H$5,'raw poverty data, %'!$B$3:$BG$3,0))/100),"")</f>
        <v/>
      </c>
      <c r="I87" s="10" t="str">
        <f>IFERROR(IF(INDEX('raw poverty data, %'!$B$3:$BG$251,MATCH($A87,'raw poverty data, %'!$B$3:$B$251,0),MATCH(I$5,'raw poverty data, %'!$B$3:$BG$3,0))="","",INDEX('raw poverty data, %'!$B$3:$BG$251,MATCH($A87,'raw poverty data, %'!$B$3:$B$251,0),MATCH(I$5,'raw poverty data, %'!$B$3:$BG$3,0))/100),"")</f>
        <v/>
      </c>
      <c r="J87" s="10" t="str">
        <f>IFERROR(IF(INDEX('raw poverty data, %'!$B$3:$BG$251,MATCH($A87,'raw poverty data, %'!$B$3:$B$251,0),MATCH(J$5,'raw poverty data, %'!$B$3:$BG$3,0))="","",INDEX('raw poverty data, %'!$B$3:$BG$251,MATCH($A87,'raw poverty data, %'!$B$3:$B$251,0),MATCH(J$5,'raw poverty data, %'!$B$3:$BG$3,0))/100),"")</f>
        <v/>
      </c>
      <c r="K87" s="10" t="str">
        <f>IFERROR(IF(INDEX('raw poverty data, %'!$B$3:$BG$251,MATCH($A87,'raw poverty data, %'!$B$3:$B$251,0),MATCH(K$5,'raw poverty data, %'!$B$3:$BG$3,0))="","",INDEX('raw poverty data, %'!$B$3:$BG$251,MATCH($A87,'raw poverty data, %'!$B$3:$B$251,0),MATCH(K$5,'raw poverty data, %'!$B$3:$BG$3,0))/100),"")</f>
        <v/>
      </c>
      <c r="L87" s="10" t="str">
        <f>IFERROR(IF(INDEX('raw poverty data, %'!$B$3:$BG$251,MATCH($A87,'raw poverty data, %'!$B$3:$B$251,0),MATCH(L$5,'raw poverty data, %'!$B$3:$BG$3,0))="","",INDEX('raw poverty data, %'!$B$3:$BG$251,MATCH($A87,'raw poverty data, %'!$B$3:$B$251,0),MATCH(L$5,'raw poverty data, %'!$B$3:$BG$3,0))/100),"")</f>
        <v/>
      </c>
      <c r="M87" s="10" t="str">
        <f>IFERROR(IF(INDEX('raw poverty data, %'!$B$3:$BG$251,MATCH($A87,'raw poverty data, %'!$B$3:$B$251,0),MATCH(M$5,'raw poverty data, %'!$B$3:$BG$3,0))="","",INDEX('raw poverty data, %'!$B$3:$BG$251,MATCH($A87,'raw poverty data, %'!$B$3:$B$251,0),MATCH(M$5,'raw poverty data, %'!$B$3:$BG$3,0))/100),"")</f>
        <v/>
      </c>
      <c r="N87" s="10" t="str">
        <f>IFERROR(IF(INDEX('raw poverty data, %'!$B$3:$BG$251,MATCH($A87,'raw poverty data, %'!$B$3:$B$251,0),MATCH(N$5,'raw poverty data, %'!$B$3:$BG$3,0))="","",INDEX('raw poverty data, %'!$B$3:$BG$251,MATCH($A87,'raw poverty data, %'!$B$3:$B$251,0),MATCH(N$5,'raw poverty data, %'!$B$3:$BG$3,0))/100),"")</f>
        <v/>
      </c>
      <c r="O87" s="10">
        <f>IFERROR(IF(INDEX('raw poverty data, %'!$B$3:$BG$251,MATCH($A87,'raw poverty data, %'!$B$3:$B$251,0),MATCH(O$5,'raw poverty data, %'!$B$3:$BG$3,0))="","",INDEX('raw poverty data, %'!$B$3:$BG$251,MATCH($A87,'raw poverty data, %'!$B$3:$B$251,0),MATCH(O$5,'raw poverty data, %'!$B$3:$BG$3,0))/100),"")</f>
        <v>0.61709999999999998</v>
      </c>
      <c r="P87" s="10" t="str">
        <f>IFERROR(IF(INDEX('raw poverty data, %'!$B$3:$BG$251,MATCH($A87,'raw poverty data, %'!$B$3:$B$251,0),MATCH(P$5,'raw poverty data, %'!$B$3:$BG$3,0))="","",INDEX('raw poverty data, %'!$B$3:$BG$251,MATCH($A87,'raw poverty data, %'!$B$3:$B$251,0),MATCH(P$5,'raw poverty data, %'!$B$3:$BG$3,0))/100),"")</f>
        <v/>
      </c>
      <c r="Q87" s="10" t="str">
        <f>IFERROR(IF(INDEX('raw poverty data, %'!$B$3:$BG$251,MATCH($A87,'raw poverty data, %'!$B$3:$B$251,0),MATCH(Q$5,'raw poverty data, %'!$B$3:$BG$3,0))="","",INDEX('raw poverty data, %'!$B$3:$BG$251,MATCH($A87,'raw poverty data, %'!$B$3:$B$251,0),MATCH(Q$5,'raw poverty data, %'!$B$3:$BG$3,0))/100),"")</f>
        <v/>
      </c>
      <c r="R87" s="10" t="str">
        <f>IFERROR(IF(INDEX('raw poverty data, %'!$B$3:$BG$251,MATCH($A87,'raw poverty data, %'!$B$3:$B$251,0),MATCH(R$5,'raw poverty data, %'!$B$3:$BG$3,0))="","",INDEX('raw poverty data, %'!$B$3:$BG$251,MATCH($A87,'raw poverty data, %'!$B$3:$B$251,0),MATCH(R$5,'raw poverty data, %'!$B$3:$BG$3,0))/100),"")</f>
        <v/>
      </c>
      <c r="S87" s="10" t="str">
        <f>IFERROR(IF(INDEX('raw poverty data, %'!$B$3:$BG$251,MATCH($A87,'raw poverty data, %'!$B$3:$B$251,0),MATCH(S$5,'raw poverty data, %'!$B$3:$BG$3,0))="","",INDEX('raw poverty data, %'!$B$3:$BG$251,MATCH($A87,'raw poverty data, %'!$B$3:$B$251,0),MATCH(S$5,'raw poverty data, %'!$B$3:$BG$3,0))/100),"")</f>
        <v/>
      </c>
      <c r="T87" s="10" t="str">
        <f>IFERROR(IF(INDEX('raw poverty data, %'!$B$3:$BG$251,MATCH($A87,'raw poverty data, %'!$B$3:$B$251,0),MATCH(T$5,'raw poverty data, %'!$B$3:$BG$3,0))="","",INDEX('raw poverty data, %'!$B$3:$BG$251,MATCH($A87,'raw poverty data, %'!$B$3:$B$251,0),MATCH(T$5,'raw poverty data, %'!$B$3:$BG$3,0))/100),"")</f>
        <v/>
      </c>
      <c r="U87" s="10" t="str">
        <f>IFERROR(IF(INDEX('raw poverty data, %'!$B$3:$BG$251,MATCH($A87,'raw poverty data, %'!$B$3:$B$251,0),MATCH(U$5,'raw poverty data, %'!$B$3:$BG$3,0))="","",INDEX('raw poverty data, %'!$B$3:$BG$251,MATCH($A87,'raw poverty data, %'!$B$3:$B$251,0),MATCH(U$5,'raw poverty data, %'!$B$3:$BG$3,0))/100),"")</f>
        <v/>
      </c>
      <c r="V87" s="10" t="str">
        <f>IFERROR(IF(INDEX('raw poverty data, %'!$B$3:$BG$251,MATCH($A87,'raw poverty data, %'!$B$3:$B$251,0),MATCH(V$5,'raw poverty data, %'!$B$3:$BG$3,0))="","",INDEX('raw poverty data, %'!$B$3:$BG$251,MATCH($A87,'raw poverty data, %'!$B$3:$B$251,0),MATCH(V$5,'raw poverty data, %'!$B$3:$BG$3,0))/100),"")</f>
        <v/>
      </c>
      <c r="W87" s="10" t="str">
        <f>IFERROR(IF(INDEX('raw poverty data, %'!$B$3:$BG$251,MATCH($A87,'raw poverty data, %'!$B$3:$B$251,0),MATCH(W$5,'raw poverty data, %'!$B$3:$BG$3,0))="","",INDEX('raw poverty data, %'!$B$3:$BG$251,MATCH($A87,'raw poverty data, %'!$B$3:$B$251,0),MATCH(W$5,'raw poverty data, %'!$B$3:$BG$3,0))/100),"")</f>
        <v/>
      </c>
      <c r="X87" s="10" t="str">
        <f>IFERROR(IF(INDEX('raw poverty data, %'!$B$3:$BG$251,MATCH($A87,'raw poverty data, %'!$B$3:$B$251,0),MATCH(X$5,'raw poverty data, %'!$B$3:$BG$3,0))="","",INDEX('raw poverty data, %'!$B$3:$BG$251,MATCH($A87,'raw poverty data, %'!$B$3:$B$251,0),MATCH(X$5,'raw poverty data, %'!$B$3:$BG$3,0))/100),"")</f>
        <v/>
      </c>
      <c r="Y87" s="10" t="str">
        <f>IFERROR(IF(INDEX('raw poverty data, %'!$B$3:$BG$251,MATCH($A87,'raw poverty data, %'!$B$3:$B$251,0),MATCH(Y$5,'raw poverty data, %'!$B$3:$BG$3,0))="","",INDEX('raw poverty data, %'!$B$3:$BG$251,MATCH($A87,'raw poverty data, %'!$B$3:$B$251,0),MATCH(Y$5,'raw poverty data, %'!$B$3:$BG$3,0))/100),"")</f>
        <v/>
      </c>
      <c r="Z87" s="10" t="str">
        <f>IFERROR(IF(INDEX('raw poverty data, %'!$B$3:$BG$251,MATCH($A87,'raw poverty data, %'!$B$3:$B$251,0),MATCH(Z$5,'raw poverty data, %'!$B$3:$BG$3,0))="","",INDEX('raw poverty data, %'!$B$3:$BG$251,MATCH($A87,'raw poverty data, %'!$B$3:$B$251,0),MATCH(Z$5,'raw poverty data, %'!$B$3:$BG$3,0))/100),"")</f>
        <v/>
      </c>
      <c r="AA87" s="10" t="str">
        <f>IFERROR(IF(INDEX('raw poverty data, %'!$B$3:$BG$251,MATCH($A87,'raw poverty data, %'!$B$3:$B$251,0),MATCH(AA$5,'raw poverty data, %'!$B$3:$BG$3,0))="","",INDEX('raw poverty data, %'!$B$3:$BG$251,MATCH($A87,'raw poverty data, %'!$B$3:$B$251,0),MATCH(AA$5,'raw poverty data, %'!$B$3:$BG$3,0))/100),"")</f>
        <v/>
      </c>
      <c r="AC87" s="8">
        <f>IF(AA87="",IF(Z87="",IF(X87="",IF(W87="",IF(V87="",IF(U87="",IF(T87="",IF(S87="",IF(R87="",IF(Q87="",IF(P87="",IF(O87="",IF(N87="",IF(M87="",IF(L87="",IF(K87="",IF(J87="",IF(I87="",IF(H87="",IF(G87="",IF(F87="",IF(E87="",IF(D87="","No data",D87),E87),F87),G87),H87),I87),J87),K87),L87),M87),N87),O87),P87),Q87),R87),S87),T87),U87),V87),W87),X87),Z87),AA87)</f>
        <v>0.61709999999999998</v>
      </c>
      <c r="AD87" s="11">
        <f>IFERROR(INDEX($D$5:$AA$5,1,MATCH(AC87,D87:AA87,0)),"")</f>
        <v>2001</v>
      </c>
      <c r="AF87" t="s">
        <v>176</v>
      </c>
      <c r="AG87" t="str">
        <f>IFERROR(IF(INDEX(#REF!,MATCH('Poverty %'!$B87,#REF!,0),MATCH('Poverty %'!AG$5,#REF!,0))="","",INDEX(#REF!,MATCH('Poverty %'!$B87,#REF!,0),MATCH('Poverty %'!AG$5,#REF!,0))),"")</f>
        <v/>
      </c>
      <c r="AH87" t="str">
        <f>IFERROR(IF(INDEX(#REF!,MATCH('Poverty %'!$B87,#REF!,0),MATCH('Poverty %'!AH$5,#REF!,0))="","",INDEX(#REF!,MATCH('Poverty %'!$B87,#REF!,0),MATCH('Poverty %'!AH$5,#REF!,0))),"")</f>
        <v/>
      </c>
      <c r="AI87" t="str">
        <f>IFERROR(IF(INDEX(#REF!,MATCH('Poverty %'!$B87,#REF!,0),MATCH('Poverty %'!AI$5,#REF!,0))="","",INDEX(#REF!,MATCH('Poverty %'!$B87,#REF!,0),MATCH('Poverty %'!AI$5,#REF!,0))),"")</f>
        <v/>
      </c>
      <c r="AJ87" t="str">
        <f>IFERROR(IF(INDEX(#REF!,MATCH('Poverty %'!$B87,#REF!,0),MATCH('Poverty %'!AJ$5,#REF!,0))="","",INDEX(#REF!,MATCH('Poverty %'!$B87,#REF!,0),MATCH('Poverty %'!AJ$5,#REF!,0))),"")</f>
        <v/>
      </c>
      <c r="AK87" t="str">
        <f>IFERROR(IF(INDEX(#REF!,MATCH('Poverty %'!$B87,#REF!,0),MATCH('Poverty %'!AK$5,#REF!,0))="","",INDEX(#REF!,MATCH('Poverty %'!$B87,#REF!,0),MATCH('Poverty %'!AK$5,#REF!,0))),"")</f>
        <v/>
      </c>
      <c r="AL87" t="str">
        <f>IFERROR(IF(INDEX(#REF!,MATCH('Poverty %'!$B87,#REF!,0),MATCH('Poverty %'!AL$5,#REF!,0))="","",INDEX(#REF!,MATCH('Poverty %'!$B87,#REF!,0),MATCH('Poverty %'!AL$5,#REF!,0))),"")</f>
        <v/>
      </c>
      <c r="AM87" t="str">
        <f>IFERROR(IF(INDEX(#REF!,MATCH('Poverty %'!$B87,#REF!,0),MATCH('Poverty %'!AM$5,#REF!,0))="","",INDEX(#REF!,MATCH('Poverty %'!$B87,#REF!,0),MATCH('Poverty %'!AM$5,#REF!,0))),"")</f>
        <v/>
      </c>
      <c r="AN87" t="str">
        <f>IFERROR(IF(INDEX(#REF!,MATCH('Poverty %'!$B87,#REF!,0),MATCH('Poverty %'!AN$5,#REF!,0))="","",INDEX(#REF!,MATCH('Poverty %'!$B87,#REF!,0),MATCH('Poverty %'!AN$5,#REF!,0))),"")</f>
        <v/>
      </c>
      <c r="AO87" t="str">
        <f>IFERROR(IF(INDEX(#REF!,MATCH('Poverty %'!$B87,#REF!,0),MATCH('Poverty %'!AO$5,#REF!,0))="","",INDEX(#REF!,MATCH('Poverty %'!$B87,#REF!,0),MATCH('Poverty %'!AO$5,#REF!,0))),"")</f>
        <v/>
      </c>
      <c r="AP87" t="str">
        <f>IFERROR(IF(INDEX(#REF!,MATCH('Poverty %'!$B87,#REF!,0),MATCH('Poverty %'!AP$5,#REF!,0))="","",INDEX(#REF!,MATCH('Poverty %'!$B87,#REF!,0),MATCH('Poverty %'!AP$5,#REF!,0))),"")</f>
        <v/>
      </c>
      <c r="AQ87" t="str">
        <f>IFERROR(IF(INDEX(#REF!,MATCH('Poverty %'!$B87,#REF!,0),MATCH('Poverty %'!AQ$5,#REF!,0))="","",INDEX(#REF!,MATCH('Poverty %'!$B87,#REF!,0),MATCH('Poverty %'!AQ$5,#REF!,0))),"")</f>
        <v/>
      </c>
      <c r="AR87" t="str">
        <f>IFERROR(IF(INDEX(#REF!,MATCH('Poverty %'!$B87,#REF!,0),MATCH('Poverty %'!AR$5,#REF!,0))="","",INDEX(#REF!,MATCH('Poverty %'!$B87,#REF!,0),MATCH('Poverty %'!AR$5,#REF!,0))),"")</f>
        <v/>
      </c>
      <c r="AS87" t="str">
        <f>IFERROR(IF(INDEX(#REF!,MATCH('Poverty %'!$B87,#REF!,0),MATCH('Poverty %'!AS$5,#REF!,0))="","",INDEX(#REF!,MATCH('Poverty %'!$B87,#REF!,0),MATCH('Poverty %'!AS$5,#REF!,0))),"")</f>
        <v/>
      </c>
      <c r="AT87" t="str">
        <f>IFERROR(IF(INDEX(#REF!,MATCH('Poverty %'!$B87,#REF!,0),MATCH('Poverty %'!AT$5,#REF!,0))="","",INDEX(#REF!,MATCH('Poverty %'!$B87,#REF!,0),MATCH('Poverty %'!AT$5,#REF!,0))),"")</f>
        <v/>
      </c>
      <c r="AU87" t="str">
        <f>IFERROR(IF(INDEX(#REF!,MATCH('Poverty %'!$B87,#REF!,0),MATCH('Poverty %'!AU$5,#REF!,0))="","",INDEX(#REF!,MATCH('Poverty %'!$B87,#REF!,0),MATCH('Poverty %'!AU$5,#REF!,0))),"")</f>
        <v/>
      </c>
      <c r="AV87" t="str">
        <f>IFERROR(IF(INDEX(#REF!,MATCH('Poverty %'!$B87,#REF!,0),MATCH('Poverty %'!AV$5,#REF!,0))="","",INDEX(#REF!,MATCH('Poverty %'!$B87,#REF!,0),MATCH('Poverty %'!AV$5,#REF!,0))),"")</f>
        <v/>
      </c>
      <c r="AW87" t="str">
        <f>IFERROR(IF(INDEX(#REF!,MATCH('Poverty %'!$B87,#REF!,0),MATCH('Poverty %'!AW$5,#REF!,0))="","",INDEX(#REF!,MATCH('Poverty %'!$B87,#REF!,0),MATCH('Poverty %'!AW$5,#REF!,0))),"")</f>
        <v/>
      </c>
      <c r="AX87" t="str">
        <f>IFERROR(IF(INDEX(#REF!,MATCH('Poverty %'!$B87,#REF!,0),MATCH('Poverty %'!AX$5,#REF!,0))="","",INDEX(#REF!,MATCH('Poverty %'!$B87,#REF!,0),MATCH('Poverty %'!AX$5,#REF!,0))),"")</f>
        <v/>
      </c>
      <c r="AY87" t="str">
        <f>IFERROR(IF(INDEX(#REF!,MATCH('Poverty %'!$B87,#REF!,0),MATCH('Poverty %'!AY$5,#REF!,0))="","",INDEX(#REF!,MATCH('Poverty %'!$B87,#REF!,0),MATCH('Poverty %'!AY$5,#REF!,0))),"")</f>
        <v/>
      </c>
      <c r="AZ87" t="str">
        <f>IFERROR(IF(INDEX(#REF!,MATCH('Poverty %'!$B87,#REF!,0),MATCH('Poverty %'!AZ$5,#REF!,0))="","",INDEX(#REF!,MATCH('Poverty %'!$B87,#REF!,0),MATCH('Poverty %'!AZ$5,#REF!,0))),"")</f>
        <v/>
      </c>
      <c r="BA87" t="str">
        <f>IFERROR(IF(INDEX(#REF!,MATCH('Poverty %'!$B87,#REF!,0),MATCH('Poverty %'!BA$5,#REF!,0))="","",INDEX(#REF!,MATCH('Poverty %'!$B87,#REF!,0),MATCH('Poverty %'!BA$5,#REF!,0))),"")</f>
        <v/>
      </c>
      <c r="BB87" t="str">
        <f>IFERROR(IF(INDEX(#REF!,MATCH('Poverty %'!$B87,#REF!,0),MATCH('Poverty %'!BB$5,#REF!,0))="","",INDEX(#REF!,MATCH('Poverty %'!$B87,#REF!,0),MATCH('Poverty %'!BB$5,#REF!,0))),"")</f>
        <v/>
      </c>
      <c r="BC87" t="str">
        <f>IFERROR(IF(INDEX(#REF!,MATCH('Poverty %'!$B87,#REF!,0),MATCH('Poverty %'!BC$5,#REF!,0))="","",INDEX(#REF!,MATCH('Poverty %'!$B87,#REF!,0),MATCH('Poverty %'!BC$5,#REF!,0))),"")</f>
        <v/>
      </c>
      <c r="BE87" t="s">
        <v>176</v>
      </c>
      <c r="BF87" s="9" t="str">
        <f t="shared" si="24"/>
        <v/>
      </c>
      <c r="BG87" s="9" t="str">
        <f t="shared" si="25"/>
        <v/>
      </c>
      <c r="BH87" s="9" t="str">
        <f t="shared" si="26"/>
        <v/>
      </c>
      <c r="BI87" s="9" t="str">
        <f t="shared" si="27"/>
        <v/>
      </c>
      <c r="BJ87" s="9" t="str">
        <f t="shared" si="28"/>
        <v/>
      </c>
      <c r="BK87" s="9" t="str">
        <f t="shared" si="29"/>
        <v/>
      </c>
      <c r="BL87" s="9" t="str">
        <f t="shared" si="30"/>
        <v/>
      </c>
      <c r="BM87" s="9" t="str">
        <f t="shared" si="31"/>
        <v/>
      </c>
      <c r="BN87" s="9" t="str">
        <f t="shared" si="32"/>
        <v/>
      </c>
      <c r="BO87" s="9" t="str">
        <f t="shared" si="33"/>
        <v/>
      </c>
      <c r="BP87" s="9" t="str">
        <f t="shared" si="34"/>
        <v/>
      </c>
      <c r="BQ87" s="9" t="str">
        <f t="shared" si="35"/>
        <v/>
      </c>
      <c r="BR87" s="9" t="str">
        <f t="shared" si="36"/>
        <v/>
      </c>
      <c r="BS87" s="9" t="str">
        <f t="shared" si="37"/>
        <v/>
      </c>
      <c r="BT87" s="9" t="str">
        <f t="shared" si="38"/>
        <v/>
      </c>
      <c r="BU87" s="9" t="str">
        <f t="shared" si="39"/>
        <v/>
      </c>
      <c r="BV87" s="9" t="str">
        <f t="shared" si="40"/>
        <v/>
      </c>
      <c r="BW87" s="9" t="str">
        <f t="shared" si="41"/>
        <v/>
      </c>
      <c r="BX87" s="9" t="str">
        <f t="shared" si="42"/>
        <v/>
      </c>
      <c r="BY87" s="9" t="str">
        <f t="shared" si="43"/>
        <v/>
      </c>
      <c r="BZ87" s="9" t="str">
        <f t="shared" si="44"/>
        <v/>
      </c>
      <c r="CA87" s="9" t="str">
        <f t="shared" si="45"/>
        <v/>
      </c>
      <c r="CB87" s="9" t="str">
        <f t="shared" si="46"/>
        <v/>
      </c>
    </row>
    <row r="88" spans="1:80">
      <c r="A88" t="str">
        <f>VLOOKUP(B88,entity!$C:$K,9,FALSE)</f>
        <v>HN</v>
      </c>
      <c r="B88" t="s">
        <v>171</v>
      </c>
      <c r="C88" t="str">
        <f>IFERROR(VLOOKUP(B88,'[1]2012 List'!A$3:C$151,3,FALSE),"")</f>
        <v>North &amp; Central America</v>
      </c>
      <c r="D88" s="10">
        <f>IFERROR(IF(INDEX('raw poverty data, %'!$B$3:$BG$251,MATCH($A88,'raw poverty data, %'!$B$3:$B$251,0),MATCH(D$5,'raw poverty data, %'!$B$3:$BG$3,0))="","",INDEX('raw poverty data, %'!$B$3:$BG$251,MATCH($A88,'raw poverty data, %'!$B$3:$B$251,0),MATCH(D$5,'raw poverty data, %'!$B$3:$BG$3,0))/100),"")</f>
        <v>0.46909999999999996</v>
      </c>
      <c r="E88" s="10">
        <f>IFERROR(IF(INDEX('raw poverty data, %'!$B$3:$BG$251,MATCH($A88,'raw poverty data, %'!$B$3:$B$251,0),MATCH(E$5,'raw poverty data, %'!$B$3:$BG$3,0))="","",INDEX('raw poverty data, %'!$B$3:$BG$251,MATCH($A88,'raw poverty data, %'!$B$3:$B$251,0),MATCH(E$5,'raw poverty data, %'!$B$3:$BG$3,0))/100),"")</f>
        <v>0.33039999999999997</v>
      </c>
      <c r="F88" s="10">
        <f>IFERROR(IF(INDEX('raw poverty data, %'!$B$3:$BG$251,MATCH($A88,'raw poverty data, %'!$B$3:$B$251,0),MATCH(F$5,'raw poverty data, %'!$B$3:$BG$3,0))="","",INDEX('raw poverty data, %'!$B$3:$BG$251,MATCH($A88,'raw poverty data, %'!$B$3:$B$251,0),MATCH(F$5,'raw poverty data, %'!$B$3:$BG$3,0))/100),"")</f>
        <v>0.26860000000000001</v>
      </c>
      <c r="G88" s="10">
        <f>IFERROR(IF(INDEX('raw poverty data, %'!$B$3:$BG$251,MATCH($A88,'raw poverty data, %'!$B$3:$B$251,0),MATCH(G$5,'raw poverty data, %'!$B$3:$BG$3,0))="","",INDEX('raw poverty data, %'!$B$3:$BG$251,MATCH($A88,'raw poverty data, %'!$B$3:$B$251,0),MATCH(G$5,'raw poverty data, %'!$B$3:$BG$3,0))/100),"")</f>
        <v>0.2097</v>
      </c>
      <c r="H88" s="10">
        <f>IFERROR(IF(INDEX('raw poverty data, %'!$B$3:$BG$251,MATCH($A88,'raw poverty data, %'!$B$3:$B$251,0),MATCH(H$5,'raw poverty data, %'!$B$3:$BG$3,0))="","",INDEX('raw poverty data, %'!$B$3:$BG$251,MATCH($A88,'raw poverty data, %'!$B$3:$B$251,0),MATCH(H$5,'raw poverty data, %'!$B$3:$BG$3,0))/100),"")</f>
        <v>0.24210000000000001</v>
      </c>
      <c r="I88" s="10">
        <f>IFERROR(IF(INDEX('raw poverty data, %'!$B$3:$BG$251,MATCH($A88,'raw poverty data, %'!$B$3:$B$251,0),MATCH(I$5,'raw poverty data, %'!$B$3:$BG$3,0))="","",INDEX('raw poverty data, %'!$B$3:$BG$251,MATCH($A88,'raw poverty data, %'!$B$3:$B$251,0),MATCH(I$5,'raw poverty data, %'!$B$3:$BG$3,0))/100),"")</f>
        <v>0.26179999999999998</v>
      </c>
      <c r="J88" s="10">
        <f>IFERROR(IF(INDEX('raw poverty data, %'!$B$3:$BG$251,MATCH($A88,'raw poverty data, %'!$B$3:$B$251,0),MATCH(J$5,'raw poverty data, %'!$B$3:$BG$3,0))="","",INDEX('raw poverty data, %'!$B$3:$BG$251,MATCH($A88,'raw poverty data, %'!$B$3:$B$251,0),MATCH(J$5,'raw poverty data, %'!$B$3:$BG$3,0))/100),"")</f>
        <v>0.2848</v>
      </c>
      <c r="K88" s="10">
        <f>IFERROR(IF(INDEX('raw poverty data, %'!$B$3:$BG$251,MATCH($A88,'raw poverty data, %'!$B$3:$B$251,0),MATCH(K$5,'raw poverty data, %'!$B$3:$BG$3,0))="","",INDEX('raw poverty data, %'!$B$3:$BG$251,MATCH($A88,'raw poverty data, %'!$B$3:$B$251,0),MATCH(K$5,'raw poverty data, %'!$B$3:$BG$3,0))/100),"")</f>
        <v>0.19450000000000001</v>
      </c>
      <c r="L88" s="10">
        <f>IFERROR(IF(INDEX('raw poverty data, %'!$B$3:$BG$251,MATCH($A88,'raw poverty data, %'!$B$3:$B$251,0),MATCH(L$5,'raw poverty data, %'!$B$3:$BG$3,0))="","",INDEX('raw poverty data, %'!$B$3:$BG$251,MATCH($A88,'raw poverty data, %'!$B$3:$B$251,0),MATCH(L$5,'raw poverty data, %'!$B$3:$BG$3,0))/100),"")</f>
        <v>0.24399999999999999</v>
      </c>
      <c r="M88" s="10">
        <f>IFERROR(IF(INDEX('raw poverty data, %'!$B$3:$BG$251,MATCH($A88,'raw poverty data, %'!$B$3:$B$251,0),MATCH(M$5,'raw poverty data, %'!$B$3:$BG$3,0))="","",INDEX('raw poverty data, %'!$B$3:$BG$251,MATCH($A88,'raw poverty data, %'!$B$3:$B$251,0),MATCH(M$5,'raw poverty data, %'!$B$3:$BG$3,0))/100),"")</f>
        <v>0.24840000000000001</v>
      </c>
      <c r="N88" s="10" t="str">
        <f>IFERROR(IF(INDEX('raw poverty data, %'!$B$3:$BG$251,MATCH($A88,'raw poverty data, %'!$B$3:$B$251,0),MATCH(N$5,'raw poverty data, %'!$B$3:$BG$3,0))="","",INDEX('raw poverty data, %'!$B$3:$BG$251,MATCH($A88,'raw poverty data, %'!$B$3:$B$251,0),MATCH(N$5,'raw poverty data, %'!$B$3:$BG$3,0))/100),"")</f>
        <v/>
      </c>
      <c r="O88" s="10">
        <f>IFERROR(IF(INDEX('raw poverty data, %'!$B$3:$BG$251,MATCH($A88,'raw poverty data, %'!$B$3:$B$251,0),MATCH(O$5,'raw poverty data, %'!$B$3:$BG$3,0))="","",INDEX('raw poverty data, %'!$B$3:$BG$251,MATCH($A88,'raw poverty data, %'!$B$3:$B$251,0),MATCH(O$5,'raw poverty data, %'!$B$3:$BG$3,0))/100),"")</f>
        <v>0.1696</v>
      </c>
      <c r="P88" s="10">
        <f>IFERROR(IF(INDEX('raw poverty data, %'!$B$3:$BG$251,MATCH($A88,'raw poverty data, %'!$B$3:$B$251,0),MATCH(P$5,'raw poverty data, %'!$B$3:$BG$3,0))="","",INDEX('raw poverty data, %'!$B$3:$BG$251,MATCH($A88,'raw poverty data, %'!$B$3:$B$251,0),MATCH(P$5,'raw poverty data, %'!$B$3:$BG$3,0))/100),"")</f>
        <v>0.27479999999999999</v>
      </c>
      <c r="Q88" s="10">
        <f>IFERROR(IF(INDEX('raw poverty data, %'!$B$3:$BG$251,MATCH($A88,'raw poverty data, %'!$B$3:$B$251,0),MATCH(Q$5,'raw poverty data, %'!$B$3:$BG$3,0))="","",INDEX('raw poverty data, %'!$B$3:$BG$251,MATCH($A88,'raw poverty data, %'!$B$3:$B$251,0),MATCH(Q$5,'raw poverty data, %'!$B$3:$BG$3,0))/100),"")</f>
        <v>0.25590000000000002</v>
      </c>
      <c r="R88" s="10">
        <f>IFERROR(IF(INDEX('raw poverty data, %'!$B$3:$BG$251,MATCH($A88,'raw poverty data, %'!$B$3:$B$251,0),MATCH(R$5,'raw poverty data, %'!$B$3:$BG$3,0))="","",INDEX('raw poverty data, %'!$B$3:$BG$251,MATCH($A88,'raw poverty data, %'!$B$3:$B$251,0),MATCH(R$5,'raw poverty data, %'!$B$3:$BG$3,0))/100),"")</f>
        <v>0.24590000000000001</v>
      </c>
      <c r="S88" s="10">
        <f>IFERROR(IF(INDEX('raw poverty data, %'!$B$3:$BG$251,MATCH($A88,'raw poverty data, %'!$B$3:$B$251,0),MATCH(S$5,'raw poverty data, %'!$B$3:$BG$3,0))="","",INDEX('raw poverty data, %'!$B$3:$BG$251,MATCH($A88,'raw poverty data, %'!$B$3:$B$251,0),MATCH(S$5,'raw poverty data, %'!$B$3:$BG$3,0))/100),"")</f>
        <v>0.25850000000000001</v>
      </c>
      <c r="T88" s="10">
        <f>IFERROR(IF(INDEX('raw poverty data, %'!$B$3:$BG$251,MATCH($A88,'raw poverty data, %'!$B$3:$B$251,0),MATCH(T$5,'raw poverty data, %'!$B$3:$BG$3,0))="","",INDEX('raw poverty data, %'!$B$3:$BG$251,MATCH($A88,'raw poverty data, %'!$B$3:$B$251,0),MATCH(T$5,'raw poverty data, %'!$B$3:$BG$3,0))/100),"")</f>
        <v>0.22399999999999998</v>
      </c>
      <c r="U88" s="10">
        <f>IFERROR(IF(INDEX('raw poverty data, %'!$B$3:$BG$251,MATCH($A88,'raw poverty data, %'!$B$3:$B$251,0),MATCH(U$5,'raw poverty data, %'!$B$3:$BG$3,0))="","",INDEX('raw poverty data, %'!$B$3:$BG$251,MATCH($A88,'raw poverty data, %'!$B$3:$B$251,0),MATCH(U$5,'raw poverty data, %'!$B$3:$BG$3,0))/100),"")</f>
        <v>0.158</v>
      </c>
      <c r="V88" s="10">
        <f>IFERROR(IF(INDEX('raw poverty data, %'!$B$3:$BG$251,MATCH($A88,'raw poverty data, %'!$B$3:$B$251,0),MATCH(V$5,'raw poverty data, %'!$B$3:$BG$3,0))="","",INDEX('raw poverty data, %'!$B$3:$BG$251,MATCH($A88,'raw poverty data, %'!$B$3:$B$251,0),MATCH(V$5,'raw poverty data, %'!$B$3:$BG$3,0))/100),"")</f>
        <v>0.14610000000000001</v>
      </c>
      <c r="W88" s="10">
        <f>IFERROR(IF(INDEX('raw poverty data, %'!$B$3:$BG$251,MATCH($A88,'raw poverty data, %'!$B$3:$B$251,0),MATCH(W$5,'raw poverty data, %'!$B$3:$BG$3,0))="","",INDEX('raw poverty data, %'!$B$3:$BG$251,MATCH($A88,'raw poverty data, %'!$B$3:$B$251,0),MATCH(W$5,'raw poverty data, %'!$B$3:$BG$3,0))/100),"")</f>
        <v>0.124</v>
      </c>
      <c r="X88" s="10">
        <f>IFERROR(IF(INDEX('raw poverty data, %'!$B$3:$BG$251,MATCH($A88,'raw poverty data, %'!$B$3:$B$251,0),MATCH(X$5,'raw poverty data, %'!$B$3:$BG$3,0))="","",INDEX('raw poverty data, %'!$B$3:$BG$251,MATCH($A88,'raw poverty data, %'!$B$3:$B$251,0),MATCH(X$5,'raw poverty data, %'!$B$3:$BG$3,0))/100),"")</f>
        <v>0.1341</v>
      </c>
      <c r="Y88" s="10">
        <f>IFERROR(IF(INDEX('raw poverty data, %'!$B$3:$BG$251,MATCH($A88,'raw poverty data, %'!$B$3:$B$251,0),MATCH(Y$5,'raw poverty data, %'!$B$3:$BG$3,0))="","",INDEX('raw poverty data, %'!$B$3:$BG$251,MATCH($A88,'raw poverty data, %'!$B$3:$B$251,0),MATCH(Y$5,'raw poverty data, %'!$B$3:$BG$3,0))/100),"")</f>
        <v>0.1648</v>
      </c>
      <c r="Z88" s="10" t="str">
        <f>IFERROR(IF(INDEX('raw poverty data, %'!$B$3:$BG$251,MATCH($A88,'raw poverty data, %'!$B$3:$B$251,0),MATCH(Z$5,'raw poverty data, %'!$B$3:$BG$3,0))="","",INDEX('raw poverty data, %'!$B$3:$BG$251,MATCH($A88,'raw poverty data, %'!$B$3:$B$251,0),MATCH(Z$5,'raw poverty data, %'!$B$3:$BG$3,0))/100),"")</f>
        <v/>
      </c>
      <c r="AA88" s="10" t="str">
        <f>IFERROR(IF(INDEX('raw poverty data, %'!$B$3:$BG$251,MATCH($A88,'raw poverty data, %'!$B$3:$B$251,0),MATCH(AA$5,'raw poverty data, %'!$B$3:$BG$3,0))="","",INDEX('raw poverty data, %'!$B$3:$BG$251,MATCH($A88,'raw poverty data, %'!$B$3:$B$251,0),MATCH(AA$5,'raw poverty data, %'!$B$3:$BG$3,0))/100),"")</f>
        <v/>
      </c>
      <c r="AC88" s="8">
        <f>IF(AA88="",IF(Z88="",IF(X88="",IF(W88="",IF(V88="",IF(U88="",IF(T88="",IF(S88="",IF(R88="",IF(Q88="",IF(P88="",IF(O88="",IF(N88="",IF(M88="",IF(L88="",IF(K88="",IF(J88="",IF(I88="",IF(H88="",IF(G88="",IF(F88="",IF(E88="",IF(D88="","No data",D88),E88),F88),G88),H88),I88),J88),K88),L88),M88),N88),O88),P88),Q88),R88),S88),T88),U88),V88),W88),X88),Z88),AA88)</f>
        <v>0.1341</v>
      </c>
      <c r="AD88" s="11">
        <f>IFERROR(INDEX($D$5:$AA$5,1,MATCH(AC88,D88:AA88,0)),"")</f>
        <v>2010</v>
      </c>
      <c r="AF88" t="s">
        <v>171</v>
      </c>
      <c r="AG88" t="str">
        <f>IFERROR(IF(INDEX(#REF!,MATCH('Poverty %'!$B88,#REF!,0),MATCH('Poverty %'!AG$5,#REF!,0))="","",INDEX(#REF!,MATCH('Poverty %'!$B88,#REF!,0),MATCH('Poverty %'!AG$5,#REF!,0))),"")</f>
        <v/>
      </c>
      <c r="AH88" t="str">
        <f>IFERROR(IF(INDEX(#REF!,MATCH('Poverty %'!$B88,#REF!,0),MATCH('Poverty %'!AH$5,#REF!,0))="","",INDEX(#REF!,MATCH('Poverty %'!$B88,#REF!,0),MATCH('Poverty %'!AH$5,#REF!,0))),"")</f>
        <v/>
      </c>
      <c r="AI88" t="str">
        <f>IFERROR(IF(INDEX(#REF!,MATCH('Poverty %'!$B88,#REF!,0),MATCH('Poverty %'!AI$5,#REF!,0))="","",INDEX(#REF!,MATCH('Poverty %'!$B88,#REF!,0),MATCH('Poverty %'!AI$5,#REF!,0))),"")</f>
        <v/>
      </c>
      <c r="AJ88" t="str">
        <f>IFERROR(IF(INDEX(#REF!,MATCH('Poverty %'!$B88,#REF!,0),MATCH('Poverty %'!AJ$5,#REF!,0))="","",INDEX(#REF!,MATCH('Poverty %'!$B88,#REF!,0),MATCH('Poverty %'!AJ$5,#REF!,0))),"")</f>
        <v/>
      </c>
      <c r="AK88" t="str">
        <f>IFERROR(IF(INDEX(#REF!,MATCH('Poverty %'!$B88,#REF!,0),MATCH('Poverty %'!AK$5,#REF!,0))="","",INDEX(#REF!,MATCH('Poverty %'!$B88,#REF!,0),MATCH('Poverty %'!AK$5,#REF!,0))),"")</f>
        <v/>
      </c>
      <c r="AL88" t="str">
        <f>IFERROR(IF(INDEX(#REF!,MATCH('Poverty %'!$B88,#REF!,0),MATCH('Poverty %'!AL$5,#REF!,0))="","",INDEX(#REF!,MATCH('Poverty %'!$B88,#REF!,0),MATCH('Poverty %'!AL$5,#REF!,0))),"")</f>
        <v/>
      </c>
      <c r="AM88" t="str">
        <f>IFERROR(IF(INDEX(#REF!,MATCH('Poverty %'!$B88,#REF!,0),MATCH('Poverty %'!AM$5,#REF!,0))="","",INDEX(#REF!,MATCH('Poverty %'!$B88,#REF!,0),MATCH('Poverty %'!AM$5,#REF!,0))),"")</f>
        <v/>
      </c>
      <c r="AN88" t="str">
        <f>IFERROR(IF(INDEX(#REF!,MATCH('Poverty %'!$B88,#REF!,0),MATCH('Poverty %'!AN$5,#REF!,0))="","",INDEX(#REF!,MATCH('Poverty %'!$B88,#REF!,0),MATCH('Poverty %'!AN$5,#REF!,0))),"")</f>
        <v/>
      </c>
      <c r="AO88" t="str">
        <f>IFERROR(IF(INDEX(#REF!,MATCH('Poverty %'!$B88,#REF!,0),MATCH('Poverty %'!AO$5,#REF!,0))="","",INDEX(#REF!,MATCH('Poverty %'!$B88,#REF!,0),MATCH('Poverty %'!AO$5,#REF!,0))),"")</f>
        <v/>
      </c>
      <c r="AP88" t="str">
        <f>IFERROR(IF(INDEX(#REF!,MATCH('Poverty %'!$B88,#REF!,0),MATCH('Poverty %'!AP$5,#REF!,0))="","",INDEX(#REF!,MATCH('Poverty %'!$B88,#REF!,0),MATCH('Poverty %'!AP$5,#REF!,0))),"")</f>
        <v/>
      </c>
      <c r="AQ88" t="str">
        <f>IFERROR(IF(INDEX(#REF!,MATCH('Poverty %'!$B88,#REF!,0),MATCH('Poverty %'!AQ$5,#REF!,0))="","",INDEX(#REF!,MATCH('Poverty %'!$B88,#REF!,0),MATCH('Poverty %'!AQ$5,#REF!,0))),"")</f>
        <v/>
      </c>
      <c r="AR88" t="str">
        <f>IFERROR(IF(INDEX(#REF!,MATCH('Poverty %'!$B88,#REF!,0),MATCH('Poverty %'!AR$5,#REF!,0))="","",INDEX(#REF!,MATCH('Poverty %'!$B88,#REF!,0),MATCH('Poverty %'!AR$5,#REF!,0))),"")</f>
        <v/>
      </c>
      <c r="AS88" t="str">
        <f>IFERROR(IF(INDEX(#REF!,MATCH('Poverty %'!$B88,#REF!,0),MATCH('Poverty %'!AS$5,#REF!,0))="","",INDEX(#REF!,MATCH('Poverty %'!$B88,#REF!,0),MATCH('Poverty %'!AS$5,#REF!,0))),"")</f>
        <v/>
      </c>
      <c r="AT88" t="str">
        <f>IFERROR(IF(INDEX(#REF!,MATCH('Poverty %'!$B88,#REF!,0),MATCH('Poverty %'!AT$5,#REF!,0))="","",INDEX(#REF!,MATCH('Poverty %'!$B88,#REF!,0),MATCH('Poverty %'!AT$5,#REF!,0))),"")</f>
        <v/>
      </c>
      <c r="AU88" t="str">
        <f>IFERROR(IF(INDEX(#REF!,MATCH('Poverty %'!$B88,#REF!,0),MATCH('Poverty %'!AU$5,#REF!,0))="","",INDEX(#REF!,MATCH('Poverty %'!$B88,#REF!,0),MATCH('Poverty %'!AU$5,#REF!,0))),"")</f>
        <v/>
      </c>
      <c r="AV88" t="str">
        <f>IFERROR(IF(INDEX(#REF!,MATCH('Poverty %'!$B88,#REF!,0),MATCH('Poverty %'!AV$5,#REF!,0))="","",INDEX(#REF!,MATCH('Poverty %'!$B88,#REF!,0),MATCH('Poverty %'!AV$5,#REF!,0))),"")</f>
        <v/>
      </c>
      <c r="AW88" t="str">
        <f>IFERROR(IF(INDEX(#REF!,MATCH('Poverty %'!$B88,#REF!,0),MATCH('Poverty %'!AW$5,#REF!,0))="","",INDEX(#REF!,MATCH('Poverty %'!$B88,#REF!,0),MATCH('Poverty %'!AW$5,#REF!,0))),"")</f>
        <v/>
      </c>
      <c r="AX88" t="str">
        <f>IFERROR(IF(INDEX(#REF!,MATCH('Poverty %'!$B88,#REF!,0),MATCH('Poverty %'!AX$5,#REF!,0))="","",INDEX(#REF!,MATCH('Poverty %'!$B88,#REF!,0),MATCH('Poverty %'!AX$5,#REF!,0))),"")</f>
        <v/>
      </c>
      <c r="AY88" t="str">
        <f>IFERROR(IF(INDEX(#REF!,MATCH('Poverty %'!$B88,#REF!,0),MATCH('Poverty %'!AY$5,#REF!,0))="","",INDEX(#REF!,MATCH('Poverty %'!$B88,#REF!,0),MATCH('Poverty %'!AY$5,#REF!,0))),"")</f>
        <v/>
      </c>
      <c r="AZ88" t="str">
        <f>IFERROR(IF(INDEX(#REF!,MATCH('Poverty %'!$B88,#REF!,0),MATCH('Poverty %'!AZ$5,#REF!,0))="","",INDEX(#REF!,MATCH('Poverty %'!$B88,#REF!,0),MATCH('Poverty %'!AZ$5,#REF!,0))),"")</f>
        <v/>
      </c>
      <c r="BA88" t="str">
        <f>IFERROR(IF(INDEX(#REF!,MATCH('Poverty %'!$B88,#REF!,0),MATCH('Poverty %'!BA$5,#REF!,0))="","",INDEX(#REF!,MATCH('Poverty %'!$B88,#REF!,0),MATCH('Poverty %'!BA$5,#REF!,0))),"")</f>
        <v/>
      </c>
      <c r="BB88" t="str">
        <f>IFERROR(IF(INDEX(#REF!,MATCH('Poverty %'!$B88,#REF!,0),MATCH('Poverty %'!BB$5,#REF!,0))="","",INDEX(#REF!,MATCH('Poverty %'!$B88,#REF!,0),MATCH('Poverty %'!BB$5,#REF!,0))),"")</f>
        <v/>
      </c>
      <c r="BC88" t="str">
        <f>IFERROR(IF(INDEX(#REF!,MATCH('Poverty %'!$B88,#REF!,0),MATCH('Poverty %'!BC$5,#REF!,0))="","",INDEX(#REF!,MATCH('Poverty %'!$B88,#REF!,0),MATCH('Poverty %'!BC$5,#REF!,0))),"")</f>
        <v/>
      </c>
      <c r="BE88" t="s">
        <v>171</v>
      </c>
      <c r="BF88" s="9" t="str">
        <f t="shared" si="24"/>
        <v/>
      </c>
      <c r="BG88" s="9" t="str">
        <f t="shared" si="25"/>
        <v/>
      </c>
      <c r="BH88" s="9" t="str">
        <f t="shared" si="26"/>
        <v/>
      </c>
      <c r="BI88" s="9" t="str">
        <f t="shared" si="27"/>
        <v/>
      </c>
      <c r="BJ88" s="9" t="str">
        <f t="shared" si="28"/>
        <v/>
      </c>
      <c r="BK88" s="9" t="str">
        <f t="shared" si="29"/>
        <v/>
      </c>
      <c r="BL88" s="9" t="str">
        <f t="shared" si="30"/>
        <v/>
      </c>
      <c r="BM88" s="9" t="str">
        <f t="shared" si="31"/>
        <v/>
      </c>
      <c r="BN88" s="9" t="str">
        <f t="shared" si="32"/>
        <v/>
      </c>
      <c r="BO88" s="9" t="str">
        <f t="shared" si="33"/>
        <v/>
      </c>
      <c r="BP88" s="9" t="str">
        <f t="shared" si="34"/>
        <v/>
      </c>
      <c r="BQ88" s="9" t="str">
        <f t="shared" si="35"/>
        <v/>
      </c>
      <c r="BR88" s="9" t="str">
        <f t="shared" si="36"/>
        <v/>
      </c>
      <c r="BS88" s="9" t="str">
        <f t="shared" si="37"/>
        <v/>
      </c>
      <c r="BT88" s="9" t="str">
        <f t="shared" si="38"/>
        <v/>
      </c>
      <c r="BU88" s="9" t="str">
        <f t="shared" si="39"/>
        <v/>
      </c>
      <c r="BV88" s="9" t="str">
        <f t="shared" si="40"/>
        <v/>
      </c>
      <c r="BW88" s="9" t="str">
        <f t="shared" si="41"/>
        <v/>
      </c>
      <c r="BX88" s="9" t="str">
        <f t="shared" si="42"/>
        <v/>
      </c>
      <c r="BY88" s="9" t="str">
        <f t="shared" si="43"/>
        <v/>
      </c>
      <c r="BZ88" s="9" t="str">
        <f t="shared" si="44"/>
        <v/>
      </c>
      <c r="CA88" s="9" t="str">
        <f t="shared" si="45"/>
        <v/>
      </c>
      <c r="CB88" s="9" t="str">
        <f t="shared" si="46"/>
        <v/>
      </c>
    </row>
    <row r="89" spans="1:80">
      <c r="A89" s="28" t="s">
        <v>751</v>
      </c>
      <c r="B89" t="s">
        <v>169</v>
      </c>
      <c r="C89" t="str">
        <f>IFERROR(VLOOKUP(B89,'[1]2012 List'!A$3:C$151,3,FALSE),"")</f>
        <v/>
      </c>
      <c r="D89" s="10" t="str">
        <f>IFERROR(IF(INDEX('raw poverty data, %'!$B$3:$BG$251,MATCH($A89,'raw poverty data, %'!$B$3:$B$251,0),MATCH(D$5,'raw poverty data, %'!$B$3:$BG$3,0))="","",INDEX('raw poverty data, %'!$B$3:$BG$251,MATCH($A89,'raw poverty data, %'!$B$3:$B$251,0),MATCH(D$5,'raw poverty data, %'!$B$3:$BG$3,0))/100),"")</f>
        <v/>
      </c>
      <c r="E89" s="10" t="str">
        <f>IFERROR(IF(INDEX('raw poverty data, %'!$B$3:$BG$251,MATCH($A89,'raw poverty data, %'!$B$3:$B$251,0),MATCH(E$5,'raw poverty data, %'!$B$3:$BG$3,0))="","",INDEX('raw poverty data, %'!$B$3:$BG$251,MATCH($A89,'raw poverty data, %'!$B$3:$B$251,0),MATCH(E$5,'raw poverty data, %'!$B$3:$BG$3,0))/100),"")</f>
        <v/>
      </c>
      <c r="F89" s="10" t="str">
        <f>IFERROR(IF(INDEX('raw poverty data, %'!$B$3:$BG$251,MATCH($A89,'raw poverty data, %'!$B$3:$B$251,0),MATCH(F$5,'raw poverty data, %'!$B$3:$BG$3,0))="","",INDEX('raw poverty data, %'!$B$3:$BG$251,MATCH($A89,'raw poverty data, %'!$B$3:$B$251,0),MATCH(F$5,'raw poverty data, %'!$B$3:$BG$3,0))/100),"")</f>
        <v/>
      </c>
      <c r="G89" s="10" t="str">
        <f>IFERROR(IF(INDEX('raw poverty data, %'!$B$3:$BG$251,MATCH($A89,'raw poverty data, %'!$B$3:$B$251,0),MATCH(G$5,'raw poverty data, %'!$B$3:$BG$3,0))="","",INDEX('raw poverty data, %'!$B$3:$BG$251,MATCH($A89,'raw poverty data, %'!$B$3:$B$251,0),MATCH(G$5,'raw poverty data, %'!$B$3:$BG$3,0))/100),"")</f>
        <v/>
      </c>
      <c r="H89" s="10" t="str">
        <f>IFERROR(IF(INDEX('raw poverty data, %'!$B$3:$BG$251,MATCH($A89,'raw poverty data, %'!$B$3:$B$251,0),MATCH(H$5,'raw poverty data, %'!$B$3:$BG$3,0))="","",INDEX('raw poverty data, %'!$B$3:$BG$251,MATCH($A89,'raw poverty data, %'!$B$3:$B$251,0),MATCH(H$5,'raw poverty data, %'!$B$3:$BG$3,0))/100),"")</f>
        <v/>
      </c>
      <c r="I89" s="10" t="str">
        <f>IFERROR(IF(INDEX('raw poverty data, %'!$B$3:$BG$251,MATCH($A89,'raw poverty data, %'!$B$3:$B$251,0),MATCH(I$5,'raw poverty data, %'!$B$3:$BG$3,0))="","",INDEX('raw poverty data, %'!$B$3:$BG$251,MATCH($A89,'raw poverty data, %'!$B$3:$B$251,0),MATCH(I$5,'raw poverty data, %'!$B$3:$BG$3,0))/100),"")</f>
        <v/>
      </c>
      <c r="J89" s="10" t="str">
        <f>IFERROR(IF(INDEX('raw poverty data, %'!$B$3:$BG$251,MATCH($A89,'raw poverty data, %'!$B$3:$B$251,0),MATCH(J$5,'raw poverty data, %'!$B$3:$BG$3,0))="","",INDEX('raw poverty data, %'!$B$3:$BG$251,MATCH($A89,'raw poverty data, %'!$B$3:$B$251,0),MATCH(J$5,'raw poverty data, %'!$B$3:$BG$3,0))/100),"")</f>
        <v/>
      </c>
      <c r="K89" s="10" t="str">
        <f>IFERROR(IF(INDEX('raw poverty data, %'!$B$3:$BG$251,MATCH($A89,'raw poverty data, %'!$B$3:$B$251,0),MATCH(K$5,'raw poverty data, %'!$B$3:$BG$3,0))="","",INDEX('raw poverty data, %'!$B$3:$BG$251,MATCH($A89,'raw poverty data, %'!$B$3:$B$251,0),MATCH(K$5,'raw poverty data, %'!$B$3:$BG$3,0))/100),"")</f>
        <v/>
      </c>
      <c r="L89" s="10" t="str">
        <f>IFERROR(IF(INDEX('raw poverty data, %'!$B$3:$BG$251,MATCH($A89,'raw poverty data, %'!$B$3:$B$251,0),MATCH(L$5,'raw poverty data, %'!$B$3:$BG$3,0))="","",INDEX('raw poverty data, %'!$B$3:$BG$251,MATCH($A89,'raw poverty data, %'!$B$3:$B$251,0),MATCH(L$5,'raw poverty data, %'!$B$3:$BG$3,0))/100),"")</f>
        <v/>
      </c>
      <c r="M89" s="10" t="str">
        <f>IFERROR(IF(INDEX('raw poverty data, %'!$B$3:$BG$251,MATCH($A89,'raw poverty data, %'!$B$3:$B$251,0),MATCH(M$5,'raw poverty data, %'!$B$3:$BG$3,0))="","",INDEX('raw poverty data, %'!$B$3:$BG$251,MATCH($A89,'raw poverty data, %'!$B$3:$B$251,0),MATCH(M$5,'raw poverty data, %'!$B$3:$BG$3,0))/100),"")</f>
        <v/>
      </c>
      <c r="N89" s="10" t="str">
        <f>IFERROR(IF(INDEX('raw poverty data, %'!$B$3:$BG$251,MATCH($A89,'raw poverty data, %'!$B$3:$B$251,0),MATCH(N$5,'raw poverty data, %'!$B$3:$BG$3,0))="","",INDEX('raw poverty data, %'!$B$3:$BG$251,MATCH($A89,'raw poverty data, %'!$B$3:$B$251,0),MATCH(N$5,'raw poverty data, %'!$B$3:$BG$3,0))/100),"")</f>
        <v/>
      </c>
      <c r="O89" s="10" t="str">
        <f>IFERROR(IF(INDEX('raw poverty data, %'!$B$3:$BG$251,MATCH($A89,'raw poverty data, %'!$B$3:$B$251,0),MATCH(O$5,'raw poverty data, %'!$B$3:$BG$3,0))="","",INDEX('raw poverty data, %'!$B$3:$BG$251,MATCH($A89,'raw poverty data, %'!$B$3:$B$251,0),MATCH(O$5,'raw poverty data, %'!$B$3:$BG$3,0))/100),"")</f>
        <v/>
      </c>
      <c r="P89" s="10" t="str">
        <f>IFERROR(IF(INDEX('raw poverty data, %'!$B$3:$BG$251,MATCH($A89,'raw poverty data, %'!$B$3:$B$251,0),MATCH(P$5,'raw poverty data, %'!$B$3:$BG$3,0))="","",INDEX('raw poverty data, %'!$B$3:$BG$251,MATCH($A89,'raw poverty data, %'!$B$3:$B$251,0),MATCH(P$5,'raw poverty data, %'!$B$3:$BG$3,0))/100),"")</f>
        <v/>
      </c>
      <c r="Q89" s="10" t="str">
        <f>IFERROR(IF(INDEX('raw poverty data, %'!$B$3:$BG$251,MATCH($A89,'raw poverty data, %'!$B$3:$B$251,0),MATCH(Q$5,'raw poverty data, %'!$B$3:$BG$3,0))="","",INDEX('raw poverty data, %'!$B$3:$BG$251,MATCH($A89,'raw poverty data, %'!$B$3:$B$251,0),MATCH(Q$5,'raw poverty data, %'!$B$3:$BG$3,0))/100),"")</f>
        <v/>
      </c>
      <c r="R89" s="10" t="str">
        <f>IFERROR(IF(INDEX('raw poverty data, %'!$B$3:$BG$251,MATCH($A89,'raw poverty data, %'!$B$3:$B$251,0),MATCH(R$5,'raw poverty data, %'!$B$3:$BG$3,0))="","",INDEX('raw poverty data, %'!$B$3:$BG$251,MATCH($A89,'raw poverty data, %'!$B$3:$B$251,0),MATCH(R$5,'raw poverty data, %'!$B$3:$BG$3,0))/100),"")</f>
        <v/>
      </c>
      <c r="S89" s="10" t="str">
        <f>IFERROR(IF(INDEX('raw poverty data, %'!$B$3:$BG$251,MATCH($A89,'raw poverty data, %'!$B$3:$B$251,0),MATCH(S$5,'raw poverty data, %'!$B$3:$BG$3,0))="","",INDEX('raw poverty data, %'!$B$3:$BG$251,MATCH($A89,'raw poverty data, %'!$B$3:$B$251,0),MATCH(S$5,'raw poverty data, %'!$B$3:$BG$3,0))/100),"")</f>
        <v/>
      </c>
      <c r="T89" s="10" t="str">
        <f>IFERROR(IF(INDEX('raw poverty data, %'!$B$3:$BG$251,MATCH($A89,'raw poverty data, %'!$B$3:$B$251,0),MATCH(T$5,'raw poverty data, %'!$B$3:$BG$3,0))="","",INDEX('raw poverty data, %'!$B$3:$BG$251,MATCH($A89,'raw poverty data, %'!$B$3:$B$251,0),MATCH(T$5,'raw poverty data, %'!$B$3:$BG$3,0))/100),"")</f>
        <v/>
      </c>
      <c r="U89" s="10" t="str">
        <f>IFERROR(IF(INDEX('raw poverty data, %'!$B$3:$BG$251,MATCH($A89,'raw poverty data, %'!$B$3:$B$251,0),MATCH(U$5,'raw poverty data, %'!$B$3:$BG$3,0))="","",INDEX('raw poverty data, %'!$B$3:$BG$251,MATCH($A89,'raw poverty data, %'!$B$3:$B$251,0),MATCH(U$5,'raw poverty data, %'!$B$3:$BG$3,0))/100),"")</f>
        <v/>
      </c>
      <c r="V89" s="10" t="str">
        <f>IFERROR(IF(INDEX('raw poverty data, %'!$B$3:$BG$251,MATCH($A89,'raw poverty data, %'!$B$3:$B$251,0),MATCH(V$5,'raw poverty data, %'!$B$3:$BG$3,0))="","",INDEX('raw poverty data, %'!$B$3:$BG$251,MATCH($A89,'raw poverty data, %'!$B$3:$B$251,0),MATCH(V$5,'raw poverty data, %'!$B$3:$BG$3,0))/100),"")</f>
        <v/>
      </c>
      <c r="W89" s="10" t="str">
        <f>IFERROR(IF(INDEX('raw poverty data, %'!$B$3:$BG$251,MATCH($A89,'raw poverty data, %'!$B$3:$B$251,0),MATCH(W$5,'raw poverty data, %'!$B$3:$BG$3,0))="","",INDEX('raw poverty data, %'!$B$3:$BG$251,MATCH($A89,'raw poverty data, %'!$B$3:$B$251,0),MATCH(W$5,'raw poverty data, %'!$B$3:$BG$3,0))/100),"")</f>
        <v/>
      </c>
      <c r="X89" s="10" t="str">
        <f>IFERROR(IF(INDEX('raw poverty data, %'!$B$3:$BG$251,MATCH($A89,'raw poverty data, %'!$B$3:$B$251,0),MATCH(X$5,'raw poverty data, %'!$B$3:$BG$3,0))="","",INDEX('raw poverty data, %'!$B$3:$BG$251,MATCH($A89,'raw poverty data, %'!$B$3:$B$251,0),MATCH(X$5,'raw poverty data, %'!$B$3:$BG$3,0))/100),"")</f>
        <v/>
      </c>
      <c r="Y89" s="10" t="str">
        <f>IFERROR(IF(INDEX('raw poverty data, %'!$B$3:$BG$251,MATCH($A89,'raw poverty data, %'!$B$3:$B$251,0),MATCH(Y$5,'raw poverty data, %'!$B$3:$BG$3,0))="","",INDEX('raw poverty data, %'!$B$3:$BG$251,MATCH($A89,'raw poverty data, %'!$B$3:$B$251,0),MATCH(Y$5,'raw poverty data, %'!$B$3:$BG$3,0))/100),"")</f>
        <v/>
      </c>
      <c r="Z89" s="10" t="str">
        <f>IFERROR(IF(INDEX('raw poverty data, %'!$B$3:$BG$251,MATCH($A89,'raw poverty data, %'!$B$3:$B$251,0),MATCH(Z$5,'raw poverty data, %'!$B$3:$BG$3,0))="","",INDEX('raw poverty data, %'!$B$3:$BG$251,MATCH($A89,'raw poverty data, %'!$B$3:$B$251,0),MATCH(Z$5,'raw poverty data, %'!$B$3:$BG$3,0))/100),"")</f>
        <v/>
      </c>
      <c r="AA89" s="10" t="str">
        <f>IFERROR(IF(INDEX('raw poverty data, %'!$B$3:$BG$251,MATCH($A89,'raw poverty data, %'!$B$3:$B$251,0),MATCH(AA$5,'raw poverty data, %'!$B$3:$BG$3,0))="","",INDEX('raw poverty data, %'!$B$3:$BG$251,MATCH($A89,'raw poverty data, %'!$B$3:$B$251,0),MATCH(AA$5,'raw poverty data, %'!$B$3:$BG$3,0))/100),"")</f>
        <v/>
      </c>
      <c r="AC89" s="8" t="str">
        <f>IF(AA89="",IF(Z89="",IF(X89="",IF(W89="",IF(V89="",IF(U89="",IF(T89="",IF(S89="",IF(R89="",IF(Q89="",IF(P89="",IF(O89="",IF(N89="",IF(M89="",IF(L89="",IF(K89="",IF(J89="",IF(I89="",IF(H89="",IF(G89="",IF(F89="",IF(E89="",IF(D89="","No data",D89),E89),F89),G89),H89),I89),J89),K89),L89),M89),N89),O89),P89),Q89),R89),S89),T89),U89),V89),W89),X89),Z89),AA89)</f>
        <v>No data</v>
      </c>
      <c r="AD89" s="11" t="str">
        <f>IFERROR(INDEX($D$5:$AA$5,1,MATCH(AC89,D89:AA89,0)),"")</f>
        <v/>
      </c>
      <c r="AF89" t="s">
        <v>169</v>
      </c>
      <c r="AG89" t="str">
        <f>IFERROR(IF(INDEX(#REF!,MATCH('Poverty %'!$B89,#REF!,0),MATCH('Poverty %'!AG$5,#REF!,0))="","",INDEX(#REF!,MATCH('Poverty %'!$B89,#REF!,0),MATCH('Poverty %'!AG$5,#REF!,0))),"")</f>
        <v/>
      </c>
      <c r="AH89" t="str">
        <f>IFERROR(IF(INDEX(#REF!,MATCH('Poverty %'!$B89,#REF!,0),MATCH('Poverty %'!AH$5,#REF!,0))="","",INDEX(#REF!,MATCH('Poverty %'!$B89,#REF!,0),MATCH('Poverty %'!AH$5,#REF!,0))),"")</f>
        <v/>
      </c>
      <c r="AI89" t="str">
        <f>IFERROR(IF(INDEX(#REF!,MATCH('Poverty %'!$B89,#REF!,0),MATCH('Poverty %'!AI$5,#REF!,0))="","",INDEX(#REF!,MATCH('Poverty %'!$B89,#REF!,0),MATCH('Poverty %'!AI$5,#REF!,0))),"")</f>
        <v/>
      </c>
      <c r="AJ89" t="str">
        <f>IFERROR(IF(INDEX(#REF!,MATCH('Poverty %'!$B89,#REF!,0),MATCH('Poverty %'!AJ$5,#REF!,0))="","",INDEX(#REF!,MATCH('Poverty %'!$B89,#REF!,0),MATCH('Poverty %'!AJ$5,#REF!,0))),"")</f>
        <v/>
      </c>
      <c r="AK89" t="str">
        <f>IFERROR(IF(INDEX(#REF!,MATCH('Poverty %'!$B89,#REF!,0),MATCH('Poverty %'!AK$5,#REF!,0))="","",INDEX(#REF!,MATCH('Poverty %'!$B89,#REF!,0),MATCH('Poverty %'!AK$5,#REF!,0))),"")</f>
        <v/>
      </c>
      <c r="AL89" t="str">
        <f>IFERROR(IF(INDEX(#REF!,MATCH('Poverty %'!$B89,#REF!,0),MATCH('Poverty %'!AL$5,#REF!,0))="","",INDEX(#REF!,MATCH('Poverty %'!$B89,#REF!,0),MATCH('Poverty %'!AL$5,#REF!,0))),"")</f>
        <v/>
      </c>
      <c r="AM89" t="str">
        <f>IFERROR(IF(INDEX(#REF!,MATCH('Poverty %'!$B89,#REF!,0),MATCH('Poverty %'!AM$5,#REF!,0))="","",INDEX(#REF!,MATCH('Poverty %'!$B89,#REF!,0),MATCH('Poverty %'!AM$5,#REF!,0))),"")</f>
        <v/>
      </c>
      <c r="AN89" t="str">
        <f>IFERROR(IF(INDEX(#REF!,MATCH('Poverty %'!$B89,#REF!,0),MATCH('Poverty %'!AN$5,#REF!,0))="","",INDEX(#REF!,MATCH('Poverty %'!$B89,#REF!,0),MATCH('Poverty %'!AN$5,#REF!,0))),"")</f>
        <v/>
      </c>
      <c r="AO89" t="str">
        <f>IFERROR(IF(INDEX(#REF!,MATCH('Poverty %'!$B89,#REF!,0),MATCH('Poverty %'!AO$5,#REF!,0))="","",INDEX(#REF!,MATCH('Poverty %'!$B89,#REF!,0),MATCH('Poverty %'!AO$5,#REF!,0))),"")</f>
        <v/>
      </c>
      <c r="AP89" t="str">
        <f>IFERROR(IF(INDEX(#REF!,MATCH('Poverty %'!$B89,#REF!,0),MATCH('Poverty %'!AP$5,#REF!,0))="","",INDEX(#REF!,MATCH('Poverty %'!$B89,#REF!,0),MATCH('Poverty %'!AP$5,#REF!,0))),"")</f>
        <v/>
      </c>
      <c r="AQ89" t="str">
        <f>IFERROR(IF(INDEX(#REF!,MATCH('Poverty %'!$B89,#REF!,0),MATCH('Poverty %'!AQ$5,#REF!,0))="","",INDEX(#REF!,MATCH('Poverty %'!$B89,#REF!,0),MATCH('Poverty %'!AQ$5,#REF!,0))),"")</f>
        <v/>
      </c>
      <c r="AR89" t="str">
        <f>IFERROR(IF(INDEX(#REF!,MATCH('Poverty %'!$B89,#REF!,0),MATCH('Poverty %'!AR$5,#REF!,0))="","",INDEX(#REF!,MATCH('Poverty %'!$B89,#REF!,0),MATCH('Poverty %'!AR$5,#REF!,0))),"")</f>
        <v/>
      </c>
      <c r="AS89" t="str">
        <f>IFERROR(IF(INDEX(#REF!,MATCH('Poverty %'!$B89,#REF!,0),MATCH('Poverty %'!AS$5,#REF!,0))="","",INDEX(#REF!,MATCH('Poverty %'!$B89,#REF!,0),MATCH('Poverty %'!AS$5,#REF!,0))),"")</f>
        <v/>
      </c>
      <c r="AT89" t="str">
        <f>IFERROR(IF(INDEX(#REF!,MATCH('Poverty %'!$B89,#REF!,0),MATCH('Poverty %'!AT$5,#REF!,0))="","",INDEX(#REF!,MATCH('Poverty %'!$B89,#REF!,0),MATCH('Poverty %'!AT$5,#REF!,0))),"")</f>
        <v/>
      </c>
      <c r="AU89" t="str">
        <f>IFERROR(IF(INDEX(#REF!,MATCH('Poverty %'!$B89,#REF!,0),MATCH('Poverty %'!AU$5,#REF!,0))="","",INDEX(#REF!,MATCH('Poverty %'!$B89,#REF!,0),MATCH('Poverty %'!AU$5,#REF!,0))),"")</f>
        <v/>
      </c>
      <c r="AV89" t="str">
        <f>IFERROR(IF(INDEX(#REF!,MATCH('Poverty %'!$B89,#REF!,0),MATCH('Poverty %'!AV$5,#REF!,0))="","",INDEX(#REF!,MATCH('Poverty %'!$B89,#REF!,0),MATCH('Poverty %'!AV$5,#REF!,0))),"")</f>
        <v/>
      </c>
      <c r="AW89" t="str">
        <f>IFERROR(IF(INDEX(#REF!,MATCH('Poverty %'!$B89,#REF!,0),MATCH('Poverty %'!AW$5,#REF!,0))="","",INDEX(#REF!,MATCH('Poverty %'!$B89,#REF!,0),MATCH('Poverty %'!AW$5,#REF!,0))),"")</f>
        <v/>
      </c>
      <c r="AX89" t="str">
        <f>IFERROR(IF(INDEX(#REF!,MATCH('Poverty %'!$B89,#REF!,0),MATCH('Poverty %'!AX$5,#REF!,0))="","",INDEX(#REF!,MATCH('Poverty %'!$B89,#REF!,0),MATCH('Poverty %'!AX$5,#REF!,0))),"")</f>
        <v/>
      </c>
      <c r="AY89" t="str">
        <f>IFERROR(IF(INDEX(#REF!,MATCH('Poverty %'!$B89,#REF!,0),MATCH('Poverty %'!AY$5,#REF!,0))="","",INDEX(#REF!,MATCH('Poverty %'!$B89,#REF!,0),MATCH('Poverty %'!AY$5,#REF!,0))),"")</f>
        <v/>
      </c>
      <c r="AZ89" t="str">
        <f>IFERROR(IF(INDEX(#REF!,MATCH('Poverty %'!$B89,#REF!,0),MATCH('Poverty %'!AZ$5,#REF!,0))="","",INDEX(#REF!,MATCH('Poverty %'!$B89,#REF!,0),MATCH('Poverty %'!AZ$5,#REF!,0))),"")</f>
        <v/>
      </c>
      <c r="BA89" t="str">
        <f>IFERROR(IF(INDEX(#REF!,MATCH('Poverty %'!$B89,#REF!,0),MATCH('Poverty %'!BA$5,#REF!,0))="","",INDEX(#REF!,MATCH('Poverty %'!$B89,#REF!,0),MATCH('Poverty %'!BA$5,#REF!,0))),"")</f>
        <v/>
      </c>
      <c r="BB89" t="str">
        <f>IFERROR(IF(INDEX(#REF!,MATCH('Poverty %'!$B89,#REF!,0),MATCH('Poverty %'!BB$5,#REF!,0))="","",INDEX(#REF!,MATCH('Poverty %'!$B89,#REF!,0),MATCH('Poverty %'!BB$5,#REF!,0))),"")</f>
        <v/>
      </c>
      <c r="BC89" t="str">
        <f>IFERROR(IF(INDEX(#REF!,MATCH('Poverty %'!$B89,#REF!,0),MATCH('Poverty %'!BC$5,#REF!,0))="","",INDEX(#REF!,MATCH('Poverty %'!$B89,#REF!,0),MATCH('Poverty %'!BC$5,#REF!,0))),"")</f>
        <v/>
      </c>
      <c r="BE89" t="s">
        <v>169</v>
      </c>
      <c r="BF89" s="9" t="str">
        <f t="shared" si="24"/>
        <v/>
      </c>
      <c r="BG89" s="9" t="str">
        <f t="shared" si="25"/>
        <v/>
      </c>
      <c r="BH89" s="9" t="str">
        <f t="shared" si="26"/>
        <v/>
      </c>
      <c r="BI89" s="9" t="str">
        <f t="shared" si="27"/>
        <v/>
      </c>
      <c r="BJ89" s="9" t="str">
        <f t="shared" si="28"/>
        <v/>
      </c>
      <c r="BK89" s="9" t="str">
        <f t="shared" si="29"/>
        <v/>
      </c>
      <c r="BL89" s="9" t="str">
        <f t="shared" si="30"/>
        <v/>
      </c>
      <c r="BM89" s="9" t="str">
        <f t="shared" si="31"/>
        <v/>
      </c>
      <c r="BN89" s="9" t="str">
        <f t="shared" si="32"/>
        <v/>
      </c>
      <c r="BO89" s="9" t="str">
        <f t="shared" si="33"/>
        <v/>
      </c>
      <c r="BP89" s="9" t="str">
        <f t="shared" si="34"/>
        <v/>
      </c>
      <c r="BQ89" s="9" t="str">
        <f t="shared" si="35"/>
        <v/>
      </c>
      <c r="BR89" s="9" t="str">
        <f t="shared" si="36"/>
        <v/>
      </c>
      <c r="BS89" s="9" t="str">
        <f t="shared" si="37"/>
        <v/>
      </c>
      <c r="BT89" s="9" t="str">
        <f t="shared" si="38"/>
        <v/>
      </c>
      <c r="BU89" s="9" t="str">
        <f t="shared" si="39"/>
        <v/>
      </c>
      <c r="BV89" s="9" t="str">
        <f t="shared" si="40"/>
        <v/>
      </c>
      <c r="BW89" s="9" t="str">
        <f t="shared" si="41"/>
        <v/>
      </c>
      <c r="BX89" s="9" t="str">
        <f t="shared" si="42"/>
        <v/>
      </c>
      <c r="BY89" s="9" t="str">
        <f t="shared" si="43"/>
        <v/>
      </c>
      <c r="BZ89" s="9" t="str">
        <f t="shared" si="44"/>
        <v/>
      </c>
      <c r="CA89" s="9" t="str">
        <f t="shared" si="45"/>
        <v/>
      </c>
      <c r="CB89" s="9" t="str">
        <f t="shared" si="46"/>
        <v/>
      </c>
    </row>
    <row r="90" spans="1:80">
      <c r="A90" t="str">
        <f>VLOOKUP(B90,entity!$C:$K,9,FALSE)</f>
        <v>HU</v>
      </c>
      <c r="B90" t="s">
        <v>178</v>
      </c>
      <c r="C90" t="str">
        <f>IFERROR(VLOOKUP(B90,'[1]2012 List'!A$3:C$151,3,FALSE),"")</f>
        <v/>
      </c>
      <c r="D90" s="10" t="str">
        <f>IFERROR(IF(INDEX('raw poverty data, %'!$B$3:$BG$251,MATCH($A90,'raw poverty data, %'!$B$3:$B$251,0),MATCH(D$5,'raw poverty data, %'!$B$3:$BG$3,0))="","",INDEX('raw poverty data, %'!$B$3:$BG$251,MATCH($A90,'raw poverty data, %'!$B$3:$B$251,0),MATCH(D$5,'raw poverty data, %'!$B$3:$BG$3,0))/100),"")</f>
        <v/>
      </c>
      <c r="E90" s="10" t="str">
        <f>IFERROR(IF(INDEX('raw poverty data, %'!$B$3:$BG$251,MATCH($A90,'raw poverty data, %'!$B$3:$B$251,0),MATCH(E$5,'raw poverty data, %'!$B$3:$BG$3,0))="","",INDEX('raw poverty data, %'!$B$3:$BG$251,MATCH($A90,'raw poverty data, %'!$B$3:$B$251,0),MATCH(E$5,'raw poverty data, %'!$B$3:$BG$3,0))/100),"")</f>
        <v/>
      </c>
      <c r="F90" s="10" t="str">
        <f>IFERROR(IF(INDEX('raw poverty data, %'!$B$3:$BG$251,MATCH($A90,'raw poverty data, %'!$B$3:$B$251,0),MATCH(F$5,'raw poverty data, %'!$B$3:$BG$3,0))="","",INDEX('raw poverty data, %'!$B$3:$BG$251,MATCH($A90,'raw poverty data, %'!$B$3:$B$251,0),MATCH(F$5,'raw poverty data, %'!$B$3:$BG$3,0))/100),"")</f>
        <v/>
      </c>
      <c r="G90" s="10">
        <f>IFERROR(IF(INDEX('raw poverty data, %'!$B$3:$BG$251,MATCH($A90,'raw poverty data, %'!$B$3:$B$251,0),MATCH(G$5,'raw poverty data, %'!$B$3:$BG$3,0))="","",INDEX('raw poverty data, %'!$B$3:$BG$251,MATCH($A90,'raw poverty data, %'!$B$3:$B$251,0),MATCH(G$5,'raw poverty data, %'!$B$3:$BG$3,0))/100),"")</f>
        <v>1.5E-3</v>
      </c>
      <c r="H90" s="10" t="str">
        <f>IFERROR(IF(INDEX('raw poverty data, %'!$B$3:$BG$251,MATCH($A90,'raw poverty data, %'!$B$3:$B$251,0),MATCH(H$5,'raw poverty data, %'!$B$3:$BG$3,0))="","",INDEX('raw poverty data, %'!$B$3:$BG$251,MATCH($A90,'raw poverty data, %'!$B$3:$B$251,0),MATCH(H$5,'raw poverty data, %'!$B$3:$BG$3,0))/100),"")</f>
        <v/>
      </c>
      <c r="I90" s="10" t="str">
        <f>IFERROR(IF(INDEX('raw poverty data, %'!$B$3:$BG$251,MATCH($A90,'raw poverty data, %'!$B$3:$B$251,0),MATCH(I$5,'raw poverty data, %'!$B$3:$BG$3,0))="","",INDEX('raw poverty data, %'!$B$3:$BG$251,MATCH($A90,'raw poverty data, %'!$B$3:$B$251,0),MATCH(I$5,'raw poverty data, %'!$B$3:$BG$3,0))/100),"")</f>
        <v/>
      </c>
      <c r="J90" s="10" t="str">
        <f>IFERROR(IF(INDEX('raw poverty data, %'!$B$3:$BG$251,MATCH($A90,'raw poverty data, %'!$B$3:$B$251,0),MATCH(J$5,'raw poverty data, %'!$B$3:$BG$3,0))="","",INDEX('raw poverty data, %'!$B$3:$BG$251,MATCH($A90,'raw poverty data, %'!$B$3:$B$251,0),MATCH(J$5,'raw poverty data, %'!$B$3:$BG$3,0))/100),"")</f>
        <v/>
      </c>
      <c r="K90" s="10" t="str">
        <f>IFERROR(IF(INDEX('raw poverty data, %'!$B$3:$BG$251,MATCH($A90,'raw poverty data, %'!$B$3:$B$251,0),MATCH(K$5,'raw poverty data, %'!$B$3:$BG$3,0))="","",INDEX('raw poverty data, %'!$B$3:$BG$251,MATCH($A90,'raw poverty data, %'!$B$3:$B$251,0),MATCH(K$5,'raw poverty data, %'!$B$3:$BG$3,0))/100),"")</f>
        <v/>
      </c>
      <c r="L90" s="10">
        <f>IFERROR(IF(INDEX('raw poverty data, %'!$B$3:$BG$251,MATCH($A90,'raw poverty data, %'!$B$3:$B$251,0),MATCH(L$5,'raw poverty data, %'!$B$3:$BG$3,0))="","",INDEX('raw poverty data, %'!$B$3:$BG$251,MATCH($A90,'raw poverty data, %'!$B$3:$B$251,0),MATCH(L$5,'raw poverty data, %'!$B$3:$BG$3,0))/100),"")</f>
        <v>0</v>
      </c>
      <c r="M90" s="10">
        <f>IFERROR(IF(INDEX('raw poverty data, %'!$B$3:$BG$251,MATCH($A90,'raw poverty data, %'!$B$3:$B$251,0),MATCH(M$5,'raw poverty data, %'!$B$3:$BG$3,0))="","",INDEX('raw poverty data, %'!$B$3:$BG$251,MATCH($A90,'raw poverty data, %'!$B$3:$B$251,0),MATCH(M$5,'raw poverty data, %'!$B$3:$BG$3,0))/100),"")</f>
        <v>2.0000000000000001E-4</v>
      </c>
      <c r="N90" s="10">
        <f>IFERROR(IF(INDEX('raw poverty data, %'!$B$3:$BG$251,MATCH($A90,'raw poverty data, %'!$B$3:$B$251,0),MATCH(N$5,'raw poverty data, %'!$B$3:$BG$3,0))="","",INDEX('raw poverty data, %'!$B$3:$BG$251,MATCH($A90,'raw poverty data, %'!$B$3:$B$251,0),MATCH(N$5,'raw poverty data, %'!$B$3:$BG$3,0))/100),"")</f>
        <v>0</v>
      </c>
      <c r="O90" s="10">
        <f>IFERROR(IF(INDEX('raw poverty data, %'!$B$3:$BG$251,MATCH($A90,'raw poverty data, %'!$B$3:$B$251,0),MATCH(O$5,'raw poverty data, %'!$B$3:$BG$3,0))="","",INDEX('raw poverty data, %'!$B$3:$BG$251,MATCH($A90,'raw poverty data, %'!$B$3:$B$251,0),MATCH(O$5,'raw poverty data, %'!$B$3:$BG$3,0))/100),"")</f>
        <v>0</v>
      </c>
      <c r="P90" s="10">
        <f>IFERROR(IF(INDEX('raw poverty data, %'!$B$3:$BG$251,MATCH($A90,'raw poverty data, %'!$B$3:$B$251,0),MATCH(P$5,'raw poverty data, %'!$B$3:$BG$3,0))="","",INDEX('raw poverty data, %'!$B$3:$BG$251,MATCH($A90,'raw poverty data, %'!$B$3:$B$251,0),MATCH(P$5,'raw poverty data, %'!$B$3:$BG$3,0))/100),"")</f>
        <v>0</v>
      </c>
      <c r="Q90" s="10">
        <f>IFERROR(IF(INDEX('raw poverty data, %'!$B$3:$BG$251,MATCH($A90,'raw poverty data, %'!$B$3:$B$251,0),MATCH(Q$5,'raw poverty data, %'!$B$3:$BG$3,0))="","",INDEX('raw poverty data, %'!$B$3:$BG$251,MATCH($A90,'raw poverty data, %'!$B$3:$B$251,0),MATCH(Q$5,'raw poverty data, %'!$B$3:$BG$3,0))/100),"")</f>
        <v>0</v>
      </c>
      <c r="R90" s="10" t="str">
        <f>IFERROR(IF(INDEX('raw poverty data, %'!$B$3:$BG$251,MATCH($A90,'raw poverty data, %'!$B$3:$B$251,0),MATCH(R$5,'raw poverty data, %'!$B$3:$BG$3,0))="","",INDEX('raw poverty data, %'!$B$3:$BG$251,MATCH($A90,'raw poverty data, %'!$B$3:$B$251,0),MATCH(R$5,'raw poverty data, %'!$B$3:$BG$3,0))/100),"")</f>
        <v/>
      </c>
      <c r="S90" s="10">
        <f>IFERROR(IF(INDEX('raw poverty data, %'!$B$3:$BG$251,MATCH($A90,'raw poverty data, %'!$B$3:$B$251,0),MATCH(S$5,'raw poverty data, %'!$B$3:$BG$3,0))="","",INDEX('raw poverty data, %'!$B$3:$BG$251,MATCH($A90,'raw poverty data, %'!$B$3:$B$251,0),MATCH(S$5,'raw poverty data, %'!$B$3:$BG$3,0))/100),"")</f>
        <v>0</v>
      </c>
      <c r="T90" s="10">
        <f>IFERROR(IF(INDEX('raw poverty data, %'!$B$3:$BG$251,MATCH($A90,'raw poverty data, %'!$B$3:$B$251,0),MATCH(T$5,'raw poverty data, %'!$B$3:$BG$3,0))="","",INDEX('raw poverty data, %'!$B$3:$BG$251,MATCH($A90,'raw poverty data, %'!$B$3:$B$251,0),MATCH(T$5,'raw poverty data, %'!$B$3:$BG$3,0))/100),"")</f>
        <v>1.2999999999999999E-3</v>
      </c>
      <c r="U90" s="10" t="str">
        <f>IFERROR(IF(INDEX('raw poverty data, %'!$B$3:$BG$251,MATCH($A90,'raw poverty data, %'!$B$3:$B$251,0),MATCH(U$5,'raw poverty data, %'!$B$3:$BG$3,0))="","",INDEX('raw poverty data, %'!$B$3:$BG$251,MATCH($A90,'raw poverty data, %'!$B$3:$B$251,0),MATCH(U$5,'raw poverty data, %'!$B$3:$BG$3,0))/100),"")</f>
        <v/>
      </c>
      <c r="V90" s="10">
        <f>IFERROR(IF(INDEX('raw poverty data, %'!$B$3:$BG$251,MATCH($A90,'raw poverty data, %'!$B$3:$B$251,0),MATCH(V$5,'raw poverty data, %'!$B$3:$BG$3,0))="","",INDEX('raw poverty data, %'!$B$3:$BG$251,MATCH($A90,'raw poverty data, %'!$B$3:$B$251,0),MATCH(V$5,'raw poverty data, %'!$B$3:$BG$3,0))/100),"")</f>
        <v>2.9999999999999997E-4</v>
      </c>
      <c r="W90" s="10" t="str">
        <f>IFERROR(IF(INDEX('raw poverty data, %'!$B$3:$BG$251,MATCH($A90,'raw poverty data, %'!$B$3:$B$251,0),MATCH(W$5,'raw poverty data, %'!$B$3:$BG$3,0))="","",INDEX('raw poverty data, %'!$B$3:$BG$251,MATCH($A90,'raw poverty data, %'!$B$3:$B$251,0),MATCH(W$5,'raw poverty data, %'!$B$3:$BG$3,0))/100),"")</f>
        <v/>
      </c>
      <c r="X90" s="10">
        <f>IFERROR(IF(INDEX('raw poverty data, %'!$B$3:$BG$251,MATCH($A90,'raw poverty data, %'!$B$3:$B$251,0),MATCH(X$5,'raw poverty data, %'!$B$3:$BG$3,0))="","",INDEX('raw poverty data, %'!$B$3:$BG$251,MATCH($A90,'raw poverty data, %'!$B$3:$B$251,0),MATCH(X$5,'raw poverty data, %'!$B$3:$BG$3,0))/100),"")</f>
        <v>5.0000000000000001E-4</v>
      </c>
      <c r="Y90" s="10">
        <f>IFERROR(IF(INDEX('raw poverty data, %'!$B$3:$BG$251,MATCH($A90,'raw poverty data, %'!$B$3:$B$251,0),MATCH(Y$5,'raw poverty data, %'!$B$3:$BG$3,0))="","",INDEX('raw poverty data, %'!$B$3:$BG$251,MATCH($A90,'raw poverty data, %'!$B$3:$B$251,0),MATCH(Y$5,'raw poverty data, %'!$B$3:$BG$3,0))/100),"")</f>
        <v>5.0000000000000001E-4</v>
      </c>
      <c r="Z90" s="10" t="str">
        <f>IFERROR(IF(INDEX('raw poverty data, %'!$B$3:$BG$251,MATCH($A90,'raw poverty data, %'!$B$3:$B$251,0),MATCH(Z$5,'raw poverty data, %'!$B$3:$BG$3,0))="","",INDEX('raw poverty data, %'!$B$3:$BG$251,MATCH($A90,'raw poverty data, %'!$B$3:$B$251,0),MATCH(Z$5,'raw poverty data, %'!$B$3:$BG$3,0))/100),"")</f>
        <v/>
      </c>
      <c r="AA90" s="10" t="str">
        <f>IFERROR(IF(INDEX('raw poverty data, %'!$B$3:$BG$251,MATCH($A90,'raw poverty data, %'!$B$3:$B$251,0),MATCH(AA$5,'raw poverty data, %'!$B$3:$BG$3,0))="","",INDEX('raw poverty data, %'!$B$3:$BG$251,MATCH($A90,'raw poverty data, %'!$B$3:$B$251,0),MATCH(AA$5,'raw poverty data, %'!$B$3:$BG$3,0))/100),"")</f>
        <v/>
      </c>
      <c r="AC90" s="8">
        <f>IF(AA90="",IF(Z90="",IF(X90="",IF(W90="",IF(V90="",IF(U90="",IF(T90="",IF(S90="",IF(R90="",IF(Q90="",IF(P90="",IF(O90="",IF(N90="",IF(M90="",IF(L90="",IF(K90="",IF(J90="",IF(I90="",IF(H90="",IF(G90="",IF(F90="",IF(E90="",IF(D90="","No data",D90),E90),F90),G90),H90),I90),J90),K90),L90),M90),N90),O90),P90),Q90),R90),S90),T90),U90),V90),W90),X90),Z90),AA90)</f>
        <v>5.0000000000000001E-4</v>
      </c>
      <c r="AD90" s="11">
        <f>IFERROR(INDEX($D$5:$AA$5,1,MATCH(AC90,D90:AA90,0)),"")</f>
        <v>2010</v>
      </c>
      <c r="AF90" t="s">
        <v>178</v>
      </c>
      <c r="AG90" t="str">
        <f>IFERROR(IF(INDEX(#REF!,MATCH('Poverty %'!$B90,#REF!,0),MATCH('Poverty %'!AG$5,#REF!,0))="","",INDEX(#REF!,MATCH('Poverty %'!$B90,#REF!,0),MATCH('Poverty %'!AG$5,#REF!,0))),"")</f>
        <v/>
      </c>
      <c r="AH90" t="str">
        <f>IFERROR(IF(INDEX(#REF!,MATCH('Poverty %'!$B90,#REF!,0),MATCH('Poverty %'!AH$5,#REF!,0))="","",INDEX(#REF!,MATCH('Poverty %'!$B90,#REF!,0),MATCH('Poverty %'!AH$5,#REF!,0))),"")</f>
        <v/>
      </c>
      <c r="AI90" t="str">
        <f>IFERROR(IF(INDEX(#REF!,MATCH('Poverty %'!$B90,#REF!,0),MATCH('Poverty %'!AI$5,#REF!,0))="","",INDEX(#REF!,MATCH('Poverty %'!$B90,#REF!,0),MATCH('Poverty %'!AI$5,#REF!,0))),"")</f>
        <v/>
      </c>
      <c r="AJ90" t="str">
        <f>IFERROR(IF(INDEX(#REF!,MATCH('Poverty %'!$B90,#REF!,0),MATCH('Poverty %'!AJ$5,#REF!,0))="","",INDEX(#REF!,MATCH('Poverty %'!$B90,#REF!,0),MATCH('Poverty %'!AJ$5,#REF!,0))),"")</f>
        <v/>
      </c>
      <c r="AK90" t="str">
        <f>IFERROR(IF(INDEX(#REF!,MATCH('Poverty %'!$B90,#REF!,0),MATCH('Poverty %'!AK$5,#REF!,0))="","",INDEX(#REF!,MATCH('Poverty %'!$B90,#REF!,0),MATCH('Poverty %'!AK$5,#REF!,0))),"")</f>
        <v/>
      </c>
      <c r="AL90" t="str">
        <f>IFERROR(IF(INDEX(#REF!,MATCH('Poverty %'!$B90,#REF!,0),MATCH('Poverty %'!AL$5,#REF!,0))="","",INDEX(#REF!,MATCH('Poverty %'!$B90,#REF!,0),MATCH('Poverty %'!AL$5,#REF!,0))),"")</f>
        <v/>
      </c>
      <c r="AM90" t="str">
        <f>IFERROR(IF(INDEX(#REF!,MATCH('Poverty %'!$B90,#REF!,0),MATCH('Poverty %'!AM$5,#REF!,0))="","",INDEX(#REF!,MATCH('Poverty %'!$B90,#REF!,0),MATCH('Poverty %'!AM$5,#REF!,0))),"")</f>
        <v/>
      </c>
      <c r="AN90" t="str">
        <f>IFERROR(IF(INDEX(#REF!,MATCH('Poverty %'!$B90,#REF!,0),MATCH('Poverty %'!AN$5,#REF!,0))="","",INDEX(#REF!,MATCH('Poverty %'!$B90,#REF!,0),MATCH('Poverty %'!AN$5,#REF!,0))),"")</f>
        <v/>
      </c>
      <c r="AO90" t="str">
        <f>IFERROR(IF(INDEX(#REF!,MATCH('Poverty %'!$B90,#REF!,0),MATCH('Poverty %'!AO$5,#REF!,0))="","",INDEX(#REF!,MATCH('Poverty %'!$B90,#REF!,0),MATCH('Poverty %'!AO$5,#REF!,0))),"")</f>
        <v/>
      </c>
      <c r="AP90" t="str">
        <f>IFERROR(IF(INDEX(#REF!,MATCH('Poverty %'!$B90,#REF!,0),MATCH('Poverty %'!AP$5,#REF!,0))="","",INDEX(#REF!,MATCH('Poverty %'!$B90,#REF!,0),MATCH('Poverty %'!AP$5,#REF!,0))),"")</f>
        <v/>
      </c>
      <c r="AQ90" t="str">
        <f>IFERROR(IF(INDEX(#REF!,MATCH('Poverty %'!$B90,#REF!,0),MATCH('Poverty %'!AQ$5,#REF!,0))="","",INDEX(#REF!,MATCH('Poverty %'!$B90,#REF!,0),MATCH('Poverty %'!AQ$5,#REF!,0))),"")</f>
        <v/>
      </c>
      <c r="AR90" t="str">
        <f>IFERROR(IF(INDEX(#REF!,MATCH('Poverty %'!$B90,#REF!,0),MATCH('Poverty %'!AR$5,#REF!,0))="","",INDEX(#REF!,MATCH('Poverty %'!$B90,#REF!,0),MATCH('Poverty %'!AR$5,#REF!,0))),"")</f>
        <v/>
      </c>
      <c r="AS90" t="str">
        <f>IFERROR(IF(INDEX(#REF!,MATCH('Poverty %'!$B90,#REF!,0),MATCH('Poverty %'!AS$5,#REF!,0))="","",INDEX(#REF!,MATCH('Poverty %'!$B90,#REF!,0),MATCH('Poverty %'!AS$5,#REF!,0))),"")</f>
        <v/>
      </c>
      <c r="AT90" t="str">
        <f>IFERROR(IF(INDEX(#REF!,MATCH('Poverty %'!$B90,#REF!,0),MATCH('Poverty %'!AT$5,#REF!,0))="","",INDEX(#REF!,MATCH('Poverty %'!$B90,#REF!,0),MATCH('Poverty %'!AT$5,#REF!,0))),"")</f>
        <v/>
      </c>
      <c r="AU90" t="str">
        <f>IFERROR(IF(INDEX(#REF!,MATCH('Poverty %'!$B90,#REF!,0),MATCH('Poverty %'!AU$5,#REF!,0))="","",INDEX(#REF!,MATCH('Poverty %'!$B90,#REF!,0),MATCH('Poverty %'!AU$5,#REF!,0))),"")</f>
        <v/>
      </c>
      <c r="AV90" t="str">
        <f>IFERROR(IF(INDEX(#REF!,MATCH('Poverty %'!$B90,#REF!,0),MATCH('Poverty %'!AV$5,#REF!,0))="","",INDEX(#REF!,MATCH('Poverty %'!$B90,#REF!,0),MATCH('Poverty %'!AV$5,#REF!,0))),"")</f>
        <v/>
      </c>
      <c r="AW90" t="str">
        <f>IFERROR(IF(INDEX(#REF!,MATCH('Poverty %'!$B90,#REF!,0),MATCH('Poverty %'!AW$5,#REF!,0))="","",INDEX(#REF!,MATCH('Poverty %'!$B90,#REF!,0),MATCH('Poverty %'!AW$5,#REF!,0))),"")</f>
        <v/>
      </c>
      <c r="AX90" t="str">
        <f>IFERROR(IF(INDEX(#REF!,MATCH('Poverty %'!$B90,#REF!,0),MATCH('Poverty %'!AX$5,#REF!,0))="","",INDEX(#REF!,MATCH('Poverty %'!$B90,#REF!,0),MATCH('Poverty %'!AX$5,#REF!,0))),"")</f>
        <v/>
      </c>
      <c r="AY90" t="str">
        <f>IFERROR(IF(INDEX(#REF!,MATCH('Poverty %'!$B90,#REF!,0),MATCH('Poverty %'!AY$5,#REF!,0))="","",INDEX(#REF!,MATCH('Poverty %'!$B90,#REF!,0),MATCH('Poverty %'!AY$5,#REF!,0))),"")</f>
        <v/>
      </c>
      <c r="AZ90" t="str">
        <f>IFERROR(IF(INDEX(#REF!,MATCH('Poverty %'!$B90,#REF!,0),MATCH('Poverty %'!AZ$5,#REF!,0))="","",INDEX(#REF!,MATCH('Poverty %'!$B90,#REF!,0),MATCH('Poverty %'!AZ$5,#REF!,0))),"")</f>
        <v/>
      </c>
      <c r="BA90" t="str">
        <f>IFERROR(IF(INDEX(#REF!,MATCH('Poverty %'!$B90,#REF!,0),MATCH('Poverty %'!BA$5,#REF!,0))="","",INDEX(#REF!,MATCH('Poverty %'!$B90,#REF!,0),MATCH('Poverty %'!BA$5,#REF!,0))),"")</f>
        <v/>
      </c>
      <c r="BB90" t="str">
        <f>IFERROR(IF(INDEX(#REF!,MATCH('Poverty %'!$B90,#REF!,0),MATCH('Poverty %'!BB$5,#REF!,0))="","",INDEX(#REF!,MATCH('Poverty %'!$B90,#REF!,0),MATCH('Poverty %'!BB$5,#REF!,0))),"")</f>
        <v/>
      </c>
      <c r="BC90" t="str">
        <f>IFERROR(IF(INDEX(#REF!,MATCH('Poverty %'!$B90,#REF!,0),MATCH('Poverty %'!BC$5,#REF!,0))="","",INDEX(#REF!,MATCH('Poverty %'!$B90,#REF!,0),MATCH('Poverty %'!BC$5,#REF!,0))),"")</f>
        <v/>
      </c>
      <c r="BE90" t="s">
        <v>178</v>
      </c>
      <c r="BF90" s="9" t="str">
        <f t="shared" si="24"/>
        <v/>
      </c>
      <c r="BG90" s="9" t="str">
        <f t="shared" si="25"/>
        <v/>
      </c>
      <c r="BH90" s="9" t="str">
        <f t="shared" si="26"/>
        <v/>
      </c>
      <c r="BI90" s="9" t="str">
        <f t="shared" si="27"/>
        <v/>
      </c>
      <c r="BJ90" s="9" t="str">
        <f t="shared" si="28"/>
        <v/>
      </c>
      <c r="BK90" s="9" t="str">
        <f t="shared" si="29"/>
        <v/>
      </c>
      <c r="BL90" s="9" t="str">
        <f t="shared" si="30"/>
        <v/>
      </c>
      <c r="BM90" s="9" t="str">
        <f t="shared" si="31"/>
        <v/>
      </c>
      <c r="BN90" s="9" t="str">
        <f t="shared" si="32"/>
        <v/>
      </c>
      <c r="BO90" s="9" t="str">
        <f t="shared" si="33"/>
        <v/>
      </c>
      <c r="BP90" s="9" t="str">
        <f t="shared" si="34"/>
        <v/>
      </c>
      <c r="BQ90" s="9" t="str">
        <f t="shared" si="35"/>
        <v/>
      </c>
      <c r="BR90" s="9" t="str">
        <f t="shared" si="36"/>
        <v/>
      </c>
      <c r="BS90" s="9" t="str">
        <f t="shared" si="37"/>
        <v/>
      </c>
      <c r="BT90" s="9" t="str">
        <f t="shared" si="38"/>
        <v/>
      </c>
      <c r="BU90" s="9" t="str">
        <f t="shared" si="39"/>
        <v/>
      </c>
      <c r="BV90" s="9" t="str">
        <f t="shared" si="40"/>
        <v/>
      </c>
      <c r="BW90" s="9" t="str">
        <f t="shared" si="41"/>
        <v/>
      </c>
      <c r="BX90" s="9" t="str">
        <f t="shared" si="42"/>
        <v/>
      </c>
      <c r="BY90" s="9" t="str">
        <f t="shared" si="43"/>
        <v/>
      </c>
      <c r="BZ90" s="9" t="str">
        <f t="shared" si="44"/>
        <v/>
      </c>
      <c r="CA90" s="9" t="str">
        <f t="shared" si="45"/>
        <v/>
      </c>
      <c r="CB90" s="9" t="str">
        <f t="shared" si="46"/>
        <v/>
      </c>
    </row>
    <row r="91" spans="1:80">
      <c r="A91" t="str">
        <f>VLOOKUP(B91,entity!$C:$K,9,FALSE)</f>
        <v>IS</v>
      </c>
      <c r="B91" t="s">
        <v>192</v>
      </c>
      <c r="C91" t="str">
        <f>IFERROR(VLOOKUP(B91,'[1]2012 List'!A$3:C$151,3,FALSE),"")</f>
        <v/>
      </c>
      <c r="D91" s="10" t="str">
        <f>IFERROR(IF(INDEX('raw poverty data, %'!$B$3:$BG$251,MATCH($A91,'raw poverty data, %'!$B$3:$B$251,0),MATCH(D$5,'raw poverty data, %'!$B$3:$BG$3,0))="","",INDEX('raw poverty data, %'!$B$3:$BG$251,MATCH($A91,'raw poverty data, %'!$B$3:$B$251,0),MATCH(D$5,'raw poverty data, %'!$B$3:$BG$3,0))/100),"")</f>
        <v/>
      </c>
      <c r="E91" s="10" t="str">
        <f>IFERROR(IF(INDEX('raw poverty data, %'!$B$3:$BG$251,MATCH($A91,'raw poverty data, %'!$B$3:$B$251,0),MATCH(E$5,'raw poverty data, %'!$B$3:$BG$3,0))="","",INDEX('raw poverty data, %'!$B$3:$BG$251,MATCH($A91,'raw poverty data, %'!$B$3:$B$251,0),MATCH(E$5,'raw poverty data, %'!$B$3:$BG$3,0))/100),"")</f>
        <v/>
      </c>
      <c r="F91" s="10" t="str">
        <f>IFERROR(IF(INDEX('raw poverty data, %'!$B$3:$BG$251,MATCH($A91,'raw poverty data, %'!$B$3:$B$251,0),MATCH(F$5,'raw poverty data, %'!$B$3:$BG$3,0))="","",INDEX('raw poverty data, %'!$B$3:$BG$251,MATCH($A91,'raw poverty data, %'!$B$3:$B$251,0),MATCH(F$5,'raw poverty data, %'!$B$3:$BG$3,0))/100),"")</f>
        <v/>
      </c>
      <c r="G91" s="10" t="str">
        <f>IFERROR(IF(INDEX('raw poverty data, %'!$B$3:$BG$251,MATCH($A91,'raw poverty data, %'!$B$3:$B$251,0),MATCH(G$5,'raw poverty data, %'!$B$3:$BG$3,0))="","",INDEX('raw poverty data, %'!$B$3:$BG$251,MATCH($A91,'raw poverty data, %'!$B$3:$B$251,0),MATCH(G$5,'raw poverty data, %'!$B$3:$BG$3,0))/100),"")</f>
        <v/>
      </c>
      <c r="H91" s="10" t="str">
        <f>IFERROR(IF(INDEX('raw poverty data, %'!$B$3:$BG$251,MATCH($A91,'raw poverty data, %'!$B$3:$B$251,0),MATCH(H$5,'raw poverty data, %'!$B$3:$BG$3,0))="","",INDEX('raw poverty data, %'!$B$3:$BG$251,MATCH($A91,'raw poverty data, %'!$B$3:$B$251,0),MATCH(H$5,'raw poverty data, %'!$B$3:$BG$3,0))/100),"")</f>
        <v/>
      </c>
      <c r="I91" s="10" t="str">
        <f>IFERROR(IF(INDEX('raw poverty data, %'!$B$3:$BG$251,MATCH($A91,'raw poverty data, %'!$B$3:$B$251,0),MATCH(I$5,'raw poverty data, %'!$B$3:$BG$3,0))="","",INDEX('raw poverty data, %'!$B$3:$BG$251,MATCH($A91,'raw poverty data, %'!$B$3:$B$251,0),MATCH(I$5,'raw poverty data, %'!$B$3:$BG$3,0))/100),"")</f>
        <v/>
      </c>
      <c r="J91" s="10" t="str">
        <f>IFERROR(IF(INDEX('raw poverty data, %'!$B$3:$BG$251,MATCH($A91,'raw poverty data, %'!$B$3:$B$251,0),MATCH(J$5,'raw poverty data, %'!$B$3:$BG$3,0))="","",INDEX('raw poverty data, %'!$B$3:$BG$251,MATCH($A91,'raw poverty data, %'!$B$3:$B$251,0),MATCH(J$5,'raw poverty data, %'!$B$3:$BG$3,0))/100),"")</f>
        <v/>
      </c>
      <c r="K91" s="10" t="str">
        <f>IFERROR(IF(INDEX('raw poverty data, %'!$B$3:$BG$251,MATCH($A91,'raw poverty data, %'!$B$3:$B$251,0),MATCH(K$5,'raw poverty data, %'!$B$3:$BG$3,0))="","",INDEX('raw poverty data, %'!$B$3:$BG$251,MATCH($A91,'raw poverty data, %'!$B$3:$B$251,0),MATCH(K$5,'raw poverty data, %'!$B$3:$BG$3,0))/100),"")</f>
        <v/>
      </c>
      <c r="L91" s="10" t="str">
        <f>IFERROR(IF(INDEX('raw poverty data, %'!$B$3:$BG$251,MATCH($A91,'raw poverty data, %'!$B$3:$B$251,0),MATCH(L$5,'raw poverty data, %'!$B$3:$BG$3,0))="","",INDEX('raw poverty data, %'!$B$3:$BG$251,MATCH($A91,'raw poverty data, %'!$B$3:$B$251,0),MATCH(L$5,'raw poverty data, %'!$B$3:$BG$3,0))/100),"")</f>
        <v/>
      </c>
      <c r="M91" s="10" t="str">
        <f>IFERROR(IF(INDEX('raw poverty data, %'!$B$3:$BG$251,MATCH($A91,'raw poverty data, %'!$B$3:$B$251,0),MATCH(M$5,'raw poverty data, %'!$B$3:$BG$3,0))="","",INDEX('raw poverty data, %'!$B$3:$BG$251,MATCH($A91,'raw poverty data, %'!$B$3:$B$251,0),MATCH(M$5,'raw poverty data, %'!$B$3:$BG$3,0))/100),"")</f>
        <v/>
      </c>
      <c r="N91" s="10" t="str">
        <f>IFERROR(IF(INDEX('raw poverty data, %'!$B$3:$BG$251,MATCH($A91,'raw poverty data, %'!$B$3:$B$251,0),MATCH(N$5,'raw poverty data, %'!$B$3:$BG$3,0))="","",INDEX('raw poverty data, %'!$B$3:$BG$251,MATCH($A91,'raw poverty data, %'!$B$3:$B$251,0),MATCH(N$5,'raw poverty data, %'!$B$3:$BG$3,0))/100),"")</f>
        <v/>
      </c>
      <c r="O91" s="10" t="str">
        <f>IFERROR(IF(INDEX('raw poverty data, %'!$B$3:$BG$251,MATCH($A91,'raw poverty data, %'!$B$3:$B$251,0),MATCH(O$5,'raw poverty data, %'!$B$3:$BG$3,0))="","",INDEX('raw poverty data, %'!$B$3:$BG$251,MATCH($A91,'raw poverty data, %'!$B$3:$B$251,0),MATCH(O$5,'raw poverty data, %'!$B$3:$BG$3,0))/100),"")</f>
        <v/>
      </c>
      <c r="P91" s="10" t="str">
        <f>IFERROR(IF(INDEX('raw poverty data, %'!$B$3:$BG$251,MATCH($A91,'raw poverty data, %'!$B$3:$B$251,0),MATCH(P$5,'raw poverty data, %'!$B$3:$BG$3,0))="","",INDEX('raw poverty data, %'!$B$3:$BG$251,MATCH($A91,'raw poverty data, %'!$B$3:$B$251,0),MATCH(P$5,'raw poverty data, %'!$B$3:$BG$3,0))/100),"")</f>
        <v/>
      </c>
      <c r="Q91" s="10" t="str">
        <f>IFERROR(IF(INDEX('raw poverty data, %'!$B$3:$BG$251,MATCH($A91,'raw poverty data, %'!$B$3:$B$251,0),MATCH(Q$5,'raw poverty data, %'!$B$3:$BG$3,0))="","",INDEX('raw poverty data, %'!$B$3:$BG$251,MATCH($A91,'raw poverty data, %'!$B$3:$B$251,0),MATCH(Q$5,'raw poverty data, %'!$B$3:$BG$3,0))/100),"")</f>
        <v/>
      </c>
      <c r="R91" s="10">
        <f>IFERROR(IF(INDEX('raw poverty data, %'!$B$3:$BG$251,MATCH($A91,'raw poverty data, %'!$B$3:$B$251,0),MATCH(R$5,'raw poverty data, %'!$B$3:$BG$3,0))="","",INDEX('raw poverty data, %'!$B$3:$BG$251,MATCH($A91,'raw poverty data, %'!$B$3:$B$251,0),MATCH(R$5,'raw poverty data, %'!$B$3:$BG$3,0))/100),"")</f>
        <v>3.3E-3</v>
      </c>
      <c r="S91" s="10" t="str">
        <f>IFERROR(IF(INDEX('raw poverty data, %'!$B$3:$BG$251,MATCH($A91,'raw poverty data, %'!$B$3:$B$251,0),MATCH(S$5,'raw poverty data, %'!$B$3:$BG$3,0))="","",INDEX('raw poverty data, %'!$B$3:$BG$251,MATCH($A91,'raw poverty data, %'!$B$3:$B$251,0),MATCH(S$5,'raw poverty data, %'!$B$3:$BG$3,0))/100),"")</f>
        <v/>
      </c>
      <c r="T91" s="10" t="str">
        <f>IFERROR(IF(INDEX('raw poverty data, %'!$B$3:$BG$251,MATCH($A91,'raw poverty data, %'!$B$3:$B$251,0),MATCH(T$5,'raw poverty data, %'!$B$3:$BG$3,0))="","",INDEX('raw poverty data, %'!$B$3:$BG$251,MATCH($A91,'raw poverty data, %'!$B$3:$B$251,0),MATCH(T$5,'raw poverty data, %'!$B$3:$BG$3,0))/100),"")</f>
        <v/>
      </c>
      <c r="U91" s="10">
        <f>IFERROR(IF(INDEX('raw poverty data, %'!$B$3:$BG$251,MATCH($A91,'raw poverty data, %'!$B$3:$B$251,0),MATCH(U$5,'raw poverty data, %'!$B$3:$BG$3,0))="","",INDEX('raw poverty data, %'!$B$3:$BG$251,MATCH($A91,'raw poverty data, %'!$B$3:$B$251,0),MATCH(U$5,'raw poverty data, %'!$B$3:$BG$3,0))/100),"")</f>
        <v>3.5999999999999999E-3</v>
      </c>
      <c r="V91" s="10" t="str">
        <f>IFERROR(IF(INDEX('raw poverty data, %'!$B$3:$BG$251,MATCH($A91,'raw poverty data, %'!$B$3:$B$251,0),MATCH(V$5,'raw poverty data, %'!$B$3:$BG$3,0))="","",INDEX('raw poverty data, %'!$B$3:$BG$251,MATCH($A91,'raw poverty data, %'!$B$3:$B$251,0),MATCH(V$5,'raw poverty data, %'!$B$3:$BG$3,0))/100),"")</f>
        <v/>
      </c>
      <c r="W91" s="10" t="str">
        <f>IFERROR(IF(INDEX('raw poverty data, %'!$B$3:$BG$251,MATCH($A91,'raw poverty data, %'!$B$3:$B$251,0),MATCH(W$5,'raw poverty data, %'!$B$3:$BG$3,0))="","",INDEX('raw poverty data, %'!$B$3:$BG$251,MATCH($A91,'raw poverty data, %'!$B$3:$B$251,0),MATCH(W$5,'raw poverty data, %'!$B$3:$BG$3,0))/100),"")</f>
        <v/>
      </c>
      <c r="X91" s="10">
        <f>IFERROR(IF(INDEX('raw poverty data, %'!$B$3:$BG$251,MATCH($A91,'raw poverty data, %'!$B$3:$B$251,0),MATCH(X$5,'raw poverty data, %'!$B$3:$BG$3,0))="","",INDEX('raw poverty data, %'!$B$3:$BG$251,MATCH($A91,'raw poverty data, %'!$B$3:$B$251,0),MATCH(X$5,'raw poverty data, %'!$B$3:$BG$3,0))/100),"")</f>
        <v>0</v>
      </c>
      <c r="Y91" s="10" t="str">
        <f>IFERROR(IF(INDEX('raw poverty data, %'!$B$3:$BG$251,MATCH($A91,'raw poverty data, %'!$B$3:$B$251,0),MATCH(Y$5,'raw poverty data, %'!$B$3:$BG$3,0))="","",INDEX('raw poverty data, %'!$B$3:$BG$251,MATCH($A91,'raw poverty data, %'!$B$3:$B$251,0),MATCH(Y$5,'raw poverty data, %'!$B$3:$BG$3,0))/100),"")</f>
        <v/>
      </c>
      <c r="Z91" s="10" t="str">
        <f>IFERROR(IF(INDEX('raw poverty data, %'!$B$3:$BG$251,MATCH($A91,'raw poverty data, %'!$B$3:$B$251,0),MATCH(Z$5,'raw poverty data, %'!$B$3:$BG$3,0))="","",INDEX('raw poverty data, %'!$B$3:$BG$251,MATCH($A91,'raw poverty data, %'!$B$3:$B$251,0),MATCH(Z$5,'raw poverty data, %'!$B$3:$BG$3,0))/100),"")</f>
        <v/>
      </c>
      <c r="AA91" s="10" t="str">
        <f>IFERROR(IF(INDEX('raw poverty data, %'!$B$3:$BG$251,MATCH($A91,'raw poverty data, %'!$B$3:$B$251,0),MATCH(AA$5,'raw poverty data, %'!$B$3:$BG$3,0))="","",INDEX('raw poverty data, %'!$B$3:$BG$251,MATCH($A91,'raw poverty data, %'!$B$3:$B$251,0),MATCH(AA$5,'raw poverty data, %'!$B$3:$BG$3,0))/100),"")</f>
        <v/>
      </c>
      <c r="AC91" s="8">
        <f>IF(AA91="",IF(Z91="",IF(X91="",IF(W91="",IF(V91="",IF(U91="",IF(T91="",IF(S91="",IF(R91="",IF(Q91="",IF(P91="",IF(O91="",IF(N91="",IF(M91="",IF(L91="",IF(K91="",IF(J91="",IF(I91="",IF(H91="",IF(G91="",IF(F91="",IF(E91="",IF(D91="","No data",D91),E91),F91),G91),H91),I91),J91),K91),L91),M91),N91),O91),P91),Q91),R91),S91),T91),U91),V91),W91),X91),Z91),AA91)</f>
        <v>0</v>
      </c>
      <c r="AD91" s="11">
        <f>IFERROR(INDEX($D$5:$AA$5,1,MATCH(AC91,D91:AA91,0)),"")</f>
        <v>2010</v>
      </c>
      <c r="AF91" t="s">
        <v>192</v>
      </c>
      <c r="AG91" t="str">
        <f>IFERROR(IF(INDEX(#REF!,MATCH('Poverty %'!$B91,#REF!,0),MATCH('Poverty %'!AG$5,#REF!,0))="","",INDEX(#REF!,MATCH('Poverty %'!$B91,#REF!,0),MATCH('Poverty %'!AG$5,#REF!,0))),"")</f>
        <v/>
      </c>
      <c r="AH91" t="str">
        <f>IFERROR(IF(INDEX(#REF!,MATCH('Poverty %'!$B91,#REF!,0),MATCH('Poverty %'!AH$5,#REF!,0))="","",INDEX(#REF!,MATCH('Poverty %'!$B91,#REF!,0),MATCH('Poverty %'!AH$5,#REF!,0))),"")</f>
        <v/>
      </c>
      <c r="AI91" t="str">
        <f>IFERROR(IF(INDEX(#REF!,MATCH('Poverty %'!$B91,#REF!,0),MATCH('Poverty %'!AI$5,#REF!,0))="","",INDEX(#REF!,MATCH('Poverty %'!$B91,#REF!,0),MATCH('Poverty %'!AI$5,#REF!,0))),"")</f>
        <v/>
      </c>
      <c r="AJ91" t="str">
        <f>IFERROR(IF(INDEX(#REF!,MATCH('Poverty %'!$B91,#REF!,0),MATCH('Poverty %'!AJ$5,#REF!,0))="","",INDEX(#REF!,MATCH('Poverty %'!$B91,#REF!,0),MATCH('Poverty %'!AJ$5,#REF!,0))),"")</f>
        <v/>
      </c>
      <c r="AK91" t="str">
        <f>IFERROR(IF(INDEX(#REF!,MATCH('Poverty %'!$B91,#REF!,0),MATCH('Poverty %'!AK$5,#REF!,0))="","",INDEX(#REF!,MATCH('Poverty %'!$B91,#REF!,0),MATCH('Poverty %'!AK$5,#REF!,0))),"")</f>
        <v/>
      </c>
      <c r="AL91" t="str">
        <f>IFERROR(IF(INDEX(#REF!,MATCH('Poverty %'!$B91,#REF!,0),MATCH('Poverty %'!AL$5,#REF!,0))="","",INDEX(#REF!,MATCH('Poverty %'!$B91,#REF!,0),MATCH('Poverty %'!AL$5,#REF!,0))),"")</f>
        <v/>
      </c>
      <c r="AM91" t="str">
        <f>IFERROR(IF(INDEX(#REF!,MATCH('Poverty %'!$B91,#REF!,0),MATCH('Poverty %'!AM$5,#REF!,0))="","",INDEX(#REF!,MATCH('Poverty %'!$B91,#REF!,0),MATCH('Poverty %'!AM$5,#REF!,0))),"")</f>
        <v/>
      </c>
      <c r="AN91" t="str">
        <f>IFERROR(IF(INDEX(#REF!,MATCH('Poverty %'!$B91,#REF!,0),MATCH('Poverty %'!AN$5,#REF!,0))="","",INDEX(#REF!,MATCH('Poverty %'!$B91,#REF!,0),MATCH('Poverty %'!AN$5,#REF!,0))),"")</f>
        <v/>
      </c>
      <c r="AO91" t="str">
        <f>IFERROR(IF(INDEX(#REF!,MATCH('Poverty %'!$B91,#REF!,0),MATCH('Poverty %'!AO$5,#REF!,0))="","",INDEX(#REF!,MATCH('Poverty %'!$B91,#REF!,0),MATCH('Poverty %'!AO$5,#REF!,0))),"")</f>
        <v/>
      </c>
      <c r="AP91" t="str">
        <f>IFERROR(IF(INDEX(#REF!,MATCH('Poverty %'!$B91,#REF!,0),MATCH('Poverty %'!AP$5,#REF!,0))="","",INDEX(#REF!,MATCH('Poverty %'!$B91,#REF!,0),MATCH('Poverty %'!AP$5,#REF!,0))),"")</f>
        <v/>
      </c>
      <c r="AQ91" t="str">
        <f>IFERROR(IF(INDEX(#REF!,MATCH('Poverty %'!$B91,#REF!,0),MATCH('Poverty %'!AQ$5,#REF!,0))="","",INDEX(#REF!,MATCH('Poverty %'!$B91,#REF!,0),MATCH('Poverty %'!AQ$5,#REF!,0))),"")</f>
        <v/>
      </c>
      <c r="AR91" t="str">
        <f>IFERROR(IF(INDEX(#REF!,MATCH('Poverty %'!$B91,#REF!,0),MATCH('Poverty %'!AR$5,#REF!,0))="","",INDEX(#REF!,MATCH('Poverty %'!$B91,#REF!,0),MATCH('Poverty %'!AR$5,#REF!,0))),"")</f>
        <v/>
      </c>
      <c r="AS91" t="str">
        <f>IFERROR(IF(INDEX(#REF!,MATCH('Poverty %'!$B91,#REF!,0),MATCH('Poverty %'!AS$5,#REF!,0))="","",INDEX(#REF!,MATCH('Poverty %'!$B91,#REF!,0),MATCH('Poverty %'!AS$5,#REF!,0))),"")</f>
        <v/>
      </c>
      <c r="AT91" t="str">
        <f>IFERROR(IF(INDEX(#REF!,MATCH('Poverty %'!$B91,#REF!,0),MATCH('Poverty %'!AT$5,#REF!,0))="","",INDEX(#REF!,MATCH('Poverty %'!$B91,#REF!,0),MATCH('Poverty %'!AT$5,#REF!,0))),"")</f>
        <v/>
      </c>
      <c r="AU91" t="str">
        <f>IFERROR(IF(INDEX(#REF!,MATCH('Poverty %'!$B91,#REF!,0),MATCH('Poverty %'!AU$5,#REF!,0))="","",INDEX(#REF!,MATCH('Poverty %'!$B91,#REF!,0),MATCH('Poverty %'!AU$5,#REF!,0))),"")</f>
        <v/>
      </c>
      <c r="AV91" t="str">
        <f>IFERROR(IF(INDEX(#REF!,MATCH('Poverty %'!$B91,#REF!,0),MATCH('Poverty %'!AV$5,#REF!,0))="","",INDEX(#REF!,MATCH('Poverty %'!$B91,#REF!,0),MATCH('Poverty %'!AV$5,#REF!,0))),"")</f>
        <v/>
      </c>
      <c r="AW91" t="str">
        <f>IFERROR(IF(INDEX(#REF!,MATCH('Poverty %'!$B91,#REF!,0),MATCH('Poverty %'!AW$5,#REF!,0))="","",INDEX(#REF!,MATCH('Poverty %'!$B91,#REF!,0),MATCH('Poverty %'!AW$5,#REF!,0))),"")</f>
        <v/>
      </c>
      <c r="AX91" t="str">
        <f>IFERROR(IF(INDEX(#REF!,MATCH('Poverty %'!$B91,#REF!,0),MATCH('Poverty %'!AX$5,#REF!,0))="","",INDEX(#REF!,MATCH('Poverty %'!$B91,#REF!,0),MATCH('Poverty %'!AX$5,#REF!,0))),"")</f>
        <v/>
      </c>
      <c r="AY91" t="str">
        <f>IFERROR(IF(INDEX(#REF!,MATCH('Poverty %'!$B91,#REF!,0),MATCH('Poverty %'!AY$5,#REF!,0))="","",INDEX(#REF!,MATCH('Poverty %'!$B91,#REF!,0),MATCH('Poverty %'!AY$5,#REF!,0))),"")</f>
        <v/>
      </c>
      <c r="AZ91" t="str">
        <f>IFERROR(IF(INDEX(#REF!,MATCH('Poverty %'!$B91,#REF!,0),MATCH('Poverty %'!AZ$5,#REF!,0))="","",INDEX(#REF!,MATCH('Poverty %'!$B91,#REF!,0),MATCH('Poverty %'!AZ$5,#REF!,0))),"")</f>
        <v/>
      </c>
      <c r="BA91" t="str">
        <f>IFERROR(IF(INDEX(#REF!,MATCH('Poverty %'!$B91,#REF!,0),MATCH('Poverty %'!BA$5,#REF!,0))="","",INDEX(#REF!,MATCH('Poverty %'!$B91,#REF!,0),MATCH('Poverty %'!BA$5,#REF!,0))),"")</f>
        <v/>
      </c>
      <c r="BB91" t="str">
        <f>IFERROR(IF(INDEX(#REF!,MATCH('Poverty %'!$B91,#REF!,0),MATCH('Poverty %'!BB$5,#REF!,0))="","",INDEX(#REF!,MATCH('Poverty %'!$B91,#REF!,0),MATCH('Poverty %'!BB$5,#REF!,0))),"")</f>
        <v/>
      </c>
      <c r="BC91" t="str">
        <f>IFERROR(IF(INDEX(#REF!,MATCH('Poverty %'!$B91,#REF!,0),MATCH('Poverty %'!BC$5,#REF!,0))="","",INDEX(#REF!,MATCH('Poverty %'!$B91,#REF!,0),MATCH('Poverty %'!BC$5,#REF!,0))),"")</f>
        <v/>
      </c>
      <c r="BE91" t="s">
        <v>192</v>
      </c>
      <c r="BF91" s="9" t="str">
        <f t="shared" si="24"/>
        <v/>
      </c>
      <c r="BG91" s="9" t="str">
        <f t="shared" si="25"/>
        <v/>
      </c>
      <c r="BH91" s="9" t="str">
        <f t="shared" si="26"/>
        <v/>
      </c>
      <c r="BI91" s="9" t="str">
        <f t="shared" si="27"/>
        <v/>
      </c>
      <c r="BJ91" s="9" t="str">
        <f t="shared" si="28"/>
        <v/>
      </c>
      <c r="BK91" s="9" t="str">
        <f t="shared" si="29"/>
        <v/>
      </c>
      <c r="BL91" s="9" t="str">
        <f t="shared" si="30"/>
        <v/>
      </c>
      <c r="BM91" s="9" t="str">
        <f t="shared" si="31"/>
        <v/>
      </c>
      <c r="BN91" s="9" t="str">
        <f t="shared" si="32"/>
        <v/>
      </c>
      <c r="BO91" s="9" t="str">
        <f t="shared" si="33"/>
        <v/>
      </c>
      <c r="BP91" s="9" t="str">
        <f t="shared" si="34"/>
        <v/>
      </c>
      <c r="BQ91" s="9" t="str">
        <f t="shared" si="35"/>
        <v/>
      </c>
      <c r="BR91" s="9" t="str">
        <f t="shared" si="36"/>
        <v/>
      </c>
      <c r="BS91" s="9" t="str">
        <f t="shared" si="37"/>
        <v/>
      </c>
      <c r="BT91" s="9" t="str">
        <f t="shared" si="38"/>
        <v/>
      </c>
      <c r="BU91" s="9" t="str">
        <f t="shared" si="39"/>
        <v/>
      </c>
      <c r="BV91" s="9" t="str">
        <f t="shared" si="40"/>
        <v/>
      </c>
      <c r="BW91" s="9" t="str">
        <f t="shared" si="41"/>
        <v/>
      </c>
      <c r="BX91" s="9" t="str">
        <f t="shared" si="42"/>
        <v/>
      </c>
      <c r="BY91" s="9" t="str">
        <f t="shared" si="43"/>
        <v/>
      </c>
      <c r="BZ91" s="9" t="str">
        <f t="shared" si="44"/>
        <v/>
      </c>
      <c r="CA91" s="9" t="str">
        <f t="shared" si="45"/>
        <v/>
      </c>
      <c r="CB91" s="9" t="str">
        <f t="shared" si="46"/>
        <v/>
      </c>
    </row>
    <row r="92" spans="1:80">
      <c r="A92" t="str">
        <f>VLOOKUP(B92,entity!$C:$K,9,FALSE)</f>
        <v>IN</v>
      </c>
      <c r="B92" t="s">
        <v>184</v>
      </c>
      <c r="C92" t="str">
        <f>IFERROR(VLOOKUP(B92,'[1]2012 List'!A$3:C$151,3,FALSE),"")</f>
        <v>South &amp; Central Asia</v>
      </c>
      <c r="D92" s="10" t="str">
        <f>IFERROR(IF(INDEX('raw poverty data, %'!$B$3:$BG$251,MATCH($A92,'raw poverty data, %'!$B$3:$B$251,0),MATCH(D$5,'raw poverty data, %'!$B$3:$BG$3,0))="","",INDEX('raw poverty data, %'!$B$3:$BG$251,MATCH($A92,'raw poverty data, %'!$B$3:$B$251,0),MATCH(D$5,'raw poverty data, %'!$B$3:$BG$3,0))/100),"")</f>
        <v/>
      </c>
      <c r="E92" s="10" t="str">
        <f>IFERROR(IF(INDEX('raw poverty data, %'!$B$3:$BG$251,MATCH($A92,'raw poverty data, %'!$B$3:$B$251,0),MATCH(E$5,'raw poverty data, %'!$B$3:$BG$3,0))="","",INDEX('raw poverty data, %'!$B$3:$BG$251,MATCH($A92,'raw poverty data, %'!$B$3:$B$251,0),MATCH(E$5,'raw poverty data, %'!$B$3:$BG$3,0))/100),"")</f>
        <v/>
      </c>
      <c r="F92" s="10" t="str">
        <f>IFERROR(IF(INDEX('raw poverty data, %'!$B$3:$BG$251,MATCH($A92,'raw poverty data, %'!$B$3:$B$251,0),MATCH(F$5,'raw poverty data, %'!$B$3:$BG$3,0))="","",INDEX('raw poverty data, %'!$B$3:$BG$251,MATCH($A92,'raw poverty data, %'!$B$3:$B$251,0),MATCH(F$5,'raw poverty data, %'!$B$3:$BG$3,0))/100),"")</f>
        <v/>
      </c>
      <c r="G92" s="10" t="str">
        <f>IFERROR(IF(INDEX('raw poverty data, %'!$B$3:$BG$251,MATCH($A92,'raw poverty data, %'!$B$3:$B$251,0),MATCH(G$5,'raw poverty data, %'!$B$3:$BG$3,0))="","",INDEX('raw poverty data, %'!$B$3:$BG$251,MATCH($A92,'raw poverty data, %'!$B$3:$B$251,0),MATCH(G$5,'raw poverty data, %'!$B$3:$BG$3,0))/100),"")</f>
        <v/>
      </c>
      <c r="H92" s="10">
        <f>IFERROR(IF(INDEX('raw poverty data, %'!$B$3:$BG$251,MATCH($A92,'raw poverty data, %'!$B$3:$B$251,0),MATCH(H$5,'raw poverty data, %'!$B$3:$BG$3,0))="","",INDEX('raw poverty data, %'!$B$3:$BG$251,MATCH($A92,'raw poverty data, %'!$B$3:$B$251,0),MATCH(H$5,'raw poverty data, %'!$B$3:$BG$3,0))/100),"")</f>
        <v>0.49399999999999999</v>
      </c>
      <c r="I92" s="10" t="str">
        <f>IFERROR(IF(INDEX('raw poverty data, %'!$B$3:$BG$251,MATCH($A92,'raw poverty data, %'!$B$3:$B$251,0),MATCH(I$5,'raw poverty data, %'!$B$3:$BG$3,0))="","",INDEX('raw poverty data, %'!$B$3:$BG$251,MATCH($A92,'raw poverty data, %'!$B$3:$B$251,0),MATCH(I$5,'raw poverty data, %'!$B$3:$BG$3,0))/100),"")</f>
        <v/>
      </c>
      <c r="J92" s="10" t="str">
        <f>IFERROR(IF(INDEX('raw poverty data, %'!$B$3:$BG$251,MATCH($A92,'raw poverty data, %'!$B$3:$B$251,0),MATCH(J$5,'raw poverty data, %'!$B$3:$BG$3,0))="","",INDEX('raw poverty data, %'!$B$3:$BG$251,MATCH($A92,'raw poverty data, %'!$B$3:$B$251,0),MATCH(J$5,'raw poverty data, %'!$B$3:$BG$3,0))/100),"")</f>
        <v/>
      </c>
      <c r="K92" s="10" t="str">
        <f>IFERROR(IF(INDEX('raw poverty data, %'!$B$3:$BG$251,MATCH($A92,'raw poverty data, %'!$B$3:$B$251,0),MATCH(K$5,'raw poverty data, %'!$B$3:$BG$3,0))="","",INDEX('raw poverty data, %'!$B$3:$BG$251,MATCH($A92,'raw poverty data, %'!$B$3:$B$251,0),MATCH(K$5,'raw poverty data, %'!$B$3:$BG$3,0))/100),"")</f>
        <v/>
      </c>
      <c r="L92" s="10" t="str">
        <f>IFERROR(IF(INDEX('raw poverty data, %'!$B$3:$BG$251,MATCH($A92,'raw poverty data, %'!$B$3:$B$251,0),MATCH(L$5,'raw poverty data, %'!$B$3:$BG$3,0))="","",INDEX('raw poverty data, %'!$B$3:$BG$251,MATCH($A92,'raw poverty data, %'!$B$3:$B$251,0),MATCH(L$5,'raw poverty data, %'!$B$3:$BG$3,0))/100),"")</f>
        <v/>
      </c>
      <c r="M92" s="10" t="str">
        <f>IFERROR(IF(INDEX('raw poverty data, %'!$B$3:$BG$251,MATCH($A92,'raw poverty data, %'!$B$3:$B$251,0),MATCH(M$5,'raw poverty data, %'!$B$3:$BG$3,0))="","",INDEX('raw poverty data, %'!$B$3:$BG$251,MATCH($A92,'raw poverty data, %'!$B$3:$B$251,0),MATCH(M$5,'raw poverty data, %'!$B$3:$BG$3,0))/100),"")</f>
        <v/>
      </c>
      <c r="N92" s="10" t="str">
        <f>IFERROR(IF(INDEX('raw poverty data, %'!$B$3:$BG$251,MATCH($A92,'raw poverty data, %'!$B$3:$B$251,0),MATCH(N$5,'raw poverty data, %'!$B$3:$BG$3,0))="","",INDEX('raw poverty data, %'!$B$3:$BG$251,MATCH($A92,'raw poverty data, %'!$B$3:$B$251,0),MATCH(N$5,'raw poverty data, %'!$B$3:$BG$3,0))/100),"")</f>
        <v/>
      </c>
      <c r="O92" s="10" t="str">
        <f>IFERROR(IF(INDEX('raw poverty data, %'!$B$3:$BG$251,MATCH($A92,'raw poverty data, %'!$B$3:$B$251,0),MATCH(O$5,'raw poverty data, %'!$B$3:$BG$3,0))="","",INDEX('raw poverty data, %'!$B$3:$BG$251,MATCH($A92,'raw poverty data, %'!$B$3:$B$251,0),MATCH(O$5,'raw poverty data, %'!$B$3:$BG$3,0))/100),"")</f>
        <v/>
      </c>
      <c r="P92" s="10" t="str">
        <f>IFERROR(IF(INDEX('raw poverty data, %'!$B$3:$BG$251,MATCH($A92,'raw poverty data, %'!$B$3:$B$251,0),MATCH(P$5,'raw poverty data, %'!$B$3:$BG$3,0))="","",INDEX('raw poverty data, %'!$B$3:$BG$251,MATCH($A92,'raw poverty data, %'!$B$3:$B$251,0),MATCH(P$5,'raw poverty data, %'!$B$3:$BG$3,0))/100),"")</f>
        <v/>
      </c>
      <c r="Q92" s="10" t="str">
        <f>IFERROR(IF(INDEX('raw poverty data, %'!$B$3:$BG$251,MATCH($A92,'raw poverty data, %'!$B$3:$B$251,0),MATCH(Q$5,'raw poverty data, %'!$B$3:$BG$3,0))="","",INDEX('raw poverty data, %'!$B$3:$BG$251,MATCH($A92,'raw poverty data, %'!$B$3:$B$251,0),MATCH(Q$5,'raw poverty data, %'!$B$3:$BG$3,0))/100),"")</f>
        <v/>
      </c>
      <c r="R92" s="10" t="str">
        <f>IFERROR(IF(INDEX('raw poverty data, %'!$B$3:$BG$251,MATCH($A92,'raw poverty data, %'!$B$3:$B$251,0),MATCH(R$5,'raw poverty data, %'!$B$3:$BG$3,0))="","",INDEX('raw poverty data, %'!$B$3:$BG$251,MATCH($A92,'raw poverty data, %'!$B$3:$B$251,0),MATCH(R$5,'raw poverty data, %'!$B$3:$BG$3,0))/100),"")</f>
        <v/>
      </c>
      <c r="S92" s="10">
        <f>IFERROR(IF(INDEX('raw poverty data, %'!$B$3:$BG$251,MATCH($A92,'raw poverty data, %'!$B$3:$B$251,0),MATCH(S$5,'raw poverty data, %'!$B$3:$BG$3,0))="","",INDEX('raw poverty data, %'!$B$3:$BG$251,MATCH($A92,'raw poverty data, %'!$B$3:$B$251,0),MATCH(S$5,'raw poverty data, %'!$B$3:$BG$3,0))/100),"")</f>
        <v>0.41639999999999999</v>
      </c>
      <c r="T92" s="10" t="str">
        <f>IFERROR(IF(INDEX('raw poverty data, %'!$B$3:$BG$251,MATCH($A92,'raw poverty data, %'!$B$3:$B$251,0),MATCH(T$5,'raw poverty data, %'!$B$3:$BG$3,0))="","",INDEX('raw poverty data, %'!$B$3:$BG$251,MATCH($A92,'raw poverty data, %'!$B$3:$B$251,0),MATCH(T$5,'raw poverty data, %'!$B$3:$BG$3,0))/100),"")</f>
        <v/>
      </c>
      <c r="U92" s="10" t="str">
        <f>IFERROR(IF(INDEX('raw poverty data, %'!$B$3:$BG$251,MATCH($A92,'raw poverty data, %'!$B$3:$B$251,0),MATCH(U$5,'raw poverty data, %'!$B$3:$BG$3,0))="","",INDEX('raw poverty data, %'!$B$3:$BG$251,MATCH($A92,'raw poverty data, %'!$B$3:$B$251,0),MATCH(U$5,'raw poverty data, %'!$B$3:$BG$3,0))/100),"")</f>
        <v/>
      </c>
      <c r="V92" s="10" t="str">
        <f>IFERROR(IF(INDEX('raw poverty data, %'!$B$3:$BG$251,MATCH($A92,'raw poverty data, %'!$B$3:$B$251,0),MATCH(V$5,'raw poverty data, %'!$B$3:$BG$3,0))="","",INDEX('raw poverty data, %'!$B$3:$BG$251,MATCH($A92,'raw poverty data, %'!$B$3:$B$251,0),MATCH(V$5,'raw poverty data, %'!$B$3:$BG$3,0))/100),"")</f>
        <v/>
      </c>
      <c r="W92" s="10" t="str">
        <f>IFERROR(IF(INDEX('raw poverty data, %'!$B$3:$BG$251,MATCH($A92,'raw poverty data, %'!$B$3:$B$251,0),MATCH(W$5,'raw poverty data, %'!$B$3:$BG$3,0))="","",INDEX('raw poverty data, %'!$B$3:$BG$251,MATCH($A92,'raw poverty data, %'!$B$3:$B$251,0),MATCH(W$5,'raw poverty data, %'!$B$3:$BG$3,0))/100),"")</f>
        <v/>
      </c>
      <c r="X92" s="10">
        <f>IFERROR(IF(INDEX('raw poverty data, %'!$B$3:$BG$251,MATCH($A92,'raw poverty data, %'!$B$3:$B$251,0),MATCH(X$5,'raw poverty data, %'!$B$3:$BG$3,0))="","",INDEX('raw poverty data, %'!$B$3:$BG$251,MATCH($A92,'raw poverty data, %'!$B$3:$B$251,0),MATCH(X$5,'raw poverty data, %'!$B$3:$BG$3,0))/100),"")</f>
        <v>0.32679999999999998</v>
      </c>
      <c r="Y92" s="10" t="str">
        <f>IFERROR(IF(INDEX('raw poverty data, %'!$B$3:$BG$251,MATCH($A92,'raw poverty data, %'!$B$3:$B$251,0),MATCH(Y$5,'raw poverty data, %'!$B$3:$BG$3,0))="","",INDEX('raw poverty data, %'!$B$3:$BG$251,MATCH($A92,'raw poverty data, %'!$B$3:$B$251,0),MATCH(Y$5,'raw poverty data, %'!$B$3:$BG$3,0))/100),"")</f>
        <v/>
      </c>
      <c r="Z92" s="10">
        <f>IFERROR(IF(INDEX('raw poverty data, %'!$B$3:$BG$251,MATCH($A92,'raw poverty data, %'!$B$3:$B$251,0),MATCH(Z$5,'raw poverty data, %'!$B$3:$BG$3,0))="","",INDEX('raw poverty data, %'!$B$3:$BG$251,MATCH($A92,'raw poverty data, %'!$B$3:$B$251,0),MATCH(Z$5,'raw poverty data, %'!$B$3:$BG$3,0))/100),"")</f>
        <v>0.23629463788528898</v>
      </c>
      <c r="AA92" s="10" t="str">
        <f>IFERROR(IF(INDEX('raw poverty data, %'!$B$3:$BG$251,MATCH($A92,'raw poverty data, %'!$B$3:$B$251,0),MATCH(AA$5,'raw poverty data, %'!$B$3:$BG$3,0))="","",INDEX('raw poverty data, %'!$B$3:$BG$251,MATCH($A92,'raw poverty data, %'!$B$3:$B$251,0),MATCH(AA$5,'raw poverty data, %'!$B$3:$BG$3,0))/100),"")</f>
        <v/>
      </c>
      <c r="AC92" s="8">
        <f>IF(AA92="",IF(Z92="",IF(X92="",IF(W92="",IF(V92="",IF(U92="",IF(T92="",IF(S92="",IF(R92="",IF(Q92="",IF(P92="",IF(O92="",IF(N92="",IF(M92="",IF(L92="",IF(K92="",IF(J92="",IF(I92="",IF(H92="",IF(G92="",IF(F92="",IF(E92="",IF(D92="","No data",D92),E92),F92),G92),H92),I92),J92),K92),L92),M92),N92),O92),P92),Q92),R92),S92),T92),U92),V92),W92),X92),Z92),AA92)</f>
        <v>0.23629463788528898</v>
      </c>
      <c r="AD92" s="11">
        <f>IFERROR(INDEX($D$5:$AA$5,1,MATCH(AC92,D92:AA92,0)),"")</f>
        <v>2012</v>
      </c>
      <c r="AF92" t="s">
        <v>184</v>
      </c>
      <c r="AG92" t="str">
        <f>IFERROR(IF(INDEX(#REF!,MATCH('Poverty %'!$B92,#REF!,0),MATCH('Poverty %'!AG$5,#REF!,0))="","",INDEX(#REF!,MATCH('Poverty %'!$B92,#REF!,0),MATCH('Poverty %'!AG$5,#REF!,0))),"")</f>
        <v/>
      </c>
      <c r="AH92" t="str">
        <f>IFERROR(IF(INDEX(#REF!,MATCH('Poverty %'!$B92,#REF!,0),MATCH('Poverty %'!AH$5,#REF!,0))="","",INDEX(#REF!,MATCH('Poverty %'!$B92,#REF!,0),MATCH('Poverty %'!AH$5,#REF!,0))),"")</f>
        <v/>
      </c>
      <c r="AI92" t="str">
        <f>IFERROR(IF(INDEX(#REF!,MATCH('Poverty %'!$B92,#REF!,0),MATCH('Poverty %'!AI$5,#REF!,0))="","",INDEX(#REF!,MATCH('Poverty %'!$B92,#REF!,0),MATCH('Poverty %'!AI$5,#REF!,0))),"")</f>
        <v/>
      </c>
      <c r="AJ92" t="str">
        <f>IFERROR(IF(INDEX(#REF!,MATCH('Poverty %'!$B92,#REF!,0),MATCH('Poverty %'!AJ$5,#REF!,0))="","",INDEX(#REF!,MATCH('Poverty %'!$B92,#REF!,0),MATCH('Poverty %'!AJ$5,#REF!,0))),"")</f>
        <v/>
      </c>
      <c r="AK92" t="str">
        <f>IFERROR(IF(INDEX(#REF!,MATCH('Poverty %'!$B92,#REF!,0),MATCH('Poverty %'!AK$5,#REF!,0))="","",INDEX(#REF!,MATCH('Poverty %'!$B92,#REF!,0),MATCH('Poverty %'!AK$5,#REF!,0))),"")</f>
        <v/>
      </c>
      <c r="AL92" t="str">
        <f>IFERROR(IF(INDEX(#REF!,MATCH('Poverty %'!$B92,#REF!,0),MATCH('Poverty %'!AL$5,#REF!,0))="","",INDEX(#REF!,MATCH('Poverty %'!$B92,#REF!,0),MATCH('Poverty %'!AL$5,#REF!,0))),"")</f>
        <v/>
      </c>
      <c r="AM92" t="str">
        <f>IFERROR(IF(INDEX(#REF!,MATCH('Poverty %'!$B92,#REF!,0),MATCH('Poverty %'!AM$5,#REF!,0))="","",INDEX(#REF!,MATCH('Poverty %'!$B92,#REF!,0),MATCH('Poverty %'!AM$5,#REF!,0))),"")</f>
        <v/>
      </c>
      <c r="AN92" t="str">
        <f>IFERROR(IF(INDEX(#REF!,MATCH('Poverty %'!$B92,#REF!,0),MATCH('Poverty %'!AN$5,#REF!,0))="","",INDEX(#REF!,MATCH('Poverty %'!$B92,#REF!,0),MATCH('Poverty %'!AN$5,#REF!,0))),"")</f>
        <v/>
      </c>
      <c r="AO92" t="str">
        <f>IFERROR(IF(INDEX(#REF!,MATCH('Poverty %'!$B92,#REF!,0),MATCH('Poverty %'!AO$5,#REF!,0))="","",INDEX(#REF!,MATCH('Poverty %'!$B92,#REF!,0),MATCH('Poverty %'!AO$5,#REF!,0))),"")</f>
        <v/>
      </c>
      <c r="AP92" t="str">
        <f>IFERROR(IF(INDEX(#REF!,MATCH('Poverty %'!$B92,#REF!,0),MATCH('Poverty %'!AP$5,#REF!,0))="","",INDEX(#REF!,MATCH('Poverty %'!$B92,#REF!,0),MATCH('Poverty %'!AP$5,#REF!,0))),"")</f>
        <v/>
      </c>
      <c r="AQ92" t="str">
        <f>IFERROR(IF(INDEX(#REF!,MATCH('Poverty %'!$B92,#REF!,0),MATCH('Poverty %'!AQ$5,#REF!,0))="","",INDEX(#REF!,MATCH('Poverty %'!$B92,#REF!,0),MATCH('Poverty %'!AQ$5,#REF!,0))),"")</f>
        <v/>
      </c>
      <c r="AR92" t="str">
        <f>IFERROR(IF(INDEX(#REF!,MATCH('Poverty %'!$B92,#REF!,0),MATCH('Poverty %'!AR$5,#REF!,0))="","",INDEX(#REF!,MATCH('Poverty %'!$B92,#REF!,0),MATCH('Poverty %'!AR$5,#REF!,0))),"")</f>
        <v/>
      </c>
      <c r="AS92" t="str">
        <f>IFERROR(IF(INDEX(#REF!,MATCH('Poverty %'!$B92,#REF!,0),MATCH('Poverty %'!AS$5,#REF!,0))="","",INDEX(#REF!,MATCH('Poverty %'!$B92,#REF!,0),MATCH('Poverty %'!AS$5,#REF!,0))),"")</f>
        <v/>
      </c>
      <c r="AT92" t="str">
        <f>IFERROR(IF(INDEX(#REF!,MATCH('Poverty %'!$B92,#REF!,0),MATCH('Poverty %'!AT$5,#REF!,0))="","",INDEX(#REF!,MATCH('Poverty %'!$B92,#REF!,0),MATCH('Poverty %'!AT$5,#REF!,0))),"")</f>
        <v/>
      </c>
      <c r="AU92" t="str">
        <f>IFERROR(IF(INDEX(#REF!,MATCH('Poverty %'!$B92,#REF!,0),MATCH('Poverty %'!AU$5,#REF!,0))="","",INDEX(#REF!,MATCH('Poverty %'!$B92,#REF!,0),MATCH('Poverty %'!AU$5,#REF!,0))),"")</f>
        <v/>
      </c>
      <c r="AV92" t="str">
        <f>IFERROR(IF(INDEX(#REF!,MATCH('Poverty %'!$B92,#REF!,0),MATCH('Poverty %'!AV$5,#REF!,0))="","",INDEX(#REF!,MATCH('Poverty %'!$B92,#REF!,0),MATCH('Poverty %'!AV$5,#REF!,0))),"")</f>
        <v/>
      </c>
      <c r="AW92" t="str">
        <f>IFERROR(IF(INDEX(#REF!,MATCH('Poverty %'!$B92,#REF!,0),MATCH('Poverty %'!AW$5,#REF!,0))="","",INDEX(#REF!,MATCH('Poverty %'!$B92,#REF!,0),MATCH('Poverty %'!AW$5,#REF!,0))),"")</f>
        <v/>
      </c>
      <c r="AX92" t="str">
        <f>IFERROR(IF(INDEX(#REF!,MATCH('Poverty %'!$B92,#REF!,0),MATCH('Poverty %'!AX$5,#REF!,0))="","",INDEX(#REF!,MATCH('Poverty %'!$B92,#REF!,0),MATCH('Poverty %'!AX$5,#REF!,0))),"")</f>
        <v/>
      </c>
      <c r="AY92" t="str">
        <f>IFERROR(IF(INDEX(#REF!,MATCH('Poverty %'!$B92,#REF!,0),MATCH('Poverty %'!AY$5,#REF!,0))="","",INDEX(#REF!,MATCH('Poverty %'!$B92,#REF!,0),MATCH('Poverty %'!AY$5,#REF!,0))),"")</f>
        <v/>
      </c>
      <c r="AZ92" t="str">
        <f>IFERROR(IF(INDEX(#REF!,MATCH('Poverty %'!$B92,#REF!,0),MATCH('Poverty %'!AZ$5,#REF!,0))="","",INDEX(#REF!,MATCH('Poverty %'!$B92,#REF!,0),MATCH('Poverty %'!AZ$5,#REF!,0))),"")</f>
        <v/>
      </c>
      <c r="BA92" t="str">
        <f>IFERROR(IF(INDEX(#REF!,MATCH('Poverty %'!$B92,#REF!,0),MATCH('Poverty %'!BA$5,#REF!,0))="","",INDEX(#REF!,MATCH('Poverty %'!$B92,#REF!,0),MATCH('Poverty %'!BA$5,#REF!,0))),"")</f>
        <v/>
      </c>
      <c r="BB92" t="str">
        <f>IFERROR(IF(INDEX(#REF!,MATCH('Poverty %'!$B92,#REF!,0),MATCH('Poverty %'!BB$5,#REF!,0))="","",INDEX(#REF!,MATCH('Poverty %'!$B92,#REF!,0),MATCH('Poverty %'!BB$5,#REF!,0))),"")</f>
        <v/>
      </c>
      <c r="BC92" t="str">
        <f>IFERROR(IF(INDEX(#REF!,MATCH('Poverty %'!$B92,#REF!,0),MATCH('Poverty %'!BC$5,#REF!,0))="","",INDEX(#REF!,MATCH('Poverty %'!$B92,#REF!,0),MATCH('Poverty %'!BC$5,#REF!,0))),"")</f>
        <v/>
      </c>
      <c r="BE92" t="s">
        <v>184</v>
      </c>
      <c r="BF92" s="9" t="str">
        <f t="shared" si="24"/>
        <v/>
      </c>
      <c r="BG92" s="9" t="str">
        <f t="shared" si="25"/>
        <v/>
      </c>
      <c r="BH92" s="9" t="str">
        <f t="shared" si="26"/>
        <v/>
      </c>
      <c r="BI92" s="9" t="str">
        <f t="shared" si="27"/>
        <v/>
      </c>
      <c r="BJ92" s="9" t="str">
        <f t="shared" si="28"/>
        <v/>
      </c>
      <c r="BK92" s="9" t="str">
        <f t="shared" si="29"/>
        <v/>
      </c>
      <c r="BL92" s="9" t="str">
        <f t="shared" si="30"/>
        <v/>
      </c>
      <c r="BM92" s="9" t="str">
        <f t="shared" si="31"/>
        <v/>
      </c>
      <c r="BN92" s="9" t="str">
        <f t="shared" si="32"/>
        <v/>
      </c>
      <c r="BO92" s="9" t="str">
        <f t="shared" si="33"/>
        <v/>
      </c>
      <c r="BP92" s="9" t="str">
        <f t="shared" si="34"/>
        <v/>
      </c>
      <c r="BQ92" s="9" t="str">
        <f t="shared" si="35"/>
        <v/>
      </c>
      <c r="BR92" s="9" t="str">
        <f t="shared" si="36"/>
        <v/>
      </c>
      <c r="BS92" s="9" t="str">
        <f t="shared" si="37"/>
        <v/>
      </c>
      <c r="BT92" s="9" t="str">
        <f t="shared" si="38"/>
        <v/>
      </c>
      <c r="BU92" s="9" t="str">
        <f t="shared" si="39"/>
        <v/>
      </c>
      <c r="BV92" s="9" t="str">
        <f t="shared" si="40"/>
        <v/>
      </c>
      <c r="BW92" s="9" t="str">
        <f t="shared" si="41"/>
        <v/>
      </c>
      <c r="BX92" s="9" t="str">
        <f t="shared" si="42"/>
        <v/>
      </c>
      <c r="BY92" s="9" t="str">
        <f t="shared" si="43"/>
        <v/>
      </c>
      <c r="BZ92" s="9" t="str">
        <f t="shared" si="44"/>
        <v/>
      </c>
      <c r="CA92" s="9" t="str">
        <f t="shared" si="45"/>
        <v/>
      </c>
      <c r="CB92" s="9" t="str">
        <f t="shared" si="46"/>
        <v/>
      </c>
    </row>
    <row r="93" spans="1:80">
      <c r="A93" t="str">
        <f>VLOOKUP(B93,entity!$C:$K,9,FALSE)</f>
        <v>ID</v>
      </c>
      <c r="B93" t="s">
        <v>180</v>
      </c>
      <c r="C93" t="str">
        <f>IFERROR(VLOOKUP(B93,'[1]2012 List'!A$3:C$151,3,FALSE),"")</f>
        <v>Far East Asia</v>
      </c>
      <c r="D93" s="10">
        <f>IFERROR(IF(INDEX('raw poverty data, %'!$B$3:$BG$251,MATCH($A93,'raw poverty data, %'!$B$3:$B$251,0),MATCH(D$5,'raw poverty data, %'!$B$3:$BG$3,0))="","",INDEX('raw poverty data, %'!$B$3:$BG$251,MATCH($A93,'raw poverty data, %'!$B$3:$B$251,0),MATCH(D$5,'raw poverty data, %'!$B$3:$BG$3,0))/100),"")</f>
        <v>0.54270000000000007</v>
      </c>
      <c r="E93" s="10" t="str">
        <f>IFERROR(IF(INDEX('raw poverty data, %'!$B$3:$BG$251,MATCH($A93,'raw poverty data, %'!$B$3:$B$251,0),MATCH(E$5,'raw poverty data, %'!$B$3:$BG$3,0))="","",INDEX('raw poverty data, %'!$B$3:$BG$251,MATCH($A93,'raw poverty data, %'!$B$3:$B$251,0),MATCH(E$5,'raw poverty data, %'!$B$3:$BG$3,0))/100),"")</f>
        <v/>
      </c>
      <c r="F93" s="10" t="str">
        <f>IFERROR(IF(INDEX('raw poverty data, %'!$B$3:$BG$251,MATCH($A93,'raw poverty data, %'!$B$3:$B$251,0),MATCH(F$5,'raw poverty data, %'!$B$3:$BG$3,0))="","",INDEX('raw poverty data, %'!$B$3:$BG$251,MATCH($A93,'raw poverty data, %'!$B$3:$B$251,0),MATCH(F$5,'raw poverty data, %'!$B$3:$BG$3,0))/100),"")</f>
        <v/>
      </c>
      <c r="G93" s="10">
        <f>IFERROR(IF(INDEX('raw poverty data, %'!$B$3:$BG$251,MATCH($A93,'raw poverty data, %'!$B$3:$B$251,0),MATCH(G$5,'raw poverty data, %'!$B$3:$BG$3,0))="","",INDEX('raw poverty data, %'!$B$3:$BG$251,MATCH($A93,'raw poverty data, %'!$B$3:$B$251,0),MATCH(G$5,'raw poverty data, %'!$B$3:$BG$3,0))/100),"")</f>
        <v>0.54400000000000004</v>
      </c>
      <c r="H93" s="10" t="str">
        <f>IFERROR(IF(INDEX('raw poverty data, %'!$B$3:$BG$251,MATCH($A93,'raw poverty data, %'!$B$3:$B$251,0),MATCH(H$5,'raw poverty data, %'!$B$3:$BG$3,0))="","",INDEX('raw poverty data, %'!$B$3:$BG$251,MATCH($A93,'raw poverty data, %'!$B$3:$B$251,0),MATCH(H$5,'raw poverty data, %'!$B$3:$BG$3,0))/100),"")</f>
        <v/>
      </c>
      <c r="I93" s="10" t="str">
        <f>IFERROR(IF(INDEX('raw poverty data, %'!$B$3:$BG$251,MATCH($A93,'raw poverty data, %'!$B$3:$B$251,0),MATCH(I$5,'raw poverty data, %'!$B$3:$BG$3,0))="","",INDEX('raw poverty data, %'!$B$3:$BG$251,MATCH($A93,'raw poverty data, %'!$B$3:$B$251,0),MATCH(I$5,'raw poverty data, %'!$B$3:$BG$3,0))/100),"")</f>
        <v/>
      </c>
      <c r="J93" s="10">
        <f>IFERROR(IF(INDEX('raw poverty data, %'!$B$3:$BG$251,MATCH($A93,'raw poverty data, %'!$B$3:$B$251,0),MATCH(J$5,'raw poverty data, %'!$B$3:$BG$3,0))="","",INDEX('raw poverty data, %'!$B$3:$BG$251,MATCH($A93,'raw poverty data, %'!$B$3:$B$251,0),MATCH(J$5,'raw poverty data, %'!$B$3:$BG$3,0))/100),"")</f>
        <v>0.43380000000000002</v>
      </c>
      <c r="K93" s="10" t="str">
        <f>IFERROR(IF(INDEX('raw poverty data, %'!$B$3:$BG$251,MATCH($A93,'raw poverty data, %'!$B$3:$B$251,0),MATCH(K$5,'raw poverty data, %'!$B$3:$BG$3,0))="","",INDEX('raw poverty data, %'!$B$3:$BG$251,MATCH($A93,'raw poverty data, %'!$B$3:$B$251,0),MATCH(K$5,'raw poverty data, %'!$B$3:$BG$3,0))/100),"")</f>
        <v/>
      </c>
      <c r="L93" s="10" t="str">
        <f>IFERROR(IF(INDEX('raw poverty data, %'!$B$3:$BG$251,MATCH($A93,'raw poverty data, %'!$B$3:$B$251,0),MATCH(L$5,'raw poverty data, %'!$B$3:$BG$3,0))="","",INDEX('raw poverty data, %'!$B$3:$BG$251,MATCH($A93,'raw poverty data, %'!$B$3:$B$251,0),MATCH(L$5,'raw poverty data, %'!$B$3:$BG$3,0))/100),"")</f>
        <v/>
      </c>
      <c r="M93" s="10">
        <f>IFERROR(IF(INDEX('raw poverty data, %'!$B$3:$BG$251,MATCH($A93,'raw poverty data, %'!$B$3:$B$251,0),MATCH(M$5,'raw poverty data, %'!$B$3:$BG$3,0))="","",INDEX('raw poverty data, %'!$B$3:$BG$251,MATCH($A93,'raw poverty data, %'!$B$3:$B$251,0),MATCH(M$5,'raw poverty data, %'!$B$3:$BG$3,0))/100),"")</f>
        <v>0.47700000000000004</v>
      </c>
      <c r="N93" s="10" t="str">
        <f>IFERROR(IF(INDEX('raw poverty data, %'!$B$3:$BG$251,MATCH($A93,'raw poverty data, %'!$B$3:$B$251,0),MATCH(N$5,'raw poverty data, %'!$B$3:$BG$3,0))="","",INDEX('raw poverty data, %'!$B$3:$BG$251,MATCH($A93,'raw poverty data, %'!$B$3:$B$251,0),MATCH(N$5,'raw poverty data, %'!$B$3:$BG$3,0))/100),"")</f>
        <v/>
      </c>
      <c r="O93" s="10" t="str">
        <f>IFERROR(IF(INDEX('raw poverty data, %'!$B$3:$BG$251,MATCH($A93,'raw poverty data, %'!$B$3:$B$251,0),MATCH(O$5,'raw poverty data, %'!$B$3:$BG$3,0))="","",INDEX('raw poverty data, %'!$B$3:$BG$251,MATCH($A93,'raw poverty data, %'!$B$3:$B$251,0),MATCH(O$5,'raw poverty data, %'!$B$3:$BG$3,0))/100),"")</f>
        <v/>
      </c>
      <c r="P93" s="10">
        <f>IFERROR(IF(INDEX('raw poverty data, %'!$B$3:$BG$251,MATCH($A93,'raw poverty data, %'!$B$3:$B$251,0),MATCH(P$5,'raw poverty data, %'!$B$3:$BG$3,0))="","",INDEX('raw poverty data, %'!$B$3:$BG$251,MATCH($A93,'raw poverty data, %'!$B$3:$B$251,0),MATCH(P$5,'raw poverty data, %'!$B$3:$BG$3,0))/100),"")</f>
        <v>0.29389999999999999</v>
      </c>
      <c r="Q93" s="10" t="str">
        <f>IFERROR(IF(INDEX('raw poverty data, %'!$B$3:$BG$251,MATCH($A93,'raw poverty data, %'!$B$3:$B$251,0),MATCH(Q$5,'raw poverty data, %'!$B$3:$BG$3,0))="","",INDEX('raw poverty data, %'!$B$3:$BG$251,MATCH($A93,'raw poverty data, %'!$B$3:$B$251,0),MATCH(Q$5,'raw poverty data, %'!$B$3:$BG$3,0))/100),"")</f>
        <v/>
      </c>
      <c r="R93" s="10" t="str">
        <f>IFERROR(IF(INDEX('raw poverty data, %'!$B$3:$BG$251,MATCH($A93,'raw poverty data, %'!$B$3:$B$251,0),MATCH(R$5,'raw poverty data, %'!$B$3:$BG$3,0))="","",INDEX('raw poverty data, %'!$B$3:$BG$251,MATCH($A93,'raw poverty data, %'!$B$3:$B$251,0),MATCH(R$5,'raw poverty data, %'!$B$3:$BG$3,0))/100),"")</f>
        <v/>
      </c>
      <c r="S93" s="10">
        <f>IFERROR(IF(INDEX('raw poverty data, %'!$B$3:$BG$251,MATCH($A93,'raw poverty data, %'!$B$3:$B$251,0),MATCH(S$5,'raw poverty data, %'!$B$3:$BG$3,0))="","",INDEX('raw poverty data, %'!$B$3:$BG$251,MATCH($A93,'raw poverty data, %'!$B$3:$B$251,0),MATCH(S$5,'raw poverty data, %'!$B$3:$BG$3,0))/100),"")</f>
        <v>0.21559999999999999</v>
      </c>
      <c r="T93" s="10" t="str">
        <f>IFERROR(IF(INDEX('raw poverty data, %'!$B$3:$BG$251,MATCH($A93,'raw poverty data, %'!$B$3:$B$251,0),MATCH(T$5,'raw poverty data, %'!$B$3:$BG$3,0))="","",INDEX('raw poverty data, %'!$B$3:$BG$251,MATCH($A93,'raw poverty data, %'!$B$3:$B$251,0),MATCH(T$5,'raw poverty data, %'!$B$3:$BG$3,0))/100),"")</f>
        <v/>
      </c>
      <c r="U93" s="10" t="str">
        <f>IFERROR(IF(INDEX('raw poverty data, %'!$B$3:$BG$251,MATCH($A93,'raw poverty data, %'!$B$3:$B$251,0),MATCH(U$5,'raw poverty data, %'!$B$3:$BG$3,0))="","",INDEX('raw poverty data, %'!$B$3:$BG$251,MATCH($A93,'raw poverty data, %'!$B$3:$B$251,0),MATCH(U$5,'raw poverty data, %'!$B$3:$BG$3,0))/100),"")</f>
        <v/>
      </c>
      <c r="V93" s="10">
        <f>IFERROR(IF(INDEX('raw poverty data, %'!$B$3:$BG$251,MATCH($A93,'raw poverty data, %'!$B$3:$B$251,0),MATCH(V$5,'raw poverty data, %'!$B$3:$BG$3,0))="","",INDEX('raw poverty data, %'!$B$3:$BG$251,MATCH($A93,'raw poverty data, %'!$B$3:$B$251,0),MATCH(V$5,'raw poverty data, %'!$B$3:$BG$3,0))/100),"")</f>
        <v>0.2271</v>
      </c>
      <c r="W93" s="10" t="str">
        <f>IFERROR(IF(INDEX('raw poverty data, %'!$B$3:$BG$251,MATCH($A93,'raw poverty data, %'!$B$3:$B$251,0),MATCH(W$5,'raw poverty data, %'!$B$3:$BG$3,0))="","",INDEX('raw poverty data, %'!$B$3:$BG$251,MATCH($A93,'raw poverty data, %'!$B$3:$B$251,0),MATCH(W$5,'raw poverty data, %'!$B$3:$BG$3,0))/100),"")</f>
        <v/>
      </c>
      <c r="X93" s="10">
        <f>IFERROR(IF(INDEX('raw poverty data, %'!$B$3:$BG$251,MATCH($A93,'raw poverty data, %'!$B$3:$B$251,0),MATCH(X$5,'raw poverty data, %'!$B$3:$BG$3,0))="","",INDEX('raw poverty data, %'!$B$3:$BG$251,MATCH($A93,'raw poverty data, %'!$B$3:$B$251,0),MATCH(X$5,'raw poverty data, %'!$B$3:$BG$3,0))/100),"")</f>
        <v>0.1804</v>
      </c>
      <c r="Y93" s="10">
        <f>IFERROR(IF(INDEX('raw poverty data, %'!$B$3:$BG$251,MATCH($A93,'raw poverty data, %'!$B$3:$B$251,0),MATCH(Y$5,'raw poverty data, %'!$B$3:$BG$3,0))="","",INDEX('raw poverty data, %'!$B$3:$BG$251,MATCH($A93,'raw poverty data, %'!$B$3:$B$251,0),MATCH(Y$5,'raw poverty data, %'!$B$3:$BG$3,0))/100),"")</f>
        <v>0.16200000000000001</v>
      </c>
      <c r="Z93" s="10" t="str">
        <f>IFERROR(IF(INDEX('raw poverty data, %'!$B$3:$BG$251,MATCH($A93,'raw poverty data, %'!$B$3:$B$251,0),MATCH(Z$5,'raw poverty data, %'!$B$3:$BG$3,0))="","",INDEX('raw poverty data, %'!$B$3:$BG$251,MATCH($A93,'raw poverty data, %'!$B$3:$B$251,0),MATCH(Z$5,'raw poverty data, %'!$B$3:$BG$3,0))/100),"")</f>
        <v/>
      </c>
      <c r="AA93" s="10" t="str">
        <f>IFERROR(IF(INDEX('raw poverty data, %'!$B$3:$BG$251,MATCH($A93,'raw poverty data, %'!$B$3:$B$251,0),MATCH(AA$5,'raw poverty data, %'!$B$3:$BG$3,0))="","",INDEX('raw poverty data, %'!$B$3:$BG$251,MATCH($A93,'raw poverty data, %'!$B$3:$B$251,0),MATCH(AA$5,'raw poverty data, %'!$B$3:$BG$3,0))/100),"")</f>
        <v/>
      </c>
      <c r="AC93" s="8">
        <f>IF(AA93="",IF(Z93="",IF(X93="",IF(W93="",IF(V93="",IF(U93="",IF(T93="",IF(S93="",IF(R93="",IF(Q93="",IF(P93="",IF(O93="",IF(N93="",IF(M93="",IF(L93="",IF(K93="",IF(J93="",IF(I93="",IF(H93="",IF(G93="",IF(F93="",IF(E93="",IF(D93="","No data",D93),E93),F93),G93),H93),I93),J93),K93),L93),M93),N93),O93),P93),Q93),R93),S93),T93),U93),V93),W93),X93),Z93),AA93)</f>
        <v>0.1804</v>
      </c>
      <c r="AD93" s="11">
        <f>IFERROR(INDEX($D$5:$AA$5,1,MATCH(AC93,D93:AA93,0)),"")</f>
        <v>2010</v>
      </c>
      <c r="AF93" t="s">
        <v>180</v>
      </c>
      <c r="AG93" t="str">
        <f>IFERROR(IF(INDEX(#REF!,MATCH('Poverty %'!$B93,#REF!,0),MATCH('Poverty %'!AG$5,#REF!,0))="","",INDEX(#REF!,MATCH('Poverty %'!$B93,#REF!,0),MATCH('Poverty %'!AG$5,#REF!,0))),"")</f>
        <v/>
      </c>
      <c r="AH93" t="str">
        <f>IFERROR(IF(INDEX(#REF!,MATCH('Poverty %'!$B93,#REF!,0),MATCH('Poverty %'!AH$5,#REF!,0))="","",INDEX(#REF!,MATCH('Poverty %'!$B93,#REF!,0),MATCH('Poverty %'!AH$5,#REF!,0))),"")</f>
        <v/>
      </c>
      <c r="AI93" t="str">
        <f>IFERROR(IF(INDEX(#REF!,MATCH('Poverty %'!$B93,#REF!,0),MATCH('Poverty %'!AI$5,#REF!,0))="","",INDEX(#REF!,MATCH('Poverty %'!$B93,#REF!,0),MATCH('Poverty %'!AI$5,#REF!,0))),"")</f>
        <v/>
      </c>
      <c r="AJ93" t="str">
        <f>IFERROR(IF(INDEX(#REF!,MATCH('Poverty %'!$B93,#REF!,0),MATCH('Poverty %'!AJ$5,#REF!,0))="","",INDEX(#REF!,MATCH('Poverty %'!$B93,#REF!,0),MATCH('Poverty %'!AJ$5,#REF!,0))),"")</f>
        <v/>
      </c>
      <c r="AK93" t="str">
        <f>IFERROR(IF(INDEX(#REF!,MATCH('Poverty %'!$B93,#REF!,0),MATCH('Poverty %'!AK$5,#REF!,0))="","",INDEX(#REF!,MATCH('Poverty %'!$B93,#REF!,0),MATCH('Poverty %'!AK$5,#REF!,0))),"")</f>
        <v/>
      </c>
      <c r="AL93" t="str">
        <f>IFERROR(IF(INDEX(#REF!,MATCH('Poverty %'!$B93,#REF!,0),MATCH('Poverty %'!AL$5,#REF!,0))="","",INDEX(#REF!,MATCH('Poverty %'!$B93,#REF!,0),MATCH('Poverty %'!AL$5,#REF!,0))),"")</f>
        <v/>
      </c>
      <c r="AM93" t="str">
        <f>IFERROR(IF(INDEX(#REF!,MATCH('Poverty %'!$B93,#REF!,0),MATCH('Poverty %'!AM$5,#REF!,0))="","",INDEX(#REF!,MATCH('Poverty %'!$B93,#REF!,0),MATCH('Poverty %'!AM$5,#REF!,0))),"")</f>
        <v/>
      </c>
      <c r="AN93" t="str">
        <f>IFERROR(IF(INDEX(#REF!,MATCH('Poverty %'!$B93,#REF!,0),MATCH('Poverty %'!AN$5,#REF!,0))="","",INDEX(#REF!,MATCH('Poverty %'!$B93,#REF!,0),MATCH('Poverty %'!AN$5,#REF!,0))),"")</f>
        <v/>
      </c>
      <c r="AO93" t="str">
        <f>IFERROR(IF(INDEX(#REF!,MATCH('Poverty %'!$B93,#REF!,0),MATCH('Poverty %'!AO$5,#REF!,0))="","",INDEX(#REF!,MATCH('Poverty %'!$B93,#REF!,0),MATCH('Poverty %'!AO$5,#REF!,0))),"")</f>
        <v/>
      </c>
      <c r="AP93" t="str">
        <f>IFERROR(IF(INDEX(#REF!,MATCH('Poverty %'!$B93,#REF!,0),MATCH('Poverty %'!AP$5,#REF!,0))="","",INDEX(#REF!,MATCH('Poverty %'!$B93,#REF!,0),MATCH('Poverty %'!AP$5,#REF!,0))),"")</f>
        <v/>
      </c>
      <c r="AQ93" t="str">
        <f>IFERROR(IF(INDEX(#REF!,MATCH('Poverty %'!$B93,#REF!,0),MATCH('Poverty %'!AQ$5,#REF!,0))="","",INDEX(#REF!,MATCH('Poverty %'!$B93,#REF!,0),MATCH('Poverty %'!AQ$5,#REF!,0))),"")</f>
        <v/>
      </c>
      <c r="AR93" t="str">
        <f>IFERROR(IF(INDEX(#REF!,MATCH('Poverty %'!$B93,#REF!,0),MATCH('Poverty %'!AR$5,#REF!,0))="","",INDEX(#REF!,MATCH('Poverty %'!$B93,#REF!,0),MATCH('Poverty %'!AR$5,#REF!,0))),"")</f>
        <v/>
      </c>
      <c r="AS93" t="str">
        <f>IFERROR(IF(INDEX(#REF!,MATCH('Poverty %'!$B93,#REF!,0),MATCH('Poverty %'!AS$5,#REF!,0))="","",INDEX(#REF!,MATCH('Poverty %'!$B93,#REF!,0),MATCH('Poverty %'!AS$5,#REF!,0))),"")</f>
        <v/>
      </c>
      <c r="AT93" t="str">
        <f>IFERROR(IF(INDEX(#REF!,MATCH('Poverty %'!$B93,#REF!,0),MATCH('Poverty %'!AT$5,#REF!,0))="","",INDEX(#REF!,MATCH('Poverty %'!$B93,#REF!,0),MATCH('Poverty %'!AT$5,#REF!,0))),"")</f>
        <v/>
      </c>
      <c r="AU93" t="str">
        <f>IFERROR(IF(INDEX(#REF!,MATCH('Poverty %'!$B93,#REF!,0),MATCH('Poverty %'!AU$5,#REF!,0))="","",INDEX(#REF!,MATCH('Poverty %'!$B93,#REF!,0),MATCH('Poverty %'!AU$5,#REF!,0))),"")</f>
        <v/>
      </c>
      <c r="AV93" t="str">
        <f>IFERROR(IF(INDEX(#REF!,MATCH('Poverty %'!$B93,#REF!,0),MATCH('Poverty %'!AV$5,#REF!,0))="","",INDEX(#REF!,MATCH('Poverty %'!$B93,#REF!,0),MATCH('Poverty %'!AV$5,#REF!,0))),"")</f>
        <v/>
      </c>
      <c r="AW93" t="str">
        <f>IFERROR(IF(INDEX(#REF!,MATCH('Poverty %'!$B93,#REF!,0),MATCH('Poverty %'!AW$5,#REF!,0))="","",INDEX(#REF!,MATCH('Poverty %'!$B93,#REF!,0),MATCH('Poverty %'!AW$5,#REF!,0))),"")</f>
        <v/>
      </c>
      <c r="AX93" t="str">
        <f>IFERROR(IF(INDEX(#REF!,MATCH('Poverty %'!$B93,#REF!,0),MATCH('Poverty %'!AX$5,#REF!,0))="","",INDEX(#REF!,MATCH('Poverty %'!$B93,#REF!,0),MATCH('Poverty %'!AX$5,#REF!,0))),"")</f>
        <v/>
      </c>
      <c r="AY93" t="str">
        <f>IFERROR(IF(INDEX(#REF!,MATCH('Poverty %'!$B93,#REF!,0),MATCH('Poverty %'!AY$5,#REF!,0))="","",INDEX(#REF!,MATCH('Poverty %'!$B93,#REF!,0),MATCH('Poverty %'!AY$5,#REF!,0))),"")</f>
        <v/>
      </c>
      <c r="AZ93" t="str">
        <f>IFERROR(IF(INDEX(#REF!,MATCH('Poverty %'!$B93,#REF!,0),MATCH('Poverty %'!AZ$5,#REF!,0))="","",INDEX(#REF!,MATCH('Poverty %'!$B93,#REF!,0),MATCH('Poverty %'!AZ$5,#REF!,0))),"")</f>
        <v/>
      </c>
      <c r="BA93" t="str">
        <f>IFERROR(IF(INDEX(#REF!,MATCH('Poverty %'!$B93,#REF!,0),MATCH('Poverty %'!BA$5,#REF!,0))="","",INDEX(#REF!,MATCH('Poverty %'!$B93,#REF!,0),MATCH('Poverty %'!BA$5,#REF!,0))),"")</f>
        <v/>
      </c>
      <c r="BB93" t="str">
        <f>IFERROR(IF(INDEX(#REF!,MATCH('Poverty %'!$B93,#REF!,0),MATCH('Poverty %'!BB$5,#REF!,0))="","",INDEX(#REF!,MATCH('Poverty %'!$B93,#REF!,0),MATCH('Poverty %'!BB$5,#REF!,0))),"")</f>
        <v/>
      </c>
      <c r="BC93" t="str">
        <f>IFERROR(IF(INDEX(#REF!,MATCH('Poverty %'!$B93,#REF!,0),MATCH('Poverty %'!BC$5,#REF!,0))="","",INDEX(#REF!,MATCH('Poverty %'!$B93,#REF!,0),MATCH('Poverty %'!BC$5,#REF!,0))),"")</f>
        <v/>
      </c>
      <c r="BE93" t="s">
        <v>180</v>
      </c>
      <c r="BF93" s="9" t="str">
        <f t="shared" si="24"/>
        <v/>
      </c>
      <c r="BG93" s="9" t="str">
        <f t="shared" si="25"/>
        <v/>
      </c>
      <c r="BH93" s="9" t="str">
        <f t="shared" si="26"/>
        <v/>
      </c>
      <c r="BI93" s="9" t="str">
        <f t="shared" si="27"/>
        <v/>
      </c>
      <c r="BJ93" s="9" t="str">
        <f t="shared" si="28"/>
        <v/>
      </c>
      <c r="BK93" s="9" t="str">
        <f t="shared" si="29"/>
        <v/>
      </c>
      <c r="BL93" s="9" t="str">
        <f t="shared" si="30"/>
        <v/>
      </c>
      <c r="BM93" s="9" t="str">
        <f t="shared" si="31"/>
        <v/>
      </c>
      <c r="BN93" s="9" t="str">
        <f t="shared" si="32"/>
        <v/>
      </c>
      <c r="BO93" s="9" t="str">
        <f t="shared" si="33"/>
        <v/>
      </c>
      <c r="BP93" s="9" t="str">
        <f t="shared" si="34"/>
        <v/>
      </c>
      <c r="BQ93" s="9" t="str">
        <f t="shared" si="35"/>
        <v/>
      </c>
      <c r="BR93" s="9" t="str">
        <f t="shared" si="36"/>
        <v/>
      </c>
      <c r="BS93" s="9" t="str">
        <f t="shared" si="37"/>
        <v/>
      </c>
      <c r="BT93" s="9" t="str">
        <f t="shared" si="38"/>
        <v/>
      </c>
      <c r="BU93" s="9" t="str">
        <f t="shared" si="39"/>
        <v/>
      </c>
      <c r="BV93" s="9" t="str">
        <f t="shared" si="40"/>
        <v/>
      </c>
      <c r="BW93" s="9" t="str">
        <f t="shared" si="41"/>
        <v/>
      </c>
      <c r="BX93" s="9" t="str">
        <f t="shared" si="42"/>
        <v/>
      </c>
      <c r="BY93" s="9" t="str">
        <f t="shared" si="43"/>
        <v/>
      </c>
      <c r="BZ93" s="9" t="str">
        <f t="shared" si="44"/>
        <v/>
      </c>
      <c r="CA93" s="9" t="str">
        <f t="shared" si="45"/>
        <v/>
      </c>
      <c r="CB93" s="9" t="str">
        <f t="shared" si="46"/>
        <v/>
      </c>
    </row>
    <row r="94" spans="1:80">
      <c r="A94" t="str">
        <f>VLOOKUP(B94,entity!$C:$K,9,FALSE)</f>
        <v>IR</v>
      </c>
      <c r="B94" t="s">
        <v>454</v>
      </c>
      <c r="C94" t="str">
        <f>IFERROR(VLOOKUP(B94,'[1]2012 List'!A$3:C$151,3,FALSE),"")</f>
        <v>Middle East</v>
      </c>
      <c r="D94" s="10">
        <f>IFERROR(IF(INDEX('raw poverty data, %'!$B$3:$BG$251,MATCH($A94,'raw poverty data, %'!$B$3:$B$251,0),MATCH(D$5,'raw poverty data, %'!$B$3:$BG$3,0))="","",INDEX('raw poverty data, %'!$B$3:$BG$251,MATCH($A94,'raw poverty data, %'!$B$3:$B$251,0),MATCH(D$5,'raw poverty data, %'!$B$3:$BG$3,0))/100),"")</f>
        <v>3.85E-2</v>
      </c>
      <c r="E94" s="10" t="str">
        <f>IFERROR(IF(INDEX('raw poverty data, %'!$B$3:$BG$251,MATCH($A94,'raw poverty data, %'!$B$3:$B$251,0),MATCH(E$5,'raw poverty data, %'!$B$3:$BG$3,0))="","",INDEX('raw poverty data, %'!$B$3:$BG$251,MATCH($A94,'raw poverty data, %'!$B$3:$B$251,0),MATCH(E$5,'raw poverty data, %'!$B$3:$BG$3,0))/100),"")</f>
        <v/>
      </c>
      <c r="F94" s="10" t="str">
        <f>IFERROR(IF(INDEX('raw poverty data, %'!$B$3:$BG$251,MATCH($A94,'raw poverty data, %'!$B$3:$B$251,0),MATCH(F$5,'raw poverty data, %'!$B$3:$BG$3,0))="","",INDEX('raw poverty data, %'!$B$3:$BG$251,MATCH($A94,'raw poverty data, %'!$B$3:$B$251,0),MATCH(F$5,'raw poverty data, %'!$B$3:$BG$3,0))/100),"")</f>
        <v/>
      </c>
      <c r="G94" s="10" t="str">
        <f>IFERROR(IF(INDEX('raw poverty data, %'!$B$3:$BG$251,MATCH($A94,'raw poverty data, %'!$B$3:$B$251,0),MATCH(G$5,'raw poverty data, %'!$B$3:$BG$3,0))="","",INDEX('raw poverty data, %'!$B$3:$BG$251,MATCH($A94,'raw poverty data, %'!$B$3:$B$251,0),MATCH(G$5,'raw poverty data, %'!$B$3:$BG$3,0))/100),"")</f>
        <v/>
      </c>
      <c r="H94" s="10">
        <f>IFERROR(IF(INDEX('raw poverty data, %'!$B$3:$BG$251,MATCH($A94,'raw poverty data, %'!$B$3:$B$251,0),MATCH(H$5,'raw poverty data, %'!$B$3:$BG$3,0))="","",INDEX('raw poverty data, %'!$B$3:$BG$251,MATCH($A94,'raw poverty data, %'!$B$3:$B$251,0),MATCH(H$5,'raw poverty data, %'!$B$3:$BG$3,0))/100),"")</f>
        <v>1.4199999999999999E-2</v>
      </c>
      <c r="I94" s="10" t="str">
        <f>IFERROR(IF(INDEX('raw poverty data, %'!$B$3:$BG$251,MATCH($A94,'raw poverty data, %'!$B$3:$B$251,0),MATCH(I$5,'raw poverty data, %'!$B$3:$BG$3,0))="","",INDEX('raw poverty data, %'!$B$3:$BG$251,MATCH($A94,'raw poverty data, %'!$B$3:$B$251,0),MATCH(I$5,'raw poverty data, %'!$B$3:$BG$3,0))/100),"")</f>
        <v/>
      </c>
      <c r="J94" s="10" t="str">
        <f>IFERROR(IF(INDEX('raw poverty data, %'!$B$3:$BG$251,MATCH($A94,'raw poverty data, %'!$B$3:$B$251,0),MATCH(J$5,'raw poverty data, %'!$B$3:$BG$3,0))="","",INDEX('raw poverty data, %'!$B$3:$BG$251,MATCH($A94,'raw poverty data, %'!$B$3:$B$251,0),MATCH(J$5,'raw poverty data, %'!$B$3:$BG$3,0))/100),"")</f>
        <v/>
      </c>
      <c r="K94" s="10" t="str">
        <f>IFERROR(IF(INDEX('raw poverty data, %'!$B$3:$BG$251,MATCH($A94,'raw poverty data, %'!$B$3:$B$251,0),MATCH(K$5,'raw poverty data, %'!$B$3:$BG$3,0))="","",INDEX('raw poverty data, %'!$B$3:$BG$251,MATCH($A94,'raw poverty data, %'!$B$3:$B$251,0),MATCH(K$5,'raw poverty data, %'!$B$3:$BG$3,0))/100),"")</f>
        <v/>
      </c>
      <c r="L94" s="10">
        <f>IFERROR(IF(INDEX('raw poverty data, %'!$B$3:$BG$251,MATCH($A94,'raw poverty data, %'!$B$3:$B$251,0),MATCH(L$5,'raw poverty data, %'!$B$3:$BG$3,0))="","",INDEX('raw poverty data, %'!$B$3:$BG$251,MATCH($A94,'raw poverty data, %'!$B$3:$B$251,0),MATCH(L$5,'raw poverty data, %'!$B$3:$BG$3,0))/100),"")</f>
        <v>1.26E-2</v>
      </c>
      <c r="M94" s="10" t="str">
        <f>IFERROR(IF(INDEX('raw poverty data, %'!$B$3:$BG$251,MATCH($A94,'raw poverty data, %'!$B$3:$B$251,0),MATCH(M$5,'raw poverty data, %'!$B$3:$BG$3,0))="","",INDEX('raw poverty data, %'!$B$3:$BG$251,MATCH($A94,'raw poverty data, %'!$B$3:$B$251,0),MATCH(M$5,'raw poverty data, %'!$B$3:$BG$3,0))/100),"")</f>
        <v/>
      </c>
      <c r="N94" s="10" t="str">
        <f>IFERROR(IF(INDEX('raw poverty data, %'!$B$3:$BG$251,MATCH($A94,'raw poverty data, %'!$B$3:$B$251,0),MATCH(N$5,'raw poverty data, %'!$B$3:$BG$3,0))="","",INDEX('raw poverty data, %'!$B$3:$BG$251,MATCH($A94,'raw poverty data, %'!$B$3:$B$251,0),MATCH(N$5,'raw poverty data, %'!$B$3:$BG$3,0))/100),"")</f>
        <v/>
      </c>
      <c r="O94" s="10" t="str">
        <f>IFERROR(IF(INDEX('raw poverty data, %'!$B$3:$BG$251,MATCH($A94,'raw poverty data, %'!$B$3:$B$251,0),MATCH(O$5,'raw poverty data, %'!$B$3:$BG$3,0))="","",INDEX('raw poverty data, %'!$B$3:$BG$251,MATCH($A94,'raw poverty data, %'!$B$3:$B$251,0),MATCH(O$5,'raw poverty data, %'!$B$3:$BG$3,0))/100),"")</f>
        <v/>
      </c>
      <c r="P94" s="10" t="str">
        <f>IFERROR(IF(INDEX('raw poverty data, %'!$B$3:$BG$251,MATCH($A94,'raw poverty data, %'!$B$3:$B$251,0),MATCH(P$5,'raw poverty data, %'!$B$3:$BG$3,0))="","",INDEX('raw poverty data, %'!$B$3:$BG$251,MATCH($A94,'raw poverty data, %'!$B$3:$B$251,0),MATCH(P$5,'raw poverty data, %'!$B$3:$BG$3,0))/100),"")</f>
        <v/>
      </c>
      <c r="Q94" s="10" t="str">
        <f>IFERROR(IF(INDEX('raw poverty data, %'!$B$3:$BG$251,MATCH($A94,'raw poverty data, %'!$B$3:$B$251,0),MATCH(Q$5,'raw poverty data, %'!$B$3:$BG$3,0))="","",INDEX('raw poverty data, %'!$B$3:$BG$251,MATCH($A94,'raw poverty data, %'!$B$3:$B$251,0),MATCH(Q$5,'raw poverty data, %'!$B$3:$BG$3,0))/100),"")</f>
        <v/>
      </c>
      <c r="R94" s="10" t="str">
        <f>IFERROR(IF(INDEX('raw poverty data, %'!$B$3:$BG$251,MATCH($A94,'raw poverty data, %'!$B$3:$B$251,0),MATCH(R$5,'raw poverty data, %'!$B$3:$BG$3,0))="","",INDEX('raw poverty data, %'!$B$3:$BG$251,MATCH($A94,'raw poverty data, %'!$B$3:$B$251,0),MATCH(R$5,'raw poverty data, %'!$B$3:$BG$3,0))/100),"")</f>
        <v/>
      </c>
      <c r="S94" s="10">
        <f>IFERROR(IF(INDEX('raw poverty data, %'!$B$3:$BG$251,MATCH($A94,'raw poverty data, %'!$B$3:$B$251,0),MATCH(S$5,'raw poverty data, %'!$B$3:$BG$3,0))="","",INDEX('raw poverty data, %'!$B$3:$BG$251,MATCH($A94,'raw poverty data, %'!$B$3:$B$251,0),MATCH(S$5,'raw poverty data, %'!$B$3:$BG$3,0))/100),"")</f>
        <v>1.4499999999999999E-2</v>
      </c>
      <c r="T94" s="10" t="str">
        <f>IFERROR(IF(INDEX('raw poverty data, %'!$B$3:$BG$251,MATCH($A94,'raw poverty data, %'!$B$3:$B$251,0),MATCH(T$5,'raw poverty data, %'!$B$3:$BG$3,0))="","",INDEX('raw poverty data, %'!$B$3:$BG$251,MATCH($A94,'raw poverty data, %'!$B$3:$B$251,0),MATCH(T$5,'raw poverty data, %'!$B$3:$BG$3,0))/100),"")</f>
        <v/>
      </c>
      <c r="U94" s="10" t="str">
        <f>IFERROR(IF(INDEX('raw poverty data, %'!$B$3:$BG$251,MATCH($A94,'raw poverty data, %'!$B$3:$B$251,0),MATCH(U$5,'raw poverty data, %'!$B$3:$BG$3,0))="","",INDEX('raw poverty data, %'!$B$3:$BG$251,MATCH($A94,'raw poverty data, %'!$B$3:$B$251,0),MATCH(U$5,'raw poverty data, %'!$B$3:$BG$3,0))/100),"")</f>
        <v/>
      </c>
      <c r="V94" s="10" t="str">
        <f>IFERROR(IF(INDEX('raw poverty data, %'!$B$3:$BG$251,MATCH($A94,'raw poverty data, %'!$B$3:$B$251,0),MATCH(V$5,'raw poverty data, %'!$B$3:$BG$3,0))="","",INDEX('raw poverty data, %'!$B$3:$BG$251,MATCH($A94,'raw poverty data, %'!$B$3:$B$251,0),MATCH(V$5,'raw poverty data, %'!$B$3:$BG$3,0))/100),"")</f>
        <v/>
      </c>
      <c r="W94" s="10" t="str">
        <f>IFERROR(IF(INDEX('raw poverty data, %'!$B$3:$BG$251,MATCH($A94,'raw poverty data, %'!$B$3:$B$251,0),MATCH(W$5,'raw poverty data, %'!$B$3:$BG$3,0))="","",INDEX('raw poverty data, %'!$B$3:$BG$251,MATCH($A94,'raw poverty data, %'!$B$3:$B$251,0),MATCH(W$5,'raw poverty data, %'!$B$3:$BG$3,0))/100),"")</f>
        <v/>
      </c>
      <c r="X94" s="10" t="str">
        <f>IFERROR(IF(INDEX('raw poverty data, %'!$B$3:$BG$251,MATCH($A94,'raw poverty data, %'!$B$3:$B$251,0),MATCH(X$5,'raw poverty data, %'!$B$3:$BG$3,0))="","",INDEX('raw poverty data, %'!$B$3:$BG$251,MATCH($A94,'raw poverty data, %'!$B$3:$B$251,0),MATCH(X$5,'raw poverty data, %'!$B$3:$BG$3,0))/100),"")</f>
        <v/>
      </c>
      <c r="Y94" s="10" t="str">
        <f>IFERROR(IF(INDEX('raw poverty data, %'!$B$3:$BG$251,MATCH($A94,'raw poverty data, %'!$B$3:$B$251,0),MATCH(Y$5,'raw poverty data, %'!$B$3:$BG$3,0))="","",INDEX('raw poverty data, %'!$B$3:$BG$251,MATCH($A94,'raw poverty data, %'!$B$3:$B$251,0),MATCH(Y$5,'raw poverty data, %'!$B$3:$BG$3,0))/100),"")</f>
        <v/>
      </c>
      <c r="Z94" s="10" t="str">
        <f>IFERROR(IF(INDEX('raw poverty data, %'!$B$3:$BG$251,MATCH($A94,'raw poverty data, %'!$B$3:$B$251,0),MATCH(Z$5,'raw poverty data, %'!$B$3:$BG$3,0))="","",INDEX('raw poverty data, %'!$B$3:$BG$251,MATCH($A94,'raw poverty data, %'!$B$3:$B$251,0),MATCH(Z$5,'raw poverty data, %'!$B$3:$BG$3,0))/100),"")</f>
        <v/>
      </c>
      <c r="AA94" s="10" t="str">
        <f>IFERROR(IF(INDEX('raw poverty data, %'!$B$3:$BG$251,MATCH($A94,'raw poverty data, %'!$B$3:$B$251,0),MATCH(AA$5,'raw poverty data, %'!$B$3:$BG$3,0))="","",INDEX('raw poverty data, %'!$B$3:$BG$251,MATCH($A94,'raw poverty data, %'!$B$3:$B$251,0),MATCH(AA$5,'raw poverty data, %'!$B$3:$BG$3,0))/100),"")</f>
        <v/>
      </c>
      <c r="AC94" s="8">
        <f>IF(AA94="",IF(Z94="",IF(X94="",IF(W94="",IF(V94="",IF(U94="",IF(T94="",IF(S94="",IF(R94="",IF(Q94="",IF(P94="",IF(O94="",IF(N94="",IF(M94="",IF(L94="",IF(K94="",IF(J94="",IF(I94="",IF(H94="",IF(G94="",IF(F94="",IF(E94="",IF(D94="","No data",D94),E94),F94),G94),H94),I94),J94),K94),L94),M94),N94),O94),P94),Q94),R94),S94),T94),U94),V94),W94),X94),Z94),AA94)</f>
        <v>1.4499999999999999E-2</v>
      </c>
      <c r="AD94" s="11">
        <f>IFERROR(INDEX($D$5:$AA$5,1,MATCH(AC94,D94:AA94,0)),"")</f>
        <v>2005</v>
      </c>
      <c r="AF94" t="s">
        <v>454</v>
      </c>
      <c r="AG94" t="str">
        <f>IFERROR(IF(INDEX(#REF!,MATCH('Poverty %'!$B94,#REF!,0),MATCH('Poverty %'!AG$5,#REF!,0))="","",INDEX(#REF!,MATCH('Poverty %'!$B94,#REF!,0),MATCH('Poverty %'!AG$5,#REF!,0))),"")</f>
        <v/>
      </c>
      <c r="AH94" t="str">
        <f>IFERROR(IF(INDEX(#REF!,MATCH('Poverty %'!$B94,#REF!,0),MATCH('Poverty %'!AH$5,#REF!,0))="","",INDEX(#REF!,MATCH('Poverty %'!$B94,#REF!,0),MATCH('Poverty %'!AH$5,#REF!,0))),"")</f>
        <v/>
      </c>
      <c r="AI94" t="str">
        <f>IFERROR(IF(INDEX(#REF!,MATCH('Poverty %'!$B94,#REF!,0),MATCH('Poverty %'!AI$5,#REF!,0))="","",INDEX(#REF!,MATCH('Poverty %'!$B94,#REF!,0),MATCH('Poverty %'!AI$5,#REF!,0))),"")</f>
        <v/>
      </c>
      <c r="AJ94" t="str">
        <f>IFERROR(IF(INDEX(#REF!,MATCH('Poverty %'!$B94,#REF!,0),MATCH('Poverty %'!AJ$5,#REF!,0))="","",INDEX(#REF!,MATCH('Poverty %'!$B94,#REF!,0),MATCH('Poverty %'!AJ$5,#REF!,0))),"")</f>
        <v/>
      </c>
      <c r="AK94" t="str">
        <f>IFERROR(IF(INDEX(#REF!,MATCH('Poverty %'!$B94,#REF!,0),MATCH('Poverty %'!AK$5,#REF!,0))="","",INDEX(#REF!,MATCH('Poverty %'!$B94,#REF!,0),MATCH('Poverty %'!AK$5,#REF!,0))),"")</f>
        <v/>
      </c>
      <c r="AL94" t="str">
        <f>IFERROR(IF(INDEX(#REF!,MATCH('Poverty %'!$B94,#REF!,0),MATCH('Poverty %'!AL$5,#REF!,0))="","",INDEX(#REF!,MATCH('Poverty %'!$B94,#REF!,0),MATCH('Poverty %'!AL$5,#REF!,0))),"")</f>
        <v/>
      </c>
      <c r="AM94" t="str">
        <f>IFERROR(IF(INDEX(#REF!,MATCH('Poverty %'!$B94,#REF!,0),MATCH('Poverty %'!AM$5,#REF!,0))="","",INDEX(#REF!,MATCH('Poverty %'!$B94,#REF!,0),MATCH('Poverty %'!AM$5,#REF!,0))),"")</f>
        <v/>
      </c>
      <c r="AN94" t="str">
        <f>IFERROR(IF(INDEX(#REF!,MATCH('Poverty %'!$B94,#REF!,0),MATCH('Poverty %'!AN$5,#REF!,0))="","",INDEX(#REF!,MATCH('Poverty %'!$B94,#REF!,0),MATCH('Poverty %'!AN$5,#REF!,0))),"")</f>
        <v/>
      </c>
      <c r="AO94" t="str">
        <f>IFERROR(IF(INDEX(#REF!,MATCH('Poverty %'!$B94,#REF!,0),MATCH('Poverty %'!AO$5,#REF!,0))="","",INDEX(#REF!,MATCH('Poverty %'!$B94,#REF!,0),MATCH('Poverty %'!AO$5,#REF!,0))),"")</f>
        <v/>
      </c>
      <c r="AP94" t="str">
        <f>IFERROR(IF(INDEX(#REF!,MATCH('Poverty %'!$B94,#REF!,0),MATCH('Poverty %'!AP$5,#REF!,0))="","",INDEX(#REF!,MATCH('Poverty %'!$B94,#REF!,0),MATCH('Poverty %'!AP$5,#REF!,0))),"")</f>
        <v/>
      </c>
      <c r="AQ94" t="str">
        <f>IFERROR(IF(INDEX(#REF!,MATCH('Poverty %'!$B94,#REF!,0),MATCH('Poverty %'!AQ$5,#REF!,0))="","",INDEX(#REF!,MATCH('Poverty %'!$B94,#REF!,0),MATCH('Poverty %'!AQ$5,#REF!,0))),"")</f>
        <v/>
      </c>
      <c r="AR94" t="str">
        <f>IFERROR(IF(INDEX(#REF!,MATCH('Poverty %'!$B94,#REF!,0),MATCH('Poverty %'!AR$5,#REF!,0))="","",INDEX(#REF!,MATCH('Poverty %'!$B94,#REF!,0),MATCH('Poverty %'!AR$5,#REF!,0))),"")</f>
        <v/>
      </c>
      <c r="AS94" t="str">
        <f>IFERROR(IF(INDEX(#REF!,MATCH('Poverty %'!$B94,#REF!,0),MATCH('Poverty %'!AS$5,#REF!,0))="","",INDEX(#REF!,MATCH('Poverty %'!$B94,#REF!,0),MATCH('Poverty %'!AS$5,#REF!,0))),"")</f>
        <v/>
      </c>
      <c r="AT94" t="str">
        <f>IFERROR(IF(INDEX(#REF!,MATCH('Poverty %'!$B94,#REF!,0),MATCH('Poverty %'!AT$5,#REF!,0))="","",INDEX(#REF!,MATCH('Poverty %'!$B94,#REF!,0),MATCH('Poverty %'!AT$5,#REF!,0))),"")</f>
        <v/>
      </c>
      <c r="AU94" t="str">
        <f>IFERROR(IF(INDEX(#REF!,MATCH('Poverty %'!$B94,#REF!,0),MATCH('Poverty %'!AU$5,#REF!,0))="","",INDEX(#REF!,MATCH('Poverty %'!$B94,#REF!,0),MATCH('Poverty %'!AU$5,#REF!,0))),"")</f>
        <v/>
      </c>
      <c r="AV94" t="str">
        <f>IFERROR(IF(INDEX(#REF!,MATCH('Poverty %'!$B94,#REF!,0),MATCH('Poverty %'!AV$5,#REF!,0))="","",INDEX(#REF!,MATCH('Poverty %'!$B94,#REF!,0),MATCH('Poverty %'!AV$5,#REF!,0))),"")</f>
        <v/>
      </c>
      <c r="AW94" t="str">
        <f>IFERROR(IF(INDEX(#REF!,MATCH('Poverty %'!$B94,#REF!,0),MATCH('Poverty %'!AW$5,#REF!,0))="","",INDEX(#REF!,MATCH('Poverty %'!$B94,#REF!,0),MATCH('Poverty %'!AW$5,#REF!,0))),"")</f>
        <v/>
      </c>
      <c r="AX94" t="str">
        <f>IFERROR(IF(INDEX(#REF!,MATCH('Poverty %'!$B94,#REF!,0),MATCH('Poverty %'!AX$5,#REF!,0))="","",INDEX(#REF!,MATCH('Poverty %'!$B94,#REF!,0),MATCH('Poverty %'!AX$5,#REF!,0))),"")</f>
        <v/>
      </c>
      <c r="AY94" t="str">
        <f>IFERROR(IF(INDEX(#REF!,MATCH('Poverty %'!$B94,#REF!,0),MATCH('Poverty %'!AY$5,#REF!,0))="","",INDEX(#REF!,MATCH('Poverty %'!$B94,#REF!,0),MATCH('Poverty %'!AY$5,#REF!,0))),"")</f>
        <v/>
      </c>
      <c r="AZ94" t="str">
        <f>IFERROR(IF(INDEX(#REF!,MATCH('Poverty %'!$B94,#REF!,0),MATCH('Poverty %'!AZ$5,#REF!,0))="","",INDEX(#REF!,MATCH('Poverty %'!$B94,#REF!,0),MATCH('Poverty %'!AZ$5,#REF!,0))),"")</f>
        <v/>
      </c>
      <c r="BA94" t="str">
        <f>IFERROR(IF(INDEX(#REF!,MATCH('Poverty %'!$B94,#REF!,0),MATCH('Poverty %'!BA$5,#REF!,0))="","",INDEX(#REF!,MATCH('Poverty %'!$B94,#REF!,0),MATCH('Poverty %'!BA$5,#REF!,0))),"")</f>
        <v/>
      </c>
      <c r="BB94" t="str">
        <f>IFERROR(IF(INDEX(#REF!,MATCH('Poverty %'!$B94,#REF!,0),MATCH('Poverty %'!BB$5,#REF!,0))="","",INDEX(#REF!,MATCH('Poverty %'!$B94,#REF!,0),MATCH('Poverty %'!BB$5,#REF!,0))),"")</f>
        <v/>
      </c>
      <c r="BC94" t="str">
        <f>IFERROR(IF(INDEX(#REF!,MATCH('Poverty %'!$B94,#REF!,0),MATCH('Poverty %'!BC$5,#REF!,0))="","",INDEX(#REF!,MATCH('Poverty %'!$B94,#REF!,0),MATCH('Poverty %'!BC$5,#REF!,0))),"")</f>
        <v/>
      </c>
      <c r="BE94" t="s">
        <v>454</v>
      </c>
      <c r="BF94" s="9" t="str">
        <f t="shared" si="24"/>
        <v/>
      </c>
      <c r="BG94" s="9" t="str">
        <f t="shared" si="25"/>
        <v/>
      </c>
      <c r="BH94" s="9" t="str">
        <f t="shared" si="26"/>
        <v/>
      </c>
      <c r="BI94" s="9" t="str">
        <f t="shared" si="27"/>
        <v/>
      </c>
      <c r="BJ94" s="9" t="str">
        <f t="shared" si="28"/>
        <v/>
      </c>
      <c r="BK94" s="9" t="str">
        <f t="shared" si="29"/>
        <v/>
      </c>
      <c r="BL94" s="9" t="str">
        <f t="shared" si="30"/>
        <v/>
      </c>
      <c r="BM94" s="9" t="str">
        <f t="shared" si="31"/>
        <v/>
      </c>
      <c r="BN94" s="9" t="str">
        <f t="shared" si="32"/>
        <v/>
      </c>
      <c r="BO94" s="9" t="str">
        <f t="shared" si="33"/>
        <v/>
      </c>
      <c r="BP94" s="9" t="str">
        <f t="shared" si="34"/>
        <v/>
      </c>
      <c r="BQ94" s="9" t="str">
        <f t="shared" si="35"/>
        <v/>
      </c>
      <c r="BR94" s="9" t="str">
        <f t="shared" si="36"/>
        <v/>
      </c>
      <c r="BS94" s="9" t="str">
        <f t="shared" si="37"/>
        <v/>
      </c>
      <c r="BT94" s="9" t="str">
        <f t="shared" si="38"/>
        <v/>
      </c>
      <c r="BU94" s="9" t="str">
        <f t="shared" si="39"/>
        <v/>
      </c>
      <c r="BV94" s="9" t="str">
        <f t="shared" si="40"/>
        <v/>
      </c>
      <c r="BW94" s="9" t="str">
        <f t="shared" si="41"/>
        <v/>
      </c>
      <c r="BX94" s="9" t="str">
        <f t="shared" si="42"/>
        <v/>
      </c>
      <c r="BY94" s="9" t="str">
        <f t="shared" si="43"/>
        <v/>
      </c>
      <c r="BZ94" s="9" t="str">
        <f t="shared" si="44"/>
        <v/>
      </c>
      <c r="CA94" s="9" t="str">
        <f t="shared" si="45"/>
        <v/>
      </c>
      <c r="CB94" s="9" t="str">
        <f t="shared" si="46"/>
        <v/>
      </c>
    </row>
    <row r="95" spans="1:80">
      <c r="A95" t="str">
        <f>VLOOKUP(B95,entity!$C:$K,9,FALSE)</f>
        <v>IQ</v>
      </c>
      <c r="B95" t="s">
        <v>190</v>
      </c>
      <c r="C95" t="str">
        <f>IFERROR(VLOOKUP(B95,'[1]2012 List'!A$3:C$151,3,FALSE),"")</f>
        <v>Middle East</v>
      </c>
      <c r="D95" s="10" t="str">
        <f>IFERROR(IF(INDEX('raw poverty data, %'!$B$3:$BG$251,MATCH($A95,'raw poverty data, %'!$B$3:$B$251,0),MATCH(D$5,'raw poverty data, %'!$B$3:$BG$3,0))="","",INDEX('raw poverty data, %'!$B$3:$BG$251,MATCH($A95,'raw poverty data, %'!$B$3:$B$251,0),MATCH(D$5,'raw poverty data, %'!$B$3:$BG$3,0))/100),"")</f>
        <v/>
      </c>
      <c r="E95" s="10" t="str">
        <f>IFERROR(IF(INDEX('raw poverty data, %'!$B$3:$BG$251,MATCH($A95,'raw poverty data, %'!$B$3:$B$251,0),MATCH(E$5,'raw poverty data, %'!$B$3:$BG$3,0))="","",INDEX('raw poverty data, %'!$B$3:$BG$251,MATCH($A95,'raw poverty data, %'!$B$3:$B$251,0),MATCH(E$5,'raw poverty data, %'!$B$3:$BG$3,0))/100),"")</f>
        <v/>
      </c>
      <c r="F95" s="10" t="str">
        <f>IFERROR(IF(INDEX('raw poverty data, %'!$B$3:$BG$251,MATCH($A95,'raw poverty data, %'!$B$3:$B$251,0),MATCH(F$5,'raw poverty data, %'!$B$3:$BG$3,0))="","",INDEX('raw poverty data, %'!$B$3:$BG$251,MATCH($A95,'raw poverty data, %'!$B$3:$B$251,0),MATCH(F$5,'raw poverty data, %'!$B$3:$BG$3,0))/100),"")</f>
        <v/>
      </c>
      <c r="G95" s="10" t="str">
        <f>IFERROR(IF(INDEX('raw poverty data, %'!$B$3:$BG$251,MATCH($A95,'raw poverty data, %'!$B$3:$B$251,0),MATCH(G$5,'raw poverty data, %'!$B$3:$BG$3,0))="","",INDEX('raw poverty data, %'!$B$3:$BG$251,MATCH($A95,'raw poverty data, %'!$B$3:$B$251,0),MATCH(G$5,'raw poverty data, %'!$B$3:$BG$3,0))/100),"")</f>
        <v/>
      </c>
      <c r="H95" s="10" t="str">
        <f>IFERROR(IF(INDEX('raw poverty data, %'!$B$3:$BG$251,MATCH($A95,'raw poverty data, %'!$B$3:$B$251,0),MATCH(H$5,'raw poverty data, %'!$B$3:$BG$3,0))="","",INDEX('raw poverty data, %'!$B$3:$BG$251,MATCH($A95,'raw poverty data, %'!$B$3:$B$251,0),MATCH(H$5,'raw poverty data, %'!$B$3:$BG$3,0))/100),"")</f>
        <v/>
      </c>
      <c r="I95" s="10" t="str">
        <f>IFERROR(IF(INDEX('raw poverty data, %'!$B$3:$BG$251,MATCH($A95,'raw poverty data, %'!$B$3:$B$251,0),MATCH(I$5,'raw poverty data, %'!$B$3:$BG$3,0))="","",INDEX('raw poverty data, %'!$B$3:$BG$251,MATCH($A95,'raw poverty data, %'!$B$3:$B$251,0),MATCH(I$5,'raw poverty data, %'!$B$3:$BG$3,0))/100),"")</f>
        <v/>
      </c>
      <c r="J95" s="10" t="str">
        <f>IFERROR(IF(INDEX('raw poverty data, %'!$B$3:$BG$251,MATCH($A95,'raw poverty data, %'!$B$3:$B$251,0),MATCH(J$5,'raw poverty data, %'!$B$3:$BG$3,0))="","",INDEX('raw poverty data, %'!$B$3:$BG$251,MATCH($A95,'raw poverty data, %'!$B$3:$B$251,0),MATCH(J$5,'raw poverty data, %'!$B$3:$BG$3,0))/100),"")</f>
        <v/>
      </c>
      <c r="K95" s="10" t="str">
        <f>IFERROR(IF(INDEX('raw poverty data, %'!$B$3:$BG$251,MATCH($A95,'raw poverty data, %'!$B$3:$B$251,0),MATCH(K$5,'raw poverty data, %'!$B$3:$BG$3,0))="","",INDEX('raw poverty data, %'!$B$3:$BG$251,MATCH($A95,'raw poverty data, %'!$B$3:$B$251,0),MATCH(K$5,'raw poverty data, %'!$B$3:$BG$3,0))/100),"")</f>
        <v/>
      </c>
      <c r="L95" s="10" t="str">
        <f>IFERROR(IF(INDEX('raw poverty data, %'!$B$3:$BG$251,MATCH($A95,'raw poverty data, %'!$B$3:$B$251,0),MATCH(L$5,'raw poverty data, %'!$B$3:$BG$3,0))="","",INDEX('raw poverty data, %'!$B$3:$BG$251,MATCH($A95,'raw poverty data, %'!$B$3:$B$251,0),MATCH(L$5,'raw poverty data, %'!$B$3:$BG$3,0))/100),"")</f>
        <v/>
      </c>
      <c r="M95" s="10" t="str">
        <f>IFERROR(IF(INDEX('raw poverty data, %'!$B$3:$BG$251,MATCH($A95,'raw poverty data, %'!$B$3:$B$251,0),MATCH(M$5,'raw poverty data, %'!$B$3:$BG$3,0))="","",INDEX('raw poverty data, %'!$B$3:$BG$251,MATCH($A95,'raw poverty data, %'!$B$3:$B$251,0),MATCH(M$5,'raw poverty data, %'!$B$3:$BG$3,0))/100),"")</f>
        <v/>
      </c>
      <c r="N95" s="10" t="str">
        <f>IFERROR(IF(INDEX('raw poverty data, %'!$B$3:$BG$251,MATCH($A95,'raw poverty data, %'!$B$3:$B$251,0),MATCH(N$5,'raw poverty data, %'!$B$3:$BG$3,0))="","",INDEX('raw poverty data, %'!$B$3:$BG$251,MATCH($A95,'raw poverty data, %'!$B$3:$B$251,0),MATCH(N$5,'raw poverty data, %'!$B$3:$BG$3,0))/100),"")</f>
        <v/>
      </c>
      <c r="O95" s="10" t="str">
        <f>IFERROR(IF(INDEX('raw poverty data, %'!$B$3:$BG$251,MATCH($A95,'raw poverty data, %'!$B$3:$B$251,0),MATCH(O$5,'raw poverty data, %'!$B$3:$BG$3,0))="","",INDEX('raw poverty data, %'!$B$3:$BG$251,MATCH($A95,'raw poverty data, %'!$B$3:$B$251,0),MATCH(O$5,'raw poverty data, %'!$B$3:$BG$3,0))/100),"")</f>
        <v/>
      </c>
      <c r="P95" s="10" t="str">
        <f>IFERROR(IF(INDEX('raw poverty data, %'!$B$3:$BG$251,MATCH($A95,'raw poverty data, %'!$B$3:$B$251,0),MATCH(P$5,'raw poverty data, %'!$B$3:$BG$3,0))="","",INDEX('raw poverty data, %'!$B$3:$BG$251,MATCH($A95,'raw poverty data, %'!$B$3:$B$251,0),MATCH(P$5,'raw poverty data, %'!$B$3:$BG$3,0))/100),"")</f>
        <v/>
      </c>
      <c r="Q95" s="10" t="str">
        <f>IFERROR(IF(INDEX('raw poverty data, %'!$B$3:$BG$251,MATCH($A95,'raw poverty data, %'!$B$3:$B$251,0),MATCH(Q$5,'raw poverty data, %'!$B$3:$BG$3,0))="","",INDEX('raw poverty data, %'!$B$3:$BG$251,MATCH($A95,'raw poverty data, %'!$B$3:$B$251,0),MATCH(Q$5,'raw poverty data, %'!$B$3:$BG$3,0))/100),"")</f>
        <v/>
      </c>
      <c r="R95" s="10" t="str">
        <f>IFERROR(IF(INDEX('raw poverty data, %'!$B$3:$BG$251,MATCH($A95,'raw poverty data, %'!$B$3:$B$251,0),MATCH(R$5,'raw poverty data, %'!$B$3:$BG$3,0))="","",INDEX('raw poverty data, %'!$B$3:$BG$251,MATCH($A95,'raw poverty data, %'!$B$3:$B$251,0),MATCH(R$5,'raw poverty data, %'!$B$3:$BG$3,0))/100),"")</f>
        <v/>
      </c>
      <c r="S95" s="10" t="str">
        <f>IFERROR(IF(INDEX('raw poverty data, %'!$B$3:$BG$251,MATCH($A95,'raw poverty data, %'!$B$3:$B$251,0),MATCH(S$5,'raw poverty data, %'!$B$3:$BG$3,0))="","",INDEX('raw poverty data, %'!$B$3:$BG$251,MATCH($A95,'raw poverty data, %'!$B$3:$B$251,0),MATCH(S$5,'raw poverty data, %'!$B$3:$BG$3,0))/100),"")</f>
        <v/>
      </c>
      <c r="T95" s="10" t="str">
        <f>IFERROR(IF(INDEX('raw poverty data, %'!$B$3:$BG$251,MATCH($A95,'raw poverty data, %'!$B$3:$B$251,0),MATCH(T$5,'raw poverty data, %'!$B$3:$BG$3,0))="","",INDEX('raw poverty data, %'!$B$3:$BG$251,MATCH($A95,'raw poverty data, %'!$B$3:$B$251,0),MATCH(T$5,'raw poverty data, %'!$B$3:$BG$3,0))/100),"")</f>
        <v/>
      </c>
      <c r="U95" s="10">
        <f>IFERROR(IF(INDEX('raw poverty data, %'!$B$3:$BG$251,MATCH($A95,'raw poverty data, %'!$B$3:$B$251,0),MATCH(U$5,'raw poverty data, %'!$B$3:$BG$3,0))="","",INDEX('raw poverty data, %'!$B$3:$BG$251,MATCH($A95,'raw poverty data, %'!$B$3:$B$251,0),MATCH(U$5,'raw poverty data, %'!$B$3:$BG$3,0))/100),"")</f>
        <v>3.3700000000000001E-2</v>
      </c>
      <c r="V95" s="10" t="str">
        <f>IFERROR(IF(INDEX('raw poverty data, %'!$B$3:$BG$251,MATCH($A95,'raw poverty data, %'!$B$3:$B$251,0),MATCH(V$5,'raw poverty data, %'!$B$3:$BG$3,0))="","",INDEX('raw poverty data, %'!$B$3:$BG$251,MATCH($A95,'raw poverty data, %'!$B$3:$B$251,0),MATCH(V$5,'raw poverty data, %'!$B$3:$BG$3,0))/100),"")</f>
        <v/>
      </c>
      <c r="W95" s="10" t="str">
        <f>IFERROR(IF(INDEX('raw poverty data, %'!$B$3:$BG$251,MATCH($A95,'raw poverty data, %'!$B$3:$B$251,0),MATCH(W$5,'raw poverty data, %'!$B$3:$BG$3,0))="","",INDEX('raw poverty data, %'!$B$3:$BG$251,MATCH($A95,'raw poverty data, %'!$B$3:$B$251,0),MATCH(W$5,'raw poverty data, %'!$B$3:$BG$3,0))/100),"")</f>
        <v/>
      </c>
      <c r="X95" s="10" t="str">
        <f>IFERROR(IF(INDEX('raw poverty data, %'!$B$3:$BG$251,MATCH($A95,'raw poverty data, %'!$B$3:$B$251,0),MATCH(X$5,'raw poverty data, %'!$B$3:$BG$3,0))="","",INDEX('raw poverty data, %'!$B$3:$BG$251,MATCH($A95,'raw poverty data, %'!$B$3:$B$251,0),MATCH(X$5,'raw poverty data, %'!$B$3:$BG$3,0))/100),"")</f>
        <v/>
      </c>
      <c r="Y95" s="10" t="str">
        <f>IFERROR(IF(INDEX('raw poverty data, %'!$B$3:$BG$251,MATCH($A95,'raw poverty data, %'!$B$3:$B$251,0),MATCH(Y$5,'raw poverty data, %'!$B$3:$BG$3,0))="","",INDEX('raw poverty data, %'!$B$3:$BG$251,MATCH($A95,'raw poverty data, %'!$B$3:$B$251,0),MATCH(Y$5,'raw poverty data, %'!$B$3:$BG$3,0))/100),"")</f>
        <v/>
      </c>
      <c r="Z95" s="10">
        <f>IFERROR(IF(INDEX('raw poverty data, %'!$B$3:$BG$251,MATCH($A95,'raw poverty data, %'!$B$3:$B$251,0),MATCH(Z$5,'raw poverty data, %'!$B$3:$BG$3,0))="","",INDEX('raw poverty data, %'!$B$3:$BG$251,MATCH($A95,'raw poverty data, %'!$B$3:$B$251,0),MATCH(Z$5,'raw poverty data, %'!$B$3:$BG$3,0))/100),"")</f>
        <v>3.9100000000000003E-2</v>
      </c>
      <c r="AA95" s="10" t="str">
        <f>IFERROR(IF(INDEX('raw poverty data, %'!$B$3:$BG$251,MATCH($A95,'raw poverty data, %'!$B$3:$B$251,0),MATCH(AA$5,'raw poverty data, %'!$B$3:$BG$3,0))="","",INDEX('raw poverty data, %'!$B$3:$BG$251,MATCH($A95,'raw poverty data, %'!$B$3:$B$251,0),MATCH(AA$5,'raw poverty data, %'!$B$3:$BG$3,0))/100),"")</f>
        <v/>
      </c>
      <c r="AC95" s="8">
        <f>IF(AA95="",IF(Z95="",IF(X95="",IF(W95="",IF(V95="",IF(U95="",IF(T95="",IF(S95="",IF(R95="",IF(Q95="",IF(P95="",IF(O95="",IF(N95="",IF(M95="",IF(L95="",IF(K95="",IF(J95="",IF(I95="",IF(H95="",IF(G95="",IF(F95="",IF(E95="",IF(D95="","No data",D95),E95),F95),G95),H95),I95),J95),K95),L95),M95),N95),O95),P95),Q95),R95),S95),T95),U95),V95),W95),X95),Z95),AA95)</f>
        <v>3.9100000000000003E-2</v>
      </c>
      <c r="AD95" s="11">
        <f>IFERROR(INDEX($D$5:$AA$5,1,MATCH(AC95,D95:AA95,0)),"")</f>
        <v>2012</v>
      </c>
      <c r="AF95" t="s">
        <v>190</v>
      </c>
      <c r="AG95" t="str">
        <f>IFERROR(IF(INDEX(#REF!,MATCH('Poverty %'!$B95,#REF!,0),MATCH('Poverty %'!AG$5,#REF!,0))="","",INDEX(#REF!,MATCH('Poverty %'!$B95,#REF!,0),MATCH('Poverty %'!AG$5,#REF!,0))),"")</f>
        <v/>
      </c>
      <c r="AH95" t="str">
        <f>IFERROR(IF(INDEX(#REF!,MATCH('Poverty %'!$B95,#REF!,0),MATCH('Poverty %'!AH$5,#REF!,0))="","",INDEX(#REF!,MATCH('Poverty %'!$B95,#REF!,0),MATCH('Poverty %'!AH$5,#REF!,0))),"")</f>
        <v/>
      </c>
      <c r="AI95" t="str">
        <f>IFERROR(IF(INDEX(#REF!,MATCH('Poverty %'!$B95,#REF!,0),MATCH('Poverty %'!AI$5,#REF!,0))="","",INDEX(#REF!,MATCH('Poverty %'!$B95,#REF!,0),MATCH('Poverty %'!AI$5,#REF!,0))),"")</f>
        <v/>
      </c>
      <c r="AJ95" t="str">
        <f>IFERROR(IF(INDEX(#REF!,MATCH('Poverty %'!$B95,#REF!,0),MATCH('Poverty %'!AJ$5,#REF!,0))="","",INDEX(#REF!,MATCH('Poverty %'!$B95,#REF!,0),MATCH('Poverty %'!AJ$5,#REF!,0))),"")</f>
        <v/>
      </c>
      <c r="AK95" t="str">
        <f>IFERROR(IF(INDEX(#REF!,MATCH('Poverty %'!$B95,#REF!,0),MATCH('Poverty %'!AK$5,#REF!,0))="","",INDEX(#REF!,MATCH('Poverty %'!$B95,#REF!,0),MATCH('Poverty %'!AK$5,#REF!,0))),"")</f>
        <v/>
      </c>
      <c r="AL95" t="str">
        <f>IFERROR(IF(INDEX(#REF!,MATCH('Poverty %'!$B95,#REF!,0),MATCH('Poverty %'!AL$5,#REF!,0))="","",INDEX(#REF!,MATCH('Poverty %'!$B95,#REF!,0),MATCH('Poverty %'!AL$5,#REF!,0))),"")</f>
        <v/>
      </c>
      <c r="AM95" t="str">
        <f>IFERROR(IF(INDEX(#REF!,MATCH('Poverty %'!$B95,#REF!,0),MATCH('Poverty %'!AM$5,#REF!,0))="","",INDEX(#REF!,MATCH('Poverty %'!$B95,#REF!,0),MATCH('Poverty %'!AM$5,#REF!,0))),"")</f>
        <v/>
      </c>
      <c r="AN95" t="str">
        <f>IFERROR(IF(INDEX(#REF!,MATCH('Poverty %'!$B95,#REF!,0),MATCH('Poverty %'!AN$5,#REF!,0))="","",INDEX(#REF!,MATCH('Poverty %'!$B95,#REF!,0),MATCH('Poverty %'!AN$5,#REF!,0))),"")</f>
        <v/>
      </c>
      <c r="AO95" t="str">
        <f>IFERROR(IF(INDEX(#REF!,MATCH('Poverty %'!$B95,#REF!,0),MATCH('Poverty %'!AO$5,#REF!,0))="","",INDEX(#REF!,MATCH('Poverty %'!$B95,#REF!,0),MATCH('Poverty %'!AO$5,#REF!,0))),"")</f>
        <v/>
      </c>
      <c r="AP95" t="str">
        <f>IFERROR(IF(INDEX(#REF!,MATCH('Poverty %'!$B95,#REF!,0),MATCH('Poverty %'!AP$5,#REF!,0))="","",INDEX(#REF!,MATCH('Poverty %'!$B95,#REF!,0),MATCH('Poverty %'!AP$5,#REF!,0))),"")</f>
        <v/>
      </c>
      <c r="AQ95" t="str">
        <f>IFERROR(IF(INDEX(#REF!,MATCH('Poverty %'!$B95,#REF!,0),MATCH('Poverty %'!AQ$5,#REF!,0))="","",INDEX(#REF!,MATCH('Poverty %'!$B95,#REF!,0),MATCH('Poverty %'!AQ$5,#REF!,0))),"")</f>
        <v/>
      </c>
      <c r="AR95" t="str">
        <f>IFERROR(IF(INDEX(#REF!,MATCH('Poverty %'!$B95,#REF!,0),MATCH('Poverty %'!AR$5,#REF!,0))="","",INDEX(#REF!,MATCH('Poverty %'!$B95,#REF!,0),MATCH('Poverty %'!AR$5,#REF!,0))),"")</f>
        <v/>
      </c>
      <c r="AS95" t="str">
        <f>IFERROR(IF(INDEX(#REF!,MATCH('Poverty %'!$B95,#REF!,0),MATCH('Poverty %'!AS$5,#REF!,0))="","",INDEX(#REF!,MATCH('Poverty %'!$B95,#REF!,0),MATCH('Poverty %'!AS$5,#REF!,0))),"")</f>
        <v/>
      </c>
      <c r="AT95" t="str">
        <f>IFERROR(IF(INDEX(#REF!,MATCH('Poverty %'!$B95,#REF!,0),MATCH('Poverty %'!AT$5,#REF!,0))="","",INDEX(#REF!,MATCH('Poverty %'!$B95,#REF!,0),MATCH('Poverty %'!AT$5,#REF!,0))),"")</f>
        <v/>
      </c>
      <c r="AU95" t="str">
        <f>IFERROR(IF(INDEX(#REF!,MATCH('Poverty %'!$B95,#REF!,0),MATCH('Poverty %'!AU$5,#REF!,0))="","",INDEX(#REF!,MATCH('Poverty %'!$B95,#REF!,0),MATCH('Poverty %'!AU$5,#REF!,0))),"")</f>
        <v/>
      </c>
      <c r="AV95" t="str">
        <f>IFERROR(IF(INDEX(#REF!,MATCH('Poverty %'!$B95,#REF!,0),MATCH('Poverty %'!AV$5,#REF!,0))="","",INDEX(#REF!,MATCH('Poverty %'!$B95,#REF!,0),MATCH('Poverty %'!AV$5,#REF!,0))),"")</f>
        <v/>
      </c>
      <c r="AW95" t="str">
        <f>IFERROR(IF(INDEX(#REF!,MATCH('Poverty %'!$B95,#REF!,0),MATCH('Poverty %'!AW$5,#REF!,0))="","",INDEX(#REF!,MATCH('Poverty %'!$B95,#REF!,0),MATCH('Poverty %'!AW$5,#REF!,0))),"")</f>
        <v/>
      </c>
      <c r="AX95" t="str">
        <f>IFERROR(IF(INDEX(#REF!,MATCH('Poverty %'!$B95,#REF!,0),MATCH('Poverty %'!AX$5,#REF!,0))="","",INDEX(#REF!,MATCH('Poverty %'!$B95,#REF!,0),MATCH('Poverty %'!AX$5,#REF!,0))),"")</f>
        <v/>
      </c>
      <c r="AY95" t="str">
        <f>IFERROR(IF(INDEX(#REF!,MATCH('Poverty %'!$B95,#REF!,0),MATCH('Poverty %'!AY$5,#REF!,0))="","",INDEX(#REF!,MATCH('Poverty %'!$B95,#REF!,0),MATCH('Poverty %'!AY$5,#REF!,0))),"")</f>
        <v/>
      </c>
      <c r="AZ95" t="str">
        <f>IFERROR(IF(INDEX(#REF!,MATCH('Poverty %'!$B95,#REF!,0),MATCH('Poverty %'!AZ$5,#REF!,0))="","",INDEX(#REF!,MATCH('Poverty %'!$B95,#REF!,0),MATCH('Poverty %'!AZ$5,#REF!,0))),"")</f>
        <v/>
      </c>
      <c r="BA95" t="str">
        <f>IFERROR(IF(INDEX(#REF!,MATCH('Poverty %'!$B95,#REF!,0),MATCH('Poverty %'!BA$5,#REF!,0))="","",INDEX(#REF!,MATCH('Poverty %'!$B95,#REF!,0),MATCH('Poverty %'!BA$5,#REF!,0))),"")</f>
        <v/>
      </c>
      <c r="BB95" t="str">
        <f>IFERROR(IF(INDEX(#REF!,MATCH('Poverty %'!$B95,#REF!,0),MATCH('Poverty %'!BB$5,#REF!,0))="","",INDEX(#REF!,MATCH('Poverty %'!$B95,#REF!,0),MATCH('Poverty %'!BB$5,#REF!,0))),"")</f>
        <v/>
      </c>
      <c r="BC95" t="str">
        <f>IFERROR(IF(INDEX(#REF!,MATCH('Poverty %'!$B95,#REF!,0),MATCH('Poverty %'!BC$5,#REF!,0))="","",INDEX(#REF!,MATCH('Poverty %'!$B95,#REF!,0),MATCH('Poverty %'!BC$5,#REF!,0))),"")</f>
        <v/>
      </c>
      <c r="BE95" t="s">
        <v>190</v>
      </c>
      <c r="BF95" s="9" t="str">
        <f t="shared" si="24"/>
        <v/>
      </c>
      <c r="BG95" s="9" t="str">
        <f t="shared" si="25"/>
        <v/>
      </c>
      <c r="BH95" s="9" t="str">
        <f t="shared" si="26"/>
        <v/>
      </c>
      <c r="BI95" s="9" t="str">
        <f t="shared" si="27"/>
        <v/>
      </c>
      <c r="BJ95" s="9" t="str">
        <f t="shared" si="28"/>
        <v/>
      </c>
      <c r="BK95" s="9" t="str">
        <f t="shared" si="29"/>
        <v/>
      </c>
      <c r="BL95" s="9" t="str">
        <f t="shared" si="30"/>
        <v/>
      </c>
      <c r="BM95" s="9" t="str">
        <f t="shared" si="31"/>
        <v/>
      </c>
      <c r="BN95" s="9" t="str">
        <f t="shared" si="32"/>
        <v/>
      </c>
      <c r="BO95" s="9" t="str">
        <f t="shared" si="33"/>
        <v/>
      </c>
      <c r="BP95" s="9" t="str">
        <f t="shared" si="34"/>
        <v/>
      </c>
      <c r="BQ95" s="9" t="str">
        <f t="shared" si="35"/>
        <v/>
      </c>
      <c r="BR95" s="9" t="str">
        <f t="shared" si="36"/>
        <v/>
      </c>
      <c r="BS95" s="9" t="str">
        <f t="shared" si="37"/>
        <v/>
      </c>
      <c r="BT95" s="9" t="str">
        <f t="shared" si="38"/>
        <v/>
      </c>
      <c r="BU95" s="9" t="str">
        <f t="shared" si="39"/>
        <v/>
      </c>
      <c r="BV95" s="9" t="str">
        <f t="shared" si="40"/>
        <v/>
      </c>
      <c r="BW95" s="9" t="str">
        <f t="shared" si="41"/>
        <v/>
      </c>
      <c r="BX95" s="9" t="str">
        <f t="shared" si="42"/>
        <v/>
      </c>
      <c r="BY95" s="9" t="str">
        <f t="shared" si="43"/>
        <v/>
      </c>
      <c r="BZ95" s="9" t="str">
        <f t="shared" si="44"/>
        <v/>
      </c>
      <c r="CA95" s="9" t="str">
        <f t="shared" si="45"/>
        <v/>
      </c>
      <c r="CB95" s="9" t="str">
        <f t="shared" si="46"/>
        <v/>
      </c>
    </row>
    <row r="96" spans="1:80">
      <c r="A96" t="str">
        <f>VLOOKUP(B96,entity!$C:$K,9,FALSE)</f>
        <v>IE</v>
      </c>
      <c r="B96" t="s">
        <v>187</v>
      </c>
      <c r="C96" t="str">
        <f>IFERROR(VLOOKUP(B96,'[1]2012 List'!A$3:C$151,3,FALSE),"")</f>
        <v/>
      </c>
      <c r="D96" s="10" t="str">
        <f>IFERROR(IF(INDEX('raw poverty data, %'!$B$3:$BG$251,MATCH($A96,'raw poverty data, %'!$B$3:$B$251,0),MATCH(D$5,'raw poverty data, %'!$B$3:$BG$3,0))="","",INDEX('raw poverty data, %'!$B$3:$BG$251,MATCH($A96,'raw poverty data, %'!$B$3:$B$251,0),MATCH(D$5,'raw poverty data, %'!$B$3:$BG$3,0))/100),"")</f>
        <v/>
      </c>
      <c r="E96" s="10" t="str">
        <f>IFERROR(IF(INDEX('raw poverty data, %'!$B$3:$BG$251,MATCH($A96,'raw poverty data, %'!$B$3:$B$251,0),MATCH(E$5,'raw poverty data, %'!$B$3:$BG$3,0))="","",INDEX('raw poverty data, %'!$B$3:$BG$251,MATCH($A96,'raw poverty data, %'!$B$3:$B$251,0),MATCH(E$5,'raw poverty data, %'!$B$3:$BG$3,0))/100),"")</f>
        <v/>
      </c>
      <c r="F96" s="10" t="str">
        <f>IFERROR(IF(INDEX('raw poverty data, %'!$B$3:$BG$251,MATCH($A96,'raw poverty data, %'!$B$3:$B$251,0),MATCH(F$5,'raw poverty data, %'!$B$3:$BG$3,0))="","",INDEX('raw poverty data, %'!$B$3:$BG$251,MATCH($A96,'raw poverty data, %'!$B$3:$B$251,0),MATCH(F$5,'raw poverty data, %'!$B$3:$BG$3,0))/100),"")</f>
        <v/>
      </c>
      <c r="G96" s="10" t="str">
        <f>IFERROR(IF(INDEX('raw poverty data, %'!$B$3:$BG$251,MATCH($A96,'raw poverty data, %'!$B$3:$B$251,0),MATCH(G$5,'raw poverty data, %'!$B$3:$BG$3,0))="","",INDEX('raw poverty data, %'!$B$3:$BG$251,MATCH($A96,'raw poverty data, %'!$B$3:$B$251,0),MATCH(G$5,'raw poverty data, %'!$B$3:$BG$3,0))/100),"")</f>
        <v/>
      </c>
      <c r="H96" s="10">
        <f>IFERROR(IF(INDEX('raw poverty data, %'!$B$3:$BG$251,MATCH($A96,'raw poverty data, %'!$B$3:$B$251,0),MATCH(H$5,'raw poverty data, %'!$B$3:$BG$3,0))="","",INDEX('raw poverty data, %'!$B$3:$BG$251,MATCH($A96,'raw poverty data, %'!$B$3:$B$251,0),MATCH(H$5,'raw poverty data, %'!$B$3:$BG$3,0))/100),"")</f>
        <v>3.4999999999999996E-3</v>
      </c>
      <c r="I96" s="10">
        <f>IFERROR(IF(INDEX('raw poverty data, %'!$B$3:$BG$251,MATCH($A96,'raw poverty data, %'!$B$3:$B$251,0),MATCH(I$5,'raw poverty data, %'!$B$3:$BG$3,0))="","",INDEX('raw poverty data, %'!$B$3:$BG$251,MATCH($A96,'raw poverty data, %'!$B$3:$B$251,0),MATCH(I$5,'raw poverty data, %'!$B$3:$BG$3,0))/100),"")</f>
        <v>3.4000000000000002E-3</v>
      </c>
      <c r="J96" s="10">
        <f>IFERROR(IF(INDEX('raw poverty data, %'!$B$3:$BG$251,MATCH($A96,'raw poverty data, %'!$B$3:$B$251,0),MATCH(J$5,'raw poverty data, %'!$B$3:$BG$3,0))="","",INDEX('raw poverty data, %'!$B$3:$BG$251,MATCH($A96,'raw poverty data, %'!$B$3:$B$251,0),MATCH(J$5,'raw poverty data, %'!$B$3:$BG$3,0))/100),"")</f>
        <v>0</v>
      </c>
      <c r="K96" s="10" t="str">
        <f>IFERROR(IF(INDEX('raw poverty data, %'!$B$3:$BG$251,MATCH($A96,'raw poverty data, %'!$B$3:$B$251,0),MATCH(K$5,'raw poverty data, %'!$B$3:$BG$3,0))="","",INDEX('raw poverty data, %'!$B$3:$BG$251,MATCH($A96,'raw poverty data, %'!$B$3:$B$251,0),MATCH(K$5,'raw poverty data, %'!$B$3:$BG$3,0))/100),"")</f>
        <v/>
      </c>
      <c r="L96" s="10" t="str">
        <f>IFERROR(IF(INDEX('raw poverty data, %'!$B$3:$BG$251,MATCH($A96,'raw poverty data, %'!$B$3:$B$251,0),MATCH(L$5,'raw poverty data, %'!$B$3:$BG$3,0))="","",INDEX('raw poverty data, %'!$B$3:$BG$251,MATCH($A96,'raw poverty data, %'!$B$3:$B$251,0),MATCH(L$5,'raw poverty data, %'!$B$3:$BG$3,0))/100),"")</f>
        <v/>
      </c>
      <c r="M96" s="10" t="str">
        <f>IFERROR(IF(INDEX('raw poverty data, %'!$B$3:$BG$251,MATCH($A96,'raw poverty data, %'!$B$3:$B$251,0),MATCH(M$5,'raw poverty data, %'!$B$3:$BG$3,0))="","",INDEX('raw poverty data, %'!$B$3:$BG$251,MATCH($A96,'raw poverty data, %'!$B$3:$B$251,0),MATCH(M$5,'raw poverty data, %'!$B$3:$BG$3,0))/100),"")</f>
        <v/>
      </c>
      <c r="N96" s="10">
        <f>IFERROR(IF(INDEX('raw poverty data, %'!$B$3:$BG$251,MATCH($A96,'raw poverty data, %'!$B$3:$B$251,0),MATCH(N$5,'raw poverty data, %'!$B$3:$BG$3,0))="","",INDEX('raw poverty data, %'!$B$3:$BG$251,MATCH($A96,'raw poverty data, %'!$B$3:$B$251,0),MATCH(N$5,'raw poverty data, %'!$B$3:$BG$3,0))/100),"")</f>
        <v>3.7000000000000002E-3</v>
      </c>
      <c r="O96" s="10" t="str">
        <f>IFERROR(IF(INDEX('raw poverty data, %'!$B$3:$BG$251,MATCH($A96,'raw poverty data, %'!$B$3:$B$251,0),MATCH(O$5,'raw poverty data, %'!$B$3:$BG$3,0))="","",INDEX('raw poverty data, %'!$B$3:$BG$251,MATCH($A96,'raw poverty data, %'!$B$3:$B$251,0),MATCH(O$5,'raw poverty data, %'!$B$3:$BG$3,0))/100),"")</f>
        <v/>
      </c>
      <c r="P96" s="10" t="str">
        <f>IFERROR(IF(INDEX('raw poverty data, %'!$B$3:$BG$251,MATCH($A96,'raw poverty data, %'!$B$3:$B$251,0),MATCH(P$5,'raw poverty data, %'!$B$3:$BG$3,0))="","",INDEX('raw poverty data, %'!$B$3:$BG$251,MATCH($A96,'raw poverty data, %'!$B$3:$B$251,0),MATCH(P$5,'raw poverty data, %'!$B$3:$BG$3,0))/100),"")</f>
        <v/>
      </c>
      <c r="Q96" s="10" t="str">
        <f>IFERROR(IF(INDEX('raw poverty data, %'!$B$3:$BG$251,MATCH($A96,'raw poverty data, %'!$B$3:$B$251,0),MATCH(Q$5,'raw poverty data, %'!$B$3:$BG$3,0))="","",INDEX('raw poverty data, %'!$B$3:$BG$251,MATCH($A96,'raw poverty data, %'!$B$3:$B$251,0),MATCH(Q$5,'raw poverty data, %'!$B$3:$BG$3,0))/100),"")</f>
        <v/>
      </c>
      <c r="R96" s="10">
        <f>IFERROR(IF(INDEX('raw poverty data, %'!$B$3:$BG$251,MATCH($A96,'raw poverty data, %'!$B$3:$B$251,0),MATCH(R$5,'raw poverty data, %'!$B$3:$BG$3,0))="","",INDEX('raw poverty data, %'!$B$3:$BG$251,MATCH($A96,'raw poverty data, %'!$B$3:$B$251,0),MATCH(R$5,'raw poverty data, %'!$B$3:$BG$3,0))/100),"")</f>
        <v>0</v>
      </c>
      <c r="S96" s="10" t="str">
        <f>IFERROR(IF(INDEX('raw poverty data, %'!$B$3:$BG$251,MATCH($A96,'raw poverty data, %'!$B$3:$B$251,0),MATCH(S$5,'raw poverty data, %'!$B$3:$BG$3,0))="","",INDEX('raw poverty data, %'!$B$3:$BG$251,MATCH($A96,'raw poverty data, %'!$B$3:$B$251,0),MATCH(S$5,'raw poverty data, %'!$B$3:$BG$3,0))/100),"")</f>
        <v/>
      </c>
      <c r="T96" s="10" t="str">
        <f>IFERROR(IF(INDEX('raw poverty data, %'!$B$3:$BG$251,MATCH($A96,'raw poverty data, %'!$B$3:$B$251,0),MATCH(T$5,'raw poverty data, %'!$B$3:$BG$3,0))="","",INDEX('raw poverty data, %'!$B$3:$BG$251,MATCH($A96,'raw poverty data, %'!$B$3:$B$251,0),MATCH(T$5,'raw poverty data, %'!$B$3:$BG$3,0))/100),"")</f>
        <v/>
      </c>
      <c r="U96" s="10">
        <f>IFERROR(IF(INDEX('raw poverty data, %'!$B$3:$BG$251,MATCH($A96,'raw poverty data, %'!$B$3:$B$251,0),MATCH(U$5,'raw poverty data, %'!$B$3:$BG$3,0))="","",INDEX('raw poverty data, %'!$B$3:$BG$251,MATCH($A96,'raw poverty data, %'!$B$3:$B$251,0),MATCH(U$5,'raw poverty data, %'!$B$3:$BG$3,0))/100),"")</f>
        <v>0</v>
      </c>
      <c r="V96" s="10" t="str">
        <f>IFERROR(IF(INDEX('raw poverty data, %'!$B$3:$BG$251,MATCH($A96,'raw poverty data, %'!$B$3:$B$251,0),MATCH(V$5,'raw poverty data, %'!$B$3:$BG$3,0))="","",INDEX('raw poverty data, %'!$B$3:$BG$251,MATCH($A96,'raw poverty data, %'!$B$3:$B$251,0),MATCH(V$5,'raw poverty data, %'!$B$3:$BG$3,0))/100),"")</f>
        <v/>
      </c>
      <c r="W96" s="10" t="str">
        <f>IFERROR(IF(INDEX('raw poverty data, %'!$B$3:$BG$251,MATCH($A96,'raw poverty data, %'!$B$3:$B$251,0),MATCH(W$5,'raw poverty data, %'!$B$3:$BG$3,0))="","",INDEX('raw poverty data, %'!$B$3:$BG$251,MATCH($A96,'raw poverty data, %'!$B$3:$B$251,0),MATCH(W$5,'raw poverty data, %'!$B$3:$BG$3,0))/100),"")</f>
        <v/>
      </c>
      <c r="X96" s="10">
        <f>IFERROR(IF(INDEX('raw poverty data, %'!$B$3:$BG$251,MATCH($A96,'raw poverty data, %'!$B$3:$B$251,0),MATCH(X$5,'raw poverty data, %'!$B$3:$BG$3,0))="","",INDEX('raw poverty data, %'!$B$3:$BG$251,MATCH($A96,'raw poverty data, %'!$B$3:$B$251,0),MATCH(X$5,'raw poverty data, %'!$B$3:$BG$3,0))/100),"")</f>
        <v>3.5999999999999999E-3</v>
      </c>
      <c r="Y96" s="10" t="str">
        <f>IFERROR(IF(INDEX('raw poverty data, %'!$B$3:$BG$251,MATCH($A96,'raw poverty data, %'!$B$3:$B$251,0),MATCH(Y$5,'raw poverty data, %'!$B$3:$BG$3,0))="","",INDEX('raw poverty data, %'!$B$3:$BG$251,MATCH($A96,'raw poverty data, %'!$B$3:$B$251,0),MATCH(Y$5,'raw poverty data, %'!$B$3:$BG$3,0))/100),"")</f>
        <v/>
      </c>
      <c r="Z96" s="10" t="str">
        <f>IFERROR(IF(INDEX('raw poverty data, %'!$B$3:$BG$251,MATCH($A96,'raw poverty data, %'!$B$3:$B$251,0),MATCH(Z$5,'raw poverty data, %'!$B$3:$BG$3,0))="","",INDEX('raw poverty data, %'!$B$3:$BG$251,MATCH($A96,'raw poverty data, %'!$B$3:$B$251,0),MATCH(Z$5,'raw poverty data, %'!$B$3:$BG$3,0))/100),"")</f>
        <v/>
      </c>
      <c r="AA96" s="10" t="str">
        <f>IFERROR(IF(INDEX('raw poverty data, %'!$B$3:$BG$251,MATCH($A96,'raw poverty data, %'!$B$3:$B$251,0),MATCH(AA$5,'raw poverty data, %'!$B$3:$BG$3,0))="","",INDEX('raw poverty data, %'!$B$3:$BG$251,MATCH($A96,'raw poverty data, %'!$B$3:$B$251,0),MATCH(AA$5,'raw poverty data, %'!$B$3:$BG$3,0))/100),"")</f>
        <v/>
      </c>
      <c r="AC96" s="8">
        <f>IF(AA96="",IF(Z96="",IF(X96="",IF(W96="",IF(V96="",IF(U96="",IF(T96="",IF(S96="",IF(R96="",IF(Q96="",IF(P96="",IF(O96="",IF(N96="",IF(M96="",IF(L96="",IF(K96="",IF(J96="",IF(I96="",IF(H96="",IF(G96="",IF(F96="",IF(E96="",IF(D96="","No data",D96),E96),F96),G96),H96),I96),J96),K96),L96),M96),N96),O96),P96),Q96),R96),S96),T96),U96),V96),W96),X96),Z96),AA96)</f>
        <v>3.5999999999999999E-3</v>
      </c>
      <c r="AD96" s="11">
        <f>IFERROR(INDEX($D$5:$AA$5,1,MATCH(AC96,D96:AA96,0)),"")</f>
        <v>2010</v>
      </c>
      <c r="AF96" t="s">
        <v>187</v>
      </c>
      <c r="AG96" t="str">
        <f>IFERROR(IF(INDEX(#REF!,MATCH('Poverty %'!$B96,#REF!,0),MATCH('Poverty %'!AG$5,#REF!,0))="","",INDEX(#REF!,MATCH('Poverty %'!$B96,#REF!,0),MATCH('Poverty %'!AG$5,#REF!,0))),"")</f>
        <v/>
      </c>
      <c r="AH96" t="str">
        <f>IFERROR(IF(INDEX(#REF!,MATCH('Poverty %'!$B96,#REF!,0),MATCH('Poverty %'!AH$5,#REF!,0))="","",INDEX(#REF!,MATCH('Poverty %'!$B96,#REF!,0),MATCH('Poverty %'!AH$5,#REF!,0))),"")</f>
        <v/>
      </c>
      <c r="AI96" t="str">
        <f>IFERROR(IF(INDEX(#REF!,MATCH('Poverty %'!$B96,#REF!,0),MATCH('Poverty %'!AI$5,#REF!,0))="","",INDEX(#REF!,MATCH('Poverty %'!$B96,#REF!,0),MATCH('Poverty %'!AI$5,#REF!,0))),"")</f>
        <v/>
      </c>
      <c r="AJ96" t="str">
        <f>IFERROR(IF(INDEX(#REF!,MATCH('Poverty %'!$B96,#REF!,0),MATCH('Poverty %'!AJ$5,#REF!,0))="","",INDEX(#REF!,MATCH('Poverty %'!$B96,#REF!,0),MATCH('Poverty %'!AJ$5,#REF!,0))),"")</f>
        <v/>
      </c>
      <c r="AK96" t="str">
        <f>IFERROR(IF(INDEX(#REF!,MATCH('Poverty %'!$B96,#REF!,0),MATCH('Poverty %'!AK$5,#REF!,0))="","",INDEX(#REF!,MATCH('Poverty %'!$B96,#REF!,0),MATCH('Poverty %'!AK$5,#REF!,0))),"")</f>
        <v/>
      </c>
      <c r="AL96" t="str">
        <f>IFERROR(IF(INDEX(#REF!,MATCH('Poverty %'!$B96,#REF!,0),MATCH('Poverty %'!AL$5,#REF!,0))="","",INDEX(#REF!,MATCH('Poverty %'!$B96,#REF!,0),MATCH('Poverty %'!AL$5,#REF!,0))),"")</f>
        <v/>
      </c>
      <c r="AM96" t="str">
        <f>IFERROR(IF(INDEX(#REF!,MATCH('Poverty %'!$B96,#REF!,0),MATCH('Poverty %'!AM$5,#REF!,0))="","",INDEX(#REF!,MATCH('Poverty %'!$B96,#REF!,0),MATCH('Poverty %'!AM$5,#REF!,0))),"")</f>
        <v/>
      </c>
      <c r="AN96" t="str">
        <f>IFERROR(IF(INDEX(#REF!,MATCH('Poverty %'!$B96,#REF!,0),MATCH('Poverty %'!AN$5,#REF!,0))="","",INDEX(#REF!,MATCH('Poverty %'!$B96,#REF!,0),MATCH('Poverty %'!AN$5,#REF!,0))),"")</f>
        <v/>
      </c>
      <c r="AO96" t="str">
        <f>IFERROR(IF(INDEX(#REF!,MATCH('Poverty %'!$B96,#REF!,0),MATCH('Poverty %'!AO$5,#REF!,0))="","",INDEX(#REF!,MATCH('Poverty %'!$B96,#REF!,0),MATCH('Poverty %'!AO$5,#REF!,0))),"")</f>
        <v/>
      </c>
      <c r="AP96" t="str">
        <f>IFERROR(IF(INDEX(#REF!,MATCH('Poverty %'!$B96,#REF!,0),MATCH('Poverty %'!AP$5,#REF!,0))="","",INDEX(#REF!,MATCH('Poverty %'!$B96,#REF!,0),MATCH('Poverty %'!AP$5,#REF!,0))),"")</f>
        <v/>
      </c>
      <c r="AQ96" t="str">
        <f>IFERROR(IF(INDEX(#REF!,MATCH('Poverty %'!$B96,#REF!,0),MATCH('Poverty %'!AQ$5,#REF!,0))="","",INDEX(#REF!,MATCH('Poverty %'!$B96,#REF!,0),MATCH('Poverty %'!AQ$5,#REF!,0))),"")</f>
        <v/>
      </c>
      <c r="AR96" t="str">
        <f>IFERROR(IF(INDEX(#REF!,MATCH('Poverty %'!$B96,#REF!,0),MATCH('Poverty %'!AR$5,#REF!,0))="","",INDEX(#REF!,MATCH('Poverty %'!$B96,#REF!,0),MATCH('Poverty %'!AR$5,#REF!,0))),"")</f>
        <v/>
      </c>
      <c r="AS96" t="str">
        <f>IFERROR(IF(INDEX(#REF!,MATCH('Poverty %'!$B96,#REF!,0),MATCH('Poverty %'!AS$5,#REF!,0))="","",INDEX(#REF!,MATCH('Poverty %'!$B96,#REF!,0),MATCH('Poverty %'!AS$5,#REF!,0))),"")</f>
        <v/>
      </c>
      <c r="AT96" t="str">
        <f>IFERROR(IF(INDEX(#REF!,MATCH('Poverty %'!$B96,#REF!,0),MATCH('Poverty %'!AT$5,#REF!,0))="","",INDEX(#REF!,MATCH('Poverty %'!$B96,#REF!,0),MATCH('Poverty %'!AT$5,#REF!,0))),"")</f>
        <v/>
      </c>
      <c r="AU96" t="str">
        <f>IFERROR(IF(INDEX(#REF!,MATCH('Poverty %'!$B96,#REF!,0),MATCH('Poverty %'!AU$5,#REF!,0))="","",INDEX(#REF!,MATCH('Poverty %'!$B96,#REF!,0),MATCH('Poverty %'!AU$5,#REF!,0))),"")</f>
        <v/>
      </c>
      <c r="AV96" t="str">
        <f>IFERROR(IF(INDEX(#REF!,MATCH('Poverty %'!$B96,#REF!,0),MATCH('Poverty %'!AV$5,#REF!,0))="","",INDEX(#REF!,MATCH('Poverty %'!$B96,#REF!,0),MATCH('Poverty %'!AV$5,#REF!,0))),"")</f>
        <v/>
      </c>
      <c r="AW96" t="str">
        <f>IFERROR(IF(INDEX(#REF!,MATCH('Poverty %'!$B96,#REF!,0),MATCH('Poverty %'!AW$5,#REF!,0))="","",INDEX(#REF!,MATCH('Poverty %'!$B96,#REF!,0),MATCH('Poverty %'!AW$5,#REF!,0))),"")</f>
        <v/>
      </c>
      <c r="AX96" t="str">
        <f>IFERROR(IF(INDEX(#REF!,MATCH('Poverty %'!$B96,#REF!,0),MATCH('Poverty %'!AX$5,#REF!,0))="","",INDEX(#REF!,MATCH('Poverty %'!$B96,#REF!,0),MATCH('Poverty %'!AX$5,#REF!,0))),"")</f>
        <v/>
      </c>
      <c r="AY96" t="str">
        <f>IFERROR(IF(INDEX(#REF!,MATCH('Poverty %'!$B96,#REF!,0),MATCH('Poverty %'!AY$5,#REF!,0))="","",INDEX(#REF!,MATCH('Poverty %'!$B96,#REF!,0),MATCH('Poverty %'!AY$5,#REF!,0))),"")</f>
        <v/>
      </c>
      <c r="AZ96" t="str">
        <f>IFERROR(IF(INDEX(#REF!,MATCH('Poverty %'!$B96,#REF!,0),MATCH('Poverty %'!AZ$5,#REF!,0))="","",INDEX(#REF!,MATCH('Poverty %'!$B96,#REF!,0),MATCH('Poverty %'!AZ$5,#REF!,0))),"")</f>
        <v/>
      </c>
      <c r="BA96" t="str">
        <f>IFERROR(IF(INDEX(#REF!,MATCH('Poverty %'!$B96,#REF!,0),MATCH('Poverty %'!BA$5,#REF!,0))="","",INDEX(#REF!,MATCH('Poverty %'!$B96,#REF!,0),MATCH('Poverty %'!BA$5,#REF!,0))),"")</f>
        <v/>
      </c>
      <c r="BB96" t="str">
        <f>IFERROR(IF(INDEX(#REF!,MATCH('Poverty %'!$B96,#REF!,0),MATCH('Poverty %'!BB$5,#REF!,0))="","",INDEX(#REF!,MATCH('Poverty %'!$B96,#REF!,0),MATCH('Poverty %'!BB$5,#REF!,0))),"")</f>
        <v/>
      </c>
      <c r="BC96" t="str">
        <f>IFERROR(IF(INDEX(#REF!,MATCH('Poverty %'!$B96,#REF!,0),MATCH('Poverty %'!BC$5,#REF!,0))="","",INDEX(#REF!,MATCH('Poverty %'!$B96,#REF!,0),MATCH('Poverty %'!BC$5,#REF!,0))),"")</f>
        <v/>
      </c>
      <c r="BE96" t="s">
        <v>187</v>
      </c>
      <c r="BF96" s="9" t="str">
        <f t="shared" si="24"/>
        <v/>
      </c>
      <c r="BG96" s="9" t="str">
        <f t="shared" si="25"/>
        <v/>
      </c>
      <c r="BH96" s="9" t="str">
        <f t="shared" si="26"/>
        <v/>
      </c>
      <c r="BI96" s="9" t="str">
        <f t="shared" si="27"/>
        <v/>
      </c>
      <c r="BJ96" s="9" t="str">
        <f t="shared" si="28"/>
        <v/>
      </c>
      <c r="BK96" s="9" t="str">
        <f t="shared" si="29"/>
        <v/>
      </c>
      <c r="BL96" s="9" t="str">
        <f t="shared" si="30"/>
        <v/>
      </c>
      <c r="BM96" s="9" t="str">
        <f t="shared" si="31"/>
        <v/>
      </c>
      <c r="BN96" s="9" t="str">
        <f t="shared" si="32"/>
        <v/>
      </c>
      <c r="BO96" s="9" t="str">
        <f t="shared" si="33"/>
        <v/>
      </c>
      <c r="BP96" s="9" t="str">
        <f t="shared" si="34"/>
        <v/>
      </c>
      <c r="BQ96" s="9" t="str">
        <f t="shared" si="35"/>
        <v/>
      </c>
      <c r="BR96" s="9" t="str">
        <f t="shared" si="36"/>
        <v/>
      </c>
      <c r="BS96" s="9" t="str">
        <f t="shared" si="37"/>
        <v/>
      </c>
      <c r="BT96" s="9" t="str">
        <f t="shared" si="38"/>
        <v/>
      </c>
      <c r="BU96" s="9" t="str">
        <f t="shared" si="39"/>
        <v/>
      </c>
      <c r="BV96" s="9" t="str">
        <f t="shared" si="40"/>
        <v/>
      </c>
      <c r="BW96" s="9" t="str">
        <f t="shared" si="41"/>
        <v/>
      </c>
      <c r="BX96" s="9" t="str">
        <f t="shared" si="42"/>
        <v/>
      </c>
      <c r="BY96" s="9" t="str">
        <f t="shared" si="43"/>
        <v/>
      </c>
      <c r="BZ96" s="9" t="str">
        <f t="shared" si="44"/>
        <v/>
      </c>
      <c r="CA96" s="9" t="str">
        <f t="shared" si="45"/>
        <v/>
      </c>
      <c r="CB96" s="9" t="str">
        <f t="shared" si="46"/>
        <v/>
      </c>
    </row>
    <row r="97" spans="1:80">
      <c r="A97" t="str">
        <f>VLOOKUP(B97,entity!$C:$K,9,FALSE)</f>
        <v>IM</v>
      </c>
      <c r="B97" t="s">
        <v>182</v>
      </c>
      <c r="C97" t="str">
        <f>IFERROR(VLOOKUP(B97,'[1]2012 List'!A$3:C$151,3,FALSE),"")</f>
        <v/>
      </c>
      <c r="D97" s="10" t="str">
        <f>IFERROR(IF(INDEX('raw poverty data, %'!$B$3:$BG$251,MATCH($A97,'raw poverty data, %'!$B$3:$B$251,0),MATCH(D$5,'raw poverty data, %'!$B$3:$BG$3,0))="","",INDEX('raw poverty data, %'!$B$3:$BG$251,MATCH($A97,'raw poverty data, %'!$B$3:$B$251,0),MATCH(D$5,'raw poverty data, %'!$B$3:$BG$3,0))/100),"")</f>
        <v/>
      </c>
      <c r="E97" s="10" t="str">
        <f>IFERROR(IF(INDEX('raw poverty data, %'!$B$3:$BG$251,MATCH($A97,'raw poverty data, %'!$B$3:$B$251,0),MATCH(E$5,'raw poverty data, %'!$B$3:$BG$3,0))="","",INDEX('raw poverty data, %'!$B$3:$BG$251,MATCH($A97,'raw poverty data, %'!$B$3:$B$251,0),MATCH(E$5,'raw poverty data, %'!$B$3:$BG$3,0))/100),"")</f>
        <v/>
      </c>
      <c r="F97" s="10" t="str">
        <f>IFERROR(IF(INDEX('raw poverty data, %'!$B$3:$BG$251,MATCH($A97,'raw poverty data, %'!$B$3:$B$251,0),MATCH(F$5,'raw poverty data, %'!$B$3:$BG$3,0))="","",INDEX('raw poverty data, %'!$B$3:$BG$251,MATCH($A97,'raw poverty data, %'!$B$3:$B$251,0),MATCH(F$5,'raw poverty data, %'!$B$3:$BG$3,0))/100),"")</f>
        <v/>
      </c>
      <c r="G97" s="10" t="str">
        <f>IFERROR(IF(INDEX('raw poverty data, %'!$B$3:$BG$251,MATCH($A97,'raw poverty data, %'!$B$3:$B$251,0),MATCH(G$5,'raw poverty data, %'!$B$3:$BG$3,0))="","",INDEX('raw poverty data, %'!$B$3:$BG$251,MATCH($A97,'raw poverty data, %'!$B$3:$B$251,0),MATCH(G$5,'raw poverty data, %'!$B$3:$BG$3,0))/100),"")</f>
        <v/>
      </c>
      <c r="H97" s="10" t="str">
        <f>IFERROR(IF(INDEX('raw poverty data, %'!$B$3:$BG$251,MATCH($A97,'raw poverty data, %'!$B$3:$B$251,0),MATCH(H$5,'raw poverty data, %'!$B$3:$BG$3,0))="","",INDEX('raw poverty data, %'!$B$3:$BG$251,MATCH($A97,'raw poverty data, %'!$B$3:$B$251,0),MATCH(H$5,'raw poverty data, %'!$B$3:$BG$3,0))/100),"")</f>
        <v/>
      </c>
      <c r="I97" s="10" t="str">
        <f>IFERROR(IF(INDEX('raw poverty data, %'!$B$3:$BG$251,MATCH($A97,'raw poverty data, %'!$B$3:$B$251,0),MATCH(I$5,'raw poverty data, %'!$B$3:$BG$3,0))="","",INDEX('raw poverty data, %'!$B$3:$BG$251,MATCH($A97,'raw poverty data, %'!$B$3:$B$251,0),MATCH(I$5,'raw poverty data, %'!$B$3:$BG$3,0))/100),"")</f>
        <v/>
      </c>
      <c r="J97" s="10" t="str">
        <f>IFERROR(IF(INDEX('raw poverty data, %'!$B$3:$BG$251,MATCH($A97,'raw poverty data, %'!$B$3:$B$251,0),MATCH(J$5,'raw poverty data, %'!$B$3:$BG$3,0))="","",INDEX('raw poverty data, %'!$B$3:$BG$251,MATCH($A97,'raw poverty data, %'!$B$3:$B$251,0),MATCH(J$5,'raw poverty data, %'!$B$3:$BG$3,0))/100),"")</f>
        <v/>
      </c>
      <c r="K97" s="10" t="str">
        <f>IFERROR(IF(INDEX('raw poverty data, %'!$B$3:$BG$251,MATCH($A97,'raw poverty data, %'!$B$3:$B$251,0),MATCH(K$5,'raw poverty data, %'!$B$3:$BG$3,0))="","",INDEX('raw poverty data, %'!$B$3:$BG$251,MATCH($A97,'raw poverty data, %'!$B$3:$B$251,0),MATCH(K$5,'raw poverty data, %'!$B$3:$BG$3,0))/100),"")</f>
        <v/>
      </c>
      <c r="L97" s="10" t="str">
        <f>IFERROR(IF(INDEX('raw poverty data, %'!$B$3:$BG$251,MATCH($A97,'raw poverty data, %'!$B$3:$B$251,0),MATCH(L$5,'raw poverty data, %'!$B$3:$BG$3,0))="","",INDEX('raw poverty data, %'!$B$3:$BG$251,MATCH($A97,'raw poverty data, %'!$B$3:$B$251,0),MATCH(L$5,'raw poverty data, %'!$B$3:$BG$3,0))/100),"")</f>
        <v/>
      </c>
      <c r="M97" s="10" t="str">
        <f>IFERROR(IF(INDEX('raw poverty data, %'!$B$3:$BG$251,MATCH($A97,'raw poverty data, %'!$B$3:$B$251,0),MATCH(M$5,'raw poverty data, %'!$B$3:$BG$3,0))="","",INDEX('raw poverty data, %'!$B$3:$BG$251,MATCH($A97,'raw poverty data, %'!$B$3:$B$251,0),MATCH(M$5,'raw poverty data, %'!$B$3:$BG$3,0))/100),"")</f>
        <v/>
      </c>
      <c r="N97" s="10" t="str">
        <f>IFERROR(IF(INDEX('raw poverty data, %'!$B$3:$BG$251,MATCH($A97,'raw poverty data, %'!$B$3:$B$251,0),MATCH(N$5,'raw poverty data, %'!$B$3:$BG$3,0))="","",INDEX('raw poverty data, %'!$B$3:$BG$251,MATCH($A97,'raw poverty data, %'!$B$3:$B$251,0),MATCH(N$5,'raw poverty data, %'!$B$3:$BG$3,0))/100),"")</f>
        <v/>
      </c>
      <c r="O97" s="10" t="str">
        <f>IFERROR(IF(INDEX('raw poverty data, %'!$B$3:$BG$251,MATCH($A97,'raw poverty data, %'!$B$3:$B$251,0),MATCH(O$5,'raw poverty data, %'!$B$3:$BG$3,0))="","",INDEX('raw poverty data, %'!$B$3:$BG$251,MATCH($A97,'raw poverty data, %'!$B$3:$B$251,0),MATCH(O$5,'raw poverty data, %'!$B$3:$BG$3,0))/100),"")</f>
        <v/>
      </c>
      <c r="P97" s="10" t="str">
        <f>IFERROR(IF(INDEX('raw poverty data, %'!$B$3:$BG$251,MATCH($A97,'raw poverty data, %'!$B$3:$B$251,0),MATCH(P$5,'raw poverty data, %'!$B$3:$BG$3,0))="","",INDEX('raw poverty data, %'!$B$3:$BG$251,MATCH($A97,'raw poverty data, %'!$B$3:$B$251,0),MATCH(P$5,'raw poverty data, %'!$B$3:$BG$3,0))/100),"")</f>
        <v/>
      </c>
      <c r="Q97" s="10" t="str">
        <f>IFERROR(IF(INDEX('raw poverty data, %'!$B$3:$BG$251,MATCH($A97,'raw poverty data, %'!$B$3:$B$251,0),MATCH(Q$5,'raw poverty data, %'!$B$3:$BG$3,0))="","",INDEX('raw poverty data, %'!$B$3:$BG$251,MATCH($A97,'raw poverty data, %'!$B$3:$B$251,0),MATCH(Q$5,'raw poverty data, %'!$B$3:$BG$3,0))/100),"")</f>
        <v/>
      </c>
      <c r="R97" s="10" t="str">
        <f>IFERROR(IF(INDEX('raw poverty data, %'!$B$3:$BG$251,MATCH($A97,'raw poverty data, %'!$B$3:$B$251,0),MATCH(R$5,'raw poverty data, %'!$B$3:$BG$3,0))="","",INDEX('raw poverty data, %'!$B$3:$BG$251,MATCH($A97,'raw poverty data, %'!$B$3:$B$251,0),MATCH(R$5,'raw poverty data, %'!$B$3:$BG$3,0))/100),"")</f>
        <v/>
      </c>
      <c r="S97" s="10" t="str">
        <f>IFERROR(IF(INDEX('raw poverty data, %'!$B$3:$BG$251,MATCH($A97,'raw poverty data, %'!$B$3:$B$251,0),MATCH(S$5,'raw poverty data, %'!$B$3:$BG$3,0))="","",INDEX('raw poverty data, %'!$B$3:$BG$251,MATCH($A97,'raw poverty data, %'!$B$3:$B$251,0),MATCH(S$5,'raw poverty data, %'!$B$3:$BG$3,0))/100),"")</f>
        <v/>
      </c>
      <c r="T97" s="10" t="str">
        <f>IFERROR(IF(INDEX('raw poverty data, %'!$B$3:$BG$251,MATCH($A97,'raw poverty data, %'!$B$3:$B$251,0),MATCH(T$5,'raw poverty data, %'!$B$3:$BG$3,0))="","",INDEX('raw poverty data, %'!$B$3:$BG$251,MATCH($A97,'raw poverty data, %'!$B$3:$B$251,0),MATCH(T$5,'raw poverty data, %'!$B$3:$BG$3,0))/100),"")</f>
        <v/>
      </c>
      <c r="U97" s="10" t="str">
        <f>IFERROR(IF(INDEX('raw poverty data, %'!$B$3:$BG$251,MATCH($A97,'raw poverty data, %'!$B$3:$B$251,0),MATCH(U$5,'raw poverty data, %'!$B$3:$BG$3,0))="","",INDEX('raw poverty data, %'!$B$3:$BG$251,MATCH($A97,'raw poverty data, %'!$B$3:$B$251,0),MATCH(U$5,'raw poverty data, %'!$B$3:$BG$3,0))/100),"")</f>
        <v/>
      </c>
      <c r="V97" s="10" t="str">
        <f>IFERROR(IF(INDEX('raw poverty data, %'!$B$3:$BG$251,MATCH($A97,'raw poverty data, %'!$B$3:$B$251,0),MATCH(V$5,'raw poverty data, %'!$B$3:$BG$3,0))="","",INDEX('raw poverty data, %'!$B$3:$BG$251,MATCH($A97,'raw poverty data, %'!$B$3:$B$251,0),MATCH(V$5,'raw poverty data, %'!$B$3:$BG$3,0))/100),"")</f>
        <v/>
      </c>
      <c r="W97" s="10" t="str">
        <f>IFERROR(IF(INDEX('raw poverty data, %'!$B$3:$BG$251,MATCH($A97,'raw poverty data, %'!$B$3:$B$251,0),MATCH(W$5,'raw poverty data, %'!$B$3:$BG$3,0))="","",INDEX('raw poverty data, %'!$B$3:$BG$251,MATCH($A97,'raw poverty data, %'!$B$3:$B$251,0),MATCH(W$5,'raw poverty data, %'!$B$3:$BG$3,0))/100),"")</f>
        <v/>
      </c>
      <c r="X97" s="10" t="str">
        <f>IFERROR(IF(INDEX('raw poverty data, %'!$B$3:$BG$251,MATCH($A97,'raw poverty data, %'!$B$3:$B$251,0),MATCH(X$5,'raw poverty data, %'!$B$3:$BG$3,0))="","",INDEX('raw poverty data, %'!$B$3:$BG$251,MATCH($A97,'raw poverty data, %'!$B$3:$B$251,0),MATCH(X$5,'raw poverty data, %'!$B$3:$BG$3,0))/100),"")</f>
        <v/>
      </c>
      <c r="Y97" s="10" t="str">
        <f>IFERROR(IF(INDEX('raw poverty data, %'!$B$3:$BG$251,MATCH($A97,'raw poverty data, %'!$B$3:$B$251,0),MATCH(Y$5,'raw poverty data, %'!$B$3:$BG$3,0))="","",INDEX('raw poverty data, %'!$B$3:$BG$251,MATCH($A97,'raw poverty data, %'!$B$3:$B$251,0),MATCH(Y$5,'raw poverty data, %'!$B$3:$BG$3,0))/100),"")</f>
        <v/>
      </c>
      <c r="Z97" s="10" t="str">
        <f>IFERROR(IF(INDEX('raw poverty data, %'!$B$3:$BG$251,MATCH($A97,'raw poverty data, %'!$B$3:$B$251,0),MATCH(Z$5,'raw poverty data, %'!$B$3:$BG$3,0))="","",INDEX('raw poverty data, %'!$B$3:$BG$251,MATCH($A97,'raw poverty data, %'!$B$3:$B$251,0),MATCH(Z$5,'raw poverty data, %'!$B$3:$BG$3,0))/100),"")</f>
        <v/>
      </c>
      <c r="AA97" s="10" t="str">
        <f>IFERROR(IF(INDEX('raw poverty data, %'!$B$3:$BG$251,MATCH($A97,'raw poverty data, %'!$B$3:$B$251,0),MATCH(AA$5,'raw poverty data, %'!$B$3:$BG$3,0))="","",INDEX('raw poverty data, %'!$B$3:$BG$251,MATCH($A97,'raw poverty data, %'!$B$3:$B$251,0),MATCH(AA$5,'raw poverty data, %'!$B$3:$BG$3,0))/100),"")</f>
        <v/>
      </c>
      <c r="AC97" s="8" t="str">
        <f>IF(AA97="",IF(Z97="",IF(X97="",IF(W97="",IF(V97="",IF(U97="",IF(T97="",IF(S97="",IF(R97="",IF(Q97="",IF(P97="",IF(O97="",IF(N97="",IF(M97="",IF(L97="",IF(K97="",IF(J97="",IF(I97="",IF(H97="",IF(G97="",IF(F97="",IF(E97="",IF(D97="","No data",D97),E97),F97),G97),H97),I97),J97),K97),L97),M97),N97),O97),P97),Q97),R97),S97),T97),U97),V97),W97),X97),Z97),AA97)</f>
        <v>No data</v>
      </c>
      <c r="AD97" s="11" t="str">
        <f>IFERROR(INDEX($D$5:$AA$5,1,MATCH(AC97,D97:AA97,0)),"")</f>
        <v/>
      </c>
      <c r="AF97" t="s">
        <v>182</v>
      </c>
      <c r="AG97" t="str">
        <f>IFERROR(IF(INDEX(#REF!,MATCH('Poverty %'!$B97,#REF!,0),MATCH('Poverty %'!AG$5,#REF!,0))="","",INDEX(#REF!,MATCH('Poverty %'!$B97,#REF!,0),MATCH('Poverty %'!AG$5,#REF!,0))),"")</f>
        <v/>
      </c>
      <c r="AH97" t="str">
        <f>IFERROR(IF(INDEX(#REF!,MATCH('Poverty %'!$B97,#REF!,0),MATCH('Poverty %'!AH$5,#REF!,0))="","",INDEX(#REF!,MATCH('Poverty %'!$B97,#REF!,0),MATCH('Poverty %'!AH$5,#REF!,0))),"")</f>
        <v/>
      </c>
      <c r="AI97" t="str">
        <f>IFERROR(IF(INDEX(#REF!,MATCH('Poverty %'!$B97,#REF!,0),MATCH('Poverty %'!AI$5,#REF!,0))="","",INDEX(#REF!,MATCH('Poverty %'!$B97,#REF!,0),MATCH('Poverty %'!AI$5,#REF!,0))),"")</f>
        <v/>
      </c>
      <c r="AJ97" t="str">
        <f>IFERROR(IF(INDEX(#REF!,MATCH('Poverty %'!$B97,#REF!,0),MATCH('Poverty %'!AJ$5,#REF!,0))="","",INDEX(#REF!,MATCH('Poverty %'!$B97,#REF!,0),MATCH('Poverty %'!AJ$5,#REF!,0))),"")</f>
        <v/>
      </c>
      <c r="AK97" t="str">
        <f>IFERROR(IF(INDEX(#REF!,MATCH('Poverty %'!$B97,#REF!,0),MATCH('Poverty %'!AK$5,#REF!,0))="","",INDEX(#REF!,MATCH('Poverty %'!$B97,#REF!,0),MATCH('Poverty %'!AK$5,#REF!,0))),"")</f>
        <v/>
      </c>
      <c r="AL97" t="str">
        <f>IFERROR(IF(INDEX(#REF!,MATCH('Poverty %'!$B97,#REF!,0),MATCH('Poverty %'!AL$5,#REF!,0))="","",INDEX(#REF!,MATCH('Poverty %'!$B97,#REF!,0),MATCH('Poverty %'!AL$5,#REF!,0))),"")</f>
        <v/>
      </c>
      <c r="AM97" t="str">
        <f>IFERROR(IF(INDEX(#REF!,MATCH('Poverty %'!$B97,#REF!,0),MATCH('Poverty %'!AM$5,#REF!,0))="","",INDEX(#REF!,MATCH('Poverty %'!$B97,#REF!,0),MATCH('Poverty %'!AM$5,#REF!,0))),"")</f>
        <v/>
      </c>
      <c r="AN97" t="str">
        <f>IFERROR(IF(INDEX(#REF!,MATCH('Poverty %'!$B97,#REF!,0),MATCH('Poverty %'!AN$5,#REF!,0))="","",INDEX(#REF!,MATCH('Poverty %'!$B97,#REF!,0),MATCH('Poverty %'!AN$5,#REF!,0))),"")</f>
        <v/>
      </c>
      <c r="AO97" t="str">
        <f>IFERROR(IF(INDEX(#REF!,MATCH('Poverty %'!$B97,#REF!,0),MATCH('Poverty %'!AO$5,#REF!,0))="","",INDEX(#REF!,MATCH('Poverty %'!$B97,#REF!,0),MATCH('Poverty %'!AO$5,#REF!,0))),"")</f>
        <v/>
      </c>
      <c r="AP97" t="str">
        <f>IFERROR(IF(INDEX(#REF!,MATCH('Poverty %'!$B97,#REF!,0),MATCH('Poverty %'!AP$5,#REF!,0))="","",INDEX(#REF!,MATCH('Poverty %'!$B97,#REF!,0),MATCH('Poverty %'!AP$5,#REF!,0))),"")</f>
        <v/>
      </c>
      <c r="AQ97" t="str">
        <f>IFERROR(IF(INDEX(#REF!,MATCH('Poverty %'!$B97,#REF!,0),MATCH('Poverty %'!AQ$5,#REF!,0))="","",INDEX(#REF!,MATCH('Poverty %'!$B97,#REF!,0),MATCH('Poverty %'!AQ$5,#REF!,0))),"")</f>
        <v/>
      </c>
      <c r="AR97" t="str">
        <f>IFERROR(IF(INDEX(#REF!,MATCH('Poverty %'!$B97,#REF!,0),MATCH('Poverty %'!AR$5,#REF!,0))="","",INDEX(#REF!,MATCH('Poverty %'!$B97,#REF!,0),MATCH('Poverty %'!AR$5,#REF!,0))),"")</f>
        <v/>
      </c>
      <c r="AS97" t="str">
        <f>IFERROR(IF(INDEX(#REF!,MATCH('Poverty %'!$B97,#REF!,0),MATCH('Poverty %'!AS$5,#REF!,0))="","",INDEX(#REF!,MATCH('Poverty %'!$B97,#REF!,0),MATCH('Poverty %'!AS$5,#REF!,0))),"")</f>
        <v/>
      </c>
      <c r="AT97" t="str">
        <f>IFERROR(IF(INDEX(#REF!,MATCH('Poverty %'!$B97,#REF!,0),MATCH('Poverty %'!AT$5,#REF!,0))="","",INDEX(#REF!,MATCH('Poverty %'!$B97,#REF!,0),MATCH('Poverty %'!AT$5,#REF!,0))),"")</f>
        <v/>
      </c>
      <c r="AU97" t="str">
        <f>IFERROR(IF(INDEX(#REF!,MATCH('Poverty %'!$B97,#REF!,0),MATCH('Poverty %'!AU$5,#REF!,0))="","",INDEX(#REF!,MATCH('Poverty %'!$B97,#REF!,0),MATCH('Poverty %'!AU$5,#REF!,0))),"")</f>
        <v/>
      </c>
      <c r="AV97" t="str">
        <f>IFERROR(IF(INDEX(#REF!,MATCH('Poverty %'!$B97,#REF!,0),MATCH('Poverty %'!AV$5,#REF!,0))="","",INDEX(#REF!,MATCH('Poverty %'!$B97,#REF!,0),MATCH('Poverty %'!AV$5,#REF!,0))),"")</f>
        <v/>
      </c>
      <c r="AW97" t="str">
        <f>IFERROR(IF(INDEX(#REF!,MATCH('Poverty %'!$B97,#REF!,0),MATCH('Poverty %'!AW$5,#REF!,0))="","",INDEX(#REF!,MATCH('Poverty %'!$B97,#REF!,0),MATCH('Poverty %'!AW$5,#REF!,0))),"")</f>
        <v/>
      </c>
      <c r="AX97" t="str">
        <f>IFERROR(IF(INDEX(#REF!,MATCH('Poverty %'!$B97,#REF!,0),MATCH('Poverty %'!AX$5,#REF!,0))="","",INDEX(#REF!,MATCH('Poverty %'!$B97,#REF!,0),MATCH('Poverty %'!AX$5,#REF!,0))),"")</f>
        <v/>
      </c>
      <c r="AY97" t="str">
        <f>IFERROR(IF(INDEX(#REF!,MATCH('Poverty %'!$B97,#REF!,0),MATCH('Poverty %'!AY$5,#REF!,0))="","",INDEX(#REF!,MATCH('Poverty %'!$B97,#REF!,0),MATCH('Poverty %'!AY$5,#REF!,0))),"")</f>
        <v/>
      </c>
      <c r="AZ97" t="str">
        <f>IFERROR(IF(INDEX(#REF!,MATCH('Poverty %'!$B97,#REF!,0),MATCH('Poverty %'!AZ$5,#REF!,0))="","",INDEX(#REF!,MATCH('Poverty %'!$B97,#REF!,0),MATCH('Poverty %'!AZ$5,#REF!,0))),"")</f>
        <v/>
      </c>
      <c r="BA97" t="str">
        <f>IFERROR(IF(INDEX(#REF!,MATCH('Poverty %'!$B97,#REF!,0),MATCH('Poverty %'!BA$5,#REF!,0))="","",INDEX(#REF!,MATCH('Poverty %'!$B97,#REF!,0),MATCH('Poverty %'!BA$5,#REF!,0))),"")</f>
        <v/>
      </c>
      <c r="BB97" t="str">
        <f>IFERROR(IF(INDEX(#REF!,MATCH('Poverty %'!$B97,#REF!,0),MATCH('Poverty %'!BB$5,#REF!,0))="","",INDEX(#REF!,MATCH('Poverty %'!$B97,#REF!,0),MATCH('Poverty %'!BB$5,#REF!,0))),"")</f>
        <v/>
      </c>
      <c r="BC97" t="str">
        <f>IFERROR(IF(INDEX(#REF!,MATCH('Poverty %'!$B97,#REF!,0),MATCH('Poverty %'!BC$5,#REF!,0))="","",INDEX(#REF!,MATCH('Poverty %'!$B97,#REF!,0),MATCH('Poverty %'!BC$5,#REF!,0))),"")</f>
        <v/>
      </c>
      <c r="BE97" t="s">
        <v>182</v>
      </c>
      <c r="BF97" s="9" t="str">
        <f t="shared" si="24"/>
        <v/>
      </c>
      <c r="BG97" s="9" t="str">
        <f t="shared" si="25"/>
        <v/>
      </c>
      <c r="BH97" s="9" t="str">
        <f t="shared" si="26"/>
        <v/>
      </c>
      <c r="BI97" s="9" t="str">
        <f t="shared" si="27"/>
        <v/>
      </c>
      <c r="BJ97" s="9" t="str">
        <f t="shared" si="28"/>
        <v/>
      </c>
      <c r="BK97" s="9" t="str">
        <f t="shared" si="29"/>
        <v/>
      </c>
      <c r="BL97" s="9" t="str">
        <f t="shared" si="30"/>
        <v/>
      </c>
      <c r="BM97" s="9" t="str">
        <f t="shared" si="31"/>
        <v/>
      </c>
      <c r="BN97" s="9" t="str">
        <f t="shared" si="32"/>
        <v/>
      </c>
      <c r="BO97" s="9" t="str">
        <f t="shared" si="33"/>
        <v/>
      </c>
      <c r="BP97" s="9" t="str">
        <f t="shared" si="34"/>
        <v/>
      </c>
      <c r="BQ97" s="9" t="str">
        <f t="shared" si="35"/>
        <v/>
      </c>
      <c r="BR97" s="9" t="str">
        <f t="shared" si="36"/>
        <v/>
      </c>
      <c r="BS97" s="9" t="str">
        <f t="shared" si="37"/>
        <v/>
      </c>
      <c r="BT97" s="9" t="str">
        <f t="shared" si="38"/>
        <v/>
      </c>
      <c r="BU97" s="9" t="str">
        <f t="shared" si="39"/>
        <v/>
      </c>
      <c r="BV97" s="9" t="str">
        <f t="shared" si="40"/>
        <v/>
      </c>
      <c r="BW97" s="9" t="str">
        <f t="shared" si="41"/>
        <v/>
      </c>
      <c r="BX97" s="9" t="str">
        <f t="shared" si="42"/>
        <v/>
      </c>
      <c r="BY97" s="9" t="str">
        <f t="shared" si="43"/>
        <v/>
      </c>
      <c r="BZ97" s="9" t="str">
        <f t="shared" si="44"/>
        <v/>
      </c>
      <c r="CA97" s="9" t="str">
        <f t="shared" si="45"/>
        <v/>
      </c>
      <c r="CB97" s="9" t="str">
        <f t="shared" si="46"/>
        <v/>
      </c>
    </row>
    <row r="98" spans="1:80">
      <c r="A98" t="str">
        <f>VLOOKUP(B98,entity!$C:$K,9,FALSE)</f>
        <v>IL</v>
      </c>
      <c r="B98" t="s">
        <v>194</v>
      </c>
      <c r="C98" t="str">
        <f>IFERROR(VLOOKUP(B98,'[1]2012 List'!A$3:C$151,3,FALSE),"")</f>
        <v/>
      </c>
      <c r="D98" s="10" t="str">
        <f>IFERROR(IF(INDEX('raw poverty data, %'!$B$3:$BG$251,MATCH($A98,'raw poverty data, %'!$B$3:$B$251,0),MATCH(D$5,'raw poverty data, %'!$B$3:$BG$3,0))="","",INDEX('raw poverty data, %'!$B$3:$BG$251,MATCH($A98,'raw poverty data, %'!$B$3:$B$251,0),MATCH(D$5,'raw poverty data, %'!$B$3:$BG$3,0))/100),"")</f>
        <v/>
      </c>
      <c r="E98" s="10" t="str">
        <f>IFERROR(IF(INDEX('raw poverty data, %'!$B$3:$BG$251,MATCH($A98,'raw poverty data, %'!$B$3:$B$251,0),MATCH(E$5,'raw poverty data, %'!$B$3:$BG$3,0))="","",INDEX('raw poverty data, %'!$B$3:$BG$251,MATCH($A98,'raw poverty data, %'!$B$3:$B$251,0),MATCH(E$5,'raw poverty data, %'!$B$3:$BG$3,0))/100),"")</f>
        <v/>
      </c>
      <c r="F98" s="10">
        <f>IFERROR(IF(INDEX('raw poverty data, %'!$B$3:$BG$251,MATCH($A98,'raw poverty data, %'!$B$3:$B$251,0),MATCH(F$5,'raw poverty data, %'!$B$3:$BG$3,0))="","",INDEX('raw poverty data, %'!$B$3:$BG$251,MATCH($A98,'raw poverty data, %'!$B$3:$B$251,0),MATCH(F$5,'raw poverty data, %'!$B$3:$BG$3,0))/100),"")</f>
        <v>0</v>
      </c>
      <c r="G98" s="10" t="str">
        <f>IFERROR(IF(INDEX('raw poverty data, %'!$B$3:$BG$251,MATCH($A98,'raw poverty data, %'!$B$3:$B$251,0),MATCH(G$5,'raw poverty data, %'!$B$3:$BG$3,0))="","",INDEX('raw poverty data, %'!$B$3:$BG$251,MATCH($A98,'raw poverty data, %'!$B$3:$B$251,0),MATCH(G$5,'raw poverty data, %'!$B$3:$BG$3,0))/100),"")</f>
        <v/>
      </c>
      <c r="H98" s="10" t="str">
        <f>IFERROR(IF(INDEX('raw poverty data, %'!$B$3:$BG$251,MATCH($A98,'raw poverty data, %'!$B$3:$B$251,0),MATCH(H$5,'raw poverty data, %'!$B$3:$BG$3,0))="","",INDEX('raw poverty data, %'!$B$3:$BG$251,MATCH($A98,'raw poverty data, %'!$B$3:$B$251,0),MATCH(H$5,'raw poverty data, %'!$B$3:$BG$3,0))/100),"")</f>
        <v/>
      </c>
      <c r="I98" s="10" t="str">
        <f>IFERROR(IF(INDEX('raw poverty data, %'!$B$3:$BG$251,MATCH($A98,'raw poverty data, %'!$B$3:$B$251,0),MATCH(I$5,'raw poverty data, %'!$B$3:$BG$3,0))="","",INDEX('raw poverty data, %'!$B$3:$BG$251,MATCH($A98,'raw poverty data, %'!$B$3:$B$251,0),MATCH(I$5,'raw poverty data, %'!$B$3:$BG$3,0))/100),"")</f>
        <v/>
      </c>
      <c r="J98" s="10" t="str">
        <f>IFERROR(IF(INDEX('raw poverty data, %'!$B$3:$BG$251,MATCH($A98,'raw poverty data, %'!$B$3:$B$251,0),MATCH(J$5,'raw poverty data, %'!$B$3:$BG$3,0))="","",INDEX('raw poverty data, %'!$B$3:$BG$251,MATCH($A98,'raw poverty data, %'!$B$3:$B$251,0),MATCH(J$5,'raw poverty data, %'!$B$3:$BG$3,0))/100),"")</f>
        <v/>
      </c>
      <c r="K98" s="10">
        <f>IFERROR(IF(INDEX('raw poverty data, %'!$B$3:$BG$251,MATCH($A98,'raw poverty data, %'!$B$3:$B$251,0),MATCH(K$5,'raw poverty data, %'!$B$3:$BG$3,0))="","",INDEX('raw poverty data, %'!$B$3:$BG$251,MATCH($A98,'raw poverty data, %'!$B$3:$B$251,0),MATCH(K$5,'raw poverty data, %'!$B$3:$BG$3,0))/100),"")</f>
        <v>3.5999999999999999E-3</v>
      </c>
      <c r="L98" s="10" t="str">
        <f>IFERROR(IF(INDEX('raw poverty data, %'!$B$3:$BG$251,MATCH($A98,'raw poverty data, %'!$B$3:$B$251,0),MATCH(L$5,'raw poverty data, %'!$B$3:$BG$3,0))="","",INDEX('raw poverty data, %'!$B$3:$BG$251,MATCH($A98,'raw poverty data, %'!$B$3:$B$251,0),MATCH(L$5,'raw poverty data, %'!$B$3:$BG$3,0))/100),"")</f>
        <v/>
      </c>
      <c r="M98" s="10" t="str">
        <f>IFERROR(IF(INDEX('raw poverty data, %'!$B$3:$BG$251,MATCH($A98,'raw poverty data, %'!$B$3:$B$251,0),MATCH(M$5,'raw poverty data, %'!$B$3:$BG$3,0))="","",INDEX('raw poverty data, %'!$B$3:$BG$251,MATCH($A98,'raw poverty data, %'!$B$3:$B$251,0),MATCH(M$5,'raw poverty data, %'!$B$3:$BG$3,0))/100),"")</f>
        <v/>
      </c>
      <c r="N98" s="10" t="str">
        <f>IFERROR(IF(INDEX('raw poverty data, %'!$B$3:$BG$251,MATCH($A98,'raw poverty data, %'!$B$3:$B$251,0),MATCH(N$5,'raw poverty data, %'!$B$3:$BG$3,0))="","",INDEX('raw poverty data, %'!$B$3:$BG$251,MATCH($A98,'raw poverty data, %'!$B$3:$B$251,0),MATCH(N$5,'raw poverty data, %'!$B$3:$BG$3,0))/100),"")</f>
        <v/>
      </c>
      <c r="O98" s="10">
        <f>IFERROR(IF(INDEX('raw poverty data, %'!$B$3:$BG$251,MATCH($A98,'raw poverty data, %'!$B$3:$B$251,0),MATCH(O$5,'raw poverty data, %'!$B$3:$BG$3,0))="","",INDEX('raw poverty data, %'!$B$3:$BG$251,MATCH($A98,'raw poverty data, %'!$B$3:$B$251,0),MATCH(O$5,'raw poverty data, %'!$B$3:$BG$3,0))/100),"")</f>
        <v>3.3E-3</v>
      </c>
      <c r="P98" s="10" t="str">
        <f>IFERROR(IF(INDEX('raw poverty data, %'!$B$3:$BG$251,MATCH($A98,'raw poverty data, %'!$B$3:$B$251,0),MATCH(P$5,'raw poverty data, %'!$B$3:$BG$3,0))="","",INDEX('raw poverty data, %'!$B$3:$BG$251,MATCH($A98,'raw poverty data, %'!$B$3:$B$251,0),MATCH(P$5,'raw poverty data, %'!$B$3:$BG$3,0))/100),"")</f>
        <v/>
      </c>
      <c r="Q98" s="10" t="str">
        <f>IFERROR(IF(INDEX('raw poverty data, %'!$B$3:$BG$251,MATCH($A98,'raw poverty data, %'!$B$3:$B$251,0),MATCH(Q$5,'raw poverty data, %'!$B$3:$BG$3,0))="","",INDEX('raw poverty data, %'!$B$3:$BG$251,MATCH($A98,'raw poverty data, %'!$B$3:$B$251,0),MATCH(Q$5,'raw poverty data, %'!$B$3:$BG$3,0))/100),"")</f>
        <v/>
      </c>
      <c r="R98" s="10" t="str">
        <f>IFERROR(IF(INDEX('raw poverty data, %'!$B$3:$BG$251,MATCH($A98,'raw poverty data, %'!$B$3:$B$251,0),MATCH(R$5,'raw poverty data, %'!$B$3:$BG$3,0))="","",INDEX('raw poverty data, %'!$B$3:$BG$251,MATCH($A98,'raw poverty data, %'!$B$3:$B$251,0),MATCH(R$5,'raw poverty data, %'!$B$3:$BG$3,0))/100),"")</f>
        <v/>
      </c>
      <c r="S98" s="10">
        <f>IFERROR(IF(INDEX('raw poverty data, %'!$B$3:$BG$251,MATCH($A98,'raw poverty data, %'!$B$3:$B$251,0),MATCH(S$5,'raw poverty data, %'!$B$3:$BG$3,0))="","",INDEX('raw poverty data, %'!$B$3:$BG$251,MATCH($A98,'raw poverty data, %'!$B$3:$B$251,0),MATCH(S$5,'raw poverty data, %'!$B$3:$BG$3,0))/100),"")</f>
        <v>6.7000000000000002E-3</v>
      </c>
      <c r="T98" s="10" t="str">
        <f>IFERROR(IF(INDEX('raw poverty data, %'!$B$3:$BG$251,MATCH($A98,'raw poverty data, %'!$B$3:$B$251,0),MATCH(T$5,'raw poverty data, %'!$B$3:$BG$3,0))="","",INDEX('raw poverty data, %'!$B$3:$BG$251,MATCH($A98,'raw poverty data, %'!$B$3:$B$251,0),MATCH(T$5,'raw poverty data, %'!$B$3:$BG$3,0))/100),"")</f>
        <v/>
      </c>
      <c r="U98" s="10">
        <f>IFERROR(IF(INDEX('raw poverty data, %'!$B$3:$BG$251,MATCH($A98,'raw poverty data, %'!$B$3:$B$251,0),MATCH(U$5,'raw poverty data, %'!$B$3:$BG$3,0))="","",INDEX('raw poverty data, %'!$B$3:$BG$251,MATCH($A98,'raw poverty data, %'!$B$3:$B$251,0),MATCH(U$5,'raw poverty data, %'!$B$3:$BG$3,0))/100),"")</f>
        <v>3.3E-3</v>
      </c>
      <c r="V98" s="10" t="str">
        <f>IFERROR(IF(INDEX('raw poverty data, %'!$B$3:$BG$251,MATCH($A98,'raw poverty data, %'!$B$3:$B$251,0),MATCH(V$5,'raw poverty data, %'!$B$3:$BG$3,0))="","",INDEX('raw poverty data, %'!$B$3:$BG$251,MATCH($A98,'raw poverty data, %'!$B$3:$B$251,0),MATCH(V$5,'raw poverty data, %'!$B$3:$BG$3,0))/100),"")</f>
        <v/>
      </c>
      <c r="W98" s="10" t="str">
        <f>IFERROR(IF(INDEX('raw poverty data, %'!$B$3:$BG$251,MATCH($A98,'raw poverty data, %'!$B$3:$B$251,0),MATCH(W$5,'raw poverty data, %'!$B$3:$BG$3,0))="","",INDEX('raw poverty data, %'!$B$3:$BG$251,MATCH($A98,'raw poverty data, %'!$B$3:$B$251,0),MATCH(W$5,'raw poverty data, %'!$B$3:$BG$3,0))/100),"")</f>
        <v/>
      </c>
      <c r="X98" s="10">
        <f>IFERROR(IF(INDEX('raw poverty data, %'!$B$3:$BG$251,MATCH($A98,'raw poverty data, %'!$B$3:$B$251,0),MATCH(X$5,'raw poverty data, %'!$B$3:$BG$3,0))="","",INDEX('raw poverty data, %'!$B$3:$BG$251,MATCH($A98,'raw poverty data, %'!$B$3:$B$251,0),MATCH(X$5,'raw poverty data, %'!$B$3:$BG$3,0))/100),"")</f>
        <v>3.9000000000000003E-3</v>
      </c>
      <c r="Y98" s="10" t="str">
        <f>IFERROR(IF(INDEX('raw poverty data, %'!$B$3:$BG$251,MATCH($A98,'raw poverty data, %'!$B$3:$B$251,0),MATCH(Y$5,'raw poverty data, %'!$B$3:$BG$3,0))="","",INDEX('raw poverty data, %'!$B$3:$BG$251,MATCH($A98,'raw poverty data, %'!$B$3:$B$251,0),MATCH(Y$5,'raw poverty data, %'!$B$3:$BG$3,0))/100),"")</f>
        <v/>
      </c>
      <c r="Z98" s="10" t="str">
        <f>IFERROR(IF(INDEX('raw poverty data, %'!$B$3:$BG$251,MATCH($A98,'raw poverty data, %'!$B$3:$B$251,0),MATCH(Z$5,'raw poverty data, %'!$B$3:$BG$3,0))="","",INDEX('raw poverty data, %'!$B$3:$BG$251,MATCH($A98,'raw poverty data, %'!$B$3:$B$251,0),MATCH(Z$5,'raw poverty data, %'!$B$3:$BG$3,0))/100),"")</f>
        <v/>
      </c>
      <c r="AA98" s="10" t="str">
        <f>IFERROR(IF(INDEX('raw poverty data, %'!$B$3:$BG$251,MATCH($A98,'raw poverty data, %'!$B$3:$B$251,0),MATCH(AA$5,'raw poverty data, %'!$B$3:$BG$3,0))="","",INDEX('raw poverty data, %'!$B$3:$BG$251,MATCH($A98,'raw poverty data, %'!$B$3:$B$251,0),MATCH(AA$5,'raw poverty data, %'!$B$3:$BG$3,0))/100),"")</f>
        <v/>
      </c>
      <c r="AC98" s="8">
        <f>IF(AA98="",IF(Z98="",IF(X98="",IF(W98="",IF(V98="",IF(U98="",IF(T98="",IF(S98="",IF(R98="",IF(Q98="",IF(P98="",IF(O98="",IF(N98="",IF(M98="",IF(L98="",IF(K98="",IF(J98="",IF(I98="",IF(H98="",IF(G98="",IF(F98="",IF(E98="",IF(D98="","No data",D98),E98),F98),G98),H98),I98),J98),K98),L98),M98),N98),O98),P98),Q98),R98),S98),T98),U98),V98),W98),X98),Z98),AA98)</f>
        <v>3.9000000000000003E-3</v>
      </c>
      <c r="AD98" s="11">
        <f>IFERROR(INDEX($D$5:$AA$5,1,MATCH(AC98,D98:AA98,0)),"")</f>
        <v>2010</v>
      </c>
      <c r="AF98" t="s">
        <v>194</v>
      </c>
      <c r="AG98" t="str">
        <f>IFERROR(IF(INDEX(#REF!,MATCH('Poverty %'!$B98,#REF!,0),MATCH('Poverty %'!AG$5,#REF!,0))="","",INDEX(#REF!,MATCH('Poverty %'!$B98,#REF!,0),MATCH('Poverty %'!AG$5,#REF!,0))),"")</f>
        <v/>
      </c>
      <c r="AH98" t="str">
        <f>IFERROR(IF(INDEX(#REF!,MATCH('Poverty %'!$B98,#REF!,0),MATCH('Poverty %'!AH$5,#REF!,0))="","",INDEX(#REF!,MATCH('Poverty %'!$B98,#REF!,0),MATCH('Poverty %'!AH$5,#REF!,0))),"")</f>
        <v/>
      </c>
      <c r="AI98" t="str">
        <f>IFERROR(IF(INDEX(#REF!,MATCH('Poverty %'!$B98,#REF!,0),MATCH('Poverty %'!AI$5,#REF!,0))="","",INDEX(#REF!,MATCH('Poverty %'!$B98,#REF!,0),MATCH('Poverty %'!AI$5,#REF!,0))),"")</f>
        <v/>
      </c>
      <c r="AJ98" t="str">
        <f>IFERROR(IF(INDEX(#REF!,MATCH('Poverty %'!$B98,#REF!,0),MATCH('Poverty %'!AJ$5,#REF!,0))="","",INDEX(#REF!,MATCH('Poverty %'!$B98,#REF!,0),MATCH('Poverty %'!AJ$5,#REF!,0))),"")</f>
        <v/>
      </c>
      <c r="AK98" t="str">
        <f>IFERROR(IF(INDEX(#REF!,MATCH('Poverty %'!$B98,#REF!,0),MATCH('Poverty %'!AK$5,#REF!,0))="","",INDEX(#REF!,MATCH('Poverty %'!$B98,#REF!,0),MATCH('Poverty %'!AK$5,#REF!,0))),"")</f>
        <v/>
      </c>
      <c r="AL98" t="str">
        <f>IFERROR(IF(INDEX(#REF!,MATCH('Poverty %'!$B98,#REF!,0),MATCH('Poverty %'!AL$5,#REF!,0))="","",INDEX(#REF!,MATCH('Poverty %'!$B98,#REF!,0),MATCH('Poverty %'!AL$5,#REF!,0))),"")</f>
        <v/>
      </c>
      <c r="AM98" t="str">
        <f>IFERROR(IF(INDEX(#REF!,MATCH('Poverty %'!$B98,#REF!,0),MATCH('Poverty %'!AM$5,#REF!,0))="","",INDEX(#REF!,MATCH('Poverty %'!$B98,#REF!,0),MATCH('Poverty %'!AM$5,#REF!,0))),"")</f>
        <v/>
      </c>
      <c r="AN98" t="str">
        <f>IFERROR(IF(INDEX(#REF!,MATCH('Poverty %'!$B98,#REF!,0),MATCH('Poverty %'!AN$5,#REF!,0))="","",INDEX(#REF!,MATCH('Poverty %'!$B98,#REF!,0),MATCH('Poverty %'!AN$5,#REF!,0))),"")</f>
        <v/>
      </c>
      <c r="AO98" t="str">
        <f>IFERROR(IF(INDEX(#REF!,MATCH('Poverty %'!$B98,#REF!,0),MATCH('Poverty %'!AO$5,#REF!,0))="","",INDEX(#REF!,MATCH('Poverty %'!$B98,#REF!,0),MATCH('Poverty %'!AO$5,#REF!,0))),"")</f>
        <v/>
      </c>
      <c r="AP98" t="str">
        <f>IFERROR(IF(INDEX(#REF!,MATCH('Poverty %'!$B98,#REF!,0),MATCH('Poverty %'!AP$5,#REF!,0))="","",INDEX(#REF!,MATCH('Poverty %'!$B98,#REF!,0),MATCH('Poverty %'!AP$5,#REF!,0))),"")</f>
        <v/>
      </c>
      <c r="AQ98" t="str">
        <f>IFERROR(IF(INDEX(#REF!,MATCH('Poverty %'!$B98,#REF!,0),MATCH('Poverty %'!AQ$5,#REF!,0))="","",INDEX(#REF!,MATCH('Poverty %'!$B98,#REF!,0),MATCH('Poverty %'!AQ$5,#REF!,0))),"")</f>
        <v/>
      </c>
      <c r="AR98" t="str">
        <f>IFERROR(IF(INDEX(#REF!,MATCH('Poverty %'!$B98,#REF!,0),MATCH('Poverty %'!AR$5,#REF!,0))="","",INDEX(#REF!,MATCH('Poverty %'!$B98,#REF!,0),MATCH('Poverty %'!AR$5,#REF!,0))),"")</f>
        <v/>
      </c>
      <c r="AS98" t="str">
        <f>IFERROR(IF(INDEX(#REF!,MATCH('Poverty %'!$B98,#REF!,0),MATCH('Poverty %'!AS$5,#REF!,0))="","",INDEX(#REF!,MATCH('Poverty %'!$B98,#REF!,0),MATCH('Poverty %'!AS$5,#REF!,0))),"")</f>
        <v/>
      </c>
      <c r="AT98" t="str">
        <f>IFERROR(IF(INDEX(#REF!,MATCH('Poverty %'!$B98,#REF!,0),MATCH('Poverty %'!AT$5,#REF!,0))="","",INDEX(#REF!,MATCH('Poverty %'!$B98,#REF!,0),MATCH('Poverty %'!AT$5,#REF!,0))),"")</f>
        <v/>
      </c>
      <c r="AU98" t="str">
        <f>IFERROR(IF(INDEX(#REF!,MATCH('Poverty %'!$B98,#REF!,0),MATCH('Poverty %'!AU$5,#REF!,0))="","",INDEX(#REF!,MATCH('Poverty %'!$B98,#REF!,0),MATCH('Poverty %'!AU$5,#REF!,0))),"")</f>
        <v/>
      </c>
      <c r="AV98" t="str">
        <f>IFERROR(IF(INDEX(#REF!,MATCH('Poverty %'!$B98,#REF!,0),MATCH('Poverty %'!AV$5,#REF!,0))="","",INDEX(#REF!,MATCH('Poverty %'!$B98,#REF!,0),MATCH('Poverty %'!AV$5,#REF!,0))),"")</f>
        <v/>
      </c>
      <c r="AW98" t="str">
        <f>IFERROR(IF(INDEX(#REF!,MATCH('Poverty %'!$B98,#REF!,0),MATCH('Poverty %'!AW$5,#REF!,0))="","",INDEX(#REF!,MATCH('Poverty %'!$B98,#REF!,0),MATCH('Poverty %'!AW$5,#REF!,0))),"")</f>
        <v/>
      </c>
      <c r="AX98" t="str">
        <f>IFERROR(IF(INDEX(#REF!,MATCH('Poverty %'!$B98,#REF!,0),MATCH('Poverty %'!AX$5,#REF!,0))="","",INDEX(#REF!,MATCH('Poverty %'!$B98,#REF!,0),MATCH('Poverty %'!AX$5,#REF!,0))),"")</f>
        <v/>
      </c>
      <c r="AY98" t="str">
        <f>IFERROR(IF(INDEX(#REF!,MATCH('Poverty %'!$B98,#REF!,0),MATCH('Poverty %'!AY$5,#REF!,0))="","",INDEX(#REF!,MATCH('Poverty %'!$B98,#REF!,0),MATCH('Poverty %'!AY$5,#REF!,0))),"")</f>
        <v/>
      </c>
      <c r="AZ98" t="str">
        <f>IFERROR(IF(INDEX(#REF!,MATCH('Poverty %'!$B98,#REF!,0),MATCH('Poverty %'!AZ$5,#REF!,0))="","",INDEX(#REF!,MATCH('Poverty %'!$B98,#REF!,0),MATCH('Poverty %'!AZ$5,#REF!,0))),"")</f>
        <v/>
      </c>
      <c r="BA98" t="str">
        <f>IFERROR(IF(INDEX(#REF!,MATCH('Poverty %'!$B98,#REF!,0),MATCH('Poverty %'!BA$5,#REF!,0))="","",INDEX(#REF!,MATCH('Poverty %'!$B98,#REF!,0),MATCH('Poverty %'!BA$5,#REF!,0))),"")</f>
        <v/>
      </c>
      <c r="BB98" t="str">
        <f>IFERROR(IF(INDEX(#REF!,MATCH('Poverty %'!$B98,#REF!,0),MATCH('Poverty %'!BB$5,#REF!,0))="","",INDEX(#REF!,MATCH('Poverty %'!$B98,#REF!,0),MATCH('Poverty %'!BB$5,#REF!,0))),"")</f>
        <v/>
      </c>
      <c r="BC98" t="str">
        <f>IFERROR(IF(INDEX(#REF!,MATCH('Poverty %'!$B98,#REF!,0),MATCH('Poverty %'!BC$5,#REF!,0))="","",INDEX(#REF!,MATCH('Poverty %'!$B98,#REF!,0),MATCH('Poverty %'!BC$5,#REF!,0))),"")</f>
        <v/>
      </c>
      <c r="BE98" t="s">
        <v>194</v>
      </c>
      <c r="BF98" s="9" t="str">
        <f t="shared" si="24"/>
        <v/>
      </c>
      <c r="BG98" s="9" t="str">
        <f t="shared" si="25"/>
        <v/>
      </c>
      <c r="BH98" s="9" t="str">
        <f t="shared" si="26"/>
        <v/>
      </c>
      <c r="BI98" s="9" t="str">
        <f t="shared" si="27"/>
        <v/>
      </c>
      <c r="BJ98" s="9" t="str">
        <f t="shared" si="28"/>
        <v/>
      </c>
      <c r="BK98" s="9" t="str">
        <f t="shared" si="29"/>
        <v/>
      </c>
      <c r="BL98" s="9" t="str">
        <f t="shared" si="30"/>
        <v/>
      </c>
      <c r="BM98" s="9" t="str">
        <f t="shared" si="31"/>
        <v/>
      </c>
      <c r="BN98" s="9" t="str">
        <f t="shared" si="32"/>
        <v/>
      </c>
      <c r="BO98" s="9" t="str">
        <f t="shared" si="33"/>
        <v/>
      </c>
      <c r="BP98" s="9" t="str">
        <f t="shared" si="34"/>
        <v/>
      </c>
      <c r="BQ98" s="9" t="str">
        <f t="shared" si="35"/>
        <v/>
      </c>
      <c r="BR98" s="9" t="str">
        <f t="shared" si="36"/>
        <v/>
      </c>
      <c r="BS98" s="9" t="str">
        <f t="shared" si="37"/>
        <v/>
      </c>
      <c r="BT98" s="9" t="str">
        <f t="shared" si="38"/>
        <v/>
      </c>
      <c r="BU98" s="9" t="str">
        <f t="shared" si="39"/>
        <v/>
      </c>
      <c r="BV98" s="9" t="str">
        <f t="shared" si="40"/>
        <v/>
      </c>
      <c r="BW98" s="9" t="str">
        <f t="shared" si="41"/>
        <v/>
      </c>
      <c r="BX98" s="9" t="str">
        <f t="shared" si="42"/>
        <v/>
      </c>
      <c r="BY98" s="9" t="str">
        <f t="shared" si="43"/>
        <v/>
      </c>
      <c r="BZ98" s="9" t="str">
        <f t="shared" si="44"/>
        <v/>
      </c>
      <c r="CA98" s="9" t="str">
        <f t="shared" si="45"/>
        <v/>
      </c>
      <c r="CB98" s="9" t="str">
        <f t="shared" si="46"/>
        <v/>
      </c>
    </row>
    <row r="99" spans="1:80">
      <c r="A99" t="str">
        <f>VLOOKUP(B99,entity!$C:$K,9,FALSE)</f>
        <v>IT</v>
      </c>
      <c r="B99" t="s">
        <v>196</v>
      </c>
      <c r="C99" t="str">
        <f>IFERROR(VLOOKUP(B99,'[1]2012 List'!A$3:C$151,3,FALSE),"")</f>
        <v/>
      </c>
      <c r="D99" s="10" t="str">
        <f>IFERROR(IF(INDEX('raw poverty data, %'!$B$3:$BG$251,MATCH($A99,'raw poverty data, %'!$B$3:$B$251,0),MATCH(D$5,'raw poverty data, %'!$B$3:$BG$3,0))="","",INDEX('raw poverty data, %'!$B$3:$BG$251,MATCH($A99,'raw poverty data, %'!$B$3:$B$251,0),MATCH(D$5,'raw poverty data, %'!$B$3:$BG$3,0))/100),"")</f>
        <v/>
      </c>
      <c r="E99" s="10">
        <f>IFERROR(IF(INDEX('raw poverty data, %'!$B$3:$BG$251,MATCH($A99,'raw poverty data, %'!$B$3:$B$251,0),MATCH(E$5,'raw poverty data, %'!$B$3:$BG$3,0))="","",INDEX('raw poverty data, %'!$B$3:$BG$251,MATCH($A99,'raw poverty data, %'!$B$3:$B$251,0),MATCH(E$5,'raw poverty data, %'!$B$3:$BG$3,0))/100),"")</f>
        <v>3.7000000000000002E-3</v>
      </c>
      <c r="F99" s="10" t="str">
        <f>IFERROR(IF(INDEX('raw poverty data, %'!$B$3:$BG$251,MATCH($A99,'raw poverty data, %'!$B$3:$B$251,0),MATCH(F$5,'raw poverty data, %'!$B$3:$BG$3,0))="","",INDEX('raw poverty data, %'!$B$3:$BG$251,MATCH($A99,'raw poverty data, %'!$B$3:$B$251,0),MATCH(F$5,'raw poverty data, %'!$B$3:$BG$3,0))/100),"")</f>
        <v/>
      </c>
      <c r="G99" s="10">
        <f>IFERROR(IF(INDEX('raw poverty data, %'!$B$3:$BG$251,MATCH($A99,'raw poverty data, %'!$B$3:$B$251,0),MATCH(G$5,'raw poverty data, %'!$B$3:$BG$3,0))="","",INDEX('raw poverty data, %'!$B$3:$BG$251,MATCH($A99,'raw poverty data, %'!$B$3:$B$251,0),MATCH(G$5,'raw poverty data, %'!$B$3:$BG$3,0))/100),"")</f>
        <v>0.01</v>
      </c>
      <c r="H99" s="10" t="str">
        <f>IFERROR(IF(INDEX('raw poverty data, %'!$B$3:$BG$251,MATCH($A99,'raw poverty data, %'!$B$3:$B$251,0),MATCH(H$5,'raw poverty data, %'!$B$3:$BG$3,0))="","",INDEX('raw poverty data, %'!$B$3:$BG$251,MATCH($A99,'raw poverty data, %'!$B$3:$B$251,0),MATCH(H$5,'raw poverty data, %'!$B$3:$BG$3,0))/100),"")</f>
        <v/>
      </c>
      <c r="I99" s="10">
        <f>IFERROR(IF(INDEX('raw poverty data, %'!$B$3:$BG$251,MATCH($A99,'raw poverty data, %'!$B$3:$B$251,0),MATCH(I$5,'raw poverty data, %'!$B$3:$BG$3,0))="","",INDEX('raw poverty data, %'!$B$3:$BG$251,MATCH($A99,'raw poverty data, %'!$B$3:$B$251,0),MATCH(I$5,'raw poverty data, %'!$B$3:$BG$3,0))/100),"")</f>
        <v>1.01E-2</v>
      </c>
      <c r="J99" s="10" t="str">
        <f>IFERROR(IF(INDEX('raw poverty data, %'!$B$3:$BG$251,MATCH($A99,'raw poverty data, %'!$B$3:$B$251,0),MATCH(J$5,'raw poverty data, %'!$B$3:$BG$3,0))="","",INDEX('raw poverty data, %'!$B$3:$BG$251,MATCH($A99,'raw poverty data, %'!$B$3:$B$251,0),MATCH(J$5,'raw poverty data, %'!$B$3:$BG$3,0))/100),"")</f>
        <v/>
      </c>
      <c r="K99" s="10" t="str">
        <f>IFERROR(IF(INDEX('raw poverty data, %'!$B$3:$BG$251,MATCH($A99,'raw poverty data, %'!$B$3:$B$251,0),MATCH(K$5,'raw poverty data, %'!$B$3:$BG$3,0))="","",INDEX('raw poverty data, %'!$B$3:$BG$251,MATCH($A99,'raw poverty data, %'!$B$3:$B$251,0),MATCH(K$5,'raw poverty data, %'!$B$3:$BG$3,0))/100),"")</f>
        <v/>
      </c>
      <c r="L99" s="10">
        <f>IFERROR(IF(INDEX('raw poverty data, %'!$B$3:$BG$251,MATCH($A99,'raw poverty data, %'!$B$3:$B$251,0),MATCH(L$5,'raw poverty data, %'!$B$3:$BG$3,0))="","",INDEX('raw poverty data, %'!$B$3:$BG$251,MATCH($A99,'raw poverty data, %'!$B$3:$B$251,0),MATCH(L$5,'raw poverty data, %'!$B$3:$BG$3,0))/100),"")</f>
        <v>1.67E-2</v>
      </c>
      <c r="M99" s="10" t="str">
        <f>IFERROR(IF(INDEX('raw poverty data, %'!$B$3:$BG$251,MATCH($A99,'raw poverty data, %'!$B$3:$B$251,0),MATCH(M$5,'raw poverty data, %'!$B$3:$BG$3,0))="","",INDEX('raw poverty data, %'!$B$3:$BG$251,MATCH($A99,'raw poverty data, %'!$B$3:$B$251,0),MATCH(M$5,'raw poverty data, %'!$B$3:$BG$3,0))/100),"")</f>
        <v/>
      </c>
      <c r="N99" s="10">
        <f>IFERROR(IF(INDEX('raw poverty data, %'!$B$3:$BG$251,MATCH($A99,'raw poverty data, %'!$B$3:$B$251,0),MATCH(N$5,'raw poverty data, %'!$B$3:$BG$3,0))="","",INDEX('raw poverty data, %'!$B$3:$BG$251,MATCH($A99,'raw poverty data, %'!$B$3:$B$251,0),MATCH(N$5,'raw poverty data, %'!$B$3:$BG$3,0))/100),"")</f>
        <v>1.34E-2</v>
      </c>
      <c r="O99" s="10" t="str">
        <f>IFERROR(IF(INDEX('raw poverty data, %'!$B$3:$BG$251,MATCH($A99,'raw poverty data, %'!$B$3:$B$251,0),MATCH(O$5,'raw poverty data, %'!$B$3:$BG$3,0))="","",INDEX('raw poverty data, %'!$B$3:$BG$251,MATCH($A99,'raw poverty data, %'!$B$3:$B$251,0),MATCH(O$5,'raw poverty data, %'!$B$3:$BG$3,0))/100),"")</f>
        <v/>
      </c>
      <c r="P99" s="10" t="str">
        <f>IFERROR(IF(INDEX('raw poverty data, %'!$B$3:$BG$251,MATCH($A99,'raw poverty data, %'!$B$3:$B$251,0),MATCH(P$5,'raw poverty data, %'!$B$3:$BG$3,0))="","",INDEX('raw poverty data, %'!$B$3:$BG$251,MATCH($A99,'raw poverty data, %'!$B$3:$B$251,0),MATCH(P$5,'raw poverty data, %'!$B$3:$BG$3,0))/100),"")</f>
        <v/>
      </c>
      <c r="Q99" s="10" t="str">
        <f>IFERROR(IF(INDEX('raw poverty data, %'!$B$3:$BG$251,MATCH($A99,'raw poverty data, %'!$B$3:$B$251,0),MATCH(Q$5,'raw poverty data, %'!$B$3:$BG$3,0))="","",INDEX('raw poverty data, %'!$B$3:$BG$251,MATCH($A99,'raw poverty data, %'!$B$3:$B$251,0),MATCH(Q$5,'raw poverty data, %'!$B$3:$BG$3,0))/100),"")</f>
        <v/>
      </c>
      <c r="R99" s="10">
        <f>IFERROR(IF(INDEX('raw poverty data, %'!$B$3:$BG$251,MATCH($A99,'raw poverty data, %'!$B$3:$B$251,0),MATCH(R$5,'raw poverty data, %'!$B$3:$BG$3,0))="","",INDEX('raw poverty data, %'!$B$3:$BG$251,MATCH($A99,'raw poverty data, %'!$B$3:$B$251,0),MATCH(R$5,'raw poverty data, %'!$B$3:$BG$3,0))/100),"")</f>
        <v>6.7000000000000002E-3</v>
      </c>
      <c r="S99" s="10" t="str">
        <f>IFERROR(IF(INDEX('raw poverty data, %'!$B$3:$BG$251,MATCH($A99,'raw poverty data, %'!$B$3:$B$251,0),MATCH(S$5,'raw poverty data, %'!$B$3:$BG$3,0))="","",INDEX('raw poverty data, %'!$B$3:$BG$251,MATCH($A99,'raw poverty data, %'!$B$3:$B$251,0),MATCH(S$5,'raw poverty data, %'!$B$3:$BG$3,0))/100),"")</f>
        <v/>
      </c>
      <c r="T99" s="10" t="str">
        <f>IFERROR(IF(INDEX('raw poverty data, %'!$B$3:$BG$251,MATCH($A99,'raw poverty data, %'!$B$3:$B$251,0),MATCH(T$5,'raw poverty data, %'!$B$3:$BG$3,0))="","",INDEX('raw poverty data, %'!$B$3:$BG$251,MATCH($A99,'raw poverty data, %'!$B$3:$B$251,0),MATCH(T$5,'raw poverty data, %'!$B$3:$BG$3,0))/100),"")</f>
        <v/>
      </c>
      <c r="U99" s="10" t="str">
        <f>IFERROR(IF(INDEX('raw poverty data, %'!$B$3:$BG$251,MATCH($A99,'raw poverty data, %'!$B$3:$B$251,0),MATCH(U$5,'raw poverty data, %'!$B$3:$BG$3,0))="","",INDEX('raw poverty data, %'!$B$3:$BG$251,MATCH($A99,'raw poverty data, %'!$B$3:$B$251,0),MATCH(U$5,'raw poverty data, %'!$B$3:$BG$3,0))/100),"")</f>
        <v/>
      </c>
      <c r="V99" s="10">
        <f>IFERROR(IF(INDEX('raw poverty data, %'!$B$3:$BG$251,MATCH($A99,'raw poverty data, %'!$B$3:$B$251,0),MATCH(V$5,'raw poverty data, %'!$B$3:$BG$3,0))="","",INDEX('raw poverty data, %'!$B$3:$BG$251,MATCH($A99,'raw poverty data, %'!$B$3:$B$251,0),MATCH(V$5,'raw poverty data, %'!$B$3:$BG$3,0))/100),"")</f>
        <v>1.01E-2</v>
      </c>
      <c r="W99" s="10" t="str">
        <f>IFERROR(IF(INDEX('raw poverty data, %'!$B$3:$BG$251,MATCH($A99,'raw poverty data, %'!$B$3:$B$251,0),MATCH(W$5,'raw poverty data, %'!$B$3:$BG$3,0))="","",INDEX('raw poverty data, %'!$B$3:$BG$251,MATCH($A99,'raw poverty data, %'!$B$3:$B$251,0),MATCH(W$5,'raw poverty data, %'!$B$3:$BG$3,0))/100),"")</f>
        <v/>
      </c>
      <c r="X99" s="10">
        <f>IFERROR(IF(INDEX('raw poverty data, %'!$B$3:$BG$251,MATCH($A99,'raw poverty data, %'!$B$3:$B$251,0),MATCH(X$5,'raw poverty data, %'!$B$3:$BG$3,0))="","",INDEX('raw poverty data, %'!$B$3:$BG$251,MATCH($A99,'raw poverty data, %'!$B$3:$B$251,0),MATCH(X$5,'raw poverty data, %'!$B$3:$BG$3,0))/100),"")</f>
        <v>1.3500000000000002E-2</v>
      </c>
      <c r="Y99" s="10" t="str">
        <f>IFERROR(IF(INDEX('raw poverty data, %'!$B$3:$BG$251,MATCH($A99,'raw poverty data, %'!$B$3:$B$251,0),MATCH(Y$5,'raw poverty data, %'!$B$3:$BG$3,0))="","",INDEX('raw poverty data, %'!$B$3:$BG$251,MATCH($A99,'raw poverty data, %'!$B$3:$B$251,0),MATCH(Y$5,'raw poverty data, %'!$B$3:$BG$3,0))/100),"")</f>
        <v/>
      </c>
      <c r="Z99" s="10" t="str">
        <f>IFERROR(IF(INDEX('raw poverty data, %'!$B$3:$BG$251,MATCH($A99,'raw poverty data, %'!$B$3:$B$251,0),MATCH(Z$5,'raw poverty data, %'!$B$3:$BG$3,0))="","",INDEX('raw poverty data, %'!$B$3:$BG$251,MATCH($A99,'raw poverty data, %'!$B$3:$B$251,0),MATCH(Z$5,'raw poverty data, %'!$B$3:$BG$3,0))/100),"")</f>
        <v/>
      </c>
      <c r="AA99" s="10" t="str">
        <f>IFERROR(IF(INDEX('raw poverty data, %'!$B$3:$BG$251,MATCH($A99,'raw poverty data, %'!$B$3:$B$251,0),MATCH(AA$5,'raw poverty data, %'!$B$3:$BG$3,0))="","",INDEX('raw poverty data, %'!$B$3:$BG$251,MATCH($A99,'raw poverty data, %'!$B$3:$B$251,0),MATCH(AA$5,'raw poverty data, %'!$B$3:$BG$3,0))/100),"")</f>
        <v/>
      </c>
      <c r="AC99" s="8">
        <f>IF(AA99="",IF(Z99="",IF(X99="",IF(W99="",IF(V99="",IF(U99="",IF(T99="",IF(S99="",IF(R99="",IF(Q99="",IF(P99="",IF(O99="",IF(N99="",IF(M99="",IF(L99="",IF(K99="",IF(J99="",IF(I99="",IF(H99="",IF(G99="",IF(F99="",IF(E99="",IF(D99="","No data",D99),E99),F99),G99),H99),I99),J99),K99),L99),M99),N99),O99),P99),Q99),R99),S99),T99),U99),V99),W99),X99),Z99),AA99)</f>
        <v>1.3500000000000002E-2</v>
      </c>
      <c r="AD99" s="11">
        <f>IFERROR(INDEX($D$5:$AA$5,1,MATCH(AC99,D99:AA99,0)),"")</f>
        <v>2010</v>
      </c>
      <c r="AF99" t="s">
        <v>196</v>
      </c>
      <c r="AG99" t="str">
        <f>IFERROR(IF(INDEX(#REF!,MATCH('Poverty %'!$B99,#REF!,0),MATCH('Poverty %'!AG$5,#REF!,0))="","",INDEX(#REF!,MATCH('Poverty %'!$B99,#REF!,0),MATCH('Poverty %'!AG$5,#REF!,0))),"")</f>
        <v/>
      </c>
      <c r="AH99" t="str">
        <f>IFERROR(IF(INDEX(#REF!,MATCH('Poverty %'!$B99,#REF!,0),MATCH('Poverty %'!AH$5,#REF!,0))="","",INDEX(#REF!,MATCH('Poverty %'!$B99,#REF!,0),MATCH('Poverty %'!AH$5,#REF!,0))),"")</f>
        <v/>
      </c>
      <c r="AI99" t="str">
        <f>IFERROR(IF(INDEX(#REF!,MATCH('Poverty %'!$B99,#REF!,0),MATCH('Poverty %'!AI$5,#REF!,0))="","",INDEX(#REF!,MATCH('Poverty %'!$B99,#REF!,0),MATCH('Poverty %'!AI$5,#REF!,0))),"")</f>
        <v/>
      </c>
      <c r="AJ99" t="str">
        <f>IFERROR(IF(INDEX(#REF!,MATCH('Poverty %'!$B99,#REF!,0),MATCH('Poverty %'!AJ$5,#REF!,0))="","",INDEX(#REF!,MATCH('Poverty %'!$B99,#REF!,0),MATCH('Poverty %'!AJ$5,#REF!,0))),"")</f>
        <v/>
      </c>
      <c r="AK99" t="str">
        <f>IFERROR(IF(INDEX(#REF!,MATCH('Poverty %'!$B99,#REF!,0),MATCH('Poverty %'!AK$5,#REF!,0))="","",INDEX(#REF!,MATCH('Poverty %'!$B99,#REF!,0),MATCH('Poverty %'!AK$5,#REF!,0))),"")</f>
        <v/>
      </c>
      <c r="AL99" t="str">
        <f>IFERROR(IF(INDEX(#REF!,MATCH('Poverty %'!$B99,#REF!,0),MATCH('Poverty %'!AL$5,#REF!,0))="","",INDEX(#REF!,MATCH('Poverty %'!$B99,#REF!,0),MATCH('Poverty %'!AL$5,#REF!,0))),"")</f>
        <v/>
      </c>
      <c r="AM99" t="str">
        <f>IFERROR(IF(INDEX(#REF!,MATCH('Poverty %'!$B99,#REF!,0),MATCH('Poverty %'!AM$5,#REF!,0))="","",INDEX(#REF!,MATCH('Poverty %'!$B99,#REF!,0),MATCH('Poverty %'!AM$5,#REF!,0))),"")</f>
        <v/>
      </c>
      <c r="AN99" t="str">
        <f>IFERROR(IF(INDEX(#REF!,MATCH('Poverty %'!$B99,#REF!,0),MATCH('Poverty %'!AN$5,#REF!,0))="","",INDEX(#REF!,MATCH('Poverty %'!$B99,#REF!,0),MATCH('Poverty %'!AN$5,#REF!,0))),"")</f>
        <v/>
      </c>
      <c r="AO99" t="str">
        <f>IFERROR(IF(INDEX(#REF!,MATCH('Poverty %'!$B99,#REF!,0),MATCH('Poverty %'!AO$5,#REF!,0))="","",INDEX(#REF!,MATCH('Poverty %'!$B99,#REF!,0),MATCH('Poverty %'!AO$5,#REF!,0))),"")</f>
        <v/>
      </c>
      <c r="AP99" t="str">
        <f>IFERROR(IF(INDEX(#REF!,MATCH('Poverty %'!$B99,#REF!,0),MATCH('Poverty %'!AP$5,#REF!,0))="","",INDEX(#REF!,MATCH('Poverty %'!$B99,#REF!,0),MATCH('Poverty %'!AP$5,#REF!,0))),"")</f>
        <v/>
      </c>
      <c r="AQ99" t="str">
        <f>IFERROR(IF(INDEX(#REF!,MATCH('Poverty %'!$B99,#REF!,0),MATCH('Poverty %'!AQ$5,#REF!,0))="","",INDEX(#REF!,MATCH('Poverty %'!$B99,#REF!,0),MATCH('Poverty %'!AQ$5,#REF!,0))),"")</f>
        <v/>
      </c>
      <c r="AR99" t="str">
        <f>IFERROR(IF(INDEX(#REF!,MATCH('Poverty %'!$B99,#REF!,0),MATCH('Poverty %'!AR$5,#REF!,0))="","",INDEX(#REF!,MATCH('Poverty %'!$B99,#REF!,0),MATCH('Poverty %'!AR$5,#REF!,0))),"")</f>
        <v/>
      </c>
      <c r="AS99" t="str">
        <f>IFERROR(IF(INDEX(#REF!,MATCH('Poverty %'!$B99,#REF!,0),MATCH('Poverty %'!AS$5,#REF!,0))="","",INDEX(#REF!,MATCH('Poverty %'!$B99,#REF!,0),MATCH('Poverty %'!AS$5,#REF!,0))),"")</f>
        <v/>
      </c>
      <c r="AT99" t="str">
        <f>IFERROR(IF(INDEX(#REF!,MATCH('Poverty %'!$B99,#REF!,0),MATCH('Poverty %'!AT$5,#REF!,0))="","",INDEX(#REF!,MATCH('Poverty %'!$B99,#REF!,0),MATCH('Poverty %'!AT$5,#REF!,0))),"")</f>
        <v/>
      </c>
      <c r="AU99" t="str">
        <f>IFERROR(IF(INDEX(#REF!,MATCH('Poverty %'!$B99,#REF!,0),MATCH('Poverty %'!AU$5,#REF!,0))="","",INDEX(#REF!,MATCH('Poverty %'!$B99,#REF!,0),MATCH('Poverty %'!AU$5,#REF!,0))),"")</f>
        <v/>
      </c>
      <c r="AV99" t="str">
        <f>IFERROR(IF(INDEX(#REF!,MATCH('Poverty %'!$B99,#REF!,0),MATCH('Poverty %'!AV$5,#REF!,0))="","",INDEX(#REF!,MATCH('Poverty %'!$B99,#REF!,0),MATCH('Poverty %'!AV$5,#REF!,0))),"")</f>
        <v/>
      </c>
      <c r="AW99" t="str">
        <f>IFERROR(IF(INDEX(#REF!,MATCH('Poverty %'!$B99,#REF!,0),MATCH('Poverty %'!AW$5,#REF!,0))="","",INDEX(#REF!,MATCH('Poverty %'!$B99,#REF!,0),MATCH('Poverty %'!AW$5,#REF!,0))),"")</f>
        <v/>
      </c>
      <c r="AX99" t="str">
        <f>IFERROR(IF(INDEX(#REF!,MATCH('Poverty %'!$B99,#REF!,0),MATCH('Poverty %'!AX$5,#REF!,0))="","",INDEX(#REF!,MATCH('Poverty %'!$B99,#REF!,0),MATCH('Poverty %'!AX$5,#REF!,0))),"")</f>
        <v/>
      </c>
      <c r="AY99" t="str">
        <f>IFERROR(IF(INDEX(#REF!,MATCH('Poverty %'!$B99,#REF!,0),MATCH('Poverty %'!AY$5,#REF!,0))="","",INDEX(#REF!,MATCH('Poverty %'!$B99,#REF!,0),MATCH('Poverty %'!AY$5,#REF!,0))),"")</f>
        <v/>
      </c>
      <c r="AZ99" t="str">
        <f>IFERROR(IF(INDEX(#REF!,MATCH('Poverty %'!$B99,#REF!,0),MATCH('Poverty %'!AZ$5,#REF!,0))="","",INDEX(#REF!,MATCH('Poverty %'!$B99,#REF!,0),MATCH('Poverty %'!AZ$5,#REF!,0))),"")</f>
        <v/>
      </c>
      <c r="BA99" t="str">
        <f>IFERROR(IF(INDEX(#REF!,MATCH('Poverty %'!$B99,#REF!,0),MATCH('Poverty %'!BA$5,#REF!,0))="","",INDEX(#REF!,MATCH('Poverty %'!$B99,#REF!,0),MATCH('Poverty %'!BA$5,#REF!,0))),"")</f>
        <v/>
      </c>
      <c r="BB99" t="str">
        <f>IFERROR(IF(INDEX(#REF!,MATCH('Poverty %'!$B99,#REF!,0),MATCH('Poverty %'!BB$5,#REF!,0))="","",INDEX(#REF!,MATCH('Poverty %'!$B99,#REF!,0),MATCH('Poverty %'!BB$5,#REF!,0))),"")</f>
        <v/>
      </c>
      <c r="BC99" t="str">
        <f>IFERROR(IF(INDEX(#REF!,MATCH('Poverty %'!$B99,#REF!,0),MATCH('Poverty %'!BC$5,#REF!,0))="","",INDEX(#REF!,MATCH('Poverty %'!$B99,#REF!,0),MATCH('Poverty %'!BC$5,#REF!,0))),"")</f>
        <v/>
      </c>
      <c r="BE99" t="s">
        <v>196</v>
      </c>
      <c r="BF99" s="9" t="str">
        <f t="shared" si="24"/>
        <v/>
      </c>
      <c r="BG99" s="9" t="str">
        <f t="shared" si="25"/>
        <v/>
      </c>
      <c r="BH99" s="9" t="str">
        <f t="shared" si="26"/>
        <v/>
      </c>
      <c r="BI99" s="9" t="str">
        <f t="shared" si="27"/>
        <v/>
      </c>
      <c r="BJ99" s="9" t="str">
        <f t="shared" si="28"/>
        <v/>
      </c>
      <c r="BK99" s="9" t="str">
        <f t="shared" si="29"/>
        <v/>
      </c>
      <c r="BL99" s="9" t="str">
        <f t="shared" si="30"/>
        <v/>
      </c>
      <c r="BM99" s="9" t="str">
        <f t="shared" si="31"/>
        <v/>
      </c>
      <c r="BN99" s="9" t="str">
        <f t="shared" si="32"/>
        <v/>
      </c>
      <c r="BO99" s="9" t="str">
        <f t="shared" si="33"/>
        <v/>
      </c>
      <c r="BP99" s="9" t="str">
        <f t="shared" si="34"/>
        <v/>
      </c>
      <c r="BQ99" s="9" t="str">
        <f t="shared" si="35"/>
        <v/>
      </c>
      <c r="BR99" s="9" t="str">
        <f t="shared" si="36"/>
        <v/>
      </c>
      <c r="BS99" s="9" t="str">
        <f t="shared" si="37"/>
        <v/>
      </c>
      <c r="BT99" s="9" t="str">
        <f t="shared" si="38"/>
        <v/>
      </c>
      <c r="BU99" s="9" t="str">
        <f t="shared" si="39"/>
        <v/>
      </c>
      <c r="BV99" s="9" t="str">
        <f t="shared" si="40"/>
        <v/>
      </c>
      <c r="BW99" s="9" t="str">
        <f t="shared" si="41"/>
        <v/>
      </c>
      <c r="BX99" s="9" t="str">
        <f t="shared" si="42"/>
        <v/>
      </c>
      <c r="BY99" s="9" t="str">
        <f t="shared" si="43"/>
        <v/>
      </c>
      <c r="BZ99" s="9" t="str">
        <f t="shared" si="44"/>
        <v/>
      </c>
      <c r="CA99" s="9" t="str">
        <f t="shared" si="45"/>
        <v/>
      </c>
      <c r="CB99" s="9" t="str">
        <f t="shared" si="46"/>
        <v/>
      </c>
    </row>
    <row r="100" spans="1:80">
      <c r="A100" t="str">
        <f>VLOOKUP(B100,entity!$C:$K,9,FALSE)</f>
        <v>JM</v>
      </c>
      <c r="B100" t="s">
        <v>198</v>
      </c>
      <c r="C100" t="str">
        <f>IFERROR(VLOOKUP(B100,'[1]2012 List'!A$3:C$151,3,FALSE),"")</f>
        <v>North &amp; Central America</v>
      </c>
      <c r="D100" s="10">
        <f>IFERROR(IF(INDEX('raw poverty data, %'!$B$3:$BG$251,MATCH($A100,'raw poverty data, %'!$B$3:$B$251,0),MATCH(D$5,'raw poverty data, %'!$B$3:$BG$3,0))="","",INDEX('raw poverty data, %'!$B$3:$BG$251,MATCH($A100,'raw poverty data, %'!$B$3:$B$251,0),MATCH(D$5,'raw poverty data, %'!$B$3:$BG$3,0))/100),"")</f>
        <v>1.2699999999999999E-2</v>
      </c>
      <c r="E100" s="10" t="str">
        <f>IFERROR(IF(INDEX('raw poverty data, %'!$B$3:$BG$251,MATCH($A100,'raw poverty data, %'!$B$3:$B$251,0),MATCH(E$5,'raw poverty data, %'!$B$3:$BG$3,0))="","",INDEX('raw poverty data, %'!$B$3:$BG$251,MATCH($A100,'raw poverty data, %'!$B$3:$B$251,0),MATCH(E$5,'raw poverty data, %'!$B$3:$BG$3,0))/100),"")</f>
        <v/>
      </c>
      <c r="F100" s="10" t="str">
        <f>IFERROR(IF(INDEX('raw poverty data, %'!$B$3:$BG$251,MATCH($A100,'raw poverty data, %'!$B$3:$B$251,0),MATCH(F$5,'raw poverty data, %'!$B$3:$BG$3,0))="","",INDEX('raw poverty data, %'!$B$3:$BG$251,MATCH($A100,'raw poverty data, %'!$B$3:$B$251,0),MATCH(F$5,'raw poverty data, %'!$B$3:$BG$3,0))/100),"")</f>
        <v/>
      </c>
      <c r="G100" s="10">
        <f>IFERROR(IF(INDEX('raw poverty data, %'!$B$3:$BG$251,MATCH($A100,'raw poverty data, %'!$B$3:$B$251,0),MATCH(G$5,'raw poverty data, %'!$B$3:$BG$3,0))="","",INDEX('raw poverty data, %'!$B$3:$BG$251,MATCH($A100,'raw poverty data, %'!$B$3:$B$251,0),MATCH(G$5,'raw poverty data, %'!$B$3:$BG$3,0))/100),"")</f>
        <v>3.8199999999999998E-2</v>
      </c>
      <c r="H100" s="10" t="str">
        <f>IFERROR(IF(INDEX('raw poverty data, %'!$B$3:$BG$251,MATCH($A100,'raw poverty data, %'!$B$3:$B$251,0),MATCH(H$5,'raw poverty data, %'!$B$3:$BG$3,0))="","",INDEX('raw poverty data, %'!$B$3:$BG$251,MATCH($A100,'raw poverty data, %'!$B$3:$B$251,0),MATCH(H$5,'raw poverty data, %'!$B$3:$BG$3,0))/100),"")</f>
        <v/>
      </c>
      <c r="I100" s="10" t="str">
        <f>IFERROR(IF(INDEX('raw poverty data, %'!$B$3:$BG$251,MATCH($A100,'raw poverty data, %'!$B$3:$B$251,0),MATCH(I$5,'raw poverty data, %'!$B$3:$BG$3,0))="","",INDEX('raw poverty data, %'!$B$3:$BG$251,MATCH($A100,'raw poverty data, %'!$B$3:$B$251,0),MATCH(I$5,'raw poverty data, %'!$B$3:$BG$3,0))/100),"")</f>
        <v/>
      </c>
      <c r="J100" s="10">
        <f>IFERROR(IF(INDEX('raw poverty data, %'!$B$3:$BG$251,MATCH($A100,'raw poverty data, %'!$B$3:$B$251,0),MATCH(J$5,'raw poverty data, %'!$B$3:$BG$3,0))="","",INDEX('raw poverty data, %'!$B$3:$BG$251,MATCH($A100,'raw poverty data, %'!$B$3:$B$251,0),MATCH(J$5,'raw poverty data, %'!$B$3:$BG$3,0))/100),"")</f>
        <v>1.7600000000000001E-2</v>
      </c>
      <c r="K100" s="10" t="str">
        <f>IFERROR(IF(INDEX('raw poverty data, %'!$B$3:$BG$251,MATCH($A100,'raw poverty data, %'!$B$3:$B$251,0),MATCH(K$5,'raw poverty data, %'!$B$3:$BG$3,0))="","",INDEX('raw poverty data, %'!$B$3:$BG$251,MATCH($A100,'raw poverty data, %'!$B$3:$B$251,0),MATCH(K$5,'raw poverty data, %'!$B$3:$BG$3,0))/100),"")</f>
        <v/>
      </c>
      <c r="L100" s="10" t="str">
        <f>IFERROR(IF(INDEX('raw poverty data, %'!$B$3:$BG$251,MATCH($A100,'raw poverty data, %'!$B$3:$B$251,0),MATCH(L$5,'raw poverty data, %'!$B$3:$BG$3,0))="","",INDEX('raw poverty data, %'!$B$3:$BG$251,MATCH($A100,'raw poverty data, %'!$B$3:$B$251,0),MATCH(L$5,'raw poverty data, %'!$B$3:$BG$3,0))/100),"")</f>
        <v/>
      </c>
      <c r="M100" s="10">
        <f>IFERROR(IF(INDEX('raw poverty data, %'!$B$3:$BG$251,MATCH($A100,'raw poverty data, %'!$B$3:$B$251,0),MATCH(M$5,'raw poverty data, %'!$B$3:$BG$3,0))="","",INDEX('raw poverty data, %'!$B$3:$BG$251,MATCH($A100,'raw poverty data, %'!$B$3:$B$251,0),MATCH(M$5,'raw poverty data, %'!$B$3:$BG$3,0))/100),"")</f>
        <v>1.3300000000000001E-2</v>
      </c>
      <c r="N100" s="10" t="str">
        <f>IFERROR(IF(INDEX('raw poverty data, %'!$B$3:$BG$251,MATCH($A100,'raw poverty data, %'!$B$3:$B$251,0),MATCH(N$5,'raw poverty data, %'!$B$3:$BG$3,0))="","",INDEX('raw poverty data, %'!$B$3:$BG$251,MATCH($A100,'raw poverty data, %'!$B$3:$B$251,0),MATCH(N$5,'raw poverty data, %'!$B$3:$BG$3,0))/100),"")</f>
        <v/>
      </c>
      <c r="O100" s="10">
        <f>IFERROR(IF(INDEX('raw poverty data, %'!$B$3:$BG$251,MATCH($A100,'raw poverty data, %'!$B$3:$B$251,0),MATCH(O$5,'raw poverty data, %'!$B$3:$BG$3,0))="","",INDEX('raw poverty data, %'!$B$3:$BG$251,MATCH($A100,'raw poverty data, %'!$B$3:$B$251,0),MATCH(O$5,'raw poverty data, %'!$B$3:$BG$3,0))/100),"")</f>
        <v>0.37329999999999997</v>
      </c>
      <c r="P100" s="10">
        <f>IFERROR(IF(INDEX('raw poverty data, %'!$B$3:$BG$251,MATCH($A100,'raw poverty data, %'!$B$3:$B$251,0),MATCH(P$5,'raw poverty data, %'!$B$3:$BG$3,0))="","",INDEX('raw poverty data, %'!$B$3:$BG$251,MATCH($A100,'raw poverty data, %'!$B$3:$B$251,0),MATCH(P$5,'raw poverty data, %'!$B$3:$BG$3,0))/100),"")</f>
        <v>3.0999999999999999E-3</v>
      </c>
      <c r="Q100" s="10" t="str">
        <f>IFERROR(IF(INDEX('raw poverty data, %'!$B$3:$BG$251,MATCH($A100,'raw poverty data, %'!$B$3:$B$251,0),MATCH(Q$5,'raw poverty data, %'!$B$3:$BG$3,0))="","",INDEX('raw poverty data, %'!$B$3:$BG$251,MATCH($A100,'raw poverty data, %'!$B$3:$B$251,0),MATCH(Q$5,'raw poverty data, %'!$B$3:$BG$3,0))/100),"")</f>
        <v/>
      </c>
      <c r="R100" s="10">
        <f>IFERROR(IF(INDEX('raw poverty data, %'!$B$3:$BG$251,MATCH($A100,'raw poverty data, %'!$B$3:$B$251,0),MATCH(R$5,'raw poverty data, %'!$B$3:$BG$3,0))="","",INDEX('raw poverty data, %'!$B$3:$BG$251,MATCH($A100,'raw poverty data, %'!$B$3:$B$251,0),MATCH(R$5,'raw poverty data, %'!$B$3:$BG$3,0))/100),"")</f>
        <v>2.3999999999999998E-3</v>
      </c>
      <c r="S100" s="10" t="str">
        <f>IFERROR(IF(INDEX('raw poverty data, %'!$B$3:$BG$251,MATCH($A100,'raw poverty data, %'!$B$3:$B$251,0),MATCH(S$5,'raw poverty data, %'!$B$3:$BG$3,0))="","",INDEX('raw poverty data, %'!$B$3:$BG$251,MATCH($A100,'raw poverty data, %'!$B$3:$B$251,0),MATCH(S$5,'raw poverty data, %'!$B$3:$BG$3,0))/100),"")</f>
        <v/>
      </c>
      <c r="T100" s="10" t="str">
        <f>IFERROR(IF(INDEX('raw poverty data, %'!$B$3:$BG$251,MATCH($A100,'raw poverty data, %'!$B$3:$B$251,0),MATCH(T$5,'raw poverty data, %'!$B$3:$BG$3,0))="","",INDEX('raw poverty data, %'!$B$3:$BG$251,MATCH($A100,'raw poverty data, %'!$B$3:$B$251,0),MATCH(T$5,'raw poverty data, %'!$B$3:$BG$3,0))/100),"")</f>
        <v/>
      </c>
      <c r="U100" s="10" t="str">
        <f>IFERROR(IF(INDEX('raw poverty data, %'!$B$3:$BG$251,MATCH($A100,'raw poverty data, %'!$B$3:$B$251,0),MATCH(U$5,'raw poverty data, %'!$B$3:$BG$3,0))="","",INDEX('raw poverty data, %'!$B$3:$BG$251,MATCH($A100,'raw poverty data, %'!$B$3:$B$251,0),MATCH(U$5,'raw poverty data, %'!$B$3:$BG$3,0))/100),"")</f>
        <v/>
      </c>
      <c r="V100" s="10" t="str">
        <f>IFERROR(IF(INDEX('raw poverty data, %'!$B$3:$BG$251,MATCH($A100,'raw poverty data, %'!$B$3:$B$251,0),MATCH(V$5,'raw poverty data, %'!$B$3:$BG$3,0))="","",INDEX('raw poverty data, %'!$B$3:$BG$251,MATCH($A100,'raw poverty data, %'!$B$3:$B$251,0),MATCH(V$5,'raw poverty data, %'!$B$3:$BG$3,0))/100),"")</f>
        <v/>
      </c>
      <c r="W100" s="10" t="str">
        <f>IFERROR(IF(INDEX('raw poverty data, %'!$B$3:$BG$251,MATCH($A100,'raw poverty data, %'!$B$3:$B$251,0),MATCH(W$5,'raw poverty data, %'!$B$3:$BG$3,0))="","",INDEX('raw poverty data, %'!$B$3:$BG$251,MATCH($A100,'raw poverty data, %'!$B$3:$B$251,0),MATCH(W$5,'raw poverty data, %'!$B$3:$BG$3,0))/100),"")</f>
        <v/>
      </c>
      <c r="X100" s="10" t="str">
        <f>IFERROR(IF(INDEX('raw poverty data, %'!$B$3:$BG$251,MATCH($A100,'raw poverty data, %'!$B$3:$B$251,0),MATCH(X$5,'raw poverty data, %'!$B$3:$BG$3,0))="","",INDEX('raw poverty data, %'!$B$3:$BG$251,MATCH($A100,'raw poverty data, %'!$B$3:$B$251,0),MATCH(X$5,'raw poverty data, %'!$B$3:$BG$3,0))/100),"")</f>
        <v/>
      </c>
      <c r="Y100" s="10" t="str">
        <f>IFERROR(IF(INDEX('raw poverty data, %'!$B$3:$BG$251,MATCH($A100,'raw poverty data, %'!$B$3:$B$251,0),MATCH(Y$5,'raw poverty data, %'!$B$3:$BG$3,0))="","",INDEX('raw poverty data, %'!$B$3:$BG$251,MATCH($A100,'raw poverty data, %'!$B$3:$B$251,0),MATCH(Y$5,'raw poverty data, %'!$B$3:$BG$3,0))/100),"")</f>
        <v/>
      </c>
      <c r="Z100" s="10" t="str">
        <f>IFERROR(IF(INDEX('raw poverty data, %'!$B$3:$BG$251,MATCH($A100,'raw poverty data, %'!$B$3:$B$251,0),MATCH(Z$5,'raw poverty data, %'!$B$3:$BG$3,0))="","",INDEX('raw poverty data, %'!$B$3:$BG$251,MATCH($A100,'raw poverty data, %'!$B$3:$B$251,0),MATCH(Z$5,'raw poverty data, %'!$B$3:$BG$3,0))/100),"")</f>
        <v/>
      </c>
      <c r="AA100" s="10" t="str">
        <f>IFERROR(IF(INDEX('raw poverty data, %'!$B$3:$BG$251,MATCH($A100,'raw poverty data, %'!$B$3:$B$251,0),MATCH(AA$5,'raw poverty data, %'!$B$3:$BG$3,0))="","",INDEX('raw poverty data, %'!$B$3:$BG$251,MATCH($A100,'raw poverty data, %'!$B$3:$B$251,0),MATCH(AA$5,'raw poverty data, %'!$B$3:$BG$3,0))/100),"")</f>
        <v/>
      </c>
      <c r="AC100" s="8">
        <f>IF(AA100="",IF(Z100="",IF(X100="",IF(W100="",IF(V100="",IF(U100="",IF(T100="",IF(S100="",IF(R100="",IF(Q100="",IF(P100="",IF(O100="",IF(N100="",IF(M100="",IF(L100="",IF(K100="",IF(J100="",IF(I100="",IF(H100="",IF(G100="",IF(F100="",IF(E100="",IF(D100="","No data",D100),E100),F100),G100),H100),I100),J100),K100),L100),M100),N100),O100),P100),Q100),R100),S100),T100),U100),V100),W100),X100),Z100),AA100)</f>
        <v>2.3999999999999998E-3</v>
      </c>
      <c r="AD100" s="11">
        <f>IFERROR(INDEX($D$5:$AA$5,1,MATCH(AC100,D100:AA100,0)),"")</f>
        <v>2004</v>
      </c>
      <c r="AF100" t="s">
        <v>198</v>
      </c>
      <c r="AG100" t="str">
        <f>IFERROR(IF(INDEX(#REF!,MATCH('Poverty %'!$B100,#REF!,0),MATCH('Poverty %'!AG$5,#REF!,0))="","",INDEX(#REF!,MATCH('Poverty %'!$B100,#REF!,0),MATCH('Poverty %'!AG$5,#REF!,0))),"")</f>
        <v/>
      </c>
      <c r="AH100" t="str">
        <f>IFERROR(IF(INDEX(#REF!,MATCH('Poverty %'!$B100,#REF!,0),MATCH('Poverty %'!AH$5,#REF!,0))="","",INDEX(#REF!,MATCH('Poverty %'!$B100,#REF!,0),MATCH('Poverty %'!AH$5,#REF!,0))),"")</f>
        <v/>
      </c>
      <c r="AI100" t="str">
        <f>IFERROR(IF(INDEX(#REF!,MATCH('Poverty %'!$B100,#REF!,0),MATCH('Poverty %'!AI$5,#REF!,0))="","",INDEX(#REF!,MATCH('Poverty %'!$B100,#REF!,0),MATCH('Poverty %'!AI$5,#REF!,0))),"")</f>
        <v/>
      </c>
      <c r="AJ100" t="str">
        <f>IFERROR(IF(INDEX(#REF!,MATCH('Poverty %'!$B100,#REF!,0),MATCH('Poverty %'!AJ$5,#REF!,0))="","",INDEX(#REF!,MATCH('Poverty %'!$B100,#REF!,0),MATCH('Poverty %'!AJ$5,#REF!,0))),"")</f>
        <v/>
      </c>
      <c r="AK100" t="str">
        <f>IFERROR(IF(INDEX(#REF!,MATCH('Poverty %'!$B100,#REF!,0),MATCH('Poverty %'!AK$5,#REF!,0))="","",INDEX(#REF!,MATCH('Poverty %'!$B100,#REF!,0),MATCH('Poverty %'!AK$5,#REF!,0))),"")</f>
        <v/>
      </c>
      <c r="AL100" t="str">
        <f>IFERROR(IF(INDEX(#REF!,MATCH('Poverty %'!$B100,#REF!,0),MATCH('Poverty %'!AL$5,#REF!,0))="","",INDEX(#REF!,MATCH('Poverty %'!$B100,#REF!,0),MATCH('Poverty %'!AL$5,#REF!,0))),"")</f>
        <v/>
      </c>
      <c r="AM100" t="str">
        <f>IFERROR(IF(INDEX(#REF!,MATCH('Poverty %'!$B100,#REF!,0),MATCH('Poverty %'!AM$5,#REF!,0))="","",INDEX(#REF!,MATCH('Poverty %'!$B100,#REF!,0),MATCH('Poverty %'!AM$5,#REF!,0))),"")</f>
        <v/>
      </c>
      <c r="AN100" t="str">
        <f>IFERROR(IF(INDEX(#REF!,MATCH('Poverty %'!$B100,#REF!,0),MATCH('Poverty %'!AN$5,#REF!,0))="","",INDEX(#REF!,MATCH('Poverty %'!$B100,#REF!,0),MATCH('Poverty %'!AN$5,#REF!,0))),"")</f>
        <v/>
      </c>
      <c r="AO100" t="str">
        <f>IFERROR(IF(INDEX(#REF!,MATCH('Poverty %'!$B100,#REF!,0),MATCH('Poverty %'!AO$5,#REF!,0))="","",INDEX(#REF!,MATCH('Poverty %'!$B100,#REF!,0),MATCH('Poverty %'!AO$5,#REF!,0))),"")</f>
        <v/>
      </c>
      <c r="AP100" t="str">
        <f>IFERROR(IF(INDEX(#REF!,MATCH('Poverty %'!$B100,#REF!,0),MATCH('Poverty %'!AP$5,#REF!,0))="","",INDEX(#REF!,MATCH('Poverty %'!$B100,#REF!,0),MATCH('Poverty %'!AP$5,#REF!,0))),"")</f>
        <v/>
      </c>
      <c r="AQ100" t="str">
        <f>IFERROR(IF(INDEX(#REF!,MATCH('Poverty %'!$B100,#REF!,0),MATCH('Poverty %'!AQ$5,#REF!,0))="","",INDEX(#REF!,MATCH('Poverty %'!$B100,#REF!,0),MATCH('Poverty %'!AQ$5,#REF!,0))),"")</f>
        <v/>
      </c>
      <c r="AR100" t="str">
        <f>IFERROR(IF(INDEX(#REF!,MATCH('Poverty %'!$B100,#REF!,0),MATCH('Poverty %'!AR$5,#REF!,0))="","",INDEX(#REF!,MATCH('Poverty %'!$B100,#REF!,0),MATCH('Poverty %'!AR$5,#REF!,0))),"")</f>
        <v/>
      </c>
      <c r="AS100" t="str">
        <f>IFERROR(IF(INDEX(#REF!,MATCH('Poverty %'!$B100,#REF!,0),MATCH('Poverty %'!AS$5,#REF!,0))="","",INDEX(#REF!,MATCH('Poverty %'!$B100,#REF!,0),MATCH('Poverty %'!AS$5,#REF!,0))),"")</f>
        <v/>
      </c>
      <c r="AT100" t="str">
        <f>IFERROR(IF(INDEX(#REF!,MATCH('Poverty %'!$B100,#REF!,0),MATCH('Poverty %'!AT$5,#REF!,0))="","",INDEX(#REF!,MATCH('Poverty %'!$B100,#REF!,0),MATCH('Poverty %'!AT$5,#REF!,0))),"")</f>
        <v/>
      </c>
      <c r="AU100" t="str">
        <f>IFERROR(IF(INDEX(#REF!,MATCH('Poverty %'!$B100,#REF!,0),MATCH('Poverty %'!AU$5,#REF!,0))="","",INDEX(#REF!,MATCH('Poverty %'!$B100,#REF!,0),MATCH('Poverty %'!AU$5,#REF!,0))),"")</f>
        <v/>
      </c>
      <c r="AV100" t="str">
        <f>IFERROR(IF(INDEX(#REF!,MATCH('Poverty %'!$B100,#REF!,0),MATCH('Poverty %'!AV$5,#REF!,0))="","",INDEX(#REF!,MATCH('Poverty %'!$B100,#REF!,0),MATCH('Poverty %'!AV$5,#REF!,0))),"")</f>
        <v/>
      </c>
      <c r="AW100" t="str">
        <f>IFERROR(IF(INDEX(#REF!,MATCH('Poverty %'!$B100,#REF!,0),MATCH('Poverty %'!AW$5,#REF!,0))="","",INDEX(#REF!,MATCH('Poverty %'!$B100,#REF!,0),MATCH('Poverty %'!AW$5,#REF!,0))),"")</f>
        <v/>
      </c>
      <c r="AX100" t="str">
        <f>IFERROR(IF(INDEX(#REF!,MATCH('Poverty %'!$B100,#REF!,0),MATCH('Poverty %'!AX$5,#REF!,0))="","",INDEX(#REF!,MATCH('Poverty %'!$B100,#REF!,0),MATCH('Poverty %'!AX$5,#REF!,0))),"")</f>
        <v/>
      </c>
      <c r="AY100" t="str">
        <f>IFERROR(IF(INDEX(#REF!,MATCH('Poverty %'!$B100,#REF!,0),MATCH('Poverty %'!AY$5,#REF!,0))="","",INDEX(#REF!,MATCH('Poverty %'!$B100,#REF!,0),MATCH('Poverty %'!AY$5,#REF!,0))),"")</f>
        <v/>
      </c>
      <c r="AZ100" t="str">
        <f>IFERROR(IF(INDEX(#REF!,MATCH('Poverty %'!$B100,#REF!,0),MATCH('Poverty %'!AZ$5,#REF!,0))="","",INDEX(#REF!,MATCH('Poverty %'!$B100,#REF!,0),MATCH('Poverty %'!AZ$5,#REF!,0))),"")</f>
        <v/>
      </c>
      <c r="BA100" t="str">
        <f>IFERROR(IF(INDEX(#REF!,MATCH('Poverty %'!$B100,#REF!,0),MATCH('Poverty %'!BA$5,#REF!,0))="","",INDEX(#REF!,MATCH('Poverty %'!$B100,#REF!,0),MATCH('Poverty %'!BA$5,#REF!,0))),"")</f>
        <v/>
      </c>
      <c r="BB100" t="str">
        <f>IFERROR(IF(INDEX(#REF!,MATCH('Poverty %'!$B100,#REF!,0),MATCH('Poverty %'!BB$5,#REF!,0))="","",INDEX(#REF!,MATCH('Poverty %'!$B100,#REF!,0),MATCH('Poverty %'!BB$5,#REF!,0))),"")</f>
        <v/>
      </c>
      <c r="BC100" t="str">
        <f>IFERROR(IF(INDEX(#REF!,MATCH('Poverty %'!$B100,#REF!,0),MATCH('Poverty %'!BC$5,#REF!,0))="","",INDEX(#REF!,MATCH('Poverty %'!$B100,#REF!,0),MATCH('Poverty %'!BC$5,#REF!,0))),"")</f>
        <v/>
      </c>
      <c r="BE100" t="s">
        <v>198</v>
      </c>
      <c r="BF100" s="9" t="str">
        <f t="shared" si="24"/>
        <v/>
      </c>
      <c r="BG100" s="9" t="str">
        <f t="shared" si="25"/>
        <v/>
      </c>
      <c r="BH100" s="9" t="str">
        <f t="shared" si="26"/>
        <v/>
      </c>
      <c r="BI100" s="9" t="str">
        <f t="shared" si="27"/>
        <v/>
      </c>
      <c r="BJ100" s="9" t="str">
        <f t="shared" si="28"/>
        <v/>
      </c>
      <c r="BK100" s="9" t="str">
        <f t="shared" si="29"/>
        <v/>
      </c>
      <c r="BL100" s="9" t="str">
        <f t="shared" si="30"/>
        <v/>
      </c>
      <c r="BM100" s="9" t="str">
        <f t="shared" si="31"/>
        <v/>
      </c>
      <c r="BN100" s="9" t="str">
        <f t="shared" si="32"/>
        <v/>
      </c>
      <c r="BO100" s="9" t="str">
        <f t="shared" si="33"/>
        <v/>
      </c>
      <c r="BP100" s="9" t="str">
        <f t="shared" si="34"/>
        <v/>
      </c>
      <c r="BQ100" s="9" t="str">
        <f t="shared" si="35"/>
        <v/>
      </c>
      <c r="BR100" s="9" t="str">
        <f t="shared" si="36"/>
        <v/>
      </c>
      <c r="BS100" s="9" t="str">
        <f t="shared" si="37"/>
        <v/>
      </c>
      <c r="BT100" s="9" t="str">
        <f t="shared" si="38"/>
        <v/>
      </c>
      <c r="BU100" s="9" t="str">
        <f t="shared" si="39"/>
        <v/>
      </c>
      <c r="BV100" s="9" t="str">
        <f t="shared" si="40"/>
        <v/>
      </c>
      <c r="BW100" s="9" t="str">
        <f t="shared" si="41"/>
        <v/>
      </c>
      <c r="BX100" s="9" t="str">
        <f t="shared" si="42"/>
        <v/>
      </c>
      <c r="BY100" s="9" t="str">
        <f t="shared" si="43"/>
        <v/>
      </c>
      <c r="BZ100" s="9" t="str">
        <f t="shared" si="44"/>
        <v/>
      </c>
      <c r="CA100" s="9" t="str">
        <f t="shared" si="45"/>
        <v/>
      </c>
      <c r="CB100" s="9" t="str">
        <f t="shared" si="46"/>
        <v/>
      </c>
    </row>
    <row r="101" spans="1:80">
      <c r="A101" t="str">
        <f>VLOOKUP(B101,entity!$C:$K,9,FALSE)</f>
        <v>JP</v>
      </c>
      <c r="B101" t="s">
        <v>202</v>
      </c>
      <c r="C101" t="str">
        <f>IFERROR(VLOOKUP(B101,'[1]2012 List'!A$3:C$151,3,FALSE),"")</f>
        <v/>
      </c>
      <c r="D101" s="10" t="str">
        <f>IFERROR(IF(INDEX('raw poverty data, %'!$B$3:$BG$251,MATCH($A101,'raw poverty data, %'!$B$3:$B$251,0),MATCH(D$5,'raw poverty data, %'!$B$3:$BG$3,0))="","",INDEX('raw poverty data, %'!$B$3:$BG$251,MATCH($A101,'raw poverty data, %'!$B$3:$B$251,0),MATCH(D$5,'raw poverty data, %'!$B$3:$BG$3,0))/100),"")</f>
        <v/>
      </c>
      <c r="E101" s="10" t="str">
        <f>IFERROR(IF(INDEX('raw poverty data, %'!$B$3:$BG$251,MATCH($A101,'raw poverty data, %'!$B$3:$B$251,0),MATCH(E$5,'raw poverty data, %'!$B$3:$BG$3,0))="","",INDEX('raw poverty data, %'!$B$3:$BG$251,MATCH($A101,'raw poverty data, %'!$B$3:$B$251,0),MATCH(E$5,'raw poverty data, %'!$B$3:$BG$3,0))/100),"")</f>
        <v/>
      </c>
      <c r="F101" s="10" t="str">
        <f>IFERROR(IF(INDEX('raw poverty data, %'!$B$3:$BG$251,MATCH($A101,'raw poverty data, %'!$B$3:$B$251,0),MATCH(F$5,'raw poverty data, %'!$B$3:$BG$3,0))="","",INDEX('raw poverty data, %'!$B$3:$BG$251,MATCH($A101,'raw poverty data, %'!$B$3:$B$251,0),MATCH(F$5,'raw poverty data, %'!$B$3:$BG$3,0))/100),"")</f>
        <v/>
      </c>
      <c r="G101" s="10" t="str">
        <f>IFERROR(IF(INDEX('raw poverty data, %'!$B$3:$BG$251,MATCH($A101,'raw poverty data, %'!$B$3:$B$251,0),MATCH(G$5,'raw poverty data, %'!$B$3:$BG$3,0))="","",INDEX('raw poverty data, %'!$B$3:$BG$251,MATCH($A101,'raw poverty data, %'!$B$3:$B$251,0),MATCH(G$5,'raw poverty data, %'!$B$3:$BG$3,0))/100),"")</f>
        <v/>
      </c>
      <c r="H101" s="10" t="str">
        <f>IFERROR(IF(INDEX('raw poverty data, %'!$B$3:$BG$251,MATCH($A101,'raw poverty data, %'!$B$3:$B$251,0),MATCH(H$5,'raw poverty data, %'!$B$3:$BG$3,0))="","",INDEX('raw poverty data, %'!$B$3:$BG$251,MATCH($A101,'raw poverty data, %'!$B$3:$B$251,0),MATCH(H$5,'raw poverty data, %'!$B$3:$BG$3,0))/100),"")</f>
        <v/>
      </c>
      <c r="I101" s="10" t="str">
        <f>IFERROR(IF(INDEX('raw poverty data, %'!$B$3:$BG$251,MATCH($A101,'raw poverty data, %'!$B$3:$B$251,0),MATCH(I$5,'raw poverty data, %'!$B$3:$BG$3,0))="","",INDEX('raw poverty data, %'!$B$3:$BG$251,MATCH($A101,'raw poverty data, %'!$B$3:$B$251,0),MATCH(I$5,'raw poverty data, %'!$B$3:$BG$3,0))/100),"")</f>
        <v/>
      </c>
      <c r="J101" s="10" t="str">
        <f>IFERROR(IF(INDEX('raw poverty data, %'!$B$3:$BG$251,MATCH($A101,'raw poverty data, %'!$B$3:$B$251,0),MATCH(J$5,'raw poverty data, %'!$B$3:$BG$3,0))="","",INDEX('raw poverty data, %'!$B$3:$BG$251,MATCH($A101,'raw poverty data, %'!$B$3:$B$251,0),MATCH(J$5,'raw poverty data, %'!$B$3:$BG$3,0))/100),"")</f>
        <v/>
      </c>
      <c r="K101" s="10" t="str">
        <f>IFERROR(IF(INDEX('raw poverty data, %'!$B$3:$BG$251,MATCH($A101,'raw poverty data, %'!$B$3:$B$251,0),MATCH(K$5,'raw poverty data, %'!$B$3:$BG$3,0))="","",INDEX('raw poverty data, %'!$B$3:$BG$251,MATCH($A101,'raw poverty data, %'!$B$3:$B$251,0),MATCH(K$5,'raw poverty data, %'!$B$3:$BG$3,0))/100),"")</f>
        <v/>
      </c>
      <c r="L101" s="10" t="str">
        <f>IFERROR(IF(INDEX('raw poverty data, %'!$B$3:$BG$251,MATCH($A101,'raw poverty data, %'!$B$3:$B$251,0),MATCH(L$5,'raw poverty data, %'!$B$3:$BG$3,0))="","",INDEX('raw poverty data, %'!$B$3:$BG$251,MATCH($A101,'raw poverty data, %'!$B$3:$B$251,0),MATCH(L$5,'raw poverty data, %'!$B$3:$BG$3,0))/100),"")</f>
        <v/>
      </c>
      <c r="M101" s="10" t="str">
        <f>IFERROR(IF(INDEX('raw poverty data, %'!$B$3:$BG$251,MATCH($A101,'raw poverty data, %'!$B$3:$B$251,0),MATCH(M$5,'raw poverty data, %'!$B$3:$BG$3,0))="","",INDEX('raw poverty data, %'!$B$3:$BG$251,MATCH($A101,'raw poverty data, %'!$B$3:$B$251,0),MATCH(M$5,'raw poverty data, %'!$B$3:$BG$3,0))/100),"")</f>
        <v/>
      </c>
      <c r="N101" s="10" t="str">
        <f>IFERROR(IF(INDEX('raw poverty data, %'!$B$3:$BG$251,MATCH($A101,'raw poverty data, %'!$B$3:$B$251,0),MATCH(N$5,'raw poverty data, %'!$B$3:$BG$3,0))="","",INDEX('raw poverty data, %'!$B$3:$BG$251,MATCH($A101,'raw poverty data, %'!$B$3:$B$251,0),MATCH(N$5,'raw poverty data, %'!$B$3:$BG$3,0))/100),"")</f>
        <v/>
      </c>
      <c r="O101" s="10" t="str">
        <f>IFERROR(IF(INDEX('raw poverty data, %'!$B$3:$BG$251,MATCH($A101,'raw poverty data, %'!$B$3:$B$251,0),MATCH(O$5,'raw poverty data, %'!$B$3:$BG$3,0))="","",INDEX('raw poverty data, %'!$B$3:$BG$251,MATCH($A101,'raw poverty data, %'!$B$3:$B$251,0),MATCH(O$5,'raw poverty data, %'!$B$3:$BG$3,0))/100),"")</f>
        <v/>
      </c>
      <c r="P101" s="10" t="str">
        <f>IFERROR(IF(INDEX('raw poverty data, %'!$B$3:$BG$251,MATCH($A101,'raw poverty data, %'!$B$3:$B$251,0),MATCH(P$5,'raw poverty data, %'!$B$3:$BG$3,0))="","",INDEX('raw poverty data, %'!$B$3:$BG$251,MATCH($A101,'raw poverty data, %'!$B$3:$B$251,0),MATCH(P$5,'raw poverty data, %'!$B$3:$BG$3,0))/100),"")</f>
        <v/>
      </c>
      <c r="Q101" s="10" t="str">
        <f>IFERROR(IF(INDEX('raw poverty data, %'!$B$3:$BG$251,MATCH($A101,'raw poverty data, %'!$B$3:$B$251,0),MATCH(Q$5,'raw poverty data, %'!$B$3:$BG$3,0))="","",INDEX('raw poverty data, %'!$B$3:$BG$251,MATCH($A101,'raw poverty data, %'!$B$3:$B$251,0),MATCH(Q$5,'raw poverty data, %'!$B$3:$BG$3,0))/100),"")</f>
        <v/>
      </c>
      <c r="R101" s="10" t="str">
        <f>IFERROR(IF(INDEX('raw poverty data, %'!$B$3:$BG$251,MATCH($A101,'raw poverty data, %'!$B$3:$B$251,0),MATCH(R$5,'raw poverty data, %'!$B$3:$BG$3,0))="","",INDEX('raw poverty data, %'!$B$3:$BG$251,MATCH($A101,'raw poverty data, %'!$B$3:$B$251,0),MATCH(R$5,'raw poverty data, %'!$B$3:$BG$3,0))/100),"")</f>
        <v/>
      </c>
      <c r="S101" s="10" t="str">
        <f>IFERROR(IF(INDEX('raw poverty data, %'!$B$3:$BG$251,MATCH($A101,'raw poverty data, %'!$B$3:$B$251,0),MATCH(S$5,'raw poverty data, %'!$B$3:$BG$3,0))="","",INDEX('raw poverty data, %'!$B$3:$BG$251,MATCH($A101,'raw poverty data, %'!$B$3:$B$251,0),MATCH(S$5,'raw poverty data, %'!$B$3:$BG$3,0))/100),"")</f>
        <v/>
      </c>
      <c r="T101" s="10" t="str">
        <f>IFERROR(IF(INDEX('raw poverty data, %'!$B$3:$BG$251,MATCH($A101,'raw poverty data, %'!$B$3:$B$251,0),MATCH(T$5,'raw poverty data, %'!$B$3:$BG$3,0))="","",INDEX('raw poverty data, %'!$B$3:$BG$251,MATCH($A101,'raw poverty data, %'!$B$3:$B$251,0),MATCH(T$5,'raw poverty data, %'!$B$3:$BG$3,0))/100),"")</f>
        <v/>
      </c>
      <c r="U101" s="10" t="str">
        <f>IFERROR(IF(INDEX('raw poverty data, %'!$B$3:$BG$251,MATCH($A101,'raw poverty data, %'!$B$3:$B$251,0),MATCH(U$5,'raw poverty data, %'!$B$3:$BG$3,0))="","",INDEX('raw poverty data, %'!$B$3:$BG$251,MATCH($A101,'raw poverty data, %'!$B$3:$B$251,0),MATCH(U$5,'raw poverty data, %'!$B$3:$BG$3,0))/100),"")</f>
        <v/>
      </c>
      <c r="V101" s="10">
        <f>IFERROR(IF(INDEX('raw poverty data, %'!$B$3:$BG$251,MATCH($A101,'raw poverty data, %'!$B$3:$B$251,0),MATCH(V$5,'raw poverty data, %'!$B$3:$BG$3,0))="","",INDEX('raw poverty data, %'!$B$3:$BG$251,MATCH($A101,'raw poverty data, %'!$B$3:$B$251,0),MATCH(V$5,'raw poverty data, %'!$B$3:$BG$3,0))/100),"")</f>
        <v>3.4999999999999996E-3</v>
      </c>
      <c r="W101" s="10" t="str">
        <f>IFERROR(IF(INDEX('raw poverty data, %'!$B$3:$BG$251,MATCH($A101,'raw poverty data, %'!$B$3:$B$251,0),MATCH(W$5,'raw poverty data, %'!$B$3:$BG$3,0))="","",INDEX('raw poverty data, %'!$B$3:$BG$251,MATCH($A101,'raw poverty data, %'!$B$3:$B$251,0),MATCH(W$5,'raw poverty data, %'!$B$3:$BG$3,0))/100),"")</f>
        <v/>
      </c>
      <c r="X101" s="10" t="str">
        <f>IFERROR(IF(INDEX('raw poverty data, %'!$B$3:$BG$251,MATCH($A101,'raw poverty data, %'!$B$3:$B$251,0),MATCH(X$5,'raw poverty data, %'!$B$3:$BG$3,0))="","",INDEX('raw poverty data, %'!$B$3:$BG$251,MATCH($A101,'raw poverty data, %'!$B$3:$B$251,0),MATCH(X$5,'raw poverty data, %'!$B$3:$BG$3,0))/100),"")</f>
        <v/>
      </c>
      <c r="Y101" s="10" t="str">
        <f>IFERROR(IF(INDEX('raw poverty data, %'!$B$3:$BG$251,MATCH($A101,'raw poverty data, %'!$B$3:$B$251,0),MATCH(Y$5,'raw poverty data, %'!$B$3:$BG$3,0))="","",INDEX('raw poverty data, %'!$B$3:$BG$251,MATCH($A101,'raw poverty data, %'!$B$3:$B$251,0),MATCH(Y$5,'raw poverty data, %'!$B$3:$BG$3,0))/100),"")</f>
        <v/>
      </c>
      <c r="Z101" s="10" t="str">
        <f>IFERROR(IF(INDEX('raw poverty data, %'!$B$3:$BG$251,MATCH($A101,'raw poverty data, %'!$B$3:$B$251,0),MATCH(Z$5,'raw poverty data, %'!$B$3:$BG$3,0))="","",INDEX('raw poverty data, %'!$B$3:$BG$251,MATCH($A101,'raw poverty data, %'!$B$3:$B$251,0),MATCH(Z$5,'raw poverty data, %'!$B$3:$BG$3,0))/100),"")</f>
        <v/>
      </c>
      <c r="AA101" s="10" t="str">
        <f>IFERROR(IF(INDEX('raw poverty data, %'!$B$3:$BG$251,MATCH($A101,'raw poverty data, %'!$B$3:$B$251,0),MATCH(AA$5,'raw poverty data, %'!$B$3:$BG$3,0))="","",INDEX('raw poverty data, %'!$B$3:$BG$251,MATCH($A101,'raw poverty data, %'!$B$3:$B$251,0),MATCH(AA$5,'raw poverty data, %'!$B$3:$BG$3,0))/100),"")</f>
        <v/>
      </c>
      <c r="AC101" s="8">
        <f>IF(AA101="",IF(Z101="",IF(X101="",IF(W101="",IF(V101="",IF(U101="",IF(T101="",IF(S101="",IF(R101="",IF(Q101="",IF(P101="",IF(O101="",IF(N101="",IF(M101="",IF(L101="",IF(K101="",IF(J101="",IF(I101="",IF(H101="",IF(G101="",IF(F101="",IF(E101="",IF(D101="","No data",D101),E101),F101),G101),H101),I101),J101),K101),L101),M101),N101),O101),P101),Q101),R101),S101),T101),U101),V101),W101),X101),Z101),AA101)</f>
        <v>3.4999999999999996E-3</v>
      </c>
      <c r="AD101" s="11">
        <f>IFERROR(INDEX($D$5:$AA$5,1,MATCH(AC101,D101:AA101,0)),"")</f>
        <v>2008</v>
      </c>
      <c r="AF101" t="s">
        <v>202</v>
      </c>
      <c r="AG101" t="str">
        <f>IFERROR(IF(INDEX(#REF!,MATCH('Poverty %'!$B101,#REF!,0),MATCH('Poverty %'!AG$5,#REF!,0))="","",INDEX(#REF!,MATCH('Poverty %'!$B101,#REF!,0),MATCH('Poverty %'!AG$5,#REF!,0))),"")</f>
        <v/>
      </c>
      <c r="AH101" t="str">
        <f>IFERROR(IF(INDEX(#REF!,MATCH('Poverty %'!$B101,#REF!,0),MATCH('Poverty %'!AH$5,#REF!,0))="","",INDEX(#REF!,MATCH('Poverty %'!$B101,#REF!,0),MATCH('Poverty %'!AH$5,#REF!,0))),"")</f>
        <v/>
      </c>
      <c r="AI101" t="str">
        <f>IFERROR(IF(INDEX(#REF!,MATCH('Poverty %'!$B101,#REF!,0),MATCH('Poverty %'!AI$5,#REF!,0))="","",INDEX(#REF!,MATCH('Poverty %'!$B101,#REF!,0),MATCH('Poverty %'!AI$5,#REF!,0))),"")</f>
        <v/>
      </c>
      <c r="AJ101" t="str">
        <f>IFERROR(IF(INDEX(#REF!,MATCH('Poverty %'!$B101,#REF!,0),MATCH('Poverty %'!AJ$5,#REF!,0))="","",INDEX(#REF!,MATCH('Poverty %'!$B101,#REF!,0),MATCH('Poverty %'!AJ$5,#REF!,0))),"")</f>
        <v/>
      </c>
      <c r="AK101" t="str">
        <f>IFERROR(IF(INDEX(#REF!,MATCH('Poverty %'!$B101,#REF!,0),MATCH('Poverty %'!AK$5,#REF!,0))="","",INDEX(#REF!,MATCH('Poverty %'!$B101,#REF!,0),MATCH('Poverty %'!AK$5,#REF!,0))),"")</f>
        <v/>
      </c>
      <c r="AL101" t="str">
        <f>IFERROR(IF(INDEX(#REF!,MATCH('Poverty %'!$B101,#REF!,0),MATCH('Poverty %'!AL$5,#REF!,0))="","",INDEX(#REF!,MATCH('Poverty %'!$B101,#REF!,0),MATCH('Poverty %'!AL$5,#REF!,0))),"")</f>
        <v/>
      </c>
      <c r="AM101" t="str">
        <f>IFERROR(IF(INDEX(#REF!,MATCH('Poverty %'!$B101,#REF!,0),MATCH('Poverty %'!AM$5,#REF!,0))="","",INDEX(#REF!,MATCH('Poverty %'!$B101,#REF!,0),MATCH('Poverty %'!AM$5,#REF!,0))),"")</f>
        <v/>
      </c>
      <c r="AN101" t="str">
        <f>IFERROR(IF(INDEX(#REF!,MATCH('Poverty %'!$B101,#REF!,0),MATCH('Poverty %'!AN$5,#REF!,0))="","",INDEX(#REF!,MATCH('Poverty %'!$B101,#REF!,0),MATCH('Poverty %'!AN$5,#REF!,0))),"")</f>
        <v/>
      </c>
      <c r="AO101" t="str">
        <f>IFERROR(IF(INDEX(#REF!,MATCH('Poverty %'!$B101,#REF!,0),MATCH('Poverty %'!AO$5,#REF!,0))="","",INDEX(#REF!,MATCH('Poverty %'!$B101,#REF!,0),MATCH('Poverty %'!AO$5,#REF!,0))),"")</f>
        <v/>
      </c>
      <c r="AP101" t="str">
        <f>IFERROR(IF(INDEX(#REF!,MATCH('Poverty %'!$B101,#REF!,0),MATCH('Poverty %'!AP$5,#REF!,0))="","",INDEX(#REF!,MATCH('Poverty %'!$B101,#REF!,0),MATCH('Poverty %'!AP$5,#REF!,0))),"")</f>
        <v/>
      </c>
      <c r="AQ101" t="str">
        <f>IFERROR(IF(INDEX(#REF!,MATCH('Poverty %'!$B101,#REF!,0),MATCH('Poverty %'!AQ$5,#REF!,0))="","",INDEX(#REF!,MATCH('Poverty %'!$B101,#REF!,0),MATCH('Poverty %'!AQ$5,#REF!,0))),"")</f>
        <v/>
      </c>
      <c r="AR101" t="str">
        <f>IFERROR(IF(INDEX(#REF!,MATCH('Poverty %'!$B101,#REF!,0),MATCH('Poverty %'!AR$5,#REF!,0))="","",INDEX(#REF!,MATCH('Poverty %'!$B101,#REF!,0),MATCH('Poverty %'!AR$5,#REF!,0))),"")</f>
        <v/>
      </c>
      <c r="AS101" t="str">
        <f>IFERROR(IF(INDEX(#REF!,MATCH('Poverty %'!$B101,#REF!,0),MATCH('Poverty %'!AS$5,#REF!,0))="","",INDEX(#REF!,MATCH('Poverty %'!$B101,#REF!,0),MATCH('Poverty %'!AS$5,#REF!,0))),"")</f>
        <v/>
      </c>
      <c r="AT101" t="str">
        <f>IFERROR(IF(INDEX(#REF!,MATCH('Poverty %'!$B101,#REF!,0),MATCH('Poverty %'!AT$5,#REF!,0))="","",INDEX(#REF!,MATCH('Poverty %'!$B101,#REF!,0),MATCH('Poverty %'!AT$5,#REF!,0))),"")</f>
        <v/>
      </c>
      <c r="AU101" t="str">
        <f>IFERROR(IF(INDEX(#REF!,MATCH('Poverty %'!$B101,#REF!,0),MATCH('Poverty %'!AU$5,#REF!,0))="","",INDEX(#REF!,MATCH('Poverty %'!$B101,#REF!,0),MATCH('Poverty %'!AU$5,#REF!,0))),"")</f>
        <v/>
      </c>
      <c r="AV101" t="str">
        <f>IFERROR(IF(INDEX(#REF!,MATCH('Poverty %'!$B101,#REF!,0),MATCH('Poverty %'!AV$5,#REF!,0))="","",INDEX(#REF!,MATCH('Poverty %'!$B101,#REF!,0),MATCH('Poverty %'!AV$5,#REF!,0))),"")</f>
        <v/>
      </c>
      <c r="AW101" t="str">
        <f>IFERROR(IF(INDEX(#REF!,MATCH('Poverty %'!$B101,#REF!,0),MATCH('Poverty %'!AW$5,#REF!,0))="","",INDEX(#REF!,MATCH('Poverty %'!$B101,#REF!,0),MATCH('Poverty %'!AW$5,#REF!,0))),"")</f>
        <v/>
      </c>
      <c r="AX101" t="str">
        <f>IFERROR(IF(INDEX(#REF!,MATCH('Poverty %'!$B101,#REF!,0),MATCH('Poverty %'!AX$5,#REF!,0))="","",INDEX(#REF!,MATCH('Poverty %'!$B101,#REF!,0),MATCH('Poverty %'!AX$5,#REF!,0))),"")</f>
        <v/>
      </c>
      <c r="AY101" t="str">
        <f>IFERROR(IF(INDEX(#REF!,MATCH('Poverty %'!$B101,#REF!,0),MATCH('Poverty %'!AY$5,#REF!,0))="","",INDEX(#REF!,MATCH('Poverty %'!$B101,#REF!,0),MATCH('Poverty %'!AY$5,#REF!,0))),"")</f>
        <v/>
      </c>
      <c r="AZ101" t="str">
        <f>IFERROR(IF(INDEX(#REF!,MATCH('Poverty %'!$B101,#REF!,0),MATCH('Poverty %'!AZ$5,#REF!,0))="","",INDEX(#REF!,MATCH('Poverty %'!$B101,#REF!,0),MATCH('Poverty %'!AZ$5,#REF!,0))),"")</f>
        <v/>
      </c>
      <c r="BA101" t="str">
        <f>IFERROR(IF(INDEX(#REF!,MATCH('Poverty %'!$B101,#REF!,0),MATCH('Poverty %'!BA$5,#REF!,0))="","",INDEX(#REF!,MATCH('Poverty %'!$B101,#REF!,0),MATCH('Poverty %'!BA$5,#REF!,0))),"")</f>
        <v/>
      </c>
      <c r="BB101" t="str">
        <f>IFERROR(IF(INDEX(#REF!,MATCH('Poverty %'!$B101,#REF!,0),MATCH('Poverty %'!BB$5,#REF!,0))="","",INDEX(#REF!,MATCH('Poverty %'!$B101,#REF!,0),MATCH('Poverty %'!BB$5,#REF!,0))),"")</f>
        <v/>
      </c>
      <c r="BC101" t="str">
        <f>IFERROR(IF(INDEX(#REF!,MATCH('Poverty %'!$B101,#REF!,0),MATCH('Poverty %'!BC$5,#REF!,0))="","",INDEX(#REF!,MATCH('Poverty %'!$B101,#REF!,0),MATCH('Poverty %'!BC$5,#REF!,0))),"")</f>
        <v/>
      </c>
      <c r="BE101" t="s">
        <v>202</v>
      </c>
      <c r="BF101" s="9" t="str">
        <f t="shared" si="24"/>
        <v/>
      </c>
      <c r="BG101" s="9" t="str">
        <f t="shared" si="25"/>
        <v/>
      </c>
      <c r="BH101" s="9" t="str">
        <f t="shared" si="26"/>
        <v/>
      </c>
      <c r="BI101" s="9" t="str">
        <f t="shared" si="27"/>
        <v/>
      </c>
      <c r="BJ101" s="9" t="str">
        <f t="shared" si="28"/>
        <v/>
      </c>
      <c r="BK101" s="9" t="str">
        <f t="shared" si="29"/>
        <v/>
      </c>
      <c r="BL101" s="9" t="str">
        <f t="shared" si="30"/>
        <v/>
      </c>
      <c r="BM101" s="9" t="str">
        <f t="shared" si="31"/>
        <v/>
      </c>
      <c r="BN101" s="9" t="str">
        <f t="shared" si="32"/>
        <v/>
      </c>
      <c r="BO101" s="9" t="str">
        <f t="shared" si="33"/>
        <v/>
      </c>
      <c r="BP101" s="9" t="str">
        <f t="shared" si="34"/>
        <v/>
      </c>
      <c r="BQ101" s="9" t="str">
        <f t="shared" si="35"/>
        <v/>
      </c>
      <c r="BR101" s="9" t="str">
        <f t="shared" si="36"/>
        <v/>
      </c>
      <c r="BS101" s="9" t="str">
        <f t="shared" si="37"/>
        <v/>
      </c>
      <c r="BT101" s="9" t="str">
        <f t="shared" si="38"/>
        <v/>
      </c>
      <c r="BU101" s="9" t="str">
        <f t="shared" si="39"/>
        <v/>
      </c>
      <c r="BV101" s="9" t="str">
        <f t="shared" si="40"/>
        <v/>
      </c>
      <c r="BW101" s="9" t="str">
        <f t="shared" si="41"/>
        <v/>
      </c>
      <c r="BX101" s="9" t="str">
        <f t="shared" si="42"/>
        <v/>
      </c>
      <c r="BY101" s="9" t="str">
        <f t="shared" si="43"/>
        <v/>
      </c>
      <c r="BZ101" s="9" t="str">
        <f t="shared" si="44"/>
        <v/>
      </c>
      <c r="CA101" s="9" t="str">
        <f t="shared" si="45"/>
        <v/>
      </c>
      <c r="CB101" s="9" t="str">
        <f t="shared" si="46"/>
        <v/>
      </c>
    </row>
    <row r="102" spans="1:80">
      <c r="A102" t="str">
        <f>VLOOKUP(B102,entity!$C:$K,9,FALSE)</f>
        <v>JO</v>
      </c>
      <c r="B102" t="s">
        <v>200</v>
      </c>
      <c r="C102" t="str">
        <f>IFERROR(VLOOKUP(B102,'[1]2012 List'!A$3:C$151,3,FALSE),"")</f>
        <v>Middle East</v>
      </c>
      <c r="D102" s="10" t="str">
        <f>IFERROR(IF(INDEX('raw poverty data, %'!$B$3:$BG$251,MATCH($A102,'raw poverty data, %'!$B$3:$B$251,0),MATCH(D$5,'raw poverty data, %'!$B$3:$BG$3,0))="","",INDEX('raw poverty data, %'!$B$3:$BG$251,MATCH($A102,'raw poverty data, %'!$B$3:$B$251,0),MATCH(D$5,'raw poverty data, %'!$B$3:$BG$3,0))/100),"")</f>
        <v/>
      </c>
      <c r="E102" s="10" t="str">
        <f>IFERROR(IF(INDEX('raw poverty data, %'!$B$3:$BG$251,MATCH($A102,'raw poverty data, %'!$B$3:$B$251,0),MATCH(E$5,'raw poverty data, %'!$B$3:$BG$3,0))="","",INDEX('raw poverty data, %'!$B$3:$BG$251,MATCH($A102,'raw poverty data, %'!$B$3:$B$251,0),MATCH(E$5,'raw poverty data, %'!$B$3:$BG$3,0))/100),"")</f>
        <v/>
      </c>
      <c r="F102" s="10">
        <f>IFERROR(IF(INDEX('raw poverty data, %'!$B$3:$BG$251,MATCH($A102,'raw poverty data, %'!$B$3:$B$251,0),MATCH(F$5,'raw poverty data, %'!$B$3:$BG$3,0))="","",INDEX('raw poverty data, %'!$B$3:$BG$251,MATCH($A102,'raw poverty data, %'!$B$3:$B$251,0),MATCH(F$5,'raw poverty data, %'!$B$3:$BG$3,0))/100),"")</f>
        <v>2.7400000000000001E-2</v>
      </c>
      <c r="G102" s="10" t="str">
        <f>IFERROR(IF(INDEX('raw poverty data, %'!$B$3:$BG$251,MATCH($A102,'raw poverty data, %'!$B$3:$B$251,0),MATCH(G$5,'raw poverty data, %'!$B$3:$BG$3,0))="","",INDEX('raw poverty data, %'!$B$3:$BG$251,MATCH($A102,'raw poverty data, %'!$B$3:$B$251,0),MATCH(G$5,'raw poverty data, %'!$B$3:$BG$3,0))/100),"")</f>
        <v/>
      </c>
      <c r="H102" s="10" t="str">
        <f>IFERROR(IF(INDEX('raw poverty data, %'!$B$3:$BG$251,MATCH($A102,'raw poverty data, %'!$B$3:$B$251,0),MATCH(H$5,'raw poverty data, %'!$B$3:$BG$3,0))="","",INDEX('raw poverty data, %'!$B$3:$BG$251,MATCH($A102,'raw poverty data, %'!$B$3:$B$251,0),MATCH(H$5,'raw poverty data, %'!$B$3:$BG$3,0))/100),"")</f>
        <v/>
      </c>
      <c r="I102" s="10" t="str">
        <f>IFERROR(IF(INDEX('raw poverty data, %'!$B$3:$BG$251,MATCH($A102,'raw poverty data, %'!$B$3:$B$251,0),MATCH(I$5,'raw poverty data, %'!$B$3:$BG$3,0))="","",INDEX('raw poverty data, %'!$B$3:$BG$251,MATCH($A102,'raw poverty data, %'!$B$3:$B$251,0),MATCH(I$5,'raw poverty data, %'!$B$3:$BG$3,0))/100),"")</f>
        <v/>
      </c>
      <c r="J102" s="10" t="str">
        <f>IFERROR(IF(INDEX('raw poverty data, %'!$B$3:$BG$251,MATCH($A102,'raw poverty data, %'!$B$3:$B$251,0),MATCH(J$5,'raw poverty data, %'!$B$3:$BG$3,0))="","",INDEX('raw poverty data, %'!$B$3:$BG$251,MATCH($A102,'raw poverty data, %'!$B$3:$B$251,0),MATCH(J$5,'raw poverty data, %'!$B$3:$BG$3,0))/100),"")</f>
        <v/>
      </c>
      <c r="K102" s="10">
        <f>IFERROR(IF(INDEX('raw poverty data, %'!$B$3:$BG$251,MATCH($A102,'raw poverty data, %'!$B$3:$B$251,0),MATCH(K$5,'raw poverty data, %'!$B$3:$BG$3,0))="","",INDEX('raw poverty data, %'!$B$3:$BG$251,MATCH($A102,'raw poverty data, %'!$B$3:$B$251,0),MATCH(K$5,'raw poverty data, %'!$B$3:$BG$3,0))/100),"")</f>
        <v>1.49E-2</v>
      </c>
      <c r="L102" s="10" t="str">
        <f>IFERROR(IF(INDEX('raw poverty data, %'!$B$3:$BG$251,MATCH($A102,'raw poverty data, %'!$B$3:$B$251,0),MATCH(L$5,'raw poverty data, %'!$B$3:$BG$3,0))="","",INDEX('raw poverty data, %'!$B$3:$BG$251,MATCH($A102,'raw poverty data, %'!$B$3:$B$251,0),MATCH(L$5,'raw poverty data, %'!$B$3:$BG$3,0))/100),"")</f>
        <v/>
      </c>
      <c r="M102" s="10" t="str">
        <f>IFERROR(IF(INDEX('raw poverty data, %'!$B$3:$BG$251,MATCH($A102,'raw poverty data, %'!$B$3:$B$251,0),MATCH(M$5,'raw poverty data, %'!$B$3:$BG$3,0))="","",INDEX('raw poverty data, %'!$B$3:$BG$251,MATCH($A102,'raw poverty data, %'!$B$3:$B$251,0),MATCH(M$5,'raw poverty data, %'!$B$3:$BG$3,0))/100),"")</f>
        <v/>
      </c>
      <c r="N102" s="10" t="str">
        <f>IFERROR(IF(INDEX('raw poverty data, %'!$B$3:$BG$251,MATCH($A102,'raw poverty data, %'!$B$3:$B$251,0),MATCH(N$5,'raw poverty data, %'!$B$3:$BG$3,0))="","",INDEX('raw poverty data, %'!$B$3:$BG$251,MATCH($A102,'raw poverty data, %'!$B$3:$B$251,0),MATCH(N$5,'raw poverty data, %'!$B$3:$BG$3,0))/100),"")</f>
        <v/>
      </c>
      <c r="O102" s="10" t="str">
        <f>IFERROR(IF(INDEX('raw poverty data, %'!$B$3:$BG$251,MATCH($A102,'raw poverty data, %'!$B$3:$B$251,0),MATCH(O$5,'raw poverty data, %'!$B$3:$BG$3,0))="","",INDEX('raw poverty data, %'!$B$3:$BG$251,MATCH($A102,'raw poverty data, %'!$B$3:$B$251,0),MATCH(O$5,'raw poverty data, %'!$B$3:$BG$3,0))/100),"")</f>
        <v/>
      </c>
      <c r="P102" s="10" t="str">
        <f>IFERROR(IF(INDEX('raw poverty data, %'!$B$3:$BG$251,MATCH($A102,'raw poverty data, %'!$B$3:$B$251,0),MATCH(P$5,'raw poverty data, %'!$B$3:$BG$3,0))="","",INDEX('raw poverty data, %'!$B$3:$BG$251,MATCH($A102,'raw poverty data, %'!$B$3:$B$251,0),MATCH(P$5,'raw poverty data, %'!$B$3:$BG$3,0))/100),"")</f>
        <v/>
      </c>
      <c r="Q102" s="10">
        <f>IFERROR(IF(INDEX('raw poverty data, %'!$B$3:$BG$251,MATCH($A102,'raw poverty data, %'!$B$3:$B$251,0),MATCH(Q$5,'raw poverty data, %'!$B$3:$BG$3,0))="","",INDEX('raw poverty data, %'!$B$3:$BG$251,MATCH($A102,'raw poverty data, %'!$B$3:$B$251,0),MATCH(Q$5,'raw poverty data, %'!$B$3:$BG$3,0))/100),"")</f>
        <v>1.1599999999999999E-2</v>
      </c>
      <c r="R102" s="10" t="str">
        <f>IFERROR(IF(INDEX('raw poverty data, %'!$B$3:$BG$251,MATCH($A102,'raw poverty data, %'!$B$3:$B$251,0),MATCH(R$5,'raw poverty data, %'!$B$3:$BG$3,0))="","",INDEX('raw poverty data, %'!$B$3:$BG$251,MATCH($A102,'raw poverty data, %'!$B$3:$B$251,0),MATCH(R$5,'raw poverty data, %'!$B$3:$BG$3,0))/100),"")</f>
        <v/>
      </c>
      <c r="S102" s="10" t="str">
        <f>IFERROR(IF(INDEX('raw poverty data, %'!$B$3:$BG$251,MATCH($A102,'raw poverty data, %'!$B$3:$B$251,0),MATCH(S$5,'raw poverty data, %'!$B$3:$BG$3,0))="","",INDEX('raw poverty data, %'!$B$3:$BG$251,MATCH($A102,'raw poverty data, %'!$B$3:$B$251,0),MATCH(S$5,'raw poverty data, %'!$B$3:$BG$3,0))/100),"")</f>
        <v/>
      </c>
      <c r="T102" s="10">
        <f>IFERROR(IF(INDEX('raw poverty data, %'!$B$3:$BG$251,MATCH($A102,'raw poverty data, %'!$B$3:$B$251,0),MATCH(T$5,'raw poverty data, %'!$B$3:$BG$3,0))="","",INDEX('raw poverty data, %'!$B$3:$BG$251,MATCH($A102,'raw poverty data, %'!$B$3:$B$251,0),MATCH(T$5,'raw poverty data, %'!$B$3:$BG$3,0))/100),"")</f>
        <v>2.5000000000000001E-3</v>
      </c>
      <c r="U102" s="10" t="str">
        <f>IFERROR(IF(INDEX('raw poverty data, %'!$B$3:$BG$251,MATCH($A102,'raw poverty data, %'!$B$3:$B$251,0),MATCH(U$5,'raw poverty data, %'!$B$3:$BG$3,0))="","",INDEX('raw poverty data, %'!$B$3:$BG$251,MATCH($A102,'raw poverty data, %'!$B$3:$B$251,0),MATCH(U$5,'raw poverty data, %'!$B$3:$BG$3,0))/100),"")</f>
        <v/>
      </c>
      <c r="V102" s="10">
        <f>IFERROR(IF(INDEX('raw poverty data, %'!$B$3:$BG$251,MATCH($A102,'raw poverty data, %'!$B$3:$B$251,0),MATCH(V$5,'raw poverty data, %'!$B$3:$BG$3,0))="","",INDEX('raw poverty data, %'!$B$3:$BG$251,MATCH($A102,'raw poverty data, %'!$B$3:$B$251,0),MATCH(V$5,'raw poverty data, %'!$B$3:$BG$3,0))/100),"")</f>
        <v>7.000000000000001E-4</v>
      </c>
      <c r="W102" s="10" t="str">
        <f>IFERROR(IF(INDEX('raw poverty data, %'!$B$3:$BG$251,MATCH($A102,'raw poverty data, %'!$B$3:$B$251,0),MATCH(W$5,'raw poverty data, %'!$B$3:$BG$3,0))="","",INDEX('raw poverty data, %'!$B$3:$BG$251,MATCH($A102,'raw poverty data, %'!$B$3:$B$251,0),MATCH(W$5,'raw poverty data, %'!$B$3:$BG$3,0))/100),"")</f>
        <v/>
      </c>
      <c r="X102" s="10">
        <f>IFERROR(IF(INDEX('raw poverty data, %'!$B$3:$BG$251,MATCH($A102,'raw poverty data, %'!$B$3:$B$251,0),MATCH(X$5,'raw poverty data, %'!$B$3:$BG$3,0))="","",INDEX('raw poverty data, %'!$B$3:$BG$251,MATCH($A102,'raw poverty data, %'!$B$3:$B$251,0),MATCH(X$5,'raw poverty data, %'!$B$3:$BG$3,0))/100),"")</f>
        <v>8.0000000000000004E-4</v>
      </c>
      <c r="Y102" s="10" t="str">
        <f>IFERROR(IF(INDEX('raw poverty data, %'!$B$3:$BG$251,MATCH($A102,'raw poverty data, %'!$B$3:$B$251,0),MATCH(Y$5,'raw poverty data, %'!$B$3:$BG$3,0))="","",INDEX('raw poverty data, %'!$B$3:$BG$251,MATCH($A102,'raw poverty data, %'!$B$3:$B$251,0),MATCH(Y$5,'raw poverty data, %'!$B$3:$BG$3,0))/100),"")</f>
        <v/>
      </c>
      <c r="Z102" s="10" t="str">
        <f>IFERROR(IF(INDEX('raw poverty data, %'!$B$3:$BG$251,MATCH($A102,'raw poverty data, %'!$B$3:$B$251,0),MATCH(Z$5,'raw poverty data, %'!$B$3:$BG$3,0))="","",INDEX('raw poverty data, %'!$B$3:$BG$251,MATCH($A102,'raw poverty data, %'!$B$3:$B$251,0),MATCH(Z$5,'raw poverty data, %'!$B$3:$BG$3,0))/100),"")</f>
        <v/>
      </c>
      <c r="AA102" s="10" t="str">
        <f>IFERROR(IF(INDEX('raw poverty data, %'!$B$3:$BG$251,MATCH($A102,'raw poverty data, %'!$B$3:$B$251,0),MATCH(AA$5,'raw poverty data, %'!$B$3:$BG$3,0))="","",INDEX('raw poverty data, %'!$B$3:$BG$251,MATCH($A102,'raw poverty data, %'!$B$3:$B$251,0),MATCH(AA$5,'raw poverty data, %'!$B$3:$BG$3,0))/100),"")</f>
        <v/>
      </c>
      <c r="AC102" s="8">
        <f>IF(AA102="",IF(Z102="",IF(X102="",IF(W102="",IF(V102="",IF(U102="",IF(T102="",IF(S102="",IF(R102="",IF(Q102="",IF(P102="",IF(O102="",IF(N102="",IF(M102="",IF(L102="",IF(K102="",IF(J102="",IF(I102="",IF(H102="",IF(G102="",IF(F102="",IF(E102="",IF(D102="","No data",D102),E102),F102),G102),H102),I102),J102),K102),L102),M102),N102),O102),P102),Q102),R102),S102),T102),U102),V102),W102),X102),Z102),AA102)</f>
        <v>8.0000000000000004E-4</v>
      </c>
      <c r="AD102" s="11">
        <f>IFERROR(INDEX($D$5:$AA$5,1,MATCH(AC102,D102:AA102,0)),"")</f>
        <v>2010</v>
      </c>
      <c r="AF102" t="s">
        <v>200</v>
      </c>
      <c r="AG102" t="str">
        <f>IFERROR(IF(INDEX(#REF!,MATCH('Poverty %'!$B102,#REF!,0),MATCH('Poverty %'!AG$5,#REF!,0))="","",INDEX(#REF!,MATCH('Poverty %'!$B102,#REF!,0),MATCH('Poverty %'!AG$5,#REF!,0))),"")</f>
        <v/>
      </c>
      <c r="AH102" t="str">
        <f>IFERROR(IF(INDEX(#REF!,MATCH('Poverty %'!$B102,#REF!,0),MATCH('Poverty %'!AH$5,#REF!,0))="","",INDEX(#REF!,MATCH('Poverty %'!$B102,#REF!,0),MATCH('Poverty %'!AH$5,#REF!,0))),"")</f>
        <v/>
      </c>
      <c r="AI102" t="str">
        <f>IFERROR(IF(INDEX(#REF!,MATCH('Poverty %'!$B102,#REF!,0),MATCH('Poverty %'!AI$5,#REF!,0))="","",INDEX(#REF!,MATCH('Poverty %'!$B102,#REF!,0),MATCH('Poverty %'!AI$5,#REF!,0))),"")</f>
        <v/>
      </c>
      <c r="AJ102" t="str">
        <f>IFERROR(IF(INDEX(#REF!,MATCH('Poverty %'!$B102,#REF!,0),MATCH('Poverty %'!AJ$5,#REF!,0))="","",INDEX(#REF!,MATCH('Poverty %'!$B102,#REF!,0),MATCH('Poverty %'!AJ$5,#REF!,0))),"")</f>
        <v/>
      </c>
      <c r="AK102" t="str">
        <f>IFERROR(IF(INDEX(#REF!,MATCH('Poverty %'!$B102,#REF!,0),MATCH('Poverty %'!AK$5,#REF!,0))="","",INDEX(#REF!,MATCH('Poverty %'!$B102,#REF!,0),MATCH('Poverty %'!AK$5,#REF!,0))),"")</f>
        <v/>
      </c>
      <c r="AL102" t="str">
        <f>IFERROR(IF(INDEX(#REF!,MATCH('Poverty %'!$B102,#REF!,0),MATCH('Poverty %'!AL$5,#REF!,0))="","",INDEX(#REF!,MATCH('Poverty %'!$B102,#REF!,0),MATCH('Poverty %'!AL$5,#REF!,0))),"")</f>
        <v/>
      </c>
      <c r="AM102" t="str">
        <f>IFERROR(IF(INDEX(#REF!,MATCH('Poverty %'!$B102,#REF!,0),MATCH('Poverty %'!AM$5,#REF!,0))="","",INDEX(#REF!,MATCH('Poverty %'!$B102,#REF!,0),MATCH('Poverty %'!AM$5,#REF!,0))),"")</f>
        <v/>
      </c>
      <c r="AN102" t="str">
        <f>IFERROR(IF(INDEX(#REF!,MATCH('Poverty %'!$B102,#REF!,0),MATCH('Poverty %'!AN$5,#REF!,0))="","",INDEX(#REF!,MATCH('Poverty %'!$B102,#REF!,0),MATCH('Poverty %'!AN$5,#REF!,0))),"")</f>
        <v/>
      </c>
      <c r="AO102" t="str">
        <f>IFERROR(IF(INDEX(#REF!,MATCH('Poverty %'!$B102,#REF!,0),MATCH('Poverty %'!AO$5,#REF!,0))="","",INDEX(#REF!,MATCH('Poverty %'!$B102,#REF!,0),MATCH('Poverty %'!AO$5,#REF!,0))),"")</f>
        <v/>
      </c>
      <c r="AP102" t="str">
        <f>IFERROR(IF(INDEX(#REF!,MATCH('Poverty %'!$B102,#REF!,0),MATCH('Poverty %'!AP$5,#REF!,0))="","",INDEX(#REF!,MATCH('Poverty %'!$B102,#REF!,0),MATCH('Poverty %'!AP$5,#REF!,0))),"")</f>
        <v/>
      </c>
      <c r="AQ102" t="str">
        <f>IFERROR(IF(INDEX(#REF!,MATCH('Poverty %'!$B102,#REF!,0),MATCH('Poverty %'!AQ$5,#REF!,0))="","",INDEX(#REF!,MATCH('Poverty %'!$B102,#REF!,0),MATCH('Poverty %'!AQ$5,#REF!,0))),"")</f>
        <v/>
      </c>
      <c r="AR102" t="str">
        <f>IFERROR(IF(INDEX(#REF!,MATCH('Poverty %'!$B102,#REF!,0),MATCH('Poverty %'!AR$5,#REF!,0))="","",INDEX(#REF!,MATCH('Poverty %'!$B102,#REF!,0),MATCH('Poverty %'!AR$5,#REF!,0))),"")</f>
        <v/>
      </c>
      <c r="AS102" t="str">
        <f>IFERROR(IF(INDEX(#REF!,MATCH('Poverty %'!$B102,#REF!,0),MATCH('Poverty %'!AS$5,#REF!,0))="","",INDEX(#REF!,MATCH('Poverty %'!$B102,#REF!,0),MATCH('Poverty %'!AS$5,#REF!,0))),"")</f>
        <v/>
      </c>
      <c r="AT102" t="str">
        <f>IFERROR(IF(INDEX(#REF!,MATCH('Poverty %'!$B102,#REF!,0),MATCH('Poverty %'!AT$5,#REF!,0))="","",INDEX(#REF!,MATCH('Poverty %'!$B102,#REF!,0),MATCH('Poverty %'!AT$5,#REF!,0))),"")</f>
        <v/>
      </c>
      <c r="AU102" t="str">
        <f>IFERROR(IF(INDEX(#REF!,MATCH('Poverty %'!$B102,#REF!,0),MATCH('Poverty %'!AU$5,#REF!,0))="","",INDEX(#REF!,MATCH('Poverty %'!$B102,#REF!,0),MATCH('Poverty %'!AU$5,#REF!,0))),"")</f>
        <v/>
      </c>
      <c r="AV102" t="str">
        <f>IFERROR(IF(INDEX(#REF!,MATCH('Poverty %'!$B102,#REF!,0),MATCH('Poverty %'!AV$5,#REF!,0))="","",INDEX(#REF!,MATCH('Poverty %'!$B102,#REF!,0),MATCH('Poverty %'!AV$5,#REF!,0))),"")</f>
        <v/>
      </c>
      <c r="AW102" t="str">
        <f>IFERROR(IF(INDEX(#REF!,MATCH('Poverty %'!$B102,#REF!,0),MATCH('Poverty %'!AW$5,#REF!,0))="","",INDEX(#REF!,MATCH('Poverty %'!$B102,#REF!,0),MATCH('Poverty %'!AW$5,#REF!,0))),"")</f>
        <v/>
      </c>
      <c r="AX102" t="str">
        <f>IFERROR(IF(INDEX(#REF!,MATCH('Poverty %'!$B102,#REF!,0),MATCH('Poverty %'!AX$5,#REF!,0))="","",INDEX(#REF!,MATCH('Poverty %'!$B102,#REF!,0),MATCH('Poverty %'!AX$5,#REF!,0))),"")</f>
        <v/>
      </c>
      <c r="AY102" t="str">
        <f>IFERROR(IF(INDEX(#REF!,MATCH('Poverty %'!$B102,#REF!,0),MATCH('Poverty %'!AY$5,#REF!,0))="","",INDEX(#REF!,MATCH('Poverty %'!$B102,#REF!,0),MATCH('Poverty %'!AY$5,#REF!,0))),"")</f>
        <v/>
      </c>
      <c r="AZ102" t="str">
        <f>IFERROR(IF(INDEX(#REF!,MATCH('Poverty %'!$B102,#REF!,0),MATCH('Poverty %'!AZ$5,#REF!,0))="","",INDEX(#REF!,MATCH('Poverty %'!$B102,#REF!,0),MATCH('Poverty %'!AZ$5,#REF!,0))),"")</f>
        <v/>
      </c>
      <c r="BA102" t="str">
        <f>IFERROR(IF(INDEX(#REF!,MATCH('Poverty %'!$B102,#REF!,0),MATCH('Poverty %'!BA$5,#REF!,0))="","",INDEX(#REF!,MATCH('Poverty %'!$B102,#REF!,0),MATCH('Poverty %'!BA$5,#REF!,0))),"")</f>
        <v/>
      </c>
      <c r="BB102" t="str">
        <f>IFERROR(IF(INDEX(#REF!,MATCH('Poverty %'!$B102,#REF!,0),MATCH('Poverty %'!BB$5,#REF!,0))="","",INDEX(#REF!,MATCH('Poverty %'!$B102,#REF!,0),MATCH('Poverty %'!BB$5,#REF!,0))),"")</f>
        <v/>
      </c>
      <c r="BC102" t="str">
        <f>IFERROR(IF(INDEX(#REF!,MATCH('Poverty %'!$B102,#REF!,0),MATCH('Poverty %'!BC$5,#REF!,0))="","",INDEX(#REF!,MATCH('Poverty %'!$B102,#REF!,0),MATCH('Poverty %'!BC$5,#REF!,0))),"")</f>
        <v/>
      </c>
      <c r="BE102" t="s">
        <v>200</v>
      </c>
      <c r="BF102" s="9" t="str">
        <f t="shared" si="24"/>
        <v/>
      </c>
      <c r="BG102" s="9" t="str">
        <f t="shared" si="25"/>
        <v/>
      </c>
      <c r="BH102" s="9" t="str">
        <f t="shared" si="26"/>
        <v/>
      </c>
      <c r="BI102" s="9" t="str">
        <f t="shared" si="27"/>
        <v/>
      </c>
      <c r="BJ102" s="9" t="str">
        <f t="shared" si="28"/>
        <v/>
      </c>
      <c r="BK102" s="9" t="str">
        <f t="shared" si="29"/>
        <v/>
      </c>
      <c r="BL102" s="9" t="str">
        <f t="shared" si="30"/>
        <v/>
      </c>
      <c r="BM102" s="9" t="str">
        <f t="shared" si="31"/>
        <v/>
      </c>
      <c r="BN102" s="9" t="str">
        <f t="shared" si="32"/>
        <v/>
      </c>
      <c r="BO102" s="9" t="str">
        <f t="shared" si="33"/>
        <v/>
      </c>
      <c r="BP102" s="9" t="str">
        <f t="shared" si="34"/>
        <v/>
      </c>
      <c r="BQ102" s="9" t="str">
        <f t="shared" si="35"/>
        <v/>
      </c>
      <c r="BR102" s="9" t="str">
        <f t="shared" si="36"/>
        <v/>
      </c>
      <c r="BS102" s="9" t="str">
        <f t="shared" si="37"/>
        <v/>
      </c>
      <c r="BT102" s="9" t="str">
        <f t="shared" si="38"/>
        <v/>
      </c>
      <c r="BU102" s="9" t="str">
        <f t="shared" si="39"/>
        <v/>
      </c>
      <c r="BV102" s="9" t="str">
        <f t="shared" si="40"/>
        <v/>
      </c>
      <c r="BW102" s="9" t="str">
        <f t="shared" si="41"/>
        <v/>
      </c>
      <c r="BX102" s="9" t="str">
        <f t="shared" si="42"/>
        <v/>
      </c>
      <c r="BY102" s="9" t="str">
        <f t="shared" si="43"/>
        <v/>
      </c>
      <c r="BZ102" s="9" t="str">
        <f t="shared" si="44"/>
        <v/>
      </c>
      <c r="CA102" s="9" t="str">
        <f t="shared" si="45"/>
        <v/>
      </c>
      <c r="CB102" s="9" t="str">
        <f t="shared" si="46"/>
        <v/>
      </c>
    </row>
    <row r="103" spans="1:80">
      <c r="A103" t="str">
        <f>VLOOKUP(B103,entity!$C:$K,9,FALSE)</f>
        <v>KZ</v>
      </c>
      <c r="B103" t="s">
        <v>204</v>
      </c>
      <c r="C103" t="str">
        <f>IFERROR(VLOOKUP(B103,'[1]2012 List'!A$3:C$151,3,FALSE),"")</f>
        <v>South &amp; Central Asia</v>
      </c>
      <c r="D103" s="10" t="str">
        <f>IFERROR(IF(INDEX('raw poverty data, %'!$B$3:$BG$251,MATCH($A103,'raw poverty data, %'!$B$3:$B$251,0),MATCH(D$5,'raw poverty data, %'!$B$3:$BG$3,0))="","",INDEX('raw poverty data, %'!$B$3:$BG$251,MATCH($A103,'raw poverty data, %'!$B$3:$B$251,0),MATCH(D$5,'raw poverty data, %'!$B$3:$BG$3,0))/100),"")</f>
        <v/>
      </c>
      <c r="E103" s="10" t="str">
        <f>IFERROR(IF(INDEX('raw poverty data, %'!$B$3:$BG$251,MATCH($A103,'raw poverty data, %'!$B$3:$B$251,0),MATCH(E$5,'raw poverty data, %'!$B$3:$BG$3,0))="","",INDEX('raw poverty data, %'!$B$3:$BG$251,MATCH($A103,'raw poverty data, %'!$B$3:$B$251,0),MATCH(E$5,'raw poverty data, %'!$B$3:$BG$3,0))/100),"")</f>
        <v/>
      </c>
      <c r="F103" s="10" t="str">
        <f>IFERROR(IF(INDEX('raw poverty data, %'!$B$3:$BG$251,MATCH($A103,'raw poverty data, %'!$B$3:$B$251,0),MATCH(F$5,'raw poverty data, %'!$B$3:$BG$3,0))="","",INDEX('raw poverty data, %'!$B$3:$BG$251,MATCH($A103,'raw poverty data, %'!$B$3:$B$251,0),MATCH(F$5,'raw poverty data, %'!$B$3:$BG$3,0))/100),"")</f>
        <v/>
      </c>
      <c r="G103" s="10">
        <f>IFERROR(IF(INDEX('raw poverty data, %'!$B$3:$BG$251,MATCH($A103,'raw poverty data, %'!$B$3:$B$251,0),MATCH(G$5,'raw poverty data, %'!$B$3:$BG$3,0))="","",INDEX('raw poverty data, %'!$B$3:$BG$251,MATCH($A103,'raw poverty data, %'!$B$3:$B$251,0),MATCH(G$5,'raw poverty data, %'!$B$3:$BG$3,0))/100),"")</f>
        <v>4.2099999999999999E-2</v>
      </c>
      <c r="H103" s="10" t="str">
        <f>IFERROR(IF(INDEX('raw poverty data, %'!$B$3:$BG$251,MATCH($A103,'raw poverty data, %'!$B$3:$B$251,0),MATCH(H$5,'raw poverty data, %'!$B$3:$BG$3,0))="","",INDEX('raw poverty data, %'!$B$3:$BG$251,MATCH($A103,'raw poverty data, %'!$B$3:$B$251,0),MATCH(H$5,'raw poverty data, %'!$B$3:$BG$3,0))/100),"")</f>
        <v/>
      </c>
      <c r="I103" s="10" t="str">
        <f>IFERROR(IF(INDEX('raw poverty data, %'!$B$3:$BG$251,MATCH($A103,'raw poverty data, %'!$B$3:$B$251,0),MATCH(I$5,'raw poverty data, %'!$B$3:$BG$3,0))="","",INDEX('raw poverty data, %'!$B$3:$BG$251,MATCH($A103,'raw poverty data, %'!$B$3:$B$251,0),MATCH(I$5,'raw poverty data, %'!$B$3:$BG$3,0))/100),"")</f>
        <v/>
      </c>
      <c r="J103" s="10">
        <f>IFERROR(IF(INDEX('raw poverty data, %'!$B$3:$BG$251,MATCH($A103,'raw poverty data, %'!$B$3:$B$251,0),MATCH(J$5,'raw poverty data, %'!$B$3:$BG$3,0))="","",INDEX('raw poverty data, %'!$B$3:$BG$251,MATCH($A103,'raw poverty data, %'!$B$3:$B$251,0),MATCH(J$5,'raw poverty data, %'!$B$3:$BG$3,0))/100),"")</f>
        <v>4.9800000000000004E-2</v>
      </c>
      <c r="K103" s="10" t="str">
        <f>IFERROR(IF(INDEX('raw poverty data, %'!$B$3:$BG$251,MATCH($A103,'raw poverty data, %'!$B$3:$B$251,0),MATCH(K$5,'raw poverty data, %'!$B$3:$BG$3,0))="","",INDEX('raw poverty data, %'!$B$3:$BG$251,MATCH($A103,'raw poverty data, %'!$B$3:$B$251,0),MATCH(K$5,'raw poverty data, %'!$B$3:$BG$3,0))/100),"")</f>
        <v/>
      </c>
      <c r="L103" s="10" t="str">
        <f>IFERROR(IF(INDEX('raw poverty data, %'!$B$3:$BG$251,MATCH($A103,'raw poverty data, %'!$B$3:$B$251,0),MATCH(L$5,'raw poverty data, %'!$B$3:$BG$3,0))="","",INDEX('raw poverty data, %'!$B$3:$BG$251,MATCH($A103,'raw poverty data, %'!$B$3:$B$251,0),MATCH(L$5,'raw poverty data, %'!$B$3:$BG$3,0))/100),"")</f>
        <v/>
      </c>
      <c r="M103" s="10" t="str">
        <f>IFERROR(IF(INDEX('raw poverty data, %'!$B$3:$BG$251,MATCH($A103,'raw poverty data, %'!$B$3:$B$251,0),MATCH(M$5,'raw poverty data, %'!$B$3:$BG$3,0))="","",INDEX('raw poverty data, %'!$B$3:$BG$251,MATCH($A103,'raw poverty data, %'!$B$3:$B$251,0),MATCH(M$5,'raw poverty data, %'!$B$3:$BG$3,0))/100),"")</f>
        <v/>
      </c>
      <c r="N103" s="10" t="str">
        <f>IFERROR(IF(INDEX('raw poverty data, %'!$B$3:$BG$251,MATCH($A103,'raw poverty data, %'!$B$3:$B$251,0),MATCH(N$5,'raw poverty data, %'!$B$3:$BG$3,0))="","",INDEX('raw poverty data, %'!$B$3:$BG$251,MATCH($A103,'raw poverty data, %'!$B$3:$B$251,0),MATCH(N$5,'raw poverty data, %'!$B$3:$BG$3,0))/100),"")</f>
        <v/>
      </c>
      <c r="O103" s="10">
        <f>IFERROR(IF(INDEX('raw poverty data, %'!$B$3:$BG$251,MATCH($A103,'raw poverty data, %'!$B$3:$B$251,0),MATCH(O$5,'raw poverty data, %'!$B$3:$BG$3,0))="","",INDEX('raw poverty data, %'!$B$3:$BG$251,MATCH($A103,'raw poverty data, %'!$B$3:$B$251,0),MATCH(O$5,'raw poverty data, %'!$B$3:$BG$3,0))/100),"")</f>
        <v>6.1200000000000004E-2</v>
      </c>
      <c r="P103" s="10">
        <f>IFERROR(IF(INDEX('raw poverty data, %'!$B$3:$BG$251,MATCH($A103,'raw poverty data, %'!$B$3:$B$251,0),MATCH(P$5,'raw poverty data, %'!$B$3:$BG$3,0))="","",INDEX('raw poverty data, %'!$B$3:$BG$251,MATCH($A103,'raw poverty data, %'!$B$3:$B$251,0),MATCH(P$5,'raw poverty data, %'!$B$3:$BG$3,0))/100),"")</f>
        <v>3.7599999999999995E-2</v>
      </c>
      <c r="Q103" s="10">
        <f>IFERROR(IF(INDEX('raw poverty data, %'!$B$3:$BG$251,MATCH($A103,'raw poverty data, %'!$B$3:$B$251,0),MATCH(Q$5,'raw poverty data, %'!$B$3:$BG$3,0))="","",INDEX('raw poverty data, %'!$B$3:$BG$251,MATCH($A103,'raw poverty data, %'!$B$3:$B$251,0),MATCH(Q$5,'raw poverty data, %'!$B$3:$BG$3,0))/100),"")</f>
        <v>2.41E-2</v>
      </c>
      <c r="R103" s="10">
        <f>IFERROR(IF(INDEX('raw poverty data, %'!$B$3:$BG$251,MATCH($A103,'raw poverty data, %'!$B$3:$B$251,0),MATCH(R$5,'raw poverty data, %'!$B$3:$BG$3,0))="","",INDEX('raw poverty data, %'!$B$3:$BG$251,MATCH($A103,'raw poverty data, %'!$B$3:$B$251,0),MATCH(R$5,'raw poverty data, %'!$B$3:$BG$3,0))/100),"")</f>
        <v>1.4499999999999999E-2</v>
      </c>
      <c r="S103" s="10">
        <f>IFERROR(IF(INDEX('raw poverty data, %'!$B$3:$BG$251,MATCH($A103,'raw poverty data, %'!$B$3:$B$251,0),MATCH(S$5,'raw poverty data, %'!$B$3:$BG$3,0))="","",INDEX('raw poverty data, %'!$B$3:$BG$251,MATCH($A103,'raw poverty data, %'!$B$3:$B$251,0),MATCH(S$5,'raw poverty data, %'!$B$3:$BG$3,0))/100),"")</f>
        <v>2.0000000000000001E-4</v>
      </c>
      <c r="T103" s="10">
        <f>IFERROR(IF(INDEX('raw poverty data, %'!$B$3:$BG$251,MATCH($A103,'raw poverty data, %'!$B$3:$B$251,0),MATCH(T$5,'raw poverty data, %'!$B$3:$BG$3,0))="","",INDEX('raw poverty data, %'!$B$3:$BG$251,MATCH($A103,'raw poverty data, %'!$B$3:$B$251,0),MATCH(T$5,'raw poverty data, %'!$B$3:$BG$3,0))/100),"")</f>
        <v>4.0999999999999995E-3</v>
      </c>
      <c r="U103" s="10">
        <f>IFERROR(IF(INDEX('raw poverty data, %'!$B$3:$BG$251,MATCH($A103,'raw poverty data, %'!$B$3:$B$251,0),MATCH(U$5,'raw poverty data, %'!$B$3:$BG$3,0))="","",INDEX('raw poverty data, %'!$B$3:$BG$251,MATCH($A103,'raw poverty data, %'!$B$3:$B$251,0),MATCH(U$5,'raw poverty data, %'!$B$3:$BG$3,0))/100),"")</f>
        <v>1.6000000000000001E-3</v>
      </c>
      <c r="V103" s="10">
        <f>IFERROR(IF(INDEX('raw poverty data, %'!$B$3:$BG$251,MATCH($A103,'raw poverty data, %'!$B$3:$B$251,0),MATCH(V$5,'raw poverty data, %'!$B$3:$BG$3,0))="","",INDEX('raw poverty data, %'!$B$3:$BG$251,MATCH($A103,'raw poverty data, %'!$B$3:$B$251,0),MATCH(V$5,'raw poverty data, %'!$B$3:$BG$3,0))/100),"")</f>
        <v>1E-4</v>
      </c>
      <c r="W103" s="10" t="str">
        <f>IFERROR(IF(INDEX('raw poverty data, %'!$B$3:$BG$251,MATCH($A103,'raw poverty data, %'!$B$3:$B$251,0),MATCH(W$5,'raw poverty data, %'!$B$3:$BG$3,0))="","",INDEX('raw poverty data, %'!$B$3:$BG$251,MATCH($A103,'raw poverty data, %'!$B$3:$B$251,0),MATCH(W$5,'raw poverty data, %'!$B$3:$BG$3,0))/100),"")</f>
        <v/>
      </c>
      <c r="X103" s="10">
        <f>IFERROR(IF(INDEX('raw poverty data, %'!$B$3:$BG$251,MATCH($A103,'raw poverty data, %'!$B$3:$B$251,0),MATCH(X$5,'raw poverty data, %'!$B$3:$BG$3,0))="","",INDEX('raw poverty data, %'!$B$3:$BG$251,MATCH($A103,'raw poverty data, %'!$B$3:$B$251,0),MATCH(X$5,'raw poverty data, %'!$B$3:$BG$3,0))/100),"")</f>
        <v>5.9999999999999995E-4</v>
      </c>
      <c r="Y103" s="10" t="str">
        <f>IFERROR(IF(INDEX('raw poverty data, %'!$B$3:$BG$251,MATCH($A103,'raw poverty data, %'!$B$3:$B$251,0),MATCH(Y$5,'raw poverty data, %'!$B$3:$BG$3,0))="","",INDEX('raw poverty data, %'!$B$3:$BG$251,MATCH($A103,'raw poverty data, %'!$B$3:$B$251,0),MATCH(Y$5,'raw poverty data, %'!$B$3:$BG$3,0))/100),"")</f>
        <v/>
      </c>
      <c r="Z103" s="10" t="str">
        <f>IFERROR(IF(INDEX('raw poverty data, %'!$B$3:$BG$251,MATCH($A103,'raw poverty data, %'!$B$3:$B$251,0),MATCH(Z$5,'raw poverty data, %'!$B$3:$BG$3,0))="","",INDEX('raw poverty data, %'!$B$3:$BG$251,MATCH($A103,'raw poverty data, %'!$B$3:$B$251,0),MATCH(Z$5,'raw poverty data, %'!$B$3:$BG$3,0))/100),"")</f>
        <v/>
      </c>
      <c r="AA103" s="10" t="str">
        <f>IFERROR(IF(INDEX('raw poverty data, %'!$B$3:$BG$251,MATCH($A103,'raw poverty data, %'!$B$3:$B$251,0),MATCH(AA$5,'raw poverty data, %'!$B$3:$BG$3,0))="","",INDEX('raw poverty data, %'!$B$3:$BG$251,MATCH($A103,'raw poverty data, %'!$B$3:$B$251,0),MATCH(AA$5,'raw poverty data, %'!$B$3:$BG$3,0))/100),"")</f>
        <v/>
      </c>
      <c r="AC103" s="8">
        <f>IF(AA103="",IF(Z103="",IF(X103="",IF(W103="",IF(V103="",IF(U103="",IF(T103="",IF(S103="",IF(R103="",IF(Q103="",IF(P103="",IF(O103="",IF(N103="",IF(M103="",IF(L103="",IF(K103="",IF(J103="",IF(I103="",IF(H103="",IF(G103="",IF(F103="",IF(E103="",IF(D103="","No data",D103),E103),F103),G103),H103),I103),J103),K103),L103),M103),N103),O103),P103),Q103),R103),S103),T103),U103),V103),W103),X103),Z103),AA103)</f>
        <v>5.9999999999999995E-4</v>
      </c>
      <c r="AD103" s="11">
        <f>IFERROR(INDEX($D$5:$AA$5,1,MATCH(AC103,D103:AA103,0)),"")</f>
        <v>2010</v>
      </c>
      <c r="AF103" t="s">
        <v>204</v>
      </c>
      <c r="AG103" t="str">
        <f>IFERROR(IF(INDEX(#REF!,MATCH('Poverty %'!$B103,#REF!,0),MATCH('Poverty %'!AG$5,#REF!,0))="","",INDEX(#REF!,MATCH('Poverty %'!$B103,#REF!,0),MATCH('Poverty %'!AG$5,#REF!,0))),"")</f>
        <v/>
      </c>
      <c r="AH103" t="str">
        <f>IFERROR(IF(INDEX(#REF!,MATCH('Poverty %'!$B103,#REF!,0),MATCH('Poverty %'!AH$5,#REF!,0))="","",INDEX(#REF!,MATCH('Poverty %'!$B103,#REF!,0),MATCH('Poverty %'!AH$5,#REF!,0))),"")</f>
        <v/>
      </c>
      <c r="AI103" t="str">
        <f>IFERROR(IF(INDEX(#REF!,MATCH('Poverty %'!$B103,#REF!,0),MATCH('Poverty %'!AI$5,#REF!,0))="","",INDEX(#REF!,MATCH('Poverty %'!$B103,#REF!,0),MATCH('Poverty %'!AI$5,#REF!,0))),"")</f>
        <v/>
      </c>
      <c r="AJ103" t="str">
        <f>IFERROR(IF(INDEX(#REF!,MATCH('Poverty %'!$B103,#REF!,0),MATCH('Poverty %'!AJ$5,#REF!,0))="","",INDEX(#REF!,MATCH('Poverty %'!$B103,#REF!,0),MATCH('Poverty %'!AJ$5,#REF!,0))),"")</f>
        <v/>
      </c>
      <c r="AK103" t="str">
        <f>IFERROR(IF(INDEX(#REF!,MATCH('Poverty %'!$B103,#REF!,0),MATCH('Poverty %'!AK$5,#REF!,0))="","",INDEX(#REF!,MATCH('Poverty %'!$B103,#REF!,0),MATCH('Poverty %'!AK$5,#REF!,0))),"")</f>
        <v/>
      </c>
      <c r="AL103" t="str">
        <f>IFERROR(IF(INDEX(#REF!,MATCH('Poverty %'!$B103,#REF!,0),MATCH('Poverty %'!AL$5,#REF!,0))="","",INDEX(#REF!,MATCH('Poverty %'!$B103,#REF!,0),MATCH('Poverty %'!AL$5,#REF!,0))),"")</f>
        <v/>
      </c>
      <c r="AM103" t="str">
        <f>IFERROR(IF(INDEX(#REF!,MATCH('Poverty %'!$B103,#REF!,0),MATCH('Poverty %'!AM$5,#REF!,0))="","",INDEX(#REF!,MATCH('Poverty %'!$B103,#REF!,0),MATCH('Poverty %'!AM$5,#REF!,0))),"")</f>
        <v/>
      </c>
      <c r="AN103" t="str">
        <f>IFERROR(IF(INDEX(#REF!,MATCH('Poverty %'!$B103,#REF!,0),MATCH('Poverty %'!AN$5,#REF!,0))="","",INDEX(#REF!,MATCH('Poverty %'!$B103,#REF!,0),MATCH('Poverty %'!AN$5,#REF!,0))),"")</f>
        <v/>
      </c>
      <c r="AO103" t="str">
        <f>IFERROR(IF(INDEX(#REF!,MATCH('Poverty %'!$B103,#REF!,0),MATCH('Poverty %'!AO$5,#REF!,0))="","",INDEX(#REF!,MATCH('Poverty %'!$B103,#REF!,0),MATCH('Poverty %'!AO$5,#REF!,0))),"")</f>
        <v/>
      </c>
      <c r="AP103" t="str">
        <f>IFERROR(IF(INDEX(#REF!,MATCH('Poverty %'!$B103,#REF!,0),MATCH('Poverty %'!AP$5,#REF!,0))="","",INDEX(#REF!,MATCH('Poverty %'!$B103,#REF!,0),MATCH('Poverty %'!AP$5,#REF!,0))),"")</f>
        <v/>
      </c>
      <c r="AQ103" t="str">
        <f>IFERROR(IF(INDEX(#REF!,MATCH('Poverty %'!$B103,#REF!,0),MATCH('Poverty %'!AQ$5,#REF!,0))="","",INDEX(#REF!,MATCH('Poverty %'!$B103,#REF!,0),MATCH('Poverty %'!AQ$5,#REF!,0))),"")</f>
        <v/>
      </c>
      <c r="AR103" t="str">
        <f>IFERROR(IF(INDEX(#REF!,MATCH('Poverty %'!$B103,#REF!,0),MATCH('Poverty %'!AR$5,#REF!,0))="","",INDEX(#REF!,MATCH('Poverty %'!$B103,#REF!,0),MATCH('Poverty %'!AR$5,#REF!,0))),"")</f>
        <v/>
      </c>
      <c r="AS103" t="str">
        <f>IFERROR(IF(INDEX(#REF!,MATCH('Poverty %'!$B103,#REF!,0),MATCH('Poverty %'!AS$5,#REF!,0))="","",INDEX(#REF!,MATCH('Poverty %'!$B103,#REF!,0),MATCH('Poverty %'!AS$5,#REF!,0))),"")</f>
        <v/>
      </c>
      <c r="AT103" t="str">
        <f>IFERROR(IF(INDEX(#REF!,MATCH('Poverty %'!$B103,#REF!,0),MATCH('Poverty %'!AT$5,#REF!,0))="","",INDEX(#REF!,MATCH('Poverty %'!$B103,#REF!,0),MATCH('Poverty %'!AT$5,#REF!,0))),"")</f>
        <v/>
      </c>
      <c r="AU103" t="str">
        <f>IFERROR(IF(INDEX(#REF!,MATCH('Poverty %'!$B103,#REF!,0),MATCH('Poverty %'!AU$5,#REF!,0))="","",INDEX(#REF!,MATCH('Poverty %'!$B103,#REF!,0),MATCH('Poverty %'!AU$5,#REF!,0))),"")</f>
        <v/>
      </c>
      <c r="AV103" t="str">
        <f>IFERROR(IF(INDEX(#REF!,MATCH('Poverty %'!$B103,#REF!,0),MATCH('Poverty %'!AV$5,#REF!,0))="","",INDEX(#REF!,MATCH('Poverty %'!$B103,#REF!,0),MATCH('Poverty %'!AV$5,#REF!,0))),"")</f>
        <v/>
      </c>
      <c r="AW103" t="str">
        <f>IFERROR(IF(INDEX(#REF!,MATCH('Poverty %'!$B103,#REF!,0),MATCH('Poverty %'!AW$5,#REF!,0))="","",INDEX(#REF!,MATCH('Poverty %'!$B103,#REF!,0),MATCH('Poverty %'!AW$5,#REF!,0))),"")</f>
        <v/>
      </c>
      <c r="AX103" t="str">
        <f>IFERROR(IF(INDEX(#REF!,MATCH('Poverty %'!$B103,#REF!,0),MATCH('Poverty %'!AX$5,#REF!,0))="","",INDEX(#REF!,MATCH('Poverty %'!$B103,#REF!,0),MATCH('Poverty %'!AX$5,#REF!,0))),"")</f>
        <v/>
      </c>
      <c r="AY103" t="str">
        <f>IFERROR(IF(INDEX(#REF!,MATCH('Poverty %'!$B103,#REF!,0),MATCH('Poverty %'!AY$5,#REF!,0))="","",INDEX(#REF!,MATCH('Poverty %'!$B103,#REF!,0),MATCH('Poverty %'!AY$5,#REF!,0))),"")</f>
        <v/>
      </c>
      <c r="AZ103" t="str">
        <f>IFERROR(IF(INDEX(#REF!,MATCH('Poverty %'!$B103,#REF!,0),MATCH('Poverty %'!AZ$5,#REF!,0))="","",INDEX(#REF!,MATCH('Poverty %'!$B103,#REF!,0),MATCH('Poverty %'!AZ$5,#REF!,0))),"")</f>
        <v/>
      </c>
      <c r="BA103" t="str">
        <f>IFERROR(IF(INDEX(#REF!,MATCH('Poverty %'!$B103,#REF!,0),MATCH('Poverty %'!BA$5,#REF!,0))="","",INDEX(#REF!,MATCH('Poverty %'!$B103,#REF!,0),MATCH('Poverty %'!BA$5,#REF!,0))),"")</f>
        <v/>
      </c>
      <c r="BB103" t="str">
        <f>IFERROR(IF(INDEX(#REF!,MATCH('Poverty %'!$B103,#REF!,0),MATCH('Poverty %'!BB$5,#REF!,0))="","",INDEX(#REF!,MATCH('Poverty %'!$B103,#REF!,0),MATCH('Poverty %'!BB$5,#REF!,0))),"")</f>
        <v/>
      </c>
      <c r="BC103" t="str">
        <f>IFERROR(IF(INDEX(#REF!,MATCH('Poverty %'!$B103,#REF!,0),MATCH('Poverty %'!BC$5,#REF!,0))="","",INDEX(#REF!,MATCH('Poverty %'!$B103,#REF!,0),MATCH('Poverty %'!BC$5,#REF!,0))),"")</f>
        <v/>
      </c>
      <c r="BE103" t="s">
        <v>204</v>
      </c>
      <c r="BF103" s="9" t="str">
        <f t="shared" si="24"/>
        <v/>
      </c>
      <c r="BG103" s="9" t="str">
        <f t="shared" si="25"/>
        <v/>
      </c>
      <c r="BH103" s="9" t="str">
        <f t="shared" si="26"/>
        <v/>
      </c>
      <c r="BI103" s="9" t="str">
        <f t="shared" si="27"/>
        <v/>
      </c>
      <c r="BJ103" s="9" t="str">
        <f t="shared" si="28"/>
        <v/>
      </c>
      <c r="BK103" s="9" t="str">
        <f t="shared" si="29"/>
        <v/>
      </c>
      <c r="BL103" s="9" t="str">
        <f t="shared" si="30"/>
        <v/>
      </c>
      <c r="BM103" s="9" t="str">
        <f t="shared" si="31"/>
        <v/>
      </c>
      <c r="BN103" s="9" t="str">
        <f t="shared" si="32"/>
        <v/>
      </c>
      <c r="BO103" s="9" t="str">
        <f t="shared" si="33"/>
        <v/>
      </c>
      <c r="BP103" s="9" t="str">
        <f t="shared" si="34"/>
        <v/>
      </c>
      <c r="BQ103" s="9" t="str">
        <f t="shared" si="35"/>
        <v/>
      </c>
      <c r="BR103" s="9" t="str">
        <f t="shared" si="36"/>
        <v/>
      </c>
      <c r="BS103" s="9" t="str">
        <f t="shared" si="37"/>
        <v/>
      </c>
      <c r="BT103" s="9" t="str">
        <f t="shared" si="38"/>
        <v/>
      </c>
      <c r="BU103" s="9" t="str">
        <f t="shared" si="39"/>
        <v/>
      </c>
      <c r="BV103" s="9" t="str">
        <f t="shared" si="40"/>
        <v/>
      </c>
      <c r="BW103" s="9" t="str">
        <f t="shared" si="41"/>
        <v/>
      </c>
      <c r="BX103" s="9" t="str">
        <f t="shared" si="42"/>
        <v/>
      </c>
      <c r="BY103" s="9" t="str">
        <f t="shared" si="43"/>
        <v/>
      </c>
      <c r="BZ103" s="9" t="str">
        <f t="shared" si="44"/>
        <v/>
      </c>
      <c r="CA103" s="9" t="str">
        <f t="shared" si="45"/>
        <v/>
      </c>
      <c r="CB103" s="9" t="str">
        <f t="shared" si="46"/>
        <v/>
      </c>
    </row>
    <row r="104" spans="1:80">
      <c r="A104" t="str">
        <f>VLOOKUP(B104,entity!$C:$K,9,FALSE)</f>
        <v>KE</v>
      </c>
      <c r="B104" t="s">
        <v>206</v>
      </c>
      <c r="C104" t="str">
        <f>IFERROR(VLOOKUP(B104,'[1]2012 List'!A$3:C$151,3,FALSE),"")</f>
        <v>Sub-Saharan Africa</v>
      </c>
      <c r="D104" s="10" t="str">
        <f>IFERROR(IF(INDEX('raw poverty data, %'!$B$3:$BG$251,MATCH($A104,'raw poverty data, %'!$B$3:$B$251,0),MATCH(D$5,'raw poverty data, %'!$B$3:$BG$3,0))="","",INDEX('raw poverty data, %'!$B$3:$BG$251,MATCH($A104,'raw poverty data, %'!$B$3:$B$251,0),MATCH(D$5,'raw poverty data, %'!$B$3:$BG$3,0))/100),"")</f>
        <v/>
      </c>
      <c r="E104" s="10" t="str">
        <f>IFERROR(IF(INDEX('raw poverty data, %'!$B$3:$BG$251,MATCH($A104,'raw poverty data, %'!$B$3:$B$251,0),MATCH(E$5,'raw poverty data, %'!$B$3:$BG$3,0))="","",INDEX('raw poverty data, %'!$B$3:$BG$251,MATCH($A104,'raw poverty data, %'!$B$3:$B$251,0),MATCH(E$5,'raw poverty data, %'!$B$3:$BG$3,0))/100),"")</f>
        <v/>
      </c>
      <c r="F104" s="10">
        <f>IFERROR(IF(INDEX('raw poverty data, %'!$B$3:$BG$251,MATCH($A104,'raw poverty data, %'!$B$3:$B$251,0),MATCH(F$5,'raw poverty data, %'!$B$3:$BG$3,0))="","",INDEX('raw poverty data, %'!$B$3:$BG$251,MATCH($A104,'raw poverty data, %'!$B$3:$B$251,0),MATCH(F$5,'raw poverty data, %'!$B$3:$BG$3,0))/100),"")</f>
        <v>0.38420000000000004</v>
      </c>
      <c r="G104" s="10" t="str">
        <f>IFERROR(IF(INDEX('raw poverty data, %'!$B$3:$BG$251,MATCH($A104,'raw poverty data, %'!$B$3:$B$251,0),MATCH(G$5,'raw poverty data, %'!$B$3:$BG$3,0))="","",INDEX('raw poverty data, %'!$B$3:$BG$251,MATCH($A104,'raw poverty data, %'!$B$3:$B$251,0),MATCH(G$5,'raw poverty data, %'!$B$3:$BG$3,0))/100),"")</f>
        <v/>
      </c>
      <c r="H104" s="10">
        <f>IFERROR(IF(INDEX('raw poverty data, %'!$B$3:$BG$251,MATCH($A104,'raw poverty data, %'!$B$3:$B$251,0),MATCH(H$5,'raw poverty data, %'!$B$3:$BG$3,0))="","",INDEX('raw poverty data, %'!$B$3:$BG$251,MATCH($A104,'raw poverty data, %'!$B$3:$B$251,0),MATCH(H$5,'raw poverty data, %'!$B$3:$BG$3,0))/100),"")</f>
        <v>0.28499999999999998</v>
      </c>
      <c r="I104" s="10" t="str">
        <f>IFERROR(IF(INDEX('raw poverty data, %'!$B$3:$BG$251,MATCH($A104,'raw poverty data, %'!$B$3:$B$251,0),MATCH(I$5,'raw poverty data, %'!$B$3:$BG$3,0))="","",INDEX('raw poverty data, %'!$B$3:$BG$251,MATCH($A104,'raw poverty data, %'!$B$3:$B$251,0),MATCH(I$5,'raw poverty data, %'!$B$3:$BG$3,0))/100),"")</f>
        <v/>
      </c>
      <c r="J104" s="10" t="str">
        <f>IFERROR(IF(INDEX('raw poverty data, %'!$B$3:$BG$251,MATCH($A104,'raw poverty data, %'!$B$3:$B$251,0),MATCH(J$5,'raw poverty data, %'!$B$3:$BG$3,0))="","",INDEX('raw poverty data, %'!$B$3:$BG$251,MATCH($A104,'raw poverty data, %'!$B$3:$B$251,0),MATCH(J$5,'raw poverty data, %'!$B$3:$BG$3,0))/100),"")</f>
        <v/>
      </c>
      <c r="K104" s="10">
        <f>IFERROR(IF(INDEX('raw poverty data, %'!$B$3:$BG$251,MATCH($A104,'raw poverty data, %'!$B$3:$B$251,0),MATCH(K$5,'raw poverty data, %'!$B$3:$BG$3,0))="","",INDEX('raw poverty data, %'!$B$3:$BG$251,MATCH($A104,'raw poverty data, %'!$B$3:$B$251,0),MATCH(K$5,'raw poverty data, %'!$B$3:$BG$3,0))/100),"")</f>
        <v>0.31829999999999997</v>
      </c>
      <c r="L104" s="10" t="str">
        <f>IFERROR(IF(INDEX('raw poverty data, %'!$B$3:$BG$251,MATCH($A104,'raw poverty data, %'!$B$3:$B$251,0),MATCH(L$5,'raw poverty data, %'!$B$3:$BG$3,0))="","",INDEX('raw poverty data, %'!$B$3:$BG$251,MATCH($A104,'raw poverty data, %'!$B$3:$B$251,0),MATCH(L$5,'raw poverty data, %'!$B$3:$BG$3,0))/100),"")</f>
        <v/>
      </c>
      <c r="M104" s="10" t="str">
        <f>IFERROR(IF(INDEX('raw poverty data, %'!$B$3:$BG$251,MATCH($A104,'raw poverty data, %'!$B$3:$B$251,0),MATCH(M$5,'raw poverty data, %'!$B$3:$BG$3,0))="","",INDEX('raw poverty data, %'!$B$3:$BG$251,MATCH($A104,'raw poverty data, %'!$B$3:$B$251,0),MATCH(M$5,'raw poverty data, %'!$B$3:$BG$3,0))/100),"")</f>
        <v/>
      </c>
      <c r="N104" s="10" t="str">
        <f>IFERROR(IF(INDEX('raw poverty data, %'!$B$3:$BG$251,MATCH($A104,'raw poverty data, %'!$B$3:$B$251,0),MATCH(N$5,'raw poverty data, %'!$B$3:$BG$3,0))="","",INDEX('raw poverty data, %'!$B$3:$BG$251,MATCH($A104,'raw poverty data, %'!$B$3:$B$251,0),MATCH(N$5,'raw poverty data, %'!$B$3:$BG$3,0))/100),"")</f>
        <v/>
      </c>
      <c r="O104" s="10" t="str">
        <f>IFERROR(IF(INDEX('raw poverty data, %'!$B$3:$BG$251,MATCH($A104,'raw poverty data, %'!$B$3:$B$251,0),MATCH(O$5,'raw poverty data, %'!$B$3:$BG$3,0))="","",INDEX('raw poverty data, %'!$B$3:$BG$251,MATCH($A104,'raw poverty data, %'!$B$3:$B$251,0),MATCH(O$5,'raw poverty data, %'!$B$3:$BG$3,0))/100),"")</f>
        <v/>
      </c>
      <c r="P104" s="10" t="str">
        <f>IFERROR(IF(INDEX('raw poverty data, %'!$B$3:$BG$251,MATCH($A104,'raw poverty data, %'!$B$3:$B$251,0),MATCH(P$5,'raw poverty data, %'!$B$3:$BG$3,0))="","",INDEX('raw poverty data, %'!$B$3:$BG$251,MATCH($A104,'raw poverty data, %'!$B$3:$B$251,0),MATCH(P$5,'raw poverty data, %'!$B$3:$BG$3,0))/100),"")</f>
        <v/>
      </c>
      <c r="Q104" s="10" t="str">
        <f>IFERROR(IF(INDEX('raw poverty data, %'!$B$3:$BG$251,MATCH($A104,'raw poverty data, %'!$B$3:$B$251,0),MATCH(Q$5,'raw poverty data, %'!$B$3:$BG$3,0))="","",INDEX('raw poverty data, %'!$B$3:$BG$251,MATCH($A104,'raw poverty data, %'!$B$3:$B$251,0),MATCH(Q$5,'raw poverty data, %'!$B$3:$BG$3,0))/100),"")</f>
        <v/>
      </c>
      <c r="R104" s="10" t="str">
        <f>IFERROR(IF(INDEX('raw poverty data, %'!$B$3:$BG$251,MATCH($A104,'raw poverty data, %'!$B$3:$B$251,0),MATCH(R$5,'raw poverty data, %'!$B$3:$BG$3,0))="","",INDEX('raw poverty data, %'!$B$3:$BG$251,MATCH($A104,'raw poverty data, %'!$B$3:$B$251,0),MATCH(R$5,'raw poverty data, %'!$B$3:$BG$3,0))/100),"")</f>
        <v/>
      </c>
      <c r="S104" s="10">
        <f>IFERROR(IF(INDEX('raw poverty data, %'!$B$3:$BG$251,MATCH($A104,'raw poverty data, %'!$B$3:$B$251,0),MATCH(S$5,'raw poverty data, %'!$B$3:$BG$3,0))="","",INDEX('raw poverty data, %'!$B$3:$BG$251,MATCH($A104,'raw poverty data, %'!$B$3:$B$251,0),MATCH(S$5,'raw poverty data, %'!$B$3:$BG$3,0))/100),"")</f>
        <v>0.43369999999999997</v>
      </c>
      <c r="T104" s="10" t="str">
        <f>IFERROR(IF(INDEX('raw poverty data, %'!$B$3:$BG$251,MATCH($A104,'raw poverty data, %'!$B$3:$B$251,0),MATCH(T$5,'raw poverty data, %'!$B$3:$BG$3,0))="","",INDEX('raw poverty data, %'!$B$3:$BG$251,MATCH($A104,'raw poverty data, %'!$B$3:$B$251,0),MATCH(T$5,'raw poverty data, %'!$B$3:$BG$3,0))/100),"")</f>
        <v/>
      </c>
      <c r="U104" s="10" t="str">
        <f>IFERROR(IF(INDEX('raw poverty data, %'!$B$3:$BG$251,MATCH($A104,'raw poverty data, %'!$B$3:$B$251,0),MATCH(U$5,'raw poverty data, %'!$B$3:$BG$3,0))="","",INDEX('raw poverty data, %'!$B$3:$BG$251,MATCH($A104,'raw poverty data, %'!$B$3:$B$251,0),MATCH(U$5,'raw poverty data, %'!$B$3:$BG$3,0))/100),"")</f>
        <v/>
      </c>
      <c r="V104" s="10" t="str">
        <f>IFERROR(IF(INDEX('raw poverty data, %'!$B$3:$BG$251,MATCH($A104,'raw poverty data, %'!$B$3:$B$251,0),MATCH(V$5,'raw poverty data, %'!$B$3:$BG$3,0))="","",INDEX('raw poverty data, %'!$B$3:$BG$251,MATCH($A104,'raw poverty data, %'!$B$3:$B$251,0),MATCH(V$5,'raw poverty data, %'!$B$3:$BG$3,0))/100),"")</f>
        <v/>
      </c>
      <c r="W104" s="10" t="str">
        <f>IFERROR(IF(INDEX('raw poverty data, %'!$B$3:$BG$251,MATCH($A104,'raw poverty data, %'!$B$3:$B$251,0),MATCH(W$5,'raw poverty data, %'!$B$3:$BG$3,0))="","",INDEX('raw poverty data, %'!$B$3:$BG$251,MATCH($A104,'raw poverty data, %'!$B$3:$B$251,0),MATCH(W$5,'raw poverty data, %'!$B$3:$BG$3,0))/100),"")</f>
        <v/>
      </c>
      <c r="X104" s="10" t="str">
        <f>IFERROR(IF(INDEX('raw poverty data, %'!$B$3:$BG$251,MATCH($A104,'raw poverty data, %'!$B$3:$B$251,0),MATCH(X$5,'raw poverty data, %'!$B$3:$BG$3,0))="","",INDEX('raw poverty data, %'!$B$3:$BG$251,MATCH($A104,'raw poverty data, %'!$B$3:$B$251,0),MATCH(X$5,'raw poverty data, %'!$B$3:$BG$3,0))/100),"")</f>
        <v/>
      </c>
      <c r="Y104" s="10" t="str">
        <f>IFERROR(IF(INDEX('raw poverty data, %'!$B$3:$BG$251,MATCH($A104,'raw poverty data, %'!$B$3:$B$251,0),MATCH(Y$5,'raw poverty data, %'!$B$3:$BG$3,0))="","",INDEX('raw poverty data, %'!$B$3:$BG$251,MATCH($A104,'raw poverty data, %'!$B$3:$B$251,0),MATCH(Y$5,'raw poverty data, %'!$B$3:$BG$3,0))/100),"")</f>
        <v/>
      </c>
      <c r="Z104" s="10" t="str">
        <f>IFERROR(IF(INDEX('raw poverty data, %'!$B$3:$BG$251,MATCH($A104,'raw poverty data, %'!$B$3:$B$251,0),MATCH(Z$5,'raw poverty data, %'!$B$3:$BG$3,0))="","",INDEX('raw poverty data, %'!$B$3:$BG$251,MATCH($A104,'raw poverty data, %'!$B$3:$B$251,0),MATCH(Z$5,'raw poverty data, %'!$B$3:$BG$3,0))/100),"")</f>
        <v/>
      </c>
      <c r="AA104" s="10" t="str">
        <f>IFERROR(IF(INDEX('raw poverty data, %'!$B$3:$BG$251,MATCH($A104,'raw poverty data, %'!$B$3:$B$251,0),MATCH(AA$5,'raw poverty data, %'!$B$3:$BG$3,0))="","",INDEX('raw poverty data, %'!$B$3:$BG$251,MATCH($A104,'raw poverty data, %'!$B$3:$B$251,0),MATCH(AA$5,'raw poverty data, %'!$B$3:$BG$3,0))/100),"")</f>
        <v/>
      </c>
      <c r="AC104" s="8">
        <f>IF(AA104="",IF(Z104="",IF(X104="",IF(W104="",IF(V104="",IF(U104="",IF(T104="",IF(S104="",IF(R104="",IF(Q104="",IF(P104="",IF(O104="",IF(N104="",IF(M104="",IF(L104="",IF(K104="",IF(J104="",IF(I104="",IF(H104="",IF(G104="",IF(F104="",IF(E104="",IF(D104="","No data",D104),E104),F104),G104),H104),I104),J104),K104),L104),M104),N104),O104),P104),Q104),R104),S104),T104),U104),V104),W104),X104),Z104),AA104)</f>
        <v>0.43369999999999997</v>
      </c>
      <c r="AD104" s="11">
        <f>IFERROR(INDEX($D$5:$AA$5,1,MATCH(AC104,D104:AA104,0)),"")</f>
        <v>2005</v>
      </c>
      <c r="AF104" t="s">
        <v>206</v>
      </c>
      <c r="AG104" t="str">
        <f>IFERROR(IF(INDEX(#REF!,MATCH('Poverty %'!$B104,#REF!,0),MATCH('Poverty %'!AG$5,#REF!,0))="","",INDEX(#REF!,MATCH('Poverty %'!$B104,#REF!,0),MATCH('Poverty %'!AG$5,#REF!,0))),"")</f>
        <v/>
      </c>
      <c r="AH104" t="str">
        <f>IFERROR(IF(INDEX(#REF!,MATCH('Poverty %'!$B104,#REF!,0),MATCH('Poverty %'!AH$5,#REF!,0))="","",INDEX(#REF!,MATCH('Poverty %'!$B104,#REF!,0),MATCH('Poverty %'!AH$5,#REF!,0))),"")</f>
        <v/>
      </c>
      <c r="AI104" t="str">
        <f>IFERROR(IF(INDEX(#REF!,MATCH('Poverty %'!$B104,#REF!,0),MATCH('Poverty %'!AI$5,#REF!,0))="","",INDEX(#REF!,MATCH('Poverty %'!$B104,#REF!,0),MATCH('Poverty %'!AI$5,#REF!,0))),"")</f>
        <v/>
      </c>
      <c r="AJ104" t="str">
        <f>IFERROR(IF(INDEX(#REF!,MATCH('Poverty %'!$B104,#REF!,0),MATCH('Poverty %'!AJ$5,#REF!,0))="","",INDEX(#REF!,MATCH('Poverty %'!$B104,#REF!,0),MATCH('Poverty %'!AJ$5,#REF!,0))),"")</f>
        <v/>
      </c>
      <c r="AK104" t="str">
        <f>IFERROR(IF(INDEX(#REF!,MATCH('Poverty %'!$B104,#REF!,0),MATCH('Poverty %'!AK$5,#REF!,0))="","",INDEX(#REF!,MATCH('Poverty %'!$B104,#REF!,0),MATCH('Poverty %'!AK$5,#REF!,0))),"")</f>
        <v/>
      </c>
      <c r="AL104" t="str">
        <f>IFERROR(IF(INDEX(#REF!,MATCH('Poverty %'!$B104,#REF!,0),MATCH('Poverty %'!AL$5,#REF!,0))="","",INDEX(#REF!,MATCH('Poverty %'!$B104,#REF!,0),MATCH('Poverty %'!AL$5,#REF!,0))),"")</f>
        <v/>
      </c>
      <c r="AM104" t="str">
        <f>IFERROR(IF(INDEX(#REF!,MATCH('Poverty %'!$B104,#REF!,0),MATCH('Poverty %'!AM$5,#REF!,0))="","",INDEX(#REF!,MATCH('Poverty %'!$B104,#REF!,0),MATCH('Poverty %'!AM$5,#REF!,0))),"")</f>
        <v/>
      </c>
      <c r="AN104" t="str">
        <f>IFERROR(IF(INDEX(#REF!,MATCH('Poverty %'!$B104,#REF!,0),MATCH('Poverty %'!AN$5,#REF!,0))="","",INDEX(#REF!,MATCH('Poverty %'!$B104,#REF!,0),MATCH('Poverty %'!AN$5,#REF!,0))),"")</f>
        <v/>
      </c>
      <c r="AO104" t="str">
        <f>IFERROR(IF(INDEX(#REF!,MATCH('Poverty %'!$B104,#REF!,0),MATCH('Poverty %'!AO$5,#REF!,0))="","",INDEX(#REF!,MATCH('Poverty %'!$B104,#REF!,0),MATCH('Poverty %'!AO$5,#REF!,0))),"")</f>
        <v/>
      </c>
      <c r="AP104" t="str">
        <f>IFERROR(IF(INDEX(#REF!,MATCH('Poverty %'!$B104,#REF!,0),MATCH('Poverty %'!AP$5,#REF!,0))="","",INDEX(#REF!,MATCH('Poverty %'!$B104,#REF!,0),MATCH('Poverty %'!AP$5,#REF!,0))),"")</f>
        <v/>
      </c>
      <c r="AQ104" t="str">
        <f>IFERROR(IF(INDEX(#REF!,MATCH('Poverty %'!$B104,#REF!,0),MATCH('Poverty %'!AQ$5,#REF!,0))="","",INDEX(#REF!,MATCH('Poverty %'!$B104,#REF!,0),MATCH('Poverty %'!AQ$5,#REF!,0))),"")</f>
        <v/>
      </c>
      <c r="AR104" t="str">
        <f>IFERROR(IF(INDEX(#REF!,MATCH('Poverty %'!$B104,#REF!,0),MATCH('Poverty %'!AR$5,#REF!,0))="","",INDEX(#REF!,MATCH('Poverty %'!$B104,#REF!,0),MATCH('Poverty %'!AR$5,#REF!,0))),"")</f>
        <v/>
      </c>
      <c r="AS104" t="str">
        <f>IFERROR(IF(INDEX(#REF!,MATCH('Poverty %'!$B104,#REF!,0),MATCH('Poverty %'!AS$5,#REF!,0))="","",INDEX(#REF!,MATCH('Poverty %'!$B104,#REF!,0),MATCH('Poverty %'!AS$5,#REF!,0))),"")</f>
        <v/>
      </c>
      <c r="AT104" t="str">
        <f>IFERROR(IF(INDEX(#REF!,MATCH('Poverty %'!$B104,#REF!,0),MATCH('Poverty %'!AT$5,#REF!,0))="","",INDEX(#REF!,MATCH('Poverty %'!$B104,#REF!,0),MATCH('Poverty %'!AT$5,#REF!,0))),"")</f>
        <v/>
      </c>
      <c r="AU104" t="str">
        <f>IFERROR(IF(INDEX(#REF!,MATCH('Poverty %'!$B104,#REF!,0),MATCH('Poverty %'!AU$5,#REF!,0))="","",INDEX(#REF!,MATCH('Poverty %'!$B104,#REF!,0),MATCH('Poverty %'!AU$5,#REF!,0))),"")</f>
        <v/>
      </c>
      <c r="AV104" t="str">
        <f>IFERROR(IF(INDEX(#REF!,MATCH('Poverty %'!$B104,#REF!,0),MATCH('Poverty %'!AV$5,#REF!,0))="","",INDEX(#REF!,MATCH('Poverty %'!$B104,#REF!,0),MATCH('Poverty %'!AV$5,#REF!,0))),"")</f>
        <v/>
      </c>
      <c r="AW104" t="str">
        <f>IFERROR(IF(INDEX(#REF!,MATCH('Poverty %'!$B104,#REF!,0),MATCH('Poverty %'!AW$5,#REF!,0))="","",INDEX(#REF!,MATCH('Poverty %'!$B104,#REF!,0),MATCH('Poverty %'!AW$5,#REF!,0))),"")</f>
        <v/>
      </c>
      <c r="AX104" t="str">
        <f>IFERROR(IF(INDEX(#REF!,MATCH('Poverty %'!$B104,#REF!,0),MATCH('Poverty %'!AX$5,#REF!,0))="","",INDEX(#REF!,MATCH('Poverty %'!$B104,#REF!,0),MATCH('Poverty %'!AX$5,#REF!,0))),"")</f>
        <v/>
      </c>
      <c r="AY104" t="str">
        <f>IFERROR(IF(INDEX(#REF!,MATCH('Poverty %'!$B104,#REF!,0),MATCH('Poverty %'!AY$5,#REF!,0))="","",INDEX(#REF!,MATCH('Poverty %'!$B104,#REF!,0),MATCH('Poverty %'!AY$5,#REF!,0))),"")</f>
        <v/>
      </c>
      <c r="AZ104" t="str">
        <f>IFERROR(IF(INDEX(#REF!,MATCH('Poverty %'!$B104,#REF!,0),MATCH('Poverty %'!AZ$5,#REF!,0))="","",INDEX(#REF!,MATCH('Poverty %'!$B104,#REF!,0),MATCH('Poverty %'!AZ$5,#REF!,0))),"")</f>
        <v/>
      </c>
      <c r="BA104" t="str">
        <f>IFERROR(IF(INDEX(#REF!,MATCH('Poverty %'!$B104,#REF!,0),MATCH('Poverty %'!BA$5,#REF!,0))="","",INDEX(#REF!,MATCH('Poverty %'!$B104,#REF!,0),MATCH('Poverty %'!BA$5,#REF!,0))),"")</f>
        <v/>
      </c>
      <c r="BB104" t="str">
        <f>IFERROR(IF(INDEX(#REF!,MATCH('Poverty %'!$B104,#REF!,0),MATCH('Poverty %'!BB$5,#REF!,0))="","",INDEX(#REF!,MATCH('Poverty %'!$B104,#REF!,0),MATCH('Poverty %'!BB$5,#REF!,0))),"")</f>
        <v/>
      </c>
      <c r="BC104" t="str">
        <f>IFERROR(IF(INDEX(#REF!,MATCH('Poverty %'!$B104,#REF!,0),MATCH('Poverty %'!BC$5,#REF!,0))="","",INDEX(#REF!,MATCH('Poverty %'!$B104,#REF!,0),MATCH('Poverty %'!BC$5,#REF!,0))),"")</f>
        <v/>
      </c>
      <c r="BE104" t="s">
        <v>206</v>
      </c>
      <c r="BF104" s="9" t="str">
        <f t="shared" si="24"/>
        <v/>
      </c>
      <c r="BG104" s="9" t="str">
        <f t="shared" si="25"/>
        <v/>
      </c>
      <c r="BH104" s="9" t="str">
        <f t="shared" si="26"/>
        <v/>
      </c>
      <c r="BI104" s="9" t="str">
        <f t="shared" si="27"/>
        <v/>
      </c>
      <c r="BJ104" s="9" t="str">
        <f t="shared" si="28"/>
        <v/>
      </c>
      <c r="BK104" s="9" t="str">
        <f t="shared" si="29"/>
        <v/>
      </c>
      <c r="BL104" s="9" t="str">
        <f t="shared" si="30"/>
        <v/>
      </c>
      <c r="BM104" s="9" t="str">
        <f t="shared" si="31"/>
        <v/>
      </c>
      <c r="BN104" s="9" t="str">
        <f t="shared" si="32"/>
        <v/>
      </c>
      <c r="BO104" s="9" t="str">
        <f t="shared" si="33"/>
        <v/>
      </c>
      <c r="BP104" s="9" t="str">
        <f t="shared" si="34"/>
        <v/>
      </c>
      <c r="BQ104" s="9" t="str">
        <f t="shared" si="35"/>
        <v/>
      </c>
      <c r="BR104" s="9" t="str">
        <f t="shared" si="36"/>
        <v/>
      </c>
      <c r="BS104" s="9" t="str">
        <f t="shared" si="37"/>
        <v/>
      </c>
      <c r="BT104" s="9" t="str">
        <f t="shared" si="38"/>
        <v/>
      </c>
      <c r="BU104" s="9" t="str">
        <f t="shared" si="39"/>
        <v/>
      </c>
      <c r="BV104" s="9" t="str">
        <f t="shared" si="40"/>
        <v/>
      </c>
      <c r="BW104" s="9" t="str">
        <f t="shared" si="41"/>
        <v/>
      </c>
      <c r="BX104" s="9" t="str">
        <f t="shared" si="42"/>
        <v/>
      </c>
      <c r="BY104" s="9" t="str">
        <f t="shared" si="43"/>
        <v/>
      </c>
      <c r="BZ104" s="9" t="str">
        <f t="shared" si="44"/>
        <v/>
      </c>
      <c r="CA104" s="9" t="str">
        <f t="shared" si="45"/>
        <v/>
      </c>
      <c r="CB104" s="9" t="str">
        <f t="shared" si="46"/>
        <v/>
      </c>
    </row>
    <row r="105" spans="1:80">
      <c r="A105" t="str">
        <f>VLOOKUP(B105,entity!$C:$K,9,FALSE)</f>
        <v>KI</v>
      </c>
      <c r="B105" t="s">
        <v>212</v>
      </c>
      <c r="C105" t="str">
        <f>IFERROR(VLOOKUP(B105,'[1]2012 List'!A$3:C$151,3,FALSE),"")</f>
        <v>Oceania</v>
      </c>
      <c r="D105" s="10" t="str">
        <f>IFERROR(IF(INDEX('raw poverty data, %'!$B$3:$BG$251,MATCH($A105,'raw poverty data, %'!$B$3:$B$251,0),MATCH(D$5,'raw poverty data, %'!$B$3:$BG$3,0))="","",INDEX('raw poverty data, %'!$B$3:$BG$251,MATCH($A105,'raw poverty data, %'!$B$3:$B$251,0),MATCH(D$5,'raw poverty data, %'!$B$3:$BG$3,0))/100),"")</f>
        <v/>
      </c>
      <c r="E105" s="10" t="str">
        <f>IFERROR(IF(INDEX('raw poverty data, %'!$B$3:$BG$251,MATCH($A105,'raw poverty data, %'!$B$3:$B$251,0),MATCH(E$5,'raw poverty data, %'!$B$3:$BG$3,0))="","",INDEX('raw poverty data, %'!$B$3:$BG$251,MATCH($A105,'raw poverty data, %'!$B$3:$B$251,0),MATCH(E$5,'raw poverty data, %'!$B$3:$BG$3,0))/100),"")</f>
        <v/>
      </c>
      <c r="F105" s="10" t="str">
        <f>IFERROR(IF(INDEX('raw poverty data, %'!$B$3:$BG$251,MATCH($A105,'raw poverty data, %'!$B$3:$B$251,0),MATCH(F$5,'raw poverty data, %'!$B$3:$BG$3,0))="","",INDEX('raw poverty data, %'!$B$3:$BG$251,MATCH($A105,'raw poverty data, %'!$B$3:$B$251,0),MATCH(F$5,'raw poverty data, %'!$B$3:$BG$3,0))/100),"")</f>
        <v/>
      </c>
      <c r="G105" s="10" t="str">
        <f>IFERROR(IF(INDEX('raw poverty data, %'!$B$3:$BG$251,MATCH($A105,'raw poverty data, %'!$B$3:$B$251,0),MATCH(G$5,'raw poverty data, %'!$B$3:$BG$3,0))="","",INDEX('raw poverty data, %'!$B$3:$BG$251,MATCH($A105,'raw poverty data, %'!$B$3:$B$251,0),MATCH(G$5,'raw poverty data, %'!$B$3:$BG$3,0))/100),"")</f>
        <v/>
      </c>
      <c r="H105" s="10" t="str">
        <f>IFERROR(IF(INDEX('raw poverty data, %'!$B$3:$BG$251,MATCH($A105,'raw poverty data, %'!$B$3:$B$251,0),MATCH(H$5,'raw poverty data, %'!$B$3:$BG$3,0))="","",INDEX('raw poverty data, %'!$B$3:$BG$251,MATCH($A105,'raw poverty data, %'!$B$3:$B$251,0),MATCH(H$5,'raw poverty data, %'!$B$3:$BG$3,0))/100),"")</f>
        <v/>
      </c>
      <c r="I105" s="10" t="str">
        <f>IFERROR(IF(INDEX('raw poverty data, %'!$B$3:$BG$251,MATCH($A105,'raw poverty data, %'!$B$3:$B$251,0),MATCH(I$5,'raw poverty data, %'!$B$3:$BG$3,0))="","",INDEX('raw poverty data, %'!$B$3:$BG$251,MATCH($A105,'raw poverty data, %'!$B$3:$B$251,0),MATCH(I$5,'raw poverty data, %'!$B$3:$BG$3,0))/100),"")</f>
        <v/>
      </c>
      <c r="J105" s="10" t="str">
        <f>IFERROR(IF(INDEX('raw poverty data, %'!$B$3:$BG$251,MATCH($A105,'raw poverty data, %'!$B$3:$B$251,0),MATCH(J$5,'raw poverty data, %'!$B$3:$BG$3,0))="","",INDEX('raw poverty data, %'!$B$3:$BG$251,MATCH($A105,'raw poverty data, %'!$B$3:$B$251,0),MATCH(J$5,'raw poverty data, %'!$B$3:$BG$3,0))/100),"")</f>
        <v/>
      </c>
      <c r="K105" s="10" t="str">
        <f>IFERROR(IF(INDEX('raw poverty data, %'!$B$3:$BG$251,MATCH($A105,'raw poverty data, %'!$B$3:$B$251,0),MATCH(K$5,'raw poverty data, %'!$B$3:$BG$3,0))="","",INDEX('raw poverty data, %'!$B$3:$BG$251,MATCH($A105,'raw poverty data, %'!$B$3:$B$251,0),MATCH(K$5,'raw poverty data, %'!$B$3:$BG$3,0))/100),"")</f>
        <v/>
      </c>
      <c r="L105" s="10" t="str">
        <f>IFERROR(IF(INDEX('raw poverty data, %'!$B$3:$BG$251,MATCH($A105,'raw poverty data, %'!$B$3:$B$251,0),MATCH(L$5,'raw poverty data, %'!$B$3:$BG$3,0))="","",INDEX('raw poverty data, %'!$B$3:$BG$251,MATCH($A105,'raw poverty data, %'!$B$3:$B$251,0),MATCH(L$5,'raw poverty data, %'!$B$3:$BG$3,0))/100),"")</f>
        <v/>
      </c>
      <c r="M105" s="10" t="str">
        <f>IFERROR(IF(INDEX('raw poverty data, %'!$B$3:$BG$251,MATCH($A105,'raw poverty data, %'!$B$3:$B$251,0),MATCH(M$5,'raw poverty data, %'!$B$3:$BG$3,0))="","",INDEX('raw poverty data, %'!$B$3:$BG$251,MATCH($A105,'raw poverty data, %'!$B$3:$B$251,0),MATCH(M$5,'raw poverty data, %'!$B$3:$BG$3,0))/100),"")</f>
        <v/>
      </c>
      <c r="N105" s="10" t="str">
        <f>IFERROR(IF(INDEX('raw poverty data, %'!$B$3:$BG$251,MATCH($A105,'raw poverty data, %'!$B$3:$B$251,0),MATCH(N$5,'raw poverty data, %'!$B$3:$BG$3,0))="","",INDEX('raw poverty data, %'!$B$3:$BG$251,MATCH($A105,'raw poverty data, %'!$B$3:$B$251,0),MATCH(N$5,'raw poverty data, %'!$B$3:$BG$3,0))/100),"")</f>
        <v/>
      </c>
      <c r="O105" s="10" t="str">
        <f>IFERROR(IF(INDEX('raw poverty data, %'!$B$3:$BG$251,MATCH($A105,'raw poverty data, %'!$B$3:$B$251,0),MATCH(O$5,'raw poverty data, %'!$B$3:$BG$3,0))="","",INDEX('raw poverty data, %'!$B$3:$BG$251,MATCH($A105,'raw poverty data, %'!$B$3:$B$251,0),MATCH(O$5,'raw poverty data, %'!$B$3:$BG$3,0))/100),"")</f>
        <v/>
      </c>
      <c r="P105" s="10" t="str">
        <f>IFERROR(IF(INDEX('raw poverty data, %'!$B$3:$BG$251,MATCH($A105,'raw poverty data, %'!$B$3:$B$251,0),MATCH(P$5,'raw poverty data, %'!$B$3:$BG$3,0))="","",INDEX('raw poverty data, %'!$B$3:$BG$251,MATCH($A105,'raw poverty data, %'!$B$3:$B$251,0),MATCH(P$5,'raw poverty data, %'!$B$3:$BG$3,0))/100),"")</f>
        <v/>
      </c>
      <c r="Q105" s="10" t="str">
        <f>IFERROR(IF(INDEX('raw poverty data, %'!$B$3:$BG$251,MATCH($A105,'raw poverty data, %'!$B$3:$B$251,0),MATCH(Q$5,'raw poverty data, %'!$B$3:$BG$3,0))="","",INDEX('raw poverty data, %'!$B$3:$BG$251,MATCH($A105,'raw poverty data, %'!$B$3:$B$251,0),MATCH(Q$5,'raw poverty data, %'!$B$3:$BG$3,0))/100),"")</f>
        <v/>
      </c>
      <c r="R105" s="10" t="str">
        <f>IFERROR(IF(INDEX('raw poverty data, %'!$B$3:$BG$251,MATCH($A105,'raw poverty data, %'!$B$3:$B$251,0),MATCH(R$5,'raw poverty data, %'!$B$3:$BG$3,0))="","",INDEX('raw poverty data, %'!$B$3:$BG$251,MATCH($A105,'raw poverty data, %'!$B$3:$B$251,0),MATCH(R$5,'raw poverty data, %'!$B$3:$BG$3,0))/100),"")</f>
        <v/>
      </c>
      <c r="S105" s="10" t="str">
        <f>IFERROR(IF(INDEX('raw poverty data, %'!$B$3:$BG$251,MATCH($A105,'raw poverty data, %'!$B$3:$B$251,0),MATCH(S$5,'raw poverty data, %'!$B$3:$BG$3,0))="","",INDEX('raw poverty data, %'!$B$3:$BG$251,MATCH($A105,'raw poverty data, %'!$B$3:$B$251,0),MATCH(S$5,'raw poverty data, %'!$B$3:$BG$3,0))/100),"")</f>
        <v/>
      </c>
      <c r="T105" s="10" t="str">
        <f>IFERROR(IF(INDEX('raw poverty data, %'!$B$3:$BG$251,MATCH($A105,'raw poverty data, %'!$B$3:$B$251,0),MATCH(T$5,'raw poverty data, %'!$B$3:$BG$3,0))="","",INDEX('raw poverty data, %'!$B$3:$BG$251,MATCH($A105,'raw poverty data, %'!$B$3:$B$251,0),MATCH(T$5,'raw poverty data, %'!$B$3:$BG$3,0))/100),"")</f>
        <v/>
      </c>
      <c r="U105" s="10" t="str">
        <f>IFERROR(IF(INDEX('raw poverty data, %'!$B$3:$BG$251,MATCH($A105,'raw poverty data, %'!$B$3:$B$251,0),MATCH(U$5,'raw poverty data, %'!$B$3:$BG$3,0))="","",INDEX('raw poverty data, %'!$B$3:$BG$251,MATCH($A105,'raw poverty data, %'!$B$3:$B$251,0),MATCH(U$5,'raw poverty data, %'!$B$3:$BG$3,0))/100),"")</f>
        <v/>
      </c>
      <c r="V105" s="10" t="str">
        <f>IFERROR(IF(INDEX('raw poverty data, %'!$B$3:$BG$251,MATCH($A105,'raw poverty data, %'!$B$3:$B$251,0),MATCH(V$5,'raw poverty data, %'!$B$3:$BG$3,0))="","",INDEX('raw poverty data, %'!$B$3:$BG$251,MATCH($A105,'raw poverty data, %'!$B$3:$B$251,0),MATCH(V$5,'raw poverty data, %'!$B$3:$BG$3,0))/100),"")</f>
        <v/>
      </c>
      <c r="W105" s="10" t="str">
        <f>IFERROR(IF(INDEX('raw poverty data, %'!$B$3:$BG$251,MATCH($A105,'raw poverty data, %'!$B$3:$B$251,0),MATCH(W$5,'raw poverty data, %'!$B$3:$BG$3,0))="","",INDEX('raw poverty data, %'!$B$3:$BG$251,MATCH($A105,'raw poverty data, %'!$B$3:$B$251,0),MATCH(W$5,'raw poverty data, %'!$B$3:$BG$3,0))/100),"")</f>
        <v/>
      </c>
      <c r="X105" s="10" t="str">
        <f>IFERROR(IF(INDEX('raw poverty data, %'!$B$3:$BG$251,MATCH($A105,'raw poverty data, %'!$B$3:$B$251,0),MATCH(X$5,'raw poverty data, %'!$B$3:$BG$3,0))="","",INDEX('raw poverty data, %'!$B$3:$BG$251,MATCH($A105,'raw poverty data, %'!$B$3:$B$251,0),MATCH(X$5,'raw poverty data, %'!$B$3:$BG$3,0))/100),"")</f>
        <v/>
      </c>
      <c r="Y105" s="10" t="str">
        <f>IFERROR(IF(INDEX('raw poverty data, %'!$B$3:$BG$251,MATCH($A105,'raw poverty data, %'!$B$3:$B$251,0),MATCH(Y$5,'raw poverty data, %'!$B$3:$BG$3,0))="","",INDEX('raw poverty data, %'!$B$3:$BG$251,MATCH($A105,'raw poverty data, %'!$B$3:$B$251,0),MATCH(Y$5,'raw poverty data, %'!$B$3:$BG$3,0))/100),"")</f>
        <v/>
      </c>
      <c r="Z105" s="10" t="str">
        <f>IFERROR(IF(INDEX('raw poverty data, %'!$B$3:$BG$251,MATCH($A105,'raw poverty data, %'!$B$3:$B$251,0),MATCH(Z$5,'raw poverty data, %'!$B$3:$BG$3,0))="","",INDEX('raw poverty data, %'!$B$3:$BG$251,MATCH($A105,'raw poverty data, %'!$B$3:$B$251,0),MATCH(Z$5,'raw poverty data, %'!$B$3:$BG$3,0))/100),"")</f>
        <v/>
      </c>
      <c r="AA105" s="10" t="str">
        <f>IFERROR(IF(INDEX('raw poverty data, %'!$B$3:$BG$251,MATCH($A105,'raw poverty data, %'!$B$3:$B$251,0),MATCH(AA$5,'raw poverty data, %'!$B$3:$BG$3,0))="","",INDEX('raw poverty data, %'!$B$3:$BG$251,MATCH($A105,'raw poverty data, %'!$B$3:$B$251,0),MATCH(AA$5,'raw poverty data, %'!$B$3:$BG$3,0))/100),"")</f>
        <v/>
      </c>
      <c r="AC105" s="8" t="str">
        <f>IF(AA105="",IF(Z105="",IF(X105="",IF(W105="",IF(V105="",IF(U105="",IF(T105="",IF(S105="",IF(R105="",IF(Q105="",IF(P105="",IF(O105="",IF(N105="",IF(M105="",IF(L105="",IF(K105="",IF(J105="",IF(I105="",IF(H105="",IF(G105="",IF(F105="",IF(E105="",IF(D105="","No data",D105),E105),F105),G105),H105),I105),J105),K105),L105),M105),N105),O105),P105),Q105),R105),S105),T105),U105),V105),W105),X105),Z105),AA105)</f>
        <v>No data</v>
      </c>
      <c r="AD105" s="11" t="str">
        <f>IFERROR(INDEX($D$5:$AA$5,1,MATCH(AC105,D105:AA105,0)),"")</f>
        <v/>
      </c>
      <c r="AF105" t="s">
        <v>212</v>
      </c>
      <c r="AG105" t="str">
        <f>IFERROR(IF(INDEX(#REF!,MATCH('Poverty %'!$B105,#REF!,0),MATCH('Poverty %'!AG$5,#REF!,0))="","",INDEX(#REF!,MATCH('Poverty %'!$B105,#REF!,0),MATCH('Poverty %'!AG$5,#REF!,0))),"")</f>
        <v/>
      </c>
      <c r="AH105" t="str">
        <f>IFERROR(IF(INDEX(#REF!,MATCH('Poverty %'!$B105,#REF!,0),MATCH('Poverty %'!AH$5,#REF!,0))="","",INDEX(#REF!,MATCH('Poverty %'!$B105,#REF!,0),MATCH('Poverty %'!AH$5,#REF!,0))),"")</f>
        <v/>
      </c>
      <c r="AI105" t="str">
        <f>IFERROR(IF(INDEX(#REF!,MATCH('Poverty %'!$B105,#REF!,0),MATCH('Poverty %'!AI$5,#REF!,0))="","",INDEX(#REF!,MATCH('Poverty %'!$B105,#REF!,0),MATCH('Poverty %'!AI$5,#REF!,0))),"")</f>
        <v/>
      </c>
      <c r="AJ105" t="str">
        <f>IFERROR(IF(INDEX(#REF!,MATCH('Poverty %'!$B105,#REF!,0),MATCH('Poverty %'!AJ$5,#REF!,0))="","",INDEX(#REF!,MATCH('Poverty %'!$B105,#REF!,0),MATCH('Poverty %'!AJ$5,#REF!,0))),"")</f>
        <v/>
      </c>
      <c r="AK105" t="str">
        <f>IFERROR(IF(INDEX(#REF!,MATCH('Poverty %'!$B105,#REF!,0),MATCH('Poverty %'!AK$5,#REF!,0))="","",INDEX(#REF!,MATCH('Poverty %'!$B105,#REF!,0),MATCH('Poverty %'!AK$5,#REF!,0))),"")</f>
        <v/>
      </c>
      <c r="AL105" t="str">
        <f>IFERROR(IF(INDEX(#REF!,MATCH('Poverty %'!$B105,#REF!,0),MATCH('Poverty %'!AL$5,#REF!,0))="","",INDEX(#REF!,MATCH('Poverty %'!$B105,#REF!,0),MATCH('Poverty %'!AL$5,#REF!,0))),"")</f>
        <v/>
      </c>
      <c r="AM105" t="str">
        <f>IFERROR(IF(INDEX(#REF!,MATCH('Poverty %'!$B105,#REF!,0),MATCH('Poverty %'!AM$5,#REF!,0))="","",INDEX(#REF!,MATCH('Poverty %'!$B105,#REF!,0),MATCH('Poverty %'!AM$5,#REF!,0))),"")</f>
        <v/>
      </c>
      <c r="AN105" t="str">
        <f>IFERROR(IF(INDEX(#REF!,MATCH('Poverty %'!$B105,#REF!,0),MATCH('Poverty %'!AN$5,#REF!,0))="","",INDEX(#REF!,MATCH('Poverty %'!$B105,#REF!,0),MATCH('Poverty %'!AN$5,#REF!,0))),"")</f>
        <v/>
      </c>
      <c r="AO105" t="str">
        <f>IFERROR(IF(INDEX(#REF!,MATCH('Poverty %'!$B105,#REF!,0),MATCH('Poverty %'!AO$5,#REF!,0))="","",INDEX(#REF!,MATCH('Poverty %'!$B105,#REF!,0),MATCH('Poverty %'!AO$5,#REF!,0))),"")</f>
        <v/>
      </c>
      <c r="AP105" t="str">
        <f>IFERROR(IF(INDEX(#REF!,MATCH('Poverty %'!$B105,#REF!,0),MATCH('Poverty %'!AP$5,#REF!,0))="","",INDEX(#REF!,MATCH('Poverty %'!$B105,#REF!,0),MATCH('Poverty %'!AP$5,#REF!,0))),"")</f>
        <v/>
      </c>
      <c r="AQ105" t="str">
        <f>IFERROR(IF(INDEX(#REF!,MATCH('Poverty %'!$B105,#REF!,0),MATCH('Poverty %'!AQ$5,#REF!,0))="","",INDEX(#REF!,MATCH('Poverty %'!$B105,#REF!,0),MATCH('Poverty %'!AQ$5,#REF!,0))),"")</f>
        <v/>
      </c>
      <c r="AR105" t="str">
        <f>IFERROR(IF(INDEX(#REF!,MATCH('Poverty %'!$B105,#REF!,0),MATCH('Poverty %'!AR$5,#REF!,0))="","",INDEX(#REF!,MATCH('Poverty %'!$B105,#REF!,0),MATCH('Poverty %'!AR$5,#REF!,0))),"")</f>
        <v/>
      </c>
      <c r="AS105" t="str">
        <f>IFERROR(IF(INDEX(#REF!,MATCH('Poverty %'!$B105,#REF!,0),MATCH('Poverty %'!AS$5,#REF!,0))="","",INDEX(#REF!,MATCH('Poverty %'!$B105,#REF!,0),MATCH('Poverty %'!AS$5,#REF!,0))),"")</f>
        <v/>
      </c>
      <c r="AT105" t="str">
        <f>IFERROR(IF(INDEX(#REF!,MATCH('Poverty %'!$B105,#REF!,0),MATCH('Poverty %'!AT$5,#REF!,0))="","",INDEX(#REF!,MATCH('Poverty %'!$B105,#REF!,0),MATCH('Poverty %'!AT$5,#REF!,0))),"")</f>
        <v/>
      </c>
      <c r="AU105" t="str">
        <f>IFERROR(IF(INDEX(#REF!,MATCH('Poverty %'!$B105,#REF!,0),MATCH('Poverty %'!AU$5,#REF!,0))="","",INDEX(#REF!,MATCH('Poverty %'!$B105,#REF!,0),MATCH('Poverty %'!AU$5,#REF!,0))),"")</f>
        <v/>
      </c>
      <c r="AV105" t="str">
        <f>IFERROR(IF(INDEX(#REF!,MATCH('Poverty %'!$B105,#REF!,0),MATCH('Poverty %'!AV$5,#REF!,0))="","",INDEX(#REF!,MATCH('Poverty %'!$B105,#REF!,0),MATCH('Poverty %'!AV$5,#REF!,0))),"")</f>
        <v/>
      </c>
      <c r="AW105" t="str">
        <f>IFERROR(IF(INDEX(#REF!,MATCH('Poverty %'!$B105,#REF!,0),MATCH('Poverty %'!AW$5,#REF!,0))="","",INDEX(#REF!,MATCH('Poverty %'!$B105,#REF!,0),MATCH('Poverty %'!AW$5,#REF!,0))),"")</f>
        <v/>
      </c>
      <c r="AX105" t="str">
        <f>IFERROR(IF(INDEX(#REF!,MATCH('Poverty %'!$B105,#REF!,0),MATCH('Poverty %'!AX$5,#REF!,0))="","",INDEX(#REF!,MATCH('Poverty %'!$B105,#REF!,0),MATCH('Poverty %'!AX$5,#REF!,0))),"")</f>
        <v/>
      </c>
      <c r="AY105" t="str">
        <f>IFERROR(IF(INDEX(#REF!,MATCH('Poverty %'!$B105,#REF!,0),MATCH('Poverty %'!AY$5,#REF!,0))="","",INDEX(#REF!,MATCH('Poverty %'!$B105,#REF!,0),MATCH('Poverty %'!AY$5,#REF!,0))),"")</f>
        <v/>
      </c>
      <c r="AZ105" t="str">
        <f>IFERROR(IF(INDEX(#REF!,MATCH('Poverty %'!$B105,#REF!,0),MATCH('Poverty %'!AZ$5,#REF!,0))="","",INDEX(#REF!,MATCH('Poverty %'!$B105,#REF!,0),MATCH('Poverty %'!AZ$5,#REF!,0))),"")</f>
        <v/>
      </c>
      <c r="BA105" t="str">
        <f>IFERROR(IF(INDEX(#REF!,MATCH('Poverty %'!$B105,#REF!,0),MATCH('Poverty %'!BA$5,#REF!,0))="","",INDEX(#REF!,MATCH('Poverty %'!$B105,#REF!,0),MATCH('Poverty %'!BA$5,#REF!,0))),"")</f>
        <v/>
      </c>
      <c r="BB105" t="str">
        <f>IFERROR(IF(INDEX(#REF!,MATCH('Poverty %'!$B105,#REF!,0),MATCH('Poverty %'!BB$5,#REF!,0))="","",INDEX(#REF!,MATCH('Poverty %'!$B105,#REF!,0),MATCH('Poverty %'!BB$5,#REF!,0))),"")</f>
        <v/>
      </c>
      <c r="BC105" t="str">
        <f>IFERROR(IF(INDEX(#REF!,MATCH('Poverty %'!$B105,#REF!,0),MATCH('Poverty %'!BC$5,#REF!,0))="","",INDEX(#REF!,MATCH('Poverty %'!$B105,#REF!,0),MATCH('Poverty %'!BC$5,#REF!,0))),"")</f>
        <v/>
      </c>
      <c r="BE105" t="s">
        <v>212</v>
      </c>
      <c r="BF105" s="9" t="str">
        <f t="shared" si="24"/>
        <v/>
      </c>
      <c r="BG105" s="9" t="str">
        <f t="shared" si="25"/>
        <v/>
      </c>
      <c r="BH105" s="9" t="str">
        <f t="shared" si="26"/>
        <v/>
      </c>
      <c r="BI105" s="9" t="str">
        <f t="shared" si="27"/>
        <v/>
      </c>
      <c r="BJ105" s="9" t="str">
        <f t="shared" si="28"/>
        <v/>
      </c>
      <c r="BK105" s="9" t="str">
        <f t="shared" si="29"/>
        <v/>
      </c>
      <c r="BL105" s="9" t="str">
        <f t="shared" si="30"/>
        <v/>
      </c>
      <c r="BM105" s="9" t="str">
        <f t="shared" si="31"/>
        <v/>
      </c>
      <c r="BN105" s="9" t="str">
        <f t="shared" si="32"/>
        <v/>
      </c>
      <c r="BO105" s="9" t="str">
        <f t="shared" si="33"/>
        <v/>
      </c>
      <c r="BP105" s="9" t="str">
        <f t="shared" si="34"/>
        <v/>
      </c>
      <c r="BQ105" s="9" t="str">
        <f t="shared" si="35"/>
        <v/>
      </c>
      <c r="BR105" s="9" t="str">
        <f t="shared" si="36"/>
        <v/>
      </c>
      <c r="BS105" s="9" t="str">
        <f t="shared" si="37"/>
        <v/>
      </c>
      <c r="BT105" s="9" t="str">
        <f t="shared" si="38"/>
        <v/>
      </c>
      <c r="BU105" s="9" t="str">
        <f t="shared" si="39"/>
        <v/>
      </c>
      <c r="BV105" s="9" t="str">
        <f t="shared" si="40"/>
        <v/>
      </c>
      <c r="BW105" s="9" t="str">
        <f t="shared" si="41"/>
        <v/>
      </c>
      <c r="BX105" s="9" t="str">
        <f t="shared" si="42"/>
        <v/>
      </c>
      <c r="BY105" s="9" t="str">
        <f t="shared" si="43"/>
        <v/>
      </c>
      <c r="BZ105" s="9" t="str">
        <f t="shared" si="44"/>
        <v/>
      </c>
      <c r="CA105" s="9" t="str">
        <f t="shared" si="45"/>
        <v/>
      </c>
      <c r="CB105" s="9" t="str">
        <f t="shared" si="46"/>
        <v/>
      </c>
    </row>
    <row r="106" spans="1:80">
      <c r="A106" s="28" t="s">
        <v>812</v>
      </c>
      <c r="B106" t="s">
        <v>333</v>
      </c>
      <c r="C106" t="str">
        <f>IFERROR(VLOOKUP(B106,'[1]2012 List'!A$3:C$151,3,FALSE),"")</f>
        <v>Far East Asia</v>
      </c>
      <c r="D106" s="10" t="str">
        <f>IFERROR(IF(INDEX('raw poverty data, %'!$B$3:$BG$251,MATCH($A106,'raw poverty data, %'!$B$3:$B$251,0),MATCH(D$5,'raw poverty data, %'!$B$3:$BG$3,0))="","",INDEX('raw poverty data, %'!$B$3:$BG$251,MATCH($A106,'raw poverty data, %'!$B$3:$B$251,0),MATCH(D$5,'raw poverty data, %'!$B$3:$BG$3,0))/100),"")</f>
        <v/>
      </c>
      <c r="E106" s="10" t="str">
        <f>IFERROR(IF(INDEX('raw poverty data, %'!$B$3:$BG$251,MATCH($A106,'raw poverty data, %'!$B$3:$B$251,0),MATCH(E$5,'raw poverty data, %'!$B$3:$BG$3,0))="","",INDEX('raw poverty data, %'!$B$3:$BG$251,MATCH($A106,'raw poverty data, %'!$B$3:$B$251,0),MATCH(E$5,'raw poverty data, %'!$B$3:$BG$3,0))/100),"")</f>
        <v/>
      </c>
      <c r="F106" s="10" t="str">
        <f>IFERROR(IF(INDEX('raw poverty data, %'!$B$3:$BG$251,MATCH($A106,'raw poverty data, %'!$B$3:$B$251,0),MATCH(F$5,'raw poverty data, %'!$B$3:$BG$3,0))="","",INDEX('raw poverty data, %'!$B$3:$BG$251,MATCH($A106,'raw poverty data, %'!$B$3:$B$251,0),MATCH(F$5,'raw poverty data, %'!$B$3:$BG$3,0))/100),"")</f>
        <v/>
      </c>
      <c r="G106" s="10" t="str">
        <f>IFERROR(IF(INDEX('raw poverty data, %'!$B$3:$BG$251,MATCH($A106,'raw poverty data, %'!$B$3:$B$251,0),MATCH(G$5,'raw poverty data, %'!$B$3:$BG$3,0))="","",INDEX('raw poverty data, %'!$B$3:$BG$251,MATCH($A106,'raw poverty data, %'!$B$3:$B$251,0),MATCH(G$5,'raw poverty data, %'!$B$3:$BG$3,0))/100),"")</f>
        <v/>
      </c>
      <c r="H106" s="10" t="str">
        <f>IFERROR(IF(INDEX('raw poverty data, %'!$B$3:$BG$251,MATCH($A106,'raw poverty data, %'!$B$3:$B$251,0),MATCH(H$5,'raw poverty data, %'!$B$3:$BG$3,0))="","",INDEX('raw poverty data, %'!$B$3:$BG$251,MATCH($A106,'raw poverty data, %'!$B$3:$B$251,0),MATCH(H$5,'raw poverty data, %'!$B$3:$BG$3,0))/100),"")</f>
        <v/>
      </c>
      <c r="I106" s="10" t="str">
        <f>IFERROR(IF(INDEX('raw poverty data, %'!$B$3:$BG$251,MATCH($A106,'raw poverty data, %'!$B$3:$B$251,0),MATCH(I$5,'raw poverty data, %'!$B$3:$BG$3,0))="","",INDEX('raw poverty data, %'!$B$3:$BG$251,MATCH($A106,'raw poverty data, %'!$B$3:$B$251,0),MATCH(I$5,'raw poverty data, %'!$B$3:$BG$3,0))/100),"")</f>
        <v/>
      </c>
      <c r="J106" s="10" t="str">
        <f>IFERROR(IF(INDEX('raw poverty data, %'!$B$3:$BG$251,MATCH($A106,'raw poverty data, %'!$B$3:$B$251,0),MATCH(J$5,'raw poverty data, %'!$B$3:$BG$3,0))="","",INDEX('raw poverty data, %'!$B$3:$BG$251,MATCH($A106,'raw poverty data, %'!$B$3:$B$251,0),MATCH(J$5,'raw poverty data, %'!$B$3:$BG$3,0))/100),"")</f>
        <v/>
      </c>
      <c r="K106" s="10" t="str">
        <f>IFERROR(IF(INDEX('raw poverty data, %'!$B$3:$BG$251,MATCH($A106,'raw poverty data, %'!$B$3:$B$251,0),MATCH(K$5,'raw poverty data, %'!$B$3:$BG$3,0))="","",INDEX('raw poverty data, %'!$B$3:$BG$251,MATCH($A106,'raw poverty data, %'!$B$3:$B$251,0),MATCH(K$5,'raw poverty data, %'!$B$3:$BG$3,0))/100),"")</f>
        <v/>
      </c>
      <c r="L106" s="10" t="str">
        <f>IFERROR(IF(INDEX('raw poverty data, %'!$B$3:$BG$251,MATCH($A106,'raw poverty data, %'!$B$3:$B$251,0),MATCH(L$5,'raw poverty data, %'!$B$3:$BG$3,0))="","",INDEX('raw poverty data, %'!$B$3:$BG$251,MATCH($A106,'raw poverty data, %'!$B$3:$B$251,0),MATCH(L$5,'raw poverty data, %'!$B$3:$BG$3,0))/100),"")</f>
        <v/>
      </c>
      <c r="M106" s="10" t="str">
        <f>IFERROR(IF(INDEX('raw poverty data, %'!$B$3:$BG$251,MATCH($A106,'raw poverty data, %'!$B$3:$B$251,0),MATCH(M$5,'raw poverty data, %'!$B$3:$BG$3,0))="","",INDEX('raw poverty data, %'!$B$3:$BG$251,MATCH($A106,'raw poverty data, %'!$B$3:$B$251,0),MATCH(M$5,'raw poverty data, %'!$B$3:$BG$3,0))/100),"")</f>
        <v/>
      </c>
      <c r="N106" s="10" t="str">
        <f>IFERROR(IF(INDEX('raw poverty data, %'!$B$3:$BG$251,MATCH($A106,'raw poverty data, %'!$B$3:$B$251,0),MATCH(N$5,'raw poverty data, %'!$B$3:$BG$3,0))="","",INDEX('raw poverty data, %'!$B$3:$BG$251,MATCH($A106,'raw poverty data, %'!$B$3:$B$251,0),MATCH(N$5,'raw poverty data, %'!$B$3:$BG$3,0))/100),"")</f>
        <v/>
      </c>
      <c r="O106" s="10" t="str">
        <f>IFERROR(IF(INDEX('raw poverty data, %'!$B$3:$BG$251,MATCH($A106,'raw poverty data, %'!$B$3:$B$251,0),MATCH(O$5,'raw poverty data, %'!$B$3:$BG$3,0))="","",INDEX('raw poverty data, %'!$B$3:$BG$251,MATCH($A106,'raw poverty data, %'!$B$3:$B$251,0),MATCH(O$5,'raw poverty data, %'!$B$3:$BG$3,0))/100),"")</f>
        <v/>
      </c>
      <c r="P106" s="10" t="str">
        <f>IFERROR(IF(INDEX('raw poverty data, %'!$B$3:$BG$251,MATCH($A106,'raw poverty data, %'!$B$3:$B$251,0),MATCH(P$5,'raw poverty data, %'!$B$3:$BG$3,0))="","",INDEX('raw poverty data, %'!$B$3:$BG$251,MATCH($A106,'raw poverty data, %'!$B$3:$B$251,0),MATCH(P$5,'raw poverty data, %'!$B$3:$BG$3,0))/100),"")</f>
        <v/>
      </c>
      <c r="Q106" s="10" t="str">
        <f>IFERROR(IF(INDEX('raw poverty data, %'!$B$3:$BG$251,MATCH($A106,'raw poverty data, %'!$B$3:$B$251,0),MATCH(Q$5,'raw poverty data, %'!$B$3:$BG$3,0))="","",INDEX('raw poverty data, %'!$B$3:$BG$251,MATCH($A106,'raw poverty data, %'!$B$3:$B$251,0),MATCH(Q$5,'raw poverty data, %'!$B$3:$BG$3,0))/100),"")</f>
        <v/>
      </c>
      <c r="R106" s="10" t="str">
        <f>IFERROR(IF(INDEX('raw poverty data, %'!$B$3:$BG$251,MATCH($A106,'raw poverty data, %'!$B$3:$B$251,0),MATCH(R$5,'raw poverty data, %'!$B$3:$BG$3,0))="","",INDEX('raw poverty data, %'!$B$3:$BG$251,MATCH($A106,'raw poverty data, %'!$B$3:$B$251,0),MATCH(R$5,'raw poverty data, %'!$B$3:$BG$3,0))/100),"")</f>
        <v/>
      </c>
      <c r="S106" s="10" t="str">
        <f>IFERROR(IF(INDEX('raw poverty data, %'!$B$3:$BG$251,MATCH($A106,'raw poverty data, %'!$B$3:$B$251,0),MATCH(S$5,'raw poverty data, %'!$B$3:$BG$3,0))="","",INDEX('raw poverty data, %'!$B$3:$BG$251,MATCH($A106,'raw poverty data, %'!$B$3:$B$251,0),MATCH(S$5,'raw poverty data, %'!$B$3:$BG$3,0))/100),"")</f>
        <v/>
      </c>
      <c r="T106" s="10" t="str">
        <f>IFERROR(IF(INDEX('raw poverty data, %'!$B$3:$BG$251,MATCH($A106,'raw poverty data, %'!$B$3:$B$251,0),MATCH(T$5,'raw poverty data, %'!$B$3:$BG$3,0))="","",INDEX('raw poverty data, %'!$B$3:$BG$251,MATCH($A106,'raw poverty data, %'!$B$3:$B$251,0),MATCH(T$5,'raw poverty data, %'!$B$3:$BG$3,0))/100),"")</f>
        <v/>
      </c>
      <c r="U106" s="10" t="str">
        <f>IFERROR(IF(INDEX('raw poverty data, %'!$B$3:$BG$251,MATCH($A106,'raw poverty data, %'!$B$3:$B$251,0),MATCH(U$5,'raw poverty data, %'!$B$3:$BG$3,0))="","",INDEX('raw poverty data, %'!$B$3:$BG$251,MATCH($A106,'raw poverty data, %'!$B$3:$B$251,0),MATCH(U$5,'raw poverty data, %'!$B$3:$BG$3,0))/100),"")</f>
        <v/>
      </c>
      <c r="V106" s="10" t="str">
        <f>IFERROR(IF(INDEX('raw poverty data, %'!$B$3:$BG$251,MATCH($A106,'raw poverty data, %'!$B$3:$B$251,0),MATCH(V$5,'raw poverty data, %'!$B$3:$BG$3,0))="","",INDEX('raw poverty data, %'!$B$3:$BG$251,MATCH($A106,'raw poverty data, %'!$B$3:$B$251,0),MATCH(V$5,'raw poverty data, %'!$B$3:$BG$3,0))/100),"")</f>
        <v/>
      </c>
      <c r="W106" s="10" t="str">
        <f>IFERROR(IF(INDEX('raw poverty data, %'!$B$3:$BG$251,MATCH($A106,'raw poverty data, %'!$B$3:$B$251,0),MATCH(W$5,'raw poverty data, %'!$B$3:$BG$3,0))="","",INDEX('raw poverty data, %'!$B$3:$BG$251,MATCH($A106,'raw poverty data, %'!$B$3:$B$251,0),MATCH(W$5,'raw poverty data, %'!$B$3:$BG$3,0))/100),"")</f>
        <v/>
      </c>
      <c r="X106" s="10" t="str">
        <f>IFERROR(IF(INDEX('raw poverty data, %'!$B$3:$BG$251,MATCH($A106,'raw poverty data, %'!$B$3:$B$251,0),MATCH(X$5,'raw poverty data, %'!$B$3:$BG$3,0))="","",INDEX('raw poverty data, %'!$B$3:$BG$251,MATCH($A106,'raw poverty data, %'!$B$3:$B$251,0),MATCH(X$5,'raw poverty data, %'!$B$3:$BG$3,0))/100),"")</f>
        <v/>
      </c>
      <c r="Y106" s="10" t="str">
        <f>IFERROR(IF(INDEX('raw poverty data, %'!$B$3:$BG$251,MATCH($A106,'raw poverty data, %'!$B$3:$B$251,0),MATCH(Y$5,'raw poverty data, %'!$B$3:$BG$3,0))="","",INDEX('raw poverty data, %'!$B$3:$BG$251,MATCH($A106,'raw poverty data, %'!$B$3:$B$251,0),MATCH(Y$5,'raw poverty data, %'!$B$3:$BG$3,0))/100),"")</f>
        <v/>
      </c>
      <c r="Z106" s="10" t="str">
        <f>IFERROR(IF(INDEX('raw poverty data, %'!$B$3:$BG$251,MATCH($A106,'raw poverty data, %'!$B$3:$B$251,0),MATCH(Z$5,'raw poverty data, %'!$B$3:$BG$3,0))="","",INDEX('raw poverty data, %'!$B$3:$BG$251,MATCH($A106,'raw poverty data, %'!$B$3:$B$251,0),MATCH(Z$5,'raw poverty data, %'!$B$3:$BG$3,0))/100),"")</f>
        <v/>
      </c>
      <c r="AA106" s="10" t="str">
        <f>IFERROR(IF(INDEX('raw poverty data, %'!$B$3:$BG$251,MATCH($A106,'raw poverty data, %'!$B$3:$B$251,0),MATCH(AA$5,'raw poverty data, %'!$B$3:$BG$3,0))="","",INDEX('raw poverty data, %'!$B$3:$BG$251,MATCH($A106,'raw poverty data, %'!$B$3:$B$251,0),MATCH(AA$5,'raw poverty data, %'!$B$3:$BG$3,0))/100),"")</f>
        <v/>
      </c>
      <c r="AC106" s="8" t="str">
        <f>IF(AA106="",IF(Z106="",IF(X106="",IF(W106="",IF(V106="",IF(U106="",IF(T106="",IF(S106="",IF(R106="",IF(Q106="",IF(P106="",IF(O106="",IF(N106="",IF(M106="",IF(L106="",IF(K106="",IF(J106="",IF(I106="",IF(H106="",IF(G106="",IF(F106="",IF(E106="",IF(D106="","No data",D106),E106),F106),G106),H106),I106),J106),K106),L106),M106),N106),O106),P106),Q106),R106),S106),T106),U106),V106),W106),X106),Z106),AA106)</f>
        <v>No data</v>
      </c>
      <c r="AD106" s="11" t="str">
        <f>IFERROR(INDEX($D$5:$AA$5,1,MATCH(AC106,D106:AA106,0)),"")</f>
        <v/>
      </c>
      <c r="AF106" t="s">
        <v>333</v>
      </c>
      <c r="AG106" t="str">
        <f>IFERROR(IF(INDEX(#REF!,MATCH('Poverty %'!$B106,#REF!,0),MATCH('Poverty %'!AG$5,#REF!,0))="","",INDEX(#REF!,MATCH('Poverty %'!$B106,#REF!,0),MATCH('Poverty %'!AG$5,#REF!,0))),"")</f>
        <v/>
      </c>
      <c r="AH106" t="str">
        <f>IFERROR(IF(INDEX(#REF!,MATCH('Poverty %'!$B106,#REF!,0),MATCH('Poverty %'!AH$5,#REF!,0))="","",INDEX(#REF!,MATCH('Poverty %'!$B106,#REF!,0),MATCH('Poverty %'!AH$5,#REF!,0))),"")</f>
        <v/>
      </c>
      <c r="AI106" t="str">
        <f>IFERROR(IF(INDEX(#REF!,MATCH('Poverty %'!$B106,#REF!,0),MATCH('Poverty %'!AI$5,#REF!,0))="","",INDEX(#REF!,MATCH('Poverty %'!$B106,#REF!,0),MATCH('Poverty %'!AI$5,#REF!,0))),"")</f>
        <v/>
      </c>
      <c r="AJ106" t="str">
        <f>IFERROR(IF(INDEX(#REF!,MATCH('Poverty %'!$B106,#REF!,0),MATCH('Poverty %'!AJ$5,#REF!,0))="","",INDEX(#REF!,MATCH('Poverty %'!$B106,#REF!,0),MATCH('Poverty %'!AJ$5,#REF!,0))),"")</f>
        <v/>
      </c>
      <c r="AK106" t="str">
        <f>IFERROR(IF(INDEX(#REF!,MATCH('Poverty %'!$B106,#REF!,0),MATCH('Poverty %'!AK$5,#REF!,0))="","",INDEX(#REF!,MATCH('Poverty %'!$B106,#REF!,0),MATCH('Poverty %'!AK$5,#REF!,0))),"")</f>
        <v/>
      </c>
      <c r="AL106" t="str">
        <f>IFERROR(IF(INDEX(#REF!,MATCH('Poverty %'!$B106,#REF!,0),MATCH('Poverty %'!AL$5,#REF!,0))="","",INDEX(#REF!,MATCH('Poverty %'!$B106,#REF!,0),MATCH('Poverty %'!AL$5,#REF!,0))),"")</f>
        <v/>
      </c>
      <c r="AM106" t="str">
        <f>IFERROR(IF(INDEX(#REF!,MATCH('Poverty %'!$B106,#REF!,0),MATCH('Poverty %'!AM$5,#REF!,0))="","",INDEX(#REF!,MATCH('Poverty %'!$B106,#REF!,0),MATCH('Poverty %'!AM$5,#REF!,0))),"")</f>
        <v/>
      </c>
      <c r="AN106" t="str">
        <f>IFERROR(IF(INDEX(#REF!,MATCH('Poverty %'!$B106,#REF!,0),MATCH('Poverty %'!AN$5,#REF!,0))="","",INDEX(#REF!,MATCH('Poverty %'!$B106,#REF!,0),MATCH('Poverty %'!AN$5,#REF!,0))),"")</f>
        <v/>
      </c>
      <c r="AO106" t="str">
        <f>IFERROR(IF(INDEX(#REF!,MATCH('Poverty %'!$B106,#REF!,0),MATCH('Poverty %'!AO$5,#REF!,0))="","",INDEX(#REF!,MATCH('Poverty %'!$B106,#REF!,0),MATCH('Poverty %'!AO$5,#REF!,0))),"")</f>
        <v/>
      </c>
      <c r="AP106" t="str">
        <f>IFERROR(IF(INDEX(#REF!,MATCH('Poverty %'!$B106,#REF!,0),MATCH('Poverty %'!AP$5,#REF!,0))="","",INDEX(#REF!,MATCH('Poverty %'!$B106,#REF!,0),MATCH('Poverty %'!AP$5,#REF!,0))),"")</f>
        <v/>
      </c>
      <c r="AQ106" t="str">
        <f>IFERROR(IF(INDEX(#REF!,MATCH('Poverty %'!$B106,#REF!,0),MATCH('Poverty %'!AQ$5,#REF!,0))="","",INDEX(#REF!,MATCH('Poverty %'!$B106,#REF!,0),MATCH('Poverty %'!AQ$5,#REF!,0))),"")</f>
        <v/>
      </c>
      <c r="AR106" t="str">
        <f>IFERROR(IF(INDEX(#REF!,MATCH('Poverty %'!$B106,#REF!,0),MATCH('Poverty %'!AR$5,#REF!,0))="","",INDEX(#REF!,MATCH('Poverty %'!$B106,#REF!,0),MATCH('Poverty %'!AR$5,#REF!,0))),"")</f>
        <v/>
      </c>
      <c r="AS106" t="str">
        <f>IFERROR(IF(INDEX(#REF!,MATCH('Poverty %'!$B106,#REF!,0),MATCH('Poverty %'!AS$5,#REF!,0))="","",INDEX(#REF!,MATCH('Poverty %'!$B106,#REF!,0),MATCH('Poverty %'!AS$5,#REF!,0))),"")</f>
        <v/>
      </c>
      <c r="AT106" t="str">
        <f>IFERROR(IF(INDEX(#REF!,MATCH('Poverty %'!$B106,#REF!,0),MATCH('Poverty %'!AT$5,#REF!,0))="","",INDEX(#REF!,MATCH('Poverty %'!$B106,#REF!,0),MATCH('Poverty %'!AT$5,#REF!,0))),"")</f>
        <v/>
      </c>
      <c r="AU106" t="str">
        <f>IFERROR(IF(INDEX(#REF!,MATCH('Poverty %'!$B106,#REF!,0),MATCH('Poverty %'!AU$5,#REF!,0))="","",INDEX(#REF!,MATCH('Poverty %'!$B106,#REF!,0),MATCH('Poverty %'!AU$5,#REF!,0))),"")</f>
        <v/>
      </c>
      <c r="AV106" t="str">
        <f>IFERROR(IF(INDEX(#REF!,MATCH('Poverty %'!$B106,#REF!,0),MATCH('Poverty %'!AV$5,#REF!,0))="","",INDEX(#REF!,MATCH('Poverty %'!$B106,#REF!,0),MATCH('Poverty %'!AV$5,#REF!,0))),"")</f>
        <v/>
      </c>
      <c r="AW106" t="str">
        <f>IFERROR(IF(INDEX(#REF!,MATCH('Poverty %'!$B106,#REF!,0),MATCH('Poverty %'!AW$5,#REF!,0))="","",INDEX(#REF!,MATCH('Poverty %'!$B106,#REF!,0),MATCH('Poverty %'!AW$5,#REF!,0))),"")</f>
        <v/>
      </c>
      <c r="AX106" t="str">
        <f>IFERROR(IF(INDEX(#REF!,MATCH('Poverty %'!$B106,#REF!,0),MATCH('Poverty %'!AX$5,#REF!,0))="","",INDEX(#REF!,MATCH('Poverty %'!$B106,#REF!,0),MATCH('Poverty %'!AX$5,#REF!,0))),"")</f>
        <v/>
      </c>
      <c r="AY106" t="str">
        <f>IFERROR(IF(INDEX(#REF!,MATCH('Poverty %'!$B106,#REF!,0),MATCH('Poverty %'!AY$5,#REF!,0))="","",INDEX(#REF!,MATCH('Poverty %'!$B106,#REF!,0),MATCH('Poverty %'!AY$5,#REF!,0))),"")</f>
        <v/>
      </c>
      <c r="AZ106" t="str">
        <f>IFERROR(IF(INDEX(#REF!,MATCH('Poverty %'!$B106,#REF!,0),MATCH('Poverty %'!AZ$5,#REF!,0))="","",INDEX(#REF!,MATCH('Poverty %'!$B106,#REF!,0),MATCH('Poverty %'!AZ$5,#REF!,0))),"")</f>
        <v/>
      </c>
      <c r="BA106" t="str">
        <f>IFERROR(IF(INDEX(#REF!,MATCH('Poverty %'!$B106,#REF!,0),MATCH('Poverty %'!BA$5,#REF!,0))="","",INDEX(#REF!,MATCH('Poverty %'!$B106,#REF!,0),MATCH('Poverty %'!BA$5,#REF!,0))),"")</f>
        <v/>
      </c>
      <c r="BB106" t="str">
        <f>IFERROR(IF(INDEX(#REF!,MATCH('Poverty %'!$B106,#REF!,0),MATCH('Poverty %'!BB$5,#REF!,0))="","",INDEX(#REF!,MATCH('Poverty %'!$B106,#REF!,0),MATCH('Poverty %'!BB$5,#REF!,0))),"")</f>
        <v/>
      </c>
      <c r="BC106" t="str">
        <f>IFERROR(IF(INDEX(#REF!,MATCH('Poverty %'!$B106,#REF!,0),MATCH('Poverty %'!BC$5,#REF!,0))="","",INDEX(#REF!,MATCH('Poverty %'!$B106,#REF!,0),MATCH('Poverty %'!BC$5,#REF!,0))),"")</f>
        <v/>
      </c>
      <c r="BE106" t="s">
        <v>333</v>
      </c>
      <c r="BF106" s="9" t="str">
        <f t="shared" si="24"/>
        <v/>
      </c>
      <c r="BG106" s="9" t="str">
        <f t="shared" si="25"/>
        <v/>
      </c>
      <c r="BH106" s="9" t="str">
        <f t="shared" si="26"/>
        <v/>
      </c>
      <c r="BI106" s="9" t="str">
        <f t="shared" si="27"/>
        <v/>
      </c>
      <c r="BJ106" s="9" t="str">
        <f t="shared" si="28"/>
        <v/>
      </c>
      <c r="BK106" s="9" t="str">
        <f t="shared" si="29"/>
        <v/>
      </c>
      <c r="BL106" s="9" t="str">
        <f t="shared" si="30"/>
        <v/>
      </c>
      <c r="BM106" s="9" t="str">
        <f t="shared" si="31"/>
        <v/>
      </c>
      <c r="BN106" s="9" t="str">
        <f t="shared" si="32"/>
        <v/>
      </c>
      <c r="BO106" s="9" t="str">
        <f t="shared" si="33"/>
        <v/>
      </c>
      <c r="BP106" s="9" t="str">
        <f t="shared" si="34"/>
        <v/>
      </c>
      <c r="BQ106" s="9" t="str">
        <f t="shared" si="35"/>
        <v/>
      </c>
      <c r="BR106" s="9" t="str">
        <f t="shared" si="36"/>
        <v/>
      </c>
      <c r="BS106" s="9" t="str">
        <f t="shared" si="37"/>
        <v/>
      </c>
      <c r="BT106" s="9" t="str">
        <f t="shared" si="38"/>
        <v/>
      </c>
      <c r="BU106" s="9" t="str">
        <f t="shared" si="39"/>
        <v/>
      </c>
      <c r="BV106" s="9" t="str">
        <f t="shared" si="40"/>
        <v/>
      </c>
      <c r="BW106" s="9" t="str">
        <f t="shared" si="41"/>
        <v/>
      </c>
      <c r="BX106" s="9" t="str">
        <f t="shared" si="42"/>
        <v/>
      </c>
      <c r="BY106" s="9" t="str">
        <f t="shared" si="43"/>
        <v/>
      </c>
      <c r="BZ106" s="9" t="str">
        <f t="shared" si="44"/>
        <v/>
      </c>
      <c r="CA106" s="9" t="str">
        <f t="shared" si="45"/>
        <v/>
      </c>
      <c r="CB106" s="9" t="str">
        <f t="shared" si="46"/>
        <v/>
      </c>
    </row>
    <row r="107" spans="1:80">
      <c r="A107" s="28" t="s">
        <v>815</v>
      </c>
      <c r="B107" t="s">
        <v>215</v>
      </c>
      <c r="C107" t="str">
        <f>IFERROR(VLOOKUP(B107,'[1]2012 List'!A$3:C$151,3,FALSE),"")</f>
        <v/>
      </c>
      <c r="D107" s="10" t="str">
        <f>IFERROR(IF(INDEX('raw poverty data, %'!$B$3:$BG$251,MATCH($A107,'raw poverty data, %'!$B$3:$B$251,0),MATCH(D$5,'raw poverty data, %'!$B$3:$BG$3,0))="","",INDEX('raw poverty data, %'!$B$3:$BG$251,MATCH($A107,'raw poverty data, %'!$B$3:$B$251,0),MATCH(D$5,'raw poverty data, %'!$B$3:$BG$3,0))/100),"")</f>
        <v/>
      </c>
      <c r="E107" s="10" t="str">
        <f>IFERROR(IF(INDEX('raw poverty data, %'!$B$3:$BG$251,MATCH($A107,'raw poverty data, %'!$B$3:$B$251,0),MATCH(E$5,'raw poverty data, %'!$B$3:$BG$3,0))="","",INDEX('raw poverty data, %'!$B$3:$BG$251,MATCH($A107,'raw poverty data, %'!$B$3:$B$251,0),MATCH(E$5,'raw poverty data, %'!$B$3:$BG$3,0))/100),"")</f>
        <v/>
      </c>
      <c r="F107" s="10" t="str">
        <f>IFERROR(IF(INDEX('raw poverty data, %'!$B$3:$BG$251,MATCH($A107,'raw poverty data, %'!$B$3:$B$251,0),MATCH(F$5,'raw poverty data, %'!$B$3:$BG$3,0))="","",INDEX('raw poverty data, %'!$B$3:$BG$251,MATCH($A107,'raw poverty data, %'!$B$3:$B$251,0),MATCH(F$5,'raw poverty data, %'!$B$3:$BG$3,0))/100),"")</f>
        <v/>
      </c>
      <c r="G107" s="10" t="str">
        <f>IFERROR(IF(INDEX('raw poverty data, %'!$B$3:$BG$251,MATCH($A107,'raw poverty data, %'!$B$3:$B$251,0),MATCH(G$5,'raw poverty data, %'!$B$3:$BG$3,0))="","",INDEX('raw poverty data, %'!$B$3:$BG$251,MATCH($A107,'raw poverty data, %'!$B$3:$B$251,0),MATCH(G$5,'raw poverty data, %'!$B$3:$BG$3,0))/100),"")</f>
        <v/>
      </c>
      <c r="H107" s="10" t="str">
        <f>IFERROR(IF(INDEX('raw poverty data, %'!$B$3:$BG$251,MATCH($A107,'raw poverty data, %'!$B$3:$B$251,0),MATCH(H$5,'raw poverty data, %'!$B$3:$BG$3,0))="","",INDEX('raw poverty data, %'!$B$3:$BG$251,MATCH($A107,'raw poverty data, %'!$B$3:$B$251,0),MATCH(H$5,'raw poverty data, %'!$B$3:$BG$3,0))/100),"")</f>
        <v/>
      </c>
      <c r="I107" s="10" t="str">
        <f>IFERROR(IF(INDEX('raw poverty data, %'!$B$3:$BG$251,MATCH($A107,'raw poverty data, %'!$B$3:$B$251,0),MATCH(I$5,'raw poverty data, %'!$B$3:$BG$3,0))="","",INDEX('raw poverty data, %'!$B$3:$BG$251,MATCH($A107,'raw poverty data, %'!$B$3:$B$251,0),MATCH(I$5,'raw poverty data, %'!$B$3:$BG$3,0))/100),"")</f>
        <v/>
      </c>
      <c r="J107" s="10" t="str">
        <f>IFERROR(IF(INDEX('raw poverty data, %'!$B$3:$BG$251,MATCH($A107,'raw poverty data, %'!$B$3:$B$251,0),MATCH(J$5,'raw poverty data, %'!$B$3:$BG$3,0))="","",INDEX('raw poverty data, %'!$B$3:$BG$251,MATCH($A107,'raw poverty data, %'!$B$3:$B$251,0),MATCH(J$5,'raw poverty data, %'!$B$3:$BG$3,0))/100),"")</f>
        <v/>
      </c>
      <c r="K107" s="10" t="str">
        <f>IFERROR(IF(INDEX('raw poverty data, %'!$B$3:$BG$251,MATCH($A107,'raw poverty data, %'!$B$3:$B$251,0),MATCH(K$5,'raw poverty data, %'!$B$3:$BG$3,0))="","",INDEX('raw poverty data, %'!$B$3:$BG$251,MATCH($A107,'raw poverty data, %'!$B$3:$B$251,0),MATCH(K$5,'raw poverty data, %'!$B$3:$BG$3,0))/100),"")</f>
        <v/>
      </c>
      <c r="L107" s="10" t="str">
        <f>IFERROR(IF(INDEX('raw poverty data, %'!$B$3:$BG$251,MATCH($A107,'raw poverty data, %'!$B$3:$B$251,0),MATCH(L$5,'raw poverty data, %'!$B$3:$BG$3,0))="","",INDEX('raw poverty data, %'!$B$3:$BG$251,MATCH($A107,'raw poverty data, %'!$B$3:$B$251,0),MATCH(L$5,'raw poverty data, %'!$B$3:$BG$3,0))/100),"")</f>
        <v/>
      </c>
      <c r="M107" s="10" t="str">
        <f>IFERROR(IF(INDEX('raw poverty data, %'!$B$3:$BG$251,MATCH($A107,'raw poverty data, %'!$B$3:$B$251,0),MATCH(M$5,'raw poverty data, %'!$B$3:$BG$3,0))="","",INDEX('raw poverty data, %'!$B$3:$BG$251,MATCH($A107,'raw poverty data, %'!$B$3:$B$251,0),MATCH(M$5,'raw poverty data, %'!$B$3:$BG$3,0))/100),"")</f>
        <v/>
      </c>
      <c r="N107" s="10" t="str">
        <f>IFERROR(IF(INDEX('raw poverty data, %'!$B$3:$BG$251,MATCH($A107,'raw poverty data, %'!$B$3:$B$251,0),MATCH(N$5,'raw poverty data, %'!$B$3:$BG$3,0))="","",INDEX('raw poverty data, %'!$B$3:$BG$251,MATCH($A107,'raw poverty data, %'!$B$3:$B$251,0),MATCH(N$5,'raw poverty data, %'!$B$3:$BG$3,0))/100),"")</f>
        <v/>
      </c>
      <c r="O107" s="10" t="str">
        <f>IFERROR(IF(INDEX('raw poverty data, %'!$B$3:$BG$251,MATCH($A107,'raw poverty data, %'!$B$3:$B$251,0),MATCH(O$5,'raw poverty data, %'!$B$3:$BG$3,0))="","",INDEX('raw poverty data, %'!$B$3:$BG$251,MATCH($A107,'raw poverty data, %'!$B$3:$B$251,0),MATCH(O$5,'raw poverty data, %'!$B$3:$BG$3,0))/100),"")</f>
        <v/>
      </c>
      <c r="P107" s="10" t="str">
        <f>IFERROR(IF(INDEX('raw poverty data, %'!$B$3:$BG$251,MATCH($A107,'raw poverty data, %'!$B$3:$B$251,0),MATCH(P$5,'raw poverty data, %'!$B$3:$BG$3,0))="","",INDEX('raw poverty data, %'!$B$3:$BG$251,MATCH($A107,'raw poverty data, %'!$B$3:$B$251,0),MATCH(P$5,'raw poverty data, %'!$B$3:$BG$3,0))/100),"")</f>
        <v/>
      </c>
      <c r="Q107" s="10" t="str">
        <f>IFERROR(IF(INDEX('raw poverty data, %'!$B$3:$BG$251,MATCH($A107,'raw poverty data, %'!$B$3:$B$251,0),MATCH(Q$5,'raw poverty data, %'!$B$3:$BG$3,0))="","",INDEX('raw poverty data, %'!$B$3:$BG$251,MATCH($A107,'raw poverty data, %'!$B$3:$B$251,0),MATCH(Q$5,'raw poverty data, %'!$B$3:$BG$3,0))/100),"")</f>
        <v/>
      </c>
      <c r="R107" s="10" t="str">
        <f>IFERROR(IF(INDEX('raw poverty data, %'!$B$3:$BG$251,MATCH($A107,'raw poverty data, %'!$B$3:$B$251,0),MATCH(R$5,'raw poverty data, %'!$B$3:$BG$3,0))="","",INDEX('raw poverty data, %'!$B$3:$BG$251,MATCH($A107,'raw poverty data, %'!$B$3:$B$251,0),MATCH(R$5,'raw poverty data, %'!$B$3:$BG$3,0))/100),"")</f>
        <v/>
      </c>
      <c r="S107" s="10" t="str">
        <f>IFERROR(IF(INDEX('raw poverty data, %'!$B$3:$BG$251,MATCH($A107,'raw poverty data, %'!$B$3:$B$251,0),MATCH(S$5,'raw poverty data, %'!$B$3:$BG$3,0))="","",INDEX('raw poverty data, %'!$B$3:$BG$251,MATCH($A107,'raw poverty data, %'!$B$3:$B$251,0),MATCH(S$5,'raw poverty data, %'!$B$3:$BG$3,0))/100),"")</f>
        <v/>
      </c>
      <c r="T107" s="10" t="str">
        <f>IFERROR(IF(INDEX('raw poverty data, %'!$B$3:$BG$251,MATCH($A107,'raw poverty data, %'!$B$3:$B$251,0),MATCH(T$5,'raw poverty data, %'!$B$3:$BG$3,0))="","",INDEX('raw poverty data, %'!$B$3:$BG$251,MATCH($A107,'raw poverty data, %'!$B$3:$B$251,0),MATCH(T$5,'raw poverty data, %'!$B$3:$BG$3,0))/100),"")</f>
        <v/>
      </c>
      <c r="U107" s="10" t="str">
        <f>IFERROR(IF(INDEX('raw poverty data, %'!$B$3:$BG$251,MATCH($A107,'raw poverty data, %'!$B$3:$B$251,0),MATCH(U$5,'raw poverty data, %'!$B$3:$BG$3,0))="","",INDEX('raw poverty data, %'!$B$3:$BG$251,MATCH($A107,'raw poverty data, %'!$B$3:$B$251,0),MATCH(U$5,'raw poverty data, %'!$B$3:$BG$3,0))/100),"")</f>
        <v/>
      </c>
      <c r="V107" s="10" t="str">
        <f>IFERROR(IF(INDEX('raw poverty data, %'!$B$3:$BG$251,MATCH($A107,'raw poverty data, %'!$B$3:$B$251,0),MATCH(V$5,'raw poverty data, %'!$B$3:$BG$3,0))="","",INDEX('raw poverty data, %'!$B$3:$BG$251,MATCH($A107,'raw poverty data, %'!$B$3:$B$251,0),MATCH(V$5,'raw poverty data, %'!$B$3:$BG$3,0))/100),"")</f>
        <v/>
      </c>
      <c r="W107" s="10" t="str">
        <f>IFERROR(IF(INDEX('raw poverty data, %'!$B$3:$BG$251,MATCH($A107,'raw poverty data, %'!$B$3:$B$251,0),MATCH(W$5,'raw poverty data, %'!$B$3:$BG$3,0))="","",INDEX('raw poverty data, %'!$B$3:$BG$251,MATCH($A107,'raw poverty data, %'!$B$3:$B$251,0),MATCH(W$5,'raw poverty data, %'!$B$3:$BG$3,0))/100),"")</f>
        <v/>
      </c>
      <c r="X107" s="10" t="str">
        <f>IFERROR(IF(INDEX('raw poverty data, %'!$B$3:$BG$251,MATCH($A107,'raw poverty data, %'!$B$3:$B$251,0),MATCH(X$5,'raw poverty data, %'!$B$3:$BG$3,0))="","",INDEX('raw poverty data, %'!$B$3:$BG$251,MATCH($A107,'raw poverty data, %'!$B$3:$B$251,0),MATCH(X$5,'raw poverty data, %'!$B$3:$BG$3,0))/100),"")</f>
        <v/>
      </c>
      <c r="Y107" s="10" t="str">
        <f>IFERROR(IF(INDEX('raw poverty data, %'!$B$3:$BG$251,MATCH($A107,'raw poverty data, %'!$B$3:$B$251,0),MATCH(Y$5,'raw poverty data, %'!$B$3:$BG$3,0))="","",INDEX('raw poverty data, %'!$B$3:$BG$251,MATCH($A107,'raw poverty data, %'!$B$3:$B$251,0),MATCH(Y$5,'raw poverty data, %'!$B$3:$BG$3,0))/100),"")</f>
        <v/>
      </c>
      <c r="Z107" s="10" t="str">
        <f>IFERROR(IF(INDEX('raw poverty data, %'!$B$3:$BG$251,MATCH($A107,'raw poverty data, %'!$B$3:$B$251,0),MATCH(Z$5,'raw poverty data, %'!$B$3:$BG$3,0))="","",INDEX('raw poverty data, %'!$B$3:$BG$251,MATCH($A107,'raw poverty data, %'!$B$3:$B$251,0),MATCH(Z$5,'raw poverty data, %'!$B$3:$BG$3,0))/100),"")</f>
        <v/>
      </c>
      <c r="AA107" s="10" t="str">
        <f>IFERROR(IF(INDEX('raw poverty data, %'!$B$3:$BG$251,MATCH($A107,'raw poverty data, %'!$B$3:$B$251,0),MATCH(AA$5,'raw poverty data, %'!$B$3:$BG$3,0))="","",INDEX('raw poverty data, %'!$B$3:$BG$251,MATCH($A107,'raw poverty data, %'!$B$3:$B$251,0),MATCH(AA$5,'raw poverty data, %'!$B$3:$BG$3,0))/100),"")</f>
        <v/>
      </c>
      <c r="AC107" s="8" t="str">
        <f>IF(AA107="",IF(Z107="",IF(X107="",IF(W107="",IF(V107="",IF(U107="",IF(T107="",IF(S107="",IF(R107="",IF(Q107="",IF(P107="",IF(O107="",IF(N107="",IF(M107="",IF(L107="",IF(K107="",IF(J107="",IF(I107="",IF(H107="",IF(G107="",IF(F107="",IF(E107="",IF(D107="","No data",D107),E107),F107),G107),H107),I107),J107),K107),L107),M107),N107),O107),P107),Q107),R107),S107),T107),U107),V107),W107),X107),Z107),AA107)</f>
        <v>No data</v>
      </c>
      <c r="AD107" s="11" t="str">
        <f>IFERROR(INDEX($D$5:$AA$5,1,MATCH(AC107,D107:AA107,0)),"")</f>
        <v/>
      </c>
      <c r="AF107" t="s">
        <v>215</v>
      </c>
      <c r="AG107" t="str">
        <f>IFERROR(IF(INDEX(#REF!,MATCH('Poverty %'!$B107,#REF!,0),MATCH('Poverty %'!AG$5,#REF!,0))="","",INDEX(#REF!,MATCH('Poverty %'!$B107,#REF!,0),MATCH('Poverty %'!AG$5,#REF!,0))),"")</f>
        <v/>
      </c>
      <c r="AH107" t="str">
        <f>IFERROR(IF(INDEX(#REF!,MATCH('Poverty %'!$B107,#REF!,0),MATCH('Poverty %'!AH$5,#REF!,0))="","",INDEX(#REF!,MATCH('Poverty %'!$B107,#REF!,0),MATCH('Poverty %'!AH$5,#REF!,0))),"")</f>
        <v/>
      </c>
      <c r="AI107" t="str">
        <f>IFERROR(IF(INDEX(#REF!,MATCH('Poverty %'!$B107,#REF!,0),MATCH('Poverty %'!AI$5,#REF!,0))="","",INDEX(#REF!,MATCH('Poverty %'!$B107,#REF!,0),MATCH('Poverty %'!AI$5,#REF!,0))),"")</f>
        <v/>
      </c>
      <c r="AJ107" t="str">
        <f>IFERROR(IF(INDEX(#REF!,MATCH('Poverty %'!$B107,#REF!,0),MATCH('Poverty %'!AJ$5,#REF!,0))="","",INDEX(#REF!,MATCH('Poverty %'!$B107,#REF!,0),MATCH('Poverty %'!AJ$5,#REF!,0))),"")</f>
        <v/>
      </c>
      <c r="AK107" t="str">
        <f>IFERROR(IF(INDEX(#REF!,MATCH('Poverty %'!$B107,#REF!,0),MATCH('Poverty %'!AK$5,#REF!,0))="","",INDEX(#REF!,MATCH('Poverty %'!$B107,#REF!,0),MATCH('Poverty %'!AK$5,#REF!,0))),"")</f>
        <v/>
      </c>
      <c r="AL107" t="str">
        <f>IFERROR(IF(INDEX(#REF!,MATCH('Poverty %'!$B107,#REF!,0),MATCH('Poverty %'!AL$5,#REF!,0))="","",INDEX(#REF!,MATCH('Poverty %'!$B107,#REF!,0),MATCH('Poverty %'!AL$5,#REF!,0))),"")</f>
        <v/>
      </c>
      <c r="AM107" t="str">
        <f>IFERROR(IF(INDEX(#REF!,MATCH('Poverty %'!$B107,#REF!,0),MATCH('Poverty %'!AM$5,#REF!,0))="","",INDEX(#REF!,MATCH('Poverty %'!$B107,#REF!,0),MATCH('Poverty %'!AM$5,#REF!,0))),"")</f>
        <v/>
      </c>
      <c r="AN107" t="str">
        <f>IFERROR(IF(INDEX(#REF!,MATCH('Poverty %'!$B107,#REF!,0),MATCH('Poverty %'!AN$5,#REF!,0))="","",INDEX(#REF!,MATCH('Poverty %'!$B107,#REF!,0),MATCH('Poverty %'!AN$5,#REF!,0))),"")</f>
        <v/>
      </c>
      <c r="AO107" t="str">
        <f>IFERROR(IF(INDEX(#REF!,MATCH('Poverty %'!$B107,#REF!,0),MATCH('Poverty %'!AO$5,#REF!,0))="","",INDEX(#REF!,MATCH('Poverty %'!$B107,#REF!,0),MATCH('Poverty %'!AO$5,#REF!,0))),"")</f>
        <v/>
      </c>
      <c r="AP107" t="str">
        <f>IFERROR(IF(INDEX(#REF!,MATCH('Poverty %'!$B107,#REF!,0),MATCH('Poverty %'!AP$5,#REF!,0))="","",INDEX(#REF!,MATCH('Poverty %'!$B107,#REF!,0),MATCH('Poverty %'!AP$5,#REF!,0))),"")</f>
        <v/>
      </c>
      <c r="AQ107" t="str">
        <f>IFERROR(IF(INDEX(#REF!,MATCH('Poverty %'!$B107,#REF!,0),MATCH('Poverty %'!AQ$5,#REF!,0))="","",INDEX(#REF!,MATCH('Poverty %'!$B107,#REF!,0),MATCH('Poverty %'!AQ$5,#REF!,0))),"")</f>
        <v/>
      </c>
      <c r="AR107" t="str">
        <f>IFERROR(IF(INDEX(#REF!,MATCH('Poverty %'!$B107,#REF!,0),MATCH('Poverty %'!AR$5,#REF!,0))="","",INDEX(#REF!,MATCH('Poverty %'!$B107,#REF!,0),MATCH('Poverty %'!AR$5,#REF!,0))),"")</f>
        <v/>
      </c>
      <c r="AS107" t="str">
        <f>IFERROR(IF(INDEX(#REF!,MATCH('Poverty %'!$B107,#REF!,0),MATCH('Poverty %'!AS$5,#REF!,0))="","",INDEX(#REF!,MATCH('Poverty %'!$B107,#REF!,0),MATCH('Poverty %'!AS$5,#REF!,0))),"")</f>
        <v/>
      </c>
      <c r="AT107" t="str">
        <f>IFERROR(IF(INDEX(#REF!,MATCH('Poverty %'!$B107,#REF!,0),MATCH('Poverty %'!AT$5,#REF!,0))="","",INDEX(#REF!,MATCH('Poverty %'!$B107,#REF!,0),MATCH('Poverty %'!AT$5,#REF!,0))),"")</f>
        <v/>
      </c>
      <c r="AU107" t="str">
        <f>IFERROR(IF(INDEX(#REF!,MATCH('Poverty %'!$B107,#REF!,0),MATCH('Poverty %'!AU$5,#REF!,0))="","",INDEX(#REF!,MATCH('Poverty %'!$B107,#REF!,0),MATCH('Poverty %'!AU$5,#REF!,0))),"")</f>
        <v/>
      </c>
      <c r="AV107" t="str">
        <f>IFERROR(IF(INDEX(#REF!,MATCH('Poverty %'!$B107,#REF!,0),MATCH('Poverty %'!AV$5,#REF!,0))="","",INDEX(#REF!,MATCH('Poverty %'!$B107,#REF!,0),MATCH('Poverty %'!AV$5,#REF!,0))),"")</f>
        <v/>
      </c>
      <c r="AW107" t="str">
        <f>IFERROR(IF(INDEX(#REF!,MATCH('Poverty %'!$B107,#REF!,0),MATCH('Poverty %'!AW$5,#REF!,0))="","",INDEX(#REF!,MATCH('Poverty %'!$B107,#REF!,0),MATCH('Poverty %'!AW$5,#REF!,0))),"")</f>
        <v/>
      </c>
      <c r="AX107" t="str">
        <f>IFERROR(IF(INDEX(#REF!,MATCH('Poverty %'!$B107,#REF!,0),MATCH('Poverty %'!AX$5,#REF!,0))="","",INDEX(#REF!,MATCH('Poverty %'!$B107,#REF!,0),MATCH('Poverty %'!AX$5,#REF!,0))),"")</f>
        <v/>
      </c>
      <c r="AY107" t="str">
        <f>IFERROR(IF(INDEX(#REF!,MATCH('Poverty %'!$B107,#REF!,0),MATCH('Poverty %'!AY$5,#REF!,0))="","",INDEX(#REF!,MATCH('Poverty %'!$B107,#REF!,0),MATCH('Poverty %'!AY$5,#REF!,0))),"")</f>
        <v/>
      </c>
      <c r="AZ107" t="str">
        <f>IFERROR(IF(INDEX(#REF!,MATCH('Poverty %'!$B107,#REF!,0),MATCH('Poverty %'!AZ$5,#REF!,0))="","",INDEX(#REF!,MATCH('Poverty %'!$B107,#REF!,0),MATCH('Poverty %'!AZ$5,#REF!,0))),"")</f>
        <v/>
      </c>
      <c r="BA107" t="str">
        <f>IFERROR(IF(INDEX(#REF!,MATCH('Poverty %'!$B107,#REF!,0),MATCH('Poverty %'!BA$5,#REF!,0))="","",INDEX(#REF!,MATCH('Poverty %'!$B107,#REF!,0),MATCH('Poverty %'!BA$5,#REF!,0))),"")</f>
        <v/>
      </c>
      <c r="BB107" t="str">
        <f>IFERROR(IF(INDEX(#REF!,MATCH('Poverty %'!$B107,#REF!,0),MATCH('Poverty %'!BB$5,#REF!,0))="","",INDEX(#REF!,MATCH('Poverty %'!$B107,#REF!,0),MATCH('Poverty %'!BB$5,#REF!,0))),"")</f>
        <v/>
      </c>
      <c r="BC107" t="str">
        <f>IFERROR(IF(INDEX(#REF!,MATCH('Poverty %'!$B107,#REF!,0),MATCH('Poverty %'!BC$5,#REF!,0))="","",INDEX(#REF!,MATCH('Poverty %'!$B107,#REF!,0),MATCH('Poverty %'!BC$5,#REF!,0))),"")</f>
        <v/>
      </c>
      <c r="BE107" t="s">
        <v>215</v>
      </c>
      <c r="BF107" s="9" t="str">
        <f t="shared" si="24"/>
        <v/>
      </c>
      <c r="BG107" s="9" t="str">
        <f t="shared" si="25"/>
        <v/>
      </c>
      <c r="BH107" s="9" t="str">
        <f t="shared" si="26"/>
        <v/>
      </c>
      <c r="BI107" s="9" t="str">
        <f t="shared" si="27"/>
        <v/>
      </c>
      <c r="BJ107" s="9" t="str">
        <f t="shared" si="28"/>
        <v/>
      </c>
      <c r="BK107" s="9" t="str">
        <f t="shared" si="29"/>
        <v/>
      </c>
      <c r="BL107" s="9" t="str">
        <f t="shared" si="30"/>
        <v/>
      </c>
      <c r="BM107" s="9" t="str">
        <f t="shared" si="31"/>
        <v/>
      </c>
      <c r="BN107" s="9" t="str">
        <f t="shared" si="32"/>
        <v/>
      </c>
      <c r="BO107" s="9" t="str">
        <f t="shared" si="33"/>
        <v/>
      </c>
      <c r="BP107" s="9" t="str">
        <f t="shared" si="34"/>
        <v/>
      </c>
      <c r="BQ107" s="9" t="str">
        <f t="shared" si="35"/>
        <v/>
      </c>
      <c r="BR107" s="9" t="str">
        <f t="shared" si="36"/>
        <v/>
      </c>
      <c r="BS107" s="9" t="str">
        <f t="shared" si="37"/>
        <v/>
      </c>
      <c r="BT107" s="9" t="str">
        <f t="shared" si="38"/>
        <v/>
      </c>
      <c r="BU107" s="9" t="str">
        <f t="shared" si="39"/>
        <v/>
      </c>
      <c r="BV107" s="9" t="str">
        <f t="shared" si="40"/>
        <v/>
      </c>
      <c r="BW107" s="9" t="str">
        <f t="shared" si="41"/>
        <v/>
      </c>
      <c r="BX107" s="9" t="str">
        <f t="shared" si="42"/>
        <v/>
      </c>
      <c r="BY107" s="9" t="str">
        <f t="shared" si="43"/>
        <v/>
      </c>
      <c r="BZ107" s="9" t="str">
        <f t="shared" si="44"/>
        <v/>
      </c>
      <c r="CA107" s="9" t="str">
        <f t="shared" si="45"/>
        <v/>
      </c>
      <c r="CB107" s="9" t="str">
        <f t="shared" si="46"/>
        <v/>
      </c>
    </row>
    <row r="108" spans="1:80">
      <c r="A108" t="str">
        <f>VLOOKUP(B108,entity!$C:$K,9,FALSE)</f>
        <v>XK</v>
      </c>
      <c r="B108" t="s">
        <v>217</v>
      </c>
      <c r="C108" t="str">
        <f>IFERROR(VLOOKUP(B108,'[1]2012 List'!A$3:C$151,3,FALSE),"")</f>
        <v>Europe</v>
      </c>
      <c r="D108" s="10" t="str">
        <f>IFERROR(IF(INDEX('raw poverty data, %'!$B$3:$BG$251,MATCH($A108,'raw poverty data, %'!$B$3:$B$251,0),MATCH(D$5,'raw poverty data, %'!$B$3:$BG$3,0))="","",INDEX('raw poverty data, %'!$B$3:$BG$251,MATCH($A108,'raw poverty data, %'!$B$3:$B$251,0),MATCH(D$5,'raw poverty data, %'!$B$3:$BG$3,0))/100),"")</f>
        <v/>
      </c>
      <c r="E108" s="10" t="str">
        <f>IFERROR(IF(INDEX('raw poverty data, %'!$B$3:$BG$251,MATCH($A108,'raw poverty data, %'!$B$3:$B$251,0),MATCH(E$5,'raw poverty data, %'!$B$3:$BG$3,0))="","",INDEX('raw poverty data, %'!$B$3:$BG$251,MATCH($A108,'raw poverty data, %'!$B$3:$B$251,0),MATCH(E$5,'raw poverty data, %'!$B$3:$BG$3,0))/100),"")</f>
        <v/>
      </c>
      <c r="F108" s="10" t="str">
        <f>IFERROR(IF(INDEX('raw poverty data, %'!$B$3:$BG$251,MATCH($A108,'raw poverty data, %'!$B$3:$B$251,0),MATCH(F$5,'raw poverty data, %'!$B$3:$BG$3,0))="","",INDEX('raw poverty data, %'!$B$3:$BG$251,MATCH($A108,'raw poverty data, %'!$B$3:$B$251,0),MATCH(F$5,'raw poverty data, %'!$B$3:$BG$3,0))/100),"")</f>
        <v/>
      </c>
      <c r="G108" s="10" t="str">
        <f>IFERROR(IF(INDEX('raw poverty data, %'!$B$3:$BG$251,MATCH($A108,'raw poverty data, %'!$B$3:$B$251,0),MATCH(G$5,'raw poverty data, %'!$B$3:$BG$3,0))="","",INDEX('raw poverty data, %'!$B$3:$BG$251,MATCH($A108,'raw poverty data, %'!$B$3:$B$251,0),MATCH(G$5,'raw poverty data, %'!$B$3:$BG$3,0))/100),"")</f>
        <v/>
      </c>
      <c r="H108" s="10" t="str">
        <f>IFERROR(IF(INDEX('raw poverty data, %'!$B$3:$BG$251,MATCH($A108,'raw poverty data, %'!$B$3:$B$251,0),MATCH(H$5,'raw poverty data, %'!$B$3:$BG$3,0))="","",INDEX('raw poverty data, %'!$B$3:$BG$251,MATCH($A108,'raw poverty data, %'!$B$3:$B$251,0),MATCH(H$5,'raw poverty data, %'!$B$3:$BG$3,0))/100),"")</f>
        <v/>
      </c>
      <c r="I108" s="10" t="str">
        <f>IFERROR(IF(INDEX('raw poverty data, %'!$B$3:$BG$251,MATCH($A108,'raw poverty data, %'!$B$3:$B$251,0),MATCH(I$5,'raw poverty data, %'!$B$3:$BG$3,0))="","",INDEX('raw poverty data, %'!$B$3:$BG$251,MATCH($A108,'raw poverty data, %'!$B$3:$B$251,0),MATCH(I$5,'raw poverty data, %'!$B$3:$BG$3,0))/100),"")</f>
        <v/>
      </c>
      <c r="J108" s="10" t="str">
        <f>IFERROR(IF(INDEX('raw poverty data, %'!$B$3:$BG$251,MATCH($A108,'raw poverty data, %'!$B$3:$B$251,0),MATCH(J$5,'raw poverty data, %'!$B$3:$BG$3,0))="","",INDEX('raw poverty data, %'!$B$3:$BG$251,MATCH($A108,'raw poverty data, %'!$B$3:$B$251,0),MATCH(J$5,'raw poverty data, %'!$B$3:$BG$3,0))/100),"")</f>
        <v/>
      </c>
      <c r="K108" s="10" t="str">
        <f>IFERROR(IF(INDEX('raw poverty data, %'!$B$3:$BG$251,MATCH($A108,'raw poverty data, %'!$B$3:$B$251,0),MATCH(K$5,'raw poverty data, %'!$B$3:$BG$3,0))="","",INDEX('raw poverty data, %'!$B$3:$BG$251,MATCH($A108,'raw poverty data, %'!$B$3:$B$251,0),MATCH(K$5,'raw poverty data, %'!$B$3:$BG$3,0))/100),"")</f>
        <v/>
      </c>
      <c r="L108" s="10" t="str">
        <f>IFERROR(IF(INDEX('raw poverty data, %'!$B$3:$BG$251,MATCH($A108,'raw poverty data, %'!$B$3:$B$251,0),MATCH(L$5,'raw poverty data, %'!$B$3:$BG$3,0))="","",INDEX('raw poverty data, %'!$B$3:$BG$251,MATCH($A108,'raw poverty data, %'!$B$3:$B$251,0),MATCH(L$5,'raw poverty data, %'!$B$3:$BG$3,0))/100),"")</f>
        <v/>
      </c>
      <c r="M108" s="10" t="str">
        <f>IFERROR(IF(INDEX('raw poverty data, %'!$B$3:$BG$251,MATCH($A108,'raw poverty data, %'!$B$3:$B$251,0),MATCH(M$5,'raw poverty data, %'!$B$3:$BG$3,0))="","",INDEX('raw poverty data, %'!$B$3:$BG$251,MATCH($A108,'raw poverty data, %'!$B$3:$B$251,0),MATCH(M$5,'raw poverty data, %'!$B$3:$BG$3,0))/100),"")</f>
        <v/>
      </c>
      <c r="N108" s="10" t="str">
        <f>IFERROR(IF(INDEX('raw poverty data, %'!$B$3:$BG$251,MATCH($A108,'raw poverty data, %'!$B$3:$B$251,0),MATCH(N$5,'raw poverty data, %'!$B$3:$BG$3,0))="","",INDEX('raw poverty data, %'!$B$3:$BG$251,MATCH($A108,'raw poverty data, %'!$B$3:$B$251,0),MATCH(N$5,'raw poverty data, %'!$B$3:$BG$3,0))/100),"")</f>
        <v/>
      </c>
      <c r="O108" s="10" t="str">
        <f>IFERROR(IF(INDEX('raw poverty data, %'!$B$3:$BG$251,MATCH($A108,'raw poverty data, %'!$B$3:$B$251,0),MATCH(O$5,'raw poverty data, %'!$B$3:$BG$3,0))="","",INDEX('raw poverty data, %'!$B$3:$BG$251,MATCH($A108,'raw poverty data, %'!$B$3:$B$251,0),MATCH(O$5,'raw poverty data, %'!$B$3:$BG$3,0))/100),"")</f>
        <v/>
      </c>
      <c r="P108" s="10" t="str">
        <f>IFERROR(IF(INDEX('raw poverty data, %'!$B$3:$BG$251,MATCH($A108,'raw poverty data, %'!$B$3:$B$251,0),MATCH(P$5,'raw poverty data, %'!$B$3:$BG$3,0))="","",INDEX('raw poverty data, %'!$B$3:$BG$251,MATCH($A108,'raw poverty data, %'!$B$3:$B$251,0),MATCH(P$5,'raw poverty data, %'!$B$3:$BG$3,0))/100),"")</f>
        <v/>
      </c>
      <c r="Q108" s="10" t="str">
        <f>IFERROR(IF(INDEX('raw poverty data, %'!$B$3:$BG$251,MATCH($A108,'raw poverty data, %'!$B$3:$B$251,0),MATCH(Q$5,'raw poverty data, %'!$B$3:$BG$3,0))="","",INDEX('raw poverty data, %'!$B$3:$BG$251,MATCH($A108,'raw poverty data, %'!$B$3:$B$251,0),MATCH(Q$5,'raw poverty data, %'!$B$3:$BG$3,0))/100),"")</f>
        <v/>
      </c>
      <c r="R108" s="10" t="str">
        <f>IFERROR(IF(INDEX('raw poverty data, %'!$B$3:$BG$251,MATCH($A108,'raw poverty data, %'!$B$3:$B$251,0),MATCH(R$5,'raw poverty data, %'!$B$3:$BG$3,0))="","",INDEX('raw poverty data, %'!$B$3:$BG$251,MATCH($A108,'raw poverty data, %'!$B$3:$B$251,0),MATCH(R$5,'raw poverty data, %'!$B$3:$BG$3,0))/100),"")</f>
        <v/>
      </c>
      <c r="S108" s="10" t="str">
        <f>IFERROR(IF(INDEX('raw poverty data, %'!$B$3:$BG$251,MATCH($A108,'raw poverty data, %'!$B$3:$B$251,0),MATCH(S$5,'raw poverty data, %'!$B$3:$BG$3,0))="","",INDEX('raw poverty data, %'!$B$3:$BG$251,MATCH($A108,'raw poverty data, %'!$B$3:$B$251,0),MATCH(S$5,'raw poverty data, %'!$B$3:$BG$3,0))/100),"")</f>
        <v/>
      </c>
      <c r="T108" s="10" t="str">
        <f>IFERROR(IF(INDEX('raw poverty data, %'!$B$3:$BG$251,MATCH($A108,'raw poverty data, %'!$B$3:$B$251,0),MATCH(T$5,'raw poverty data, %'!$B$3:$BG$3,0))="","",INDEX('raw poverty data, %'!$B$3:$BG$251,MATCH($A108,'raw poverty data, %'!$B$3:$B$251,0),MATCH(T$5,'raw poverty data, %'!$B$3:$BG$3,0))/100),"")</f>
        <v/>
      </c>
      <c r="U108" s="10" t="str">
        <f>IFERROR(IF(INDEX('raw poverty data, %'!$B$3:$BG$251,MATCH($A108,'raw poverty data, %'!$B$3:$B$251,0),MATCH(U$5,'raw poverty data, %'!$B$3:$BG$3,0))="","",INDEX('raw poverty data, %'!$B$3:$BG$251,MATCH($A108,'raw poverty data, %'!$B$3:$B$251,0),MATCH(U$5,'raw poverty data, %'!$B$3:$BG$3,0))/100),"")</f>
        <v/>
      </c>
      <c r="V108" s="10" t="str">
        <f>IFERROR(IF(INDEX('raw poverty data, %'!$B$3:$BG$251,MATCH($A108,'raw poverty data, %'!$B$3:$B$251,0),MATCH(V$5,'raw poverty data, %'!$B$3:$BG$3,0))="","",INDEX('raw poverty data, %'!$B$3:$BG$251,MATCH($A108,'raw poverty data, %'!$B$3:$B$251,0),MATCH(V$5,'raw poverty data, %'!$B$3:$BG$3,0))/100),"")</f>
        <v/>
      </c>
      <c r="W108" s="10" t="str">
        <f>IFERROR(IF(INDEX('raw poverty data, %'!$B$3:$BG$251,MATCH($A108,'raw poverty data, %'!$B$3:$B$251,0),MATCH(W$5,'raw poverty data, %'!$B$3:$BG$3,0))="","",INDEX('raw poverty data, %'!$B$3:$BG$251,MATCH($A108,'raw poverty data, %'!$B$3:$B$251,0),MATCH(W$5,'raw poverty data, %'!$B$3:$BG$3,0))/100),"")</f>
        <v/>
      </c>
      <c r="X108" s="10" t="str">
        <f>IFERROR(IF(INDEX('raw poverty data, %'!$B$3:$BG$251,MATCH($A108,'raw poverty data, %'!$B$3:$B$251,0),MATCH(X$5,'raw poverty data, %'!$B$3:$BG$3,0))="","",INDEX('raw poverty data, %'!$B$3:$BG$251,MATCH($A108,'raw poverty data, %'!$B$3:$B$251,0),MATCH(X$5,'raw poverty data, %'!$B$3:$BG$3,0))/100),"")</f>
        <v/>
      </c>
      <c r="Y108" s="10" t="str">
        <f>IFERROR(IF(INDEX('raw poverty data, %'!$B$3:$BG$251,MATCH($A108,'raw poverty data, %'!$B$3:$B$251,0),MATCH(Y$5,'raw poverty data, %'!$B$3:$BG$3,0))="","",INDEX('raw poverty data, %'!$B$3:$BG$251,MATCH($A108,'raw poverty data, %'!$B$3:$B$251,0),MATCH(Y$5,'raw poverty data, %'!$B$3:$BG$3,0))/100),"")</f>
        <v/>
      </c>
      <c r="Z108" s="10" t="str">
        <f>IFERROR(IF(INDEX('raw poverty data, %'!$B$3:$BG$251,MATCH($A108,'raw poverty data, %'!$B$3:$B$251,0),MATCH(Z$5,'raw poverty data, %'!$B$3:$BG$3,0))="","",INDEX('raw poverty data, %'!$B$3:$BG$251,MATCH($A108,'raw poverty data, %'!$B$3:$B$251,0),MATCH(Z$5,'raw poverty data, %'!$B$3:$BG$3,0))/100),"")</f>
        <v/>
      </c>
      <c r="AA108" s="10" t="str">
        <f>IFERROR(IF(INDEX('raw poverty data, %'!$B$3:$BG$251,MATCH($A108,'raw poverty data, %'!$B$3:$B$251,0),MATCH(AA$5,'raw poverty data, %'!$B$3:$BG$3,0))="","",INDEX('raw poverty data, %'!$B$3:$BG$251,MATCH($A108,'raw poverty data, %'!$B$3:$B$251,0),MATCH(AA$5,'raw poverty data, %'!$B$3:$BG$3,0))/100),"")</f>
        <v/>
      </c>
      <c r="AC108" s="8" t="str">
        <f>IF(AA108="",IF(Z108="",IF(X108="",IF(W108="",IF(V108="",IF(U108="",IF(T108="",IF(S108="",IF(R108="",IF(Q108="",IF(P108="",IF(O108="",IF(N108="",IF(M108="",IF(L108="",IF(K108="",IF(J108="",IF(I108="",IF(H108="",IF(G108="",IF(F108="",IF(E108="",IF(D108="","No data",D108),E108),F108),G108),H108),I108),J108),K108),L108),M108),N108),O108),P108),Q108),R108),S108),T108),U108),V108),W108),X108),Z108),AA108)</f>
        <v>No data</v>
      </c>
      <c r="AD108" s="11" t="str">
        <f>IFERROR(INDEX($D$5:$AA$5,1,MATCH(AC108,D108:AA108,0)),"")</f>
        <v/>
      </c>
      <c r="AF108" t="s">
        <v>217</v>
      </c>
      <c r="AG108" t="str">
        <f>IFERROR(IF(INDEX(#REF!,MATCH('Poverty %'!$B108,#REF!,0),MATCH('Poverty %'!AG$5,#REF!,0))="","",INDEX(#REF!,MATCH('Poverty %'!$B108,#REF!,0),MATCH('Poverty %'!AG$5,#REF!,0))),"")</f>
        <v/>
      </c>
      <c r="AH108" t="str">
        <f>IFERROR(IF(INDEX(#REF!,MATCH('Poverty %'!$B108,#REF!,0),MATCH('Poverty %'!AH$5,#REF!,0))="","",INDEX(#REF!,MATCH('Poverty %'!$B108,#REF!,0),MATCH('Poverty %'!AH$5,#REF!,0))),"")</f>
        <v/>
      </c>
      <c r="AI108" t="str">
        <f>IFERROR(IF(INDEX(#REF!,MATCH('Poverty %'!$B108,#REF!,0),MATCH('Poverty %'!AI$5,#REF!,0))="","",INDEX(#REF!,MATCH('Poverty %'!$B108,#REF!,0),MATCH('Poverty %'!AI$5,#REF!,0))),"")</f>
        <v/>
      </c>
      <c r="AJ108" t="str">
        <f>IFERROR(IF(INDEX(#REF!,MATCH('Poverty %'!$B108,#REF!,0),MATCH('Poverty %'!AJ$5,#REF!,0))="","",INDEX(#REF!,MATCH('Poverty %'!$B108,#REF!,0),MATCH('Poverty %'!AJ$5,#REF!,0))),"")</f>
        <v/>
      </c>
      <c r="AK108" t="str">
        <f>IFERROR(IF(INDEX(#REF!,MATCH('Poverty %'!$B108,#REF!,0),MATCH('Poverty %'!AK$5,#REF!,0))="","",INDEX(#REF!,MATCH('Poverty %'!$B108,#REF!,0),MATCH('Poverty %'!AK$5,#REF!,0))),"")</f>
        <v/>
      </c>
      <c r="AL108" t="str">
        <f>IFERROR(IF(INDEX(#REF!,MATCH('Poverty %'!$B108,#REF!,0),MATCH('Poverty %'!AL$5,#REF!,0))="","",INDEX(#REF!,MATCH('Poverty %'!$B108,#REF!,0),MATCH('Poverty %'!AL$5,#REF!,0))),"")</f>
        <v/>
      </c>
      <c r="AM108" t="str">
        <f>IFERROR(IF(INDEX(#REF!,MATCH('Poverty %'!$B108,#REF!,0),MATCH('Poverty %'!AM$5,#REF!,0))="","",INDEX(#REF!,MATCH('Poverty %'!$B108,#REF!,0),MATCH('Poverty %'!AM$5,#REF!,0))),"")</f>
        <v/>
      </c>
      <c r="AN108" t="str">
        <f>IFERROR(IF(INDEX(#REF!,MATCH('Poverty %'!$B108,#REF!,0),MATCH('Poverty %'!AN$5,#REF!,0))="","",INDEX(#REF!,MATCH('Poverty %'!$B108,#REF!,0),MATCH('Poverty %'!AN$5,#REF!,0))),"")</f>
        <v/>
      </c>
      <c r="AO108" t="str">
        <f>IFERROR(IF(INDEX(#REF!,MATCH('Poverty %'!$B108,#REF!,0),MATCH('Poverty %'!AO$5,#REF!,0))="","",INDEX(#REF!,MATCH('Poverty %'!$B108,#REF!,0),MATCH('Poverty %'!AO$5,#REF!,0))),"")</f>
        <v/>
      </c>
      <c r="AP108" t="str">
        <f>IFERROR(IF(INDEX(#REF!,MATCH('Poverty %'!$B108,#REF!,0),MATCH('Poverty %'!AP$5,#REF!,0))="","",INDEX(#REF!,MATCH('Poverty %'!$B108,#REF!,0),MATCH('Poverty %'!AP$5,#REF!,0))),"")</f>
        <v/>
      </c>
      <c r="AQ108" t="str">
        <f>IFERROR(IF(INDEX(#REF!,MATCH('Poverty %'!$B108,#REF!,0),MATCH('Poverty %'!AQ$5,#REF!,0))="","",INDEX(#REF!,MATCH('Poverty %'!$B108,#REF!,0),MATCH('Poverty %'!AQ$5,#REF!,0))),"")</f>
        <v/>
      </c>
      <c r="AR108" t="str">
        <f>IFERROR(IF(INDEX(#REF!,MATCH('Poverty %'!$B108,#REF!,0),MATCH('Poverty %'!AR$5,#REF!,0))="","",INDEX(#REF!,MATCH('Poverty %'!$B108,#REF!,0),MATCH('Poverty %'!AR$5,#REF!,0))),"")</f>
        <v/>
      </c>
      <c r="AS108" t="str">
        <f>IFERROR(IF(INDEX(#REF!,MATCH('Poverty %'!$B108,#REF!,0),MATCH('Poverty %'!AS$5,#REF!,0))="","",INDEX(#REF!,MATCH('Poverty %'!$B108,#REF!,0),MATCH('Poverty %'!AS$5,#REF!,0))),"")</f>
        <v/>
      </c>
      <c r="AT108" t="str">
        <f>IFERROR(IF(INDEX(#REF!,MATCH('Poverty %'!$B108,#REF!,0),MATCH('Poverty %'!AT$5,#REF!,0))="","",INDEX(#REF!,MATCH('Poverty %'!$B108,#REF!,0),MATCH('Poverty %'!AT$5,#REF!,0))),"")</f>
        <v/>
      </c>
      <c r="AU108" t="str">
        <f>IFERROR(IF(INDEX(#REF!,MATCH('Poverty %'!$B108,#REF!,0),MATCH('Poverty %'!AU$5,#REF!,0))="","",INDEX(#REF!,MATCH('Poverty %'!$B108,#REF!,0),MATCH('Poverty %'!AU$5,#REF!,0))),"")</f>
        <v/>
      </c>
      <c r="AV108" t="str">
        <f>IFERROR(IF(INDEX(#REF!,MATCH('Poverty %'!$B108,#REF!,0),MATCH('Poverty %'!AV$5,#REF!,0))="","",INDEX(#REF!,MATCH('Poverty %'!$B108,#REF!,0),MATCH('Poverty %'!AV$5,#REF!,0))),"")</f>
        <v/>
      </c>
      <c r="AW108" t="str">
        <f>IFERROR(IF(INDEX(#REF!,MATCH('Poverty %'!$B108,#REF!,0),MATCH('Poverty %'!AW$5,#REF!,0))="","",INDEX(#REF!,MATCH('Poverty %'!$B108,#REF!,0),MATCH('Poverty %'!AW$5,#REF!,0))),"")</f>
        <v/>
      </c>
      <c r="AX108" t="str">
        <f>IFERROR(IF(INDEX(#REF!,MATCH('Poverty %'!$B108,#REF!,0),MATCH('Poverty %'!AX$5,#REF!,0))="","",INDEX(#REF!,MATCH('Poverty %'!$B108,#REF!,0),MATCH('Poverty %'!AX$5,#REF!,0))),"")</f>
        <v/>
      </c>
      <c r="AY108" t="str">
        <f>IFERROR(IF(INDEX(#REF!,MATCH('Poverty %'!$B108,#REF!,0),MATCH('Poverty %'!AY$5,#REF!,0))="","",INDEX(#REF!,MATCH('Poverty %'!$B108,#REF!,0),MATCH('Poverty %'!AY$5,#REF!,0))),"")</f>
        <v/>
      </c>
      <c r="AZ108" t="str">
        <f>IFERROR(IF(INDEX(#REF!,MATCH('Poverty %'!$B108,#REF!,0),MATCH('Poverty %'!AZ$5,#REF!,0))="","",INDEX(#REF!,MATCH('Poverty %'!$B108,#REF!,0),MATCH('Poverty %'!AZ$5,#REF!,0))),"")</f>
        <v/>
      </c>
      <c r="BA108" t="str">
        <f>IFERROR(IF(INDEX(#REF!,MATCH('Poverty %'!$B108,#REF!,0),MATCH('Poverty %'!BA$5,#REF!,0))="","",INDEX(#REF!,MATCH('Poverty %'!$B108,#REF!,0),MATCH('Poverty %'!BA$5,#REF!,0))),"")</f>
        <v/>
      </c>
      <c r="BB108" t="str">
        <f>IFERROR(IF(INDEX(#REF!,MATCH('Poverty %'!$B108,#REF!,0),MATCH('Poverty %'!BB$5,#REF!,0))="","",INDEX(#REF!,MATCH('Poverty %'!$B108,#REF!,0),MATCH('Poverty %'!BB$5,#REF!,0))),"")</f>
        <v/>
      </c>
      <c r="BC108" t="str">
        <f>IFERROR(IF(INDEX(#REF!,MATCH('Poverty %'!$B108,#REF!,0),MATCH('Poverty %'!BC$5,#REF!,0))="","",INDEX(#REF!,MATCH('Poverty %'!$B108,#REF!,0),MATCH('Poverty %'!BC$5,#REF!,0))),"")</f>
        <v/>
      </c>
      <c r="BE108" t="s">
        <v>217</v>
      </c>
      <c r="BF108" s="9" t="str">
        <f t="shared" si="24"/>
        <v/>
      </c>
      <c r="BG108" s="9" t="str">
        <f t="shared" si="25"/>
        <v/>
      </c>
      <c r="BH108" s="9" t="str">
        <f t="shared" si="26"/>
        <v/>
      </c>
      <c r="BI108" s="9" t="str">
        <f t="shared" si="27"/>
        <v/>
      </c>
      <c r="BJ108" s="9" t="str">
        <f t="shared" si="28"/>
        <v/>
      </c>
      <c r="BK108" s="9" t="str">
        <f t="shared" si="29"/>
        <v/>
      </c>
      <c r="BL108" s="9" t="str">
        <f t="shared" si="30"/>
        <v/>
      </c>
      <c r="BM108" s="9" t="str">
        <f t="shared" si="31"/>
        <v/>
      </c>
      <c r="BN108" s="9" t="str">
        <f t="shared" si="32"/>
        <v/>
      </c>
      <c r="BO108" s="9" t="str">
        <f t="shared" si="33"/>
        <v/>
      </c>
      <c r="BP108" s="9" t="str">
        <f t="shared" si="34"/>
        <v/>
      </c>
      <c r="BQ108" s="9" t="str">
        <f t="shared" si="35"/>
        <v/>
      </c>
      <c r="BR108" s="9" t="str">
        <f t="shared" si="36"/>
        <v/>
      </c>
      <c r="BS108" s="9" t="str">
        <f t="shared" si="37"/>
        <v/>
      </c>
      <c r="BT108" s="9" t="str">
        <f t="shared" si="38"/>
        <v/>
      </c>
      <c r="BU108" s="9" t="str">
        <f t="shared" si="39"/>
        <v/>
      </c>
      <c r="BV108" s="9" t="str">
        <f t="shared" si="40"/>
        <v/>
      </c>
      <c r="BW108" s="9" t="str">
        <f t="shared" si="41"/>
        <v/>
      </c>
      <c r="BX108" s="9" t="str">
        <f t="shared" si="42"/>
        <v/>
      </c>
      <c r="BY108" s="9" t="str">
        <f t="shared" si="43"/>
        <v/>
      </c>
      <c r="BZ108" s="9" t="str">
        <f t="shared" si="44"/>
        <v/>
      </c>
      <c r="CA108" s="9" t="str">
        <f t="shared" si="45"/>
        <v/>
      </c>
      <c r="CB108" s="9" t="str">
        <f t="shared" si="46"/>
        <v/>
      </c>
    </row>
    <row r="109" spans="1:80">
      <c r="A109" t="str">
        <f>VLOOKUP(B109,entity!$C:$K,9,FALSE)</f>
        <v>KW</v>
      </c>
      <c r="B109" t="s">
        <v>218</v>
      </c>
      <c r="C109" t="str">
        <f>IFERROR(VLOOKUP(B109,'[1]2012 List'!A$3:C$151,3,FALSE),"")</f>
        <v/>
      </c>
      <c r="D109" s="10" t="str">
        <f>IFERROR(IF(INDEX('raw poverty data, %'!$B$3:$BG$251,MATCH($A109,'raw poverty data, %'!$B$3:$B$251,0),MATCH(D$5,'raw poverty data, %'!$B$3:$BG$3,0))="","",INDEX('raw poverty data, %'!$B$3:$BG$251,MATCH($A109,'raw poverty data, %'!$B$3:$B$251,0),MATCH(D$5,'raw poverty data, %'!$B$3:$BG$3,0))/100),"")</f>
        <v/>
      </c>
      <c r="E109" s="10" t="str">
        <f>IFERROR(IF(INDEX('raw poverty data, %'!$B$3:$BG$251,MATCH($A109,'raw poverty data, %'!$B$3:$B$251,0),MATCH(E$5,'raw poverty data, %'!$B$3:$BG$3,0))="","",INDEX('raw poverty data, %'!$B$3:$BG$251,MATCH($A109,'raw poverty data, %'!$B$3:$B$251,0),MATCH(E$5,'raw poverty data, %'!$B$3:$BG$3,0))/100),"")</f>
        <v/>
      </c>
      <c r="F109" s="10" t="str">
        <f>IFERROR(IF(INDEX('raw poverty data, %'!$B$3:$BG$251,MATCH($A109,'raw poverty data, %'!$B$3:$B$251,0),MATCH(F$5,'raw poverty data, %'!$B$3:$BG$3,0))="","",INDEX('raw poverty data, %'!$B$3:$BG$251,MATCH($A109,'raw poverty data, %'!$B$3:$B$251,0),MATCH(F$5,'raw poverty data, %'!$B$3:$BG$3,0))/100),"")</f>
        <v/>
      </c>
      <c r="G109" s="10" t="str">
        <f>IFERROR(IF(INDEX('raw poverty data, %'!$B$3:$BG$251,MATCH($A109,'raw poverty data, %'!$B$3:$B$251,0),MATCH(G$5,'raw poverty data, %'!$B$3:$BG$3,0))="","",INDEX('raw poverty data, %'!$B$3:$BG$251,MATCH($A109,'raw poverty data, %'!$B$3:$B$251,0),MATCH(G$5,'raw poverty data, %'!$B$3:$BG$3,0))/100),"")</f>
        <v/>
      </c>
      <c r="H109" s="10" t="str">
        <f>IFERROR(IF(INDEX('raw poverty data, %'!$B$3:$BG$251,MATCH($A109,'raw poverty data, %'!$B$3:$B$251,0),MATCH(H$5,'raw poverty data, %'!$B$3:$BG$3,0))="","",INDEX('raw poverty data, %'!$B$3:$BG$251,MATCH($A109,'raw poverty data, %'!$B$3:$B$251,0),MATCH(H$5,'raw poverty data, %'!$B$3:$BG$3,0))/100),"")</f>
        <v/>
      </c>
      <c r="I109" s="10" t="str">
        <f>IFERROR(IF(INDEX('raw poverty data, %'!$B$3:$BG$251,MATCH($A109,'raw poverty data, %'!$B$3:$B$251,0),MATCH(I$5,'raw poverty data, %'!$B$3:$BG$3,0))="","",INDEX('raw poverty data, %'!$B$3:$BG$251,MATCH($A109,'raw poverty data, %'!$B$3:$B$251,0),MATCH(I$5,'raw poverty data, %'!$B$3:$BG$3,0))/100),"")</f>
        <v/>
      </c>
      <c r="J109" s="10" t="str">
        <f>IFERROR(IF(INDEX('raw poverty data, %'!$B$3:$BG$251,MATCH($A109,'raw poverty data, %'!$B$3:$B$251,0),MATCH(J$5,'raw poverty data, %'!$B$3:$BG$3,0))="","",INDEX('raw poverty data, %'!$B$3:$BG$251,MATCH($A109,'raw poverty data, %'!$B$3:$B$251,0),MATCH(J$5,'raw poverty data, %'!$B$3:$BG$3,0))/100),"")</f>
        <v/>
      </c>
      <c r="K109" s="10" t="str">
        <f>IFERROR(IF(INDEX('raw poverty data, %'!$B$3:$BG$251,MATCH($A109,'raw poverty data, %'!$B$3:$B$251,0),MATCH(K$5,'raw poverty data, %'!$B$3:$BG$3,0))="","",INDEX('raw poverty data, %'!$B$3:$BG$251,MATCH($A109,'raw poverty data, %'!$B$3:$B$251,0),MATCH(K$5,'raw poverty data, %'!$B$3:$BG$3,0))/100),"")</f>
        <v/>
      </c>
      <c r="L109" s="10" t="str">
        <f>IFERROR(IF(INDEX('raw poverty data, %'!$B$3:$BG$251,MATCH($A109,'raw poverty data, %'!$B$3:$B$251,0),MATCH(L$5,'raw poverty data, %'!$B$3:$BG$3,0))="","",INDEX('raw poverty data, %'!$B$3:$BG$251,MATCH($A109,'raw poverty data, %'!$B$3:$B$251,0),MATCH(L$5,'raw poverty data, %'!$B$3:$BG$3,0))/100),"")</f>
        <v/>
      </c>
      <c r="M109" s="10" t="str">
        <f>IFERROR(IF(INDEX('raw poverty data, %'!$B$3:$BG$251,MATCH($A109,'raw poverty data, %'!$B$3:$B$251,0),MATCH(M$5,'raw poverty data, %'!$B$3:$BG$3,0))="","",INDEX('raw poverty data, %'!$B$3:$BG$251,MATCH($A109,'raw poverty data, %'!$B$3:$B$251,0),MATCH(M$5,'raw poverty data, %'!$B$3:$BG$3,0))/100),"")</f>
        <v/>
      </c>
      <c r="N109" s="10" t="str">
        <f>IFERROR(IF(INDEX('raw poverty data, %'!$B$3:$BG$251,MATCH($A109,'raw poverty data, %'!$B$3:$B$251,0),MATCH(N$5,'raw poverty data, %'!$B$3:$BG$3,0))="","",INDEX('raw poverty data, %'!$B$3:$BG$251,MATCH($A109,'raw poverty data, %'!$B$3:$B$251,0),MATCH(N$5,'raw poverty data, %'!$B$3:$BG$3,0))/100),"")</f>
        <v/>
      </c>
      <c r="O109" s="10" t="str">
        <f>IFERROR(IF(INDEX('raw poverty data, %'!$B$3:$BG$251,MATCH($A109,'raw poverty data, %'!$B$3:$B$251,0),MATCH(O$5,'raw poverty data, %'!$B$3:$BG$3,0))="","",INDEX('raw poverty data, %'!$B$3:$BG$251,MATCH($A109,'raw poverty data, %'!$B$3:$B$251,0),MATCH(O$5,'raw poverty data, %'!$B$3:$BG$3,0))/100),"")</f>
        <v/>
      </c>
      <c r="P109" s="10" t="str">
        <f>IFERROR(IF(INDEX('raw poverty data, %'!$B$3:$BG$251,MATCH($A109,'raw poverty data, %'!$B$3:$B$251,0),MATCH(P$5,'raw poverty data, %'!$B$3:$BG$3,0))="","",INDEX('raw poverty data, %'!$B$3:$BG$251,MATCH($A109,'raw poverty data, %'!$B$3:$B$251,0),MATCH(P$5,'raw poverty data, %'!$B$3:$BG$3,0))/100),"")</f>
        <v/>
      </c>
      <c r="Q109" s="10" t="str">
        <f>IFERROR(IF(INDEX('raw poverty data, %'!$B$3:$BG$251,MATCH($A109,'raw poverty data, %'!$B$3:$B$251,0),MATCH(Q$5,'raw poverty data, %'!$B$3:$BG$3,0))="","",INDEX('raw poverty data, %'!$B$3:$BG$251,MATCH($A109,'raw poverty data, %'!$B$3:$B$251,0),MATCH(Q$5,'raw poverty data, %'!$B$3:$BG$3,0))/100),"")</f>
        <v/>
      </c>
      <c r="R109" s="10" t="str">
        <f>IFERROR(IF(INDEX('raw poverty data, %'!$B$3:$BG$251,MATCH($A109,'raw poverty data, %'!$B$3:$B$251,0),MATCH(R$5,'raw poverty data, %'!$B$3:$BG$3,0))="","",INDEX('raw poverty data, %'!$B$3:$BG$251,MATCH($A109,'raw poverty data, %'!$B$3:$B$251,0),MATCH(R$5,'raw poverty data, %'!$B$3:$BG$3,0))/100),"")</f>
        <v/>
      </c>
      <c r="S109" s="10" t="str">
        <f>IFERROR(IF(INDEX('raw poverty data, %'!$B$3:$BG$251,MATCH($A109,'raw poverty data, %'!$B$3:$B$251,0),MATCH(S$5,'raw poverty data, %'!$B$3:$BG$3,0))="","",INDEX('raw poverty data, %'!$B$3:$BG$251,MATCH($A109,'raw poverty data, %'!$B$3:$B$251,0),MATCH(S$5,'raw poverty data, %'!$B$3:$BG$3,0))/100),"")</f>
        <v/>
      </c>
      <c r="T109" s="10" t="str">
        <f>IFERROR(IF(INDEX('raw poverty data, %'!$B$3:$BG$251,MATCH($A109,'raw poverty data, %'!$B$3:$B$251,0),MATCH(T$5,'raw poverty data, %'!$B$3:$BG$3,0))="","",INDEX('raw poverty data, %'!$B$3:$BG$251,MATCH($A109,'raw poverty data, %'!$B$3:$B$251,0),MATCH(T$5,'raw poverty data, %'!$B$3:$BG$3,0))/100),"")</f>
        <v/>
      </c>
      <c r="U109" s="10" t="str">
        <f>IFERROR(IF(INDEX('raw poverty data, %'!$B$3:$BG$251,MATCH($A109,'raw poverty data, %'!$B$3:$B$251,0),MATCH(U$5,'raw poverty data, %'!$B$3:$BG$3,0))="","",INDEX('raw poverty data, %'!$B$3:$BG$251,MATCH($A109,'raw poverty data, %'!$B$3:$B$251,0),MATCH(U$5,'raw poverty data, %'!$B$3:$BG$3,0))/100),"")</f>
        <v/>
      </c>
      <c r="V109" s="10" t="str">
        <f>IFERROR(IF(INDEX('raw poverty data, %'!$B$3:$BG$251,MATCH($A109,'raw poverty data, %'!$B$3:$B$251,0),MATCH(V$5,'raw poverty data, %'!$B$3:$BG$3,0))="","",INDEX('raw poverty data, %'!$B$3:$BG$251,MATCH($A109,'raw poverty data, %'!$B$3:$B$251,0),MATCH(V$5,'raw poverty data, %'!$B$3:$BG$3,0))/100),"")</f>
        <v/>
      </c>
      <c r="W109" s="10" t="str">
        <f>IFERROR(IF(INDEX('raw poverty data, %'!$B$3:$BG$251,MATCH($A109,'raw poverty data, %'!$B$3:$B$251,0),MATCH(W$5,'raw poverty data, %'!$B$3:$BG$3,0))="","",INDEX('raw poverty data, %'!$B$3:$BG$251,MATCH($A109,'raw poverty data, %'!$B$3:$B$251,0),MATCH(W$5,'raw poverty data, %'!$B$3:$BG$3,0))/100),"")</f>
        <v/>
      </c>
      <c r="X109" s="10" t="str">
        <f>IFERROR(IF(INDEX('raw poverty data, %'!$B$3:$BG$251,MATCH($A109,'raw poverty data, %'!$B$3:$B$251,0),MATCH(X$5,'raw poverty data, %'!$B$3:$BG$3,0))="","",INDEX('raw poverty data, %'!$B$3:$BG$251,MATCH($A109,'raw poverty data, %'!$B$3:$B$251,0),MATCH(X$5,'raw poverty data, %'!$B$3:$BG$3,0))/100),"")</f>
        <v/>
      </c>
      <c r="Y109" s="10" t="str">
        <f>IFERROR(IF(INDEX('raw poverty data, %'!$B$3:$BG$251,MATCH($A109,'raw poverty data, %'!$B$3:$B$251,0),MATCH(Y$5,'raw poverty data, %'!$B$3:$BG$3,0))="","",INDEX('raw poverty data, %'!$B$3:$BG$251,MATCH($A109,'raw poverty data, %'!$B$3:$B$251,0),MATCH(Y$5,'raw poverty data, %'!$B$3:$BG$3,0))/100),"")</f>
        <v/>
      </c>
      <c r="Z109" s="10" t="str">
        <f>IFERROR(IF(INDEX('raw poverty data, %'!$B$3:$BG$251,MATCH($A109,'raw poverty data, %'!$B$3:$B$251,0),MATCH(Z$5,'raw poverty data, %'!$B$3:$BG$3,0))="","",INDEX('raw poverty data, %'!$B$3:$BG$251,MATCH($A109,'raw poverty data, %'!$B$3:$B$251,0),MATCH(Z$5,'raw poverty data, %'!$B$3:$BG$3,0))/100),"")</f>
        <v/>
      </c>
      <c r="AA109" s="10" t="str">
        <f>IFERROR(IF(INDEX('raw poverty data, %'!$B$3:$BG$251,MATCH($A109,'raw poverty data, %'!$B$3:$B$251,0),MATCH(AA$5,'raw poverty data, %'!$B$3:$BG$3,0))="","",INDEX('raw poverty data, %'!$B$3:$BG$251,MATCH($A109,'raw poverty data, %'!$B$3:$B$251,0),MATCH(AA$5,'raw poverty data, %'!$B$3:$BG$3,0))/100),"")</f>
        <v/>
      </c>
      <c r="AC109" s="8" t="str">
        <f>IF(AA109="",IF(Z109="",IF(X109="",IF(W109="",IF(V109="",IF(U109="",IF(T109="",IF(S109="",IF(R109="",IF(Q109="",IF(P109="",IF(O109="",IF(N109="",IF(M109="",IF(L109="",IF(K109="",IF(J109="",IF(I109="",IF(H109="",IF(G109="",IF(F109="",IF(E109="",IF(D109="","No data",D109),E109),F109),G109),H109),I109),J109),K109),L109),M109),N109),O109),P109),Q109),R109),S109),T109),U109),V109),W109),X109),Z109),AA109)</f>
        <v>No data</v>
      </c>
      <c r="AD109" s="11" t="str">
        <f>IFERROR(INDEX($D$5:$AA$5,1,MATCH(AC109,D109:AA109,0)),"")</f>
        <v/>
      </c>
      <c r="AF109" t="s">
        <v>218</v>
      </c>
      <c r="AG109" t="str">
        <f>IFERROR(IF(INDEX(#REF!,MATCH('Poverty %'!$B109,#REF!,0),MATCH('Poverty %'!AG$5,#REF!,0))="","",INDEX(#REF!,MATCH('Poverty %'!$B109,#REF!,0),MATCH('Poverty %'!AG$5,#REF!,0))),"")</f>
        <v/>
      </c>
      <c r="AH109" t="str">
        <f>IFERROR(IF(INDEX(#REF!,MATCH('Poverty %'!$B109,#REF!,0),MATCH('Poverty %'!AH$5,#REF!,0))="","",INDEX(#REF!,MATCH('Poverty %'!$B109,#REF!,0),MATCH('Poverty %'!AH$5,#REF!,0))),"")</f>
        <v/>
      </c>
      <c r="AI109" t="str">
        <f>IFERROR(IF(INDEX(#REF!,MATCH('Poverty %'!$B109,#REF!,0),MATCH('Poverty %'!AI$5,#REF!,0))="","",INDEX(#REF!,MATCH('Poverty %'!$B109,#REF!,0),MATCH('Poverty %'!AI$5,#REF!,0))),"")</f>
        <v/>
      </c>
      <c r="AJ109" t="str">
        <f>IFERROR(IF(INDEX(#REF!,MATCH('Poverty %'!$B109,#REF!,0),MATCH('Poverty %'!AJ$5,#REF!,0))="","",INDEX(#REF!,MATCH('Poverty %'!$B109,#REF!,0),MATCH('Poverty %'!AJ$5,#REF!,0))),"")</f>
        <v/>
      </c>
      <c r="AK109" t="str">
        <f>IFERROR(IF(INDEX(#REF!,MATCH('Poverty %'!$B109,#REF!,0),MATCH('Poverty %'!AK$5,#REF!,0))="","",INDEX(#REF!,MATCH('Poverty %'!$B109,#REF!,0),MATCH('Poverty %'!AK$5,#REF!,0))),"")</f>
        <v/>
      </c>
      <c r="AL109" t="str">
        <f>IFERROR(IF(INDEX(#REF!,MATCH('Poverty %'!$B109,#REF!,0),MATCH('Poverty %'!AL$5,#REF!,0))="","",INDEX(#REF!,MATCH('Poverty %'!$B109,#REF!,0),MATCH('Poverty %'!AL$5,#REF!,0))),"")</f>
        <v/>
      </c>
      <c r="AM109" t="str">
        <f>IFERROR(IF(INDEX(#REF!,MATCH('Poverty %'!$B109,#REF!,0),MATCH('Poverty %'!AM$5,#REF!,0))="","",INDEX(#REF!,MATCH('Poverty %'!$B109,#REF!,0),MATCH('Poverty %'!AM$5,#REF!,0))),"")</f>
        <v/>
      </c>
      <c r="AN109" t="str">
        <f>IFERROR(IF(INDEX(#REF!,MATCH('Poverty %'!$B109,#REF!,0),MATCH('Poverty %'!AN$5,#REF!,0))="","",INDEX(#REF!,MATCH('Poverty %'!$B109,#REF!,0),MATCH('Poverty %'!AN$5,#REF!,0))),"")</f>
        <v/>
      </c>
      <c r="AO109" t="str">
        <f>IFERROR(IF(INDEX(#REF!,MATCH('Poverty %'!$B109,#REF!,0),MATCH('Poverty %'!AO$5,#REF!,0))="","",INDEX(#REF!,MATCH('Poverty %'!$B109,#REF!,0),MATCH('Poverty %'!AO$5,#REF!,0))),"")</f>
        <v/>
      </c>
      <c r="AP109" t="str">
        <f>IFERROR(IF(INDEX(#REF!,MATCH('Poverty %'!$B109,#REF!,0),MATCH('Poverty %'!AP$5,#REF!,0))="","",INDEX(#REF!,MATCH('Poverty %'!$B109,#REF!,0),MATCH('Poverty %'!AP$5,#REF!,0))),"")</f>
        <v/>
      </c>
      <c r="AQ109" t="str">
        <f>IFERROR(IF(INDEX(#REF!,MATCH('Poverty %'!$B109,#REF!,0),MATCH('Poverty %'!AQ$5,#REF!,0))="","",INDEX(#REF!,MATCH('Poverty %'!$B109,#REF!,0),MATCH('Poverty %'!AQ$5,#REF!,0))),"")</f>
        <v/>
      </c>
      <c r="AR109" t="str">
        <f>IFERROR(IF(INDEX(#REF!,MATCH('Poverty %'!$B109,#REF!,0),MATCH('Poverty %'!AR$5,#REF!,0))="","",INDEX(#REF!,MATCH('Poverty %'!$B109,#REF!,0),MATCH('Poverty %'!AR$5,#REF!,0))),"")</f>
        <v/>
      </c>
      <c r="AS109" t="str">
        <f>IFERROR(IF(INDEX(#REF!,MATCH('Poverty %'!$B109,#REF!,0),MATCH('Poverty %'!AS$5,#REF!,0))="","",INDEX(#REF!,MATCH('Poverty %'!$B109,#REF!,0),MATCH('Poverty %'!AS$5,#REF!,0))),"")</f>
        <v/>
      </c>
      <c r="AT109" t="str">
        <f>IFERROR(IF(INDEX(#REF!,MATCH('Poverty %'!$B109,#REF!,0),MATCH('Poverty %'!AT$5,#REF!,0))="","",INDEX(#REF!,MATCH('Poverty %'!$B109,#REF!,0),MATCH('Poverty %'!AT$5,#REF!,0))),"")</f>
        <v/>
      </c>
      <c r="AU109" t="str">
        <f>IFERROR(IF(INDEX(#REF!,MATCH('Poverty %'!$B109,#REF!,0),MATCH('Poverty %'!AU$5,#REF!,0))="","",INDEX(#REF!,MATCH('Poverty %'!$B109,#REF!,0),MATCH('Poverty %'!AU$5,#REF!,0))),"")</f>
        <v/>
      </c>
      <c r="AV109" t="str">
        <f>IFERROR(IF(INDEX(#REF!,MATCH('Poverty %'!$B109,#REF!,0),MATCH('Poverty %'!AV$5,#REF!,0))="","",INDEX(#REF!,MATCH('Poverty %'!$B109,#REF!,0),MATCH('Poverty %'!AV$5,#REF!,0))),"")</f>
        <v/>
      </c>
      <c r="AW109" t="str">
        <f>IFERROR(IF(INDEX(#REF!,MATCH('Poverty %'!$B109,#REF!,0),MATCH('Poverty %'!AW$5,#REF!,0))="","",INDEX(#REF!,MATCH('Poverty %'!$B109,#REF!,0),MATCH('Poverty %'!AW$5,#REF!,0))),"")</f>
        <v/>
      </c>
      <c r="AX109" t="str">
        <f>IFERROR(IF(INDEX(#REF!,MATCH('Poverty %'!$B109,#REF!,0),MATCH('Poverty %'!AX$5,#REF!,0))="","",INDEX(#REF!,MATCH('Poverty %'!$B109,#REF!,0),MATCH('Poverty %'!AX$5,#REF!,0))),"")</f>
        <v/>
      </c>
      <c r="AY109" t="str">
        <f>IFERROR(IF(INDEX(#REF!,MATCH('Poverty %'!$B109,#REF!,0),MATCH('Poverty %'!AY$5,#REF!,0))="","",INDEX(#REF!,MATCH('Poverty %'!$B109,#REF!,0),MATCH('Poverty %'!AY$5,#REF!,0))),"")</f>
        <v/>
      </c>
      <c r="AZ109" t="str">
        <f>IFERROR(IF(INDEX(#REF!,MATCH('Poverty %'!$B109,#REF!,0),MATCH('Poverty %'!AZ$5,#REF!,0))="","",INDEX(#REF!,MATCH('Poverty %'!$B109,#REF!,0),MATCH('Poverty %'!AZ$5,#REF!,0))),"")</f>
        <v/>
      </c>
      <c r="BA109" t="str">
        <f>IFERROR(IF(INDEX(#REF!,MATCH('Poverty %'!$B109,#REF!,0),MATCH('Poverty %'!BA$5,#REF!,0))="","",INDEX(#REF!,MATCH('Poverty %'!$B109,#REF!,0),MATCH('Poverty %'!BA$5,#REF!,0))),"")</f>
        <v/>
      </c>
      <c r="BB109" t="str">
        <f>IFERROR(IF(INDEX(#REF!,MATCH('Poverty %'!$B109,#REF!,0),MATCH('Poverty %'!BB$5,#REF!,0))="","",INDEX(#REF!,MATCH('Poverty %'!$B109,#REF!,0),MATCH('Poverty %'!BB$5,#REF!,0))),"")</f>
        <v/>
      </c>
      <c r="BC109" t="str">
        <f>IFERROR(IF(INDEX(#REF!,MATCH('Poverty %'!$B109,#REF!,0),MATCH('Poverty %'!BC$5,#REF!,0))="","",INDEX(#REF!,MATCH('Poverty %'!$B109,#REF!,0),MATCH('Poverty %'!BC$5,#REF!,0))),"")</f>
        <v/>
      </c>
      <c r="BE109" t="s">
        <v>218</v>
      </c>
      <c r="BF109" s="9" t="str">
        <f t="shared" si="24"/>
        <v/>
      </c>
      <c r="BG109" s="9" t="str">
        <f t="shared" si="25"/>
        <v/>
      </c>
      <c r="BH109" s="9" t="str">
        <f t="shared" si="26"/>
        <v/>
      </c>
      <c r="BI109" s="9" t="str">
        <f t="shared" si="27"/>
        <v/>
      </c>
      <c r="BJ109" s="9" t="str">
        <f t="shared" si="28"/>
        <v/>
      </c>
      <c r="BK109" s="9" t="str">
        <f t="shared" si="29"/>
        <v/>
      </c>
      <c r="BL109" s="9" t="str">
        <f t="shared" si="30"/>
        <v/>
      </c>
      <c r="BM109" s="9" t="str">
        <f t="shared" si="31"/>
        <v/>
      </c>
      <c r="BN109" s="9" t="str">
        <f t="shared" si="32"/>
        <v/>
      </c>
      <c r="BO109" s="9" t="str">
        <f t="shared" si="33"/>
        <v/>
      </c>
      <c r="BP109" s="9" t="str">
        <f t="shared" si="34"/>
        <v/>
      </c>
      <c r="BQ109" s="9" t="str">
        <f t="shared" si="35"/>
        <v/>
      </c>
      <c r="BR109" s="9" t="str">
        <f t="shared" si="36"/>
        <v/>
      </c>
      <c r="BS109" s="9" t="str">
        <f t="shared" si="37"/>
        <v/>
      </c>
      <c r="BT109" s="9" t="str">
        <f t="shared" si="38"/>
        <v/>
      </c>
      <c r="BU109" s="9" t="str">
        <f t="shared" si="39"/>
        <v/>
      </c>
      <c r="BV109" s="9" t="str">
        <f t="shared" si="40"/>
        <v/>
      </c>
      <c r="BW109" s="9" t="str">
        <f t="shared" si="41"/>
        <v/>
      </c>
      <c r="BX109" s="9" t="str">
        <f t="shared" si="42"/>
        <v/>
      </c>
      <c r="BY109" s="9" t="str">
        <f t="shared" si="43"/>
        <v/>
      </c>
      <c r="BZ109" s="9" t="str">
        <f t="shared" si="44"/>
        <v/>
      </c>
      <c r="CA109" s="9" t="str">
        <f t="shared" si="45"/>
        <v/>
      </c>
      <c r="CB109" s="9" t="str">
        <f t="shared" si="46"/>
        <v/>
      </c>
    </row>
    <row r="110" spans="1:80">
      <c r="A110" s="28" t="s">
        <v>800</v>
      </c>
      <c r="B110" t="s">
        <v>208</v>
      </c>
      <c r="C110" t="str">
        <f>IFERROR(VLOOKUP(B110,'[1]2012 List'!A$3:C$151,3,FALSE),"")</f>
        <v>South &amp; Central Asia</v>
      </c>
      <c r="D110" s="10" t="str">
        <f>IFERROR(IF(INDEX('raw poverty data, %'!$B$3:$BG$251,MATCH($A110,'raw poverty data, %'!$B$3:$B$251,0),MATCH(D$5,'raw poverty data, %'!$B$3:$BG$3,0))="","",INDEX('raw poverty data, %'!$B$3:$BG$251,MATCH($A110,'raw poverty data, %'!$B$3:$B$251,0),MATCH(D$5,'raw poverty data, %'!$B$3:$BG$3,0))/100),"")</f>
        <v/>
      </c>
      <c r="E110" s="10" t="str">
        <f>IFERROR(IF(INDEX('raw poverty data, %'!$B$3:$BG$251,MATCH($A110,'raw poverty data, %'!$B$3:$B$251,0),MATCH(E$5,'raw poverty data, %'!$B$3:$BG$3,0))="","",INDEX('raw poverty data, %'!$B$3:$BG$251,MATCH($A110,'raw poverty data, %'!$B$3:$B$251,0),MATCH(E$5,'raw poverty data, %'!$B$3:$BG$3,0))/100),"")</f>
        <v/>
      </c>
      <c r="F110" s="10" t="str">
        <f>IFERROR(IF(INDEX('raw poverty data, %'!$B$3:$BG$251,MATCH($A110,'raw poverty data, %'!$B$3:$B$251,0),MATCH(F$5,'raw poverty data, %'!$B$3:$BG$3,0))="","",INDEX('raw poverty data, %'!$B$3:$BG$251,MATCH($A110,'raw poverty data, %'!$B$3:$B$251,0),MATCH(F$5,'raw poverty data, %'!$B$3:$BG$3,0))/100),"")</f>
        <v/>
      </c>
      <c r="G110" s="10">
        <f>IFERROR(IF(INDEX('raw poverty data, %'!$B$3:$BG$251,MATCH($A110,'raw poverty data, %'!$B$3:$B$251,0),MATCH(G$5,'raw poverty data, %'!$B$3:$BG$3,0))="","",INDEX('raw poverty data, %'!$B$3:$BG$251,MATCH($A110,'raw poverty data, %'!$B$3:$B$251,0),MATCH(G$5,'raw poverty data, %'!$B$3:$BG$3,0))/100),"")</f>
        <v>0.18609999999999999</v>
      </c>
      <c r="H110" s="10" t="str">
        <f>IFERROR(IF(INDEX('raw poverty data, %'!$B$3:$BG$251,MATCH($A110,'raw poverty data, %'!$B$3:$B$251,0),MATCH(H$5,'raw poverty data, %'!$B$3:$BG$3,0))="","",INDEX('raw poverty data, %'!$B$3:$BG$251,MATCH($A110,'raw poverty data, %'!$B$3:$B$251,0),MATCH(H$5,'raw poverty data, %'!$B$3:$BG$3,0))/100),"")</f>
        <v/>
      </c>
      <c r="I110" s="10" t="str">
        <f>IFERROR(IF(INDEX('raw poverty data, %'!$B$3:$BG$251,MATCH($A110,'raw poverty data, %'!$B$3:$B$251,0),MATCH(I$5,'raw poverty data, %'!$B$3:$BG$3,0))="","",INDEX('raw poverty data, %'!$B$3:$BG$251,MATCH($A110,'raw poverty data, %'!$B$3:$B$251,0),MATCH(I$5,'raw poverty data, %'!$B$3:$BG$3,0))/100),"")</f>
        <v/>
      </c>
      <c r="J110" s="10" t="str">
        <f>IFERROR(IF(INDEX('raw poverty data, %'!$B$3:$BG$251,MATCH($A110,'raw poverty data, %'!$B$3:$B$251,0),MATCH(J$5,'raw poverty data, %'!$B$3:$BG$3,0))="","",INDEX('raw poverty data, %'!$B$3:$BG$251,MATCH($A110,'raw poverty data, %'!$B$3:$B$251,0),MATCH(J$5,'raw poverty data, %'!$B$3:$BG$3,0))/100),"")</f>
        <v/>
      </c>
      <c r="K110" s="10" t="str">
        <f>IFERROR(IF(INDEX('raw poverty data, %'!$B$3:$BG$251,MATCH($A110,'raw poverty data, %'!$B$3:$B$251,0),MATCH(K$5,'raw poverty data, %'!$B$3:$BG$3,0))="","",INDEX('raw poverty data, %'!$B$3:$BG$251,MATCH($A110,'raw poverty data, %'!$B$3:$B$251,0),MATCH(K$5,'raw poverty data, %'!$B$3:$BG$3,0))/100),"")</f>
        <v/>
      </c>
      <c r="L110" s="10">
        <f>IFERROR(IF(INDEX('raw poverty data, %'!$B$3:$BG$251,MATCH($A110,'raw poverty data, %'!$B$3:$B$251,0),MATCH(L$5,'raw poverty data, %'!$B$3:$BG$3,0))="","",INDEX('raw poverty data, %'!$B$3:$BG$251,MATCH($A110,'raw poverty data, %'!$B$3:$B$251,0),MATCH(L$5,'raw poverty data, %'!$B$3:$BG$3,0))/100),"")</f>
        <v>0.31840000000000002</v>
      </c>
      <c r="M110" s="10" t="str">
        <f>IFERROR(IF(INDEX('raw poverty data, %'!$B$3:$BG$251,MATCH($A110,'raw poverty data, %'!$B$3:$B$251,0),MATCH(M$5,'raw poverty data, %'!$B$3:$BG$3,0))="","",INDEX('raw poverty data, %'!$B$3:$BG$251,MATCH($A110,'raw poverty data, %'!$B$3:$B$251,0),MATCH(M$5,'raw poverty data, %'!$B$3:$BG$3,0))/100),"")</f>
        <v/>
      </c>
      <c r="N110" s="10">
        <f>IFERROR(IF(INDEX('raw poverty data, %'!$B$3:$BG$251,MATCH($A110,'raw poverty data, %'!$B$3:$B$251,0),MATCH(N$5,'raw poverty data, %'!$B$3:$BG$3,0))="","",INDEX('raw poverty data, %'!$B$3:$BG$251,MATCH($A110,'raw poverty data, %'!$B$3:$B$251,0),MATCH(N$5,'raw poverty data, %'!$B$3:$BG$3,0))/100),"")</f>
        <v>0.36810000000000004</v>
      </c>
      <c r="O110" s="10">
        <f>IFERROR(IF(INDEX('raw poverty data, %'!$B$3:$BG$251,MATCH($A110,'raw poverty data, %'!$B$3:$B$251,0),MATCH(O$5,'raw poverty data, %'!$B$3:$BG$3,0))="","",INDEX('raw poverty data, %'!$B$3:$BG$251,MATCH($A110,'raw poverty data, %'!$B$3:$B$251,0),MATCH(O$5,'raw poverty data, %'!$B$3:$BG$3,0))/100),"")</f>
        <v>0.32579999999999998</v>
      </c>
      <c r="P110" s="10">
        <f>IFERROR(IF(INDEX('raw poverty data, %'!$B$3:$BG$251,MATCH($A110,'raw poverty data, %'!$B$3:$B$251,0),MATCH(P$5,'raw poverty data, %'!$B$3:$BG$3,0))="","",INDEX('raw poverty data, %'!$B$3:$BG$251,MATCH($A110,'raw poverty data, %'!$B$3:$B$251,0),MATCH(P$5,'raw poverty data, %'!$B$3:$BG$3,0))/100),"")</f>
        <v>0.2974</v>
      </c>
      <c r="Q110" s="10">
        <f>IFERROR(IF(INDEX('raw poverty data, %'!$B$3:$BG$251,MATCH($A110,'raw poverty data, %'!$B$3:$B$251,0),MATCH(Q$5,'raw poverty data, %'!$B$3:$BG$3,0))="","",INDEX('raw poverty data, %'!$B$3:$BG$251,MATCH($A110,'raw poverty data, %'!$B$3:$B$251,0),MATCH(Q$5,'raw poverty data, %'!$B$3:$BG$3,0))/100),"")</f>
        <v>0.24710000000000001</v>
      </c>
      <c r="R110" s="10">
        <f>IFERROR(IF(INDEX('raw poverty data, %'!$B$3:$BG$251,MATCH($A110,'raw poverty data, %'!$B$3:$B$251,0),MATCH(R$5,'raw poverty data, %'!$B$3:$BG$3,0))="","",INDEX('raw poverty data, %'!$B$3:$BG$251,MATCH($A110,'raw poverty data, %'!$B$3:$B$251,0),MATCH(R$5,'raw poverty data, %'!$B$3:$BG$3,0))/100),"")</f>
        <v>0.1099</v>
      </c>
      <c r="S110" s="10">
        <f>IFERROR(IF(INDEX('raw poverty data, %'!$B$3:$BG$251,MATCH($A110,'raw poverty data, %'!$B$3:$B$251,0),MATCH(S$5,'raw poverty data, %'!$B$3:$BG$3,0))="","",INDEX('raw poverty data, %'!$B$3:$BG$251,MATCH($A110,'raw poverty data, %'!$B$3:$B$251,0),MATCH(S$5,'raw poverty data, %'!$B$3:$BG$3,0))/100),"")</f>
        <v>0.1991</v>
      </c>
      <c r="T110" s="10">
        <f>IFERROR(IF(INDEX('raw poverty data, %'!$B$3:$BG$251,MATCH($A110,'raw poverty data, %'!$B$3:$B$251,0),MATCH(T$5,'raw poverty data, %'!$B$3:$BG$3,0))="","",INDEX('raw poverty data, %'!$B$3:$BG$251,MATCH($A110,'raw poverty data, %'!$B$3:$B$251,0),MATCH(T$5,'raw poverty data, %'!$B$3:$BG$3,0))/100),"")</f>
        <v>0.1338</v>
      </c>
      <c r="U110" s="10">
        <f>IFERROR(IF(INDEX('raw poverty data, %'!$B$3:$BG$251,MATCH($A110,'raw poverty data, %'!$B$3:$B$251,0),MATCH(U$5,'raw poverty data, %'!$B$3:$BG$3,0))="","",INDEX('raw poverty data, %'!$B$3:$BG$251,MATCH($A110,'raw poverty data, %'!$B$3:$B$251,0),MATCH(U$5,'raw poverty data, %'!$B$3:$BG$3,0))/100),"")</f>
        <v>1.9E-2</v>
      </c>
      <c r="V110" s="10">
        <f>IFERROR(IF(INDEX('raw poverty data, %'!$B$3:$BG$251,MATCH($A110,'raw poverty data, %'!$B$3:$B$251,0),MATCH(V$5,'raw poverty data, %'!$B$3:$BG$3,0))="","",INDEX('raw poverty data, %'!$B$3:$BG$251,MATCH($A110,'raw poverty data, %'!$B$3:$B$251,0),MATCH(V$5,'raw poverty data, %'!$B$3:$BG$3,0))/100),"")</f>
        <v>5.5E-2</v>
      </c>
      <c r="W110" s="10">
        <f>IFERROR(IF(INDEX('raw poverty data, %'!$B$3:$BG$251,MATCH($A110,'raw poverty data, %'!$B$3:$B$251,0),MATCH(W$5,'raw poverty data, %'!$B$3:$BG$3,0))="","",INDEX('raw poverty data, %'!$B$3:$BG$251,MATCH($A110,'raw poverty data, %'!$B$3:$B$251,0),MATCH(W$5,'raw poverty data, %'!$B$3:$BG$3,0))/100),"")</f>
        <v>5.6299999999999996E-2</v>
      </c>
      <c r="X110" s="10">
        <f>IFERROR(IF(INDEX('raw poverty data, %'!$B$3:$BG$251,MATCH($A110,'raw poverty data, %'!$B$3:$B$251,0),MATCH(X$5,'raw poverty data, %'!$B$3:$BG$3,0))="","",INDEX('raw poverty data, %'!$B$3:$BG$251,MATCH($A110,'raw poverty data, %'!$B$3:$B$251,0),MATCH(X$5,'raw poverty data, %'!$B$3:$BG$3,0))/100),"")</f>
        <v>6.0199999999999997E-2</v>
      </c>
      <c r="Y110" s="10">
        <f>IFERROR(IF(INDEX('raw poverty data, %'!$B$3:$BG$251,MATCH($A110,'raw poverty data, %'!$B$3:$B$251,0),MATCH(Y$5,'raw poverty data, %'!$B$3:$BG$3,0))="","",INDEX('raw poverty data, %'!$B$3:$BG$251,MATCH($A110,'raw poverty data, %'!$B$3:$B$251,0),MATCH(Y$5,'raw poverty data, %'!$B$3:$BG$3,0))/100),"")</f>
        <v>5.1100000000000007E-2</v>
      </c>
      <c r="Z110" s="10" t="str">
        <f>IFERROR(IF(INDEX('raw poverty data, %'!$B$3:$BG$251,MATCH($A110,'raw poverty data, %'!$B$3:$B$251,0),MATCH(Z$5,'raw poverty data, %'!$B$3:$BG$3,0))="","",INDEX('raw poverty data, %'!$B$3:$BG$251,MATCH($A110,'raw poverty data, %'!$B$3:$B$251,0),MATCH(Z$5,'raw poverty data, %'!$B$3:$BG$3,0))/100),"")</f>
        <v/>
      </c>
      <c r="AA110" s="10" t="str">
        <f>IFERROR(IF(INDEX('raw poverty data, %'!$B$3:$BG$251,MATCH($A110,'raw poverty data, %'!$B$3:$B$251,0),MATCH(AA$5,'raw poverty data, %'!$B$3:$BG$3,0))="","",INDEX('raw poverty data, %'!$B$3:$BG$251,MATCH($A110,'raw poverty data, %'!$B$3:$B$251,0),MATCH(AA$5,'raw poverty data, %'!$B$3:$BG$3,0))/100),"")</f>
        <v/>
      </c>
      <c r="AC110" s="8">
        <f>IF(AA110="",IF(Z110="",IF(X110="",IF(W110="",IF(V110="",IF(U110="",IF(T110="",IF(S110="",IF(R110="",IF(Q110="",IF(P110="",IF(O110="",IF(N110="",IF(M110="",IF(L110="",IF(K110="",IF(J110="",IF(I110="",IF(H110="",IF(G110="",IF(F110="",IF(E110="",IF(D110="","No data",D110),E110),F110),G110),H110),I110),J110),K110),L110),M110),N110),O110),P110),Q110),R110),S110),T110),U110),V110),W110),X110),Z110),AA110)</f>
        <v>6.0199999999999997E-2</v>
      </c>
      <c r="AD110" s="11">
        <f>IFERROR(INDEX($D$5:$AA$5,1,MATCH(AC110,D110:AA110,0)),"")</f>
        <v>2010</v>
      </c>
      <c r="AF110" t="s">
        <v>208</v>
      </c>
      <c r="AG110" t="str">
        <f>IFERROR(IF(INDEX(#REF!,MATCH('Poverty %'!$B110,#REF!,0),MATCH('Poverty %'!AG$5,#REF!,0))="","",INDEX(#REF!,MATCH('Poverty %'!$B110,#REF!,0),MATCH('Poverty %'!AG$5,#REF!,0))),"")</f>
        <v/>
      </c>
      <c r="AH110" t="str">
        <f>IFERROR(IF(INDEX(#REF!,MATCH('Poverty %'!$B110,#REF!,0),MATCH('Poverty %'!AH$5,#REF!,0))="","",INDEX(#REF!,MATCH('Poverty %'!$B110,#REF!,0),MATCH('Poverty %'!AH$5,#REF!,0))),"")</f>
        <v/>
      </c>
      <c r="AI110" t="str">
        <f>IFERROR(IF(INDEX(#REF!,MATCH('Poverty %'!$B110,#REF!,0),MATCH('Poverty %'!AI$5,#REF!,0))="","",INDEX(#REF!,MATCH('Poverty %'!$B110,#REF!,0),MATCH('Poverty %'!AI$5,#REF!,0))),"")</f>
        <v/>
      </c>
      <c r="AJ110" t="str">
        <f>IFERROR(IF(INDEX(#REF!,MATCH('Poverty %'!$B110,#REF!,0),MATCH('Poverty %'!AJ$5,#REF!,0))="","",INDEX(#REF!,MATCH('Poverty %'!$B110,#REF!,0),MATCH('Poverty %'!AJ$5,#REF!,0))),"")</f>
        <v/>
      </c>
      <c r="AK110" t="str">
        <f>IFERROR(IF(INDEX(#REF!,MATCH('Poverty %'!$B110,#REF!,0),MATCH('Poverty %'!AK$5,#REF!,0))="","",INDEX(#REF!,MATCH('Poverty %'!$B110,#REF!,0),MATCH('Poverty %'!AK$5,#REF!,0))),"")</f>
        <v/>
      </c>
      <c r="AL110" t="str">
        <f>IFERROR(IF(INDEX(#REF!,MATCH('Poverty %'!$B110,#REF!,0),MATCH('Poverty %'!AL$5,#REF!,0))="","",INDEX(#REF!,MATCH('Poverty %'!$B110,#REF!,0),MATCH('Poverty %'!AL$5,#REF!,0))),"")</f>
        <v/>
      </c>
      <c r="AM110" t="str">
        <f>IFERROR(IF(INDEX(#REF!,MATCH('Poverty %'!$B110,#REF!,0),MATCH('Poverty %'!AM$5,#REF!,0))="","",INDEX(#REF!,MATCH('Poverty %'!$B110,#REF!,0),MATCH('Poverty %'!AM$5,#REF!,0))),"")</f>
        <v/>
      </c>
      <c r="AN110" t="str">
        <f>IFERROR(IF(INDEX(#REF!,MATCH('Poverty %'!$B110,#REF!,0),MATCH('Poverty %'!AN$5,#REF!,0))="","",INDEX(#REF!,MATCH('Poverty %'!$B110,#REF!,0),MATCH('Poverty %'!AN$5,#REF!,0))),"")</f>
        <v/>
      </c>
      <c r="AO110" t="str">
        <f>IFERROR(IF(INDEX(#REF!,MATCH('Poverty %'!$B110,#REF!,0),MATCH('Poverty %'!AO$5,#REF!,0))="","",INDEX(#REF!,MATCH('Poverty %'!$B110,#REF!,0),MATCH('Poverty %'!AO$5,#REF!,0))),"")</f>
        <v/>
      </c>
      <c r="AP110" t="str">
        <f>IFERROR(IF(INDEX(#REF!,MATCH('Poverty %'!$B110,#REF!,0),MATCH('Poverty %'!AP$5,#REF!,0))="","",INDEX(#REF!,MATCH('Poverty %'!$B110,#REF!,0),MATCH('Poverty %'!AP$5,#REF!,0))),"")</f>
        <v/>
      </c>
      <c r="AQ110" t="str">
        <f>IFERROR(IF(INDEX(#REF!,MATCH('Poverty %'!$B110,#REF!,0),MATCH('Poverty %'!AQ$5,#REF!,0))="","",INDEX(#REF!,MATCH('Poverty %'!$B110,#REF!,0),MATCH('Poverty %'!AQ$5,#REF!,0))),"")</f>
        <v/>
      </c>
      <c r="AR110" t="str">
        <f>IFERROR(IF(INDEX(#REF!,MATCH('Poverty %'!$B110,#REF!,0),MATCH('Poverty %'!AR$5,#REF!,0))="","",INDEX(#REF!,MATCH('Poverty %'!$B110,#REF!,0),MATCH('Poverty %'!AR$5,#REF!,0))),"")</f>
        <v/>
      </c>
      <c r="AS110" t="str">
        <f>IFERROR(IF(INDEX(#REF!,MATCH('Poverty %'!$B110,#REF!,0),MATCH('Poverty %'!AS$5,#REF!,0))="","",INDEX(#REF!,MATCH('Poverty %'!$B110,#REF!,0),MATCH('Poverty %'!AS$5,#REF!,0))),"")</f>
        <v/>
      </c>
      <c r="AT110" t="str">
        <f>IFERROR(IF(INDEX(#REF!,MATCH('Poverty %'!$B110,#REF!,0),MATCH('Poverty %'!AT$5,#REF!,0))="","",INDEX(#REF!,MATCH('Poverty %'!$B110,#REF!,0),MATCH('Poverty %'!AT$5,#REF!,0))),"")</f>
        <v/>
      </c>
      <c r="AU110" t="str">
        <f>IFERROR(IF(INDEX(#REF!,MATCH('Poverty %'!$B110,#REF!,0),MATCH('Poverty %'!AU$5,#REF!,0))="","",INDEX(#REF!,MATCH('Poverty %'!$B110,#REF!,0),MATCH('Poverty %'!AU$5,#REF!,0))),"")</f>
        <v/>
      </c>
      <c r="AV110" t="str">
        <f>IFERROR(IF(INDEX(#REF!,MATCH('Poverty %'!$B110,#REF!,0),MATCH('Poverty %'!AV$5,#REF!,0))="","",INDEX(#REF!,MATCH('Poverty %'!$B110,#REF!,0),MATCH('Poverty %'!AV$5,#REF!,0))),"")</f>
        <v/>
      </c>
      <c r="AW110" t="str">
        <f>IFERROR(IF(INDEX(#REF!,MATCH('Poverty %'!$B110,#REF!,0),MATCH('Poverty %'!AW$5,#REF!,0))="","",INDEX(#REF!,MATCH('Poverty %'!$B110,#REF!,0),MATCH('Poverty %'!AW$5,#REF!,0))),"")</f>
        <v/>
      </c>
      <c r="AX110" t="str">
        <f>IFERROR(IF(INDEX(#REF!,MATCH('Poverty %'!$B110,#REF!,0),MATCH('Poverty %'!AX$5,#REF!,0))="","",INDEX(#REF!,MATCH('Poverty %'!$B110,#REF!,0),MATCH('Poverty %'!AX$5,#REF!,0))),"")</f>
        <v/>
      </c>
      <c r="AY110" t="str">
        <f>IFERROR(IF(INDEX(#REF!,MATCH('Poverty %'!$B110,#REF!,0),MATCH('Poverty %'!AY$5,#REF!,0))="","",INDEX(#REF!,MATCH('Poverty %'!$B110,#REF!,0),MATCH('Poverty %'!AY$5,#REF!,0))),"")</f>
        <v/>
      </c>
      <c r="AZ110" t="str">
        <f>IFERROR(IF(INDEX(#REF!,MATCH('Poverty %'!$B110,#REF!,0),MATCH('Poverty %'!AZ$5,#REF!,0))="","",INDEX(#REF!,MATCH('Poverty %'!$B110,#REF!,0),MATCH('Poverty %'!AZ$5,#REF!,0))),"")</f>
        <v/>
      </c>
      <c r="BA110" t="str">
        <f>IFERROR(IF(INDEX(#REF!,MATCH('Poverty %'!$B110,#REF!,0),MATCH('Poverty %'!BA$5,#REF!,0))="","",INDEX(#REF!,MATCH('Poverty %'!$B110,#REF!,0),MATCH('Poverty %'!BA$5,#REF!,0))),"")</f>
        <v/>
      </c>
      <c r="BB110" t="str">
        <f>IFERROR(IF(INDEX(#REF!,MATCH('Poverty %'!$B110,#REF!,0),MATCH('Poverty %'!BB$5,#REF!,0))="","",INDEX(#REF!,MATCH('Poverty %'!$B110,#REF!,0),MATCH('Poverty %'!BB$5,#REF!,0))),"")</f>
        <v/>
      </c>
      <c r="BC110" t="str">
        <f>IFERROR(IF(INDEX(#REF!,MATCH('Poverty %'!$B110,#REF!,0),MATCH('Poverty %'!BC$5,#REF!,0))="","",INDEX(#REF!,MATCH('Poverty %'!$B110,#REF!,0),MATCH('Poverty %'!BC$5,#REF!,0))),"")</f>
        <v/>
      </c>
      <c r="BE110" t="s">
        <v>208</v>
      </c>
      <c r="BF110" s="9" t="str">
        <f t="shared" si="24"/>
        <v/>
      </c>
      <c r="BG110" s="9" t="str">
        <f t="shared" si="25"/>
        <v/>
      </c>
      <c r="BH110" s="9" t="str">
        <f t="shared" si="26"/>
        <v/>
      </c>
      <c r="BI110" s="9" t="str">
        <f t="shared" si="27"/>
        <v/>
      </c>
      <c r="BJ110" s="9" t="str">
        <f t="shared" si="28"/>
        <v/>
      </c>
      <c r="BK110" s="9" t="str">
        <f t="shared" si="29"/>
        <v/>
      </c>
      <c r="BL110" s="9" t="str">
        <f t="shared" si="30"/>
        <v/>
      </c>
      <c r="BM110" s="9" t="str">
        <f t="shared" si="31"/>
        <v/>
      </c>
      <c r="BN110" s="9" t="str">
        <f t="shared" si="32"/>
        <v/>
      </c>
      <c r="BO110" s="9" t="str">
        <f t="shared" si="33"/>
        <v/>
      </c>
      <c r="BP110" s="9" t="str">
        <f t="shared" si="34"/>
        <v/>
      </c>
      <c r="BQ110" s="9" t="str">
        <f t="shared" si="35"/>
        <v/>
      </c>
      <c r="BR110" s="9" t="str">
        <f t="shared" si="36"/>
        <v/>
      </c>
      <c r="BS110" s="9" t="str">
        <f t="shared" si="37"/>
        <v/>
      </c>
      <c r="BT110" s="9" t="str">
        <f t="shared" si="38"/>
        <v/>
      </c>
      <c r="BU110" s="9" t="str">
        <f t="shared" si="39"/>
        <v/>
      </c>
      <c r="BV110" s="9" t="str">
        <f t="shared" si="40"/>
        <v/>
      </c>
      <c r="BW110" s="9" t="str">
        <f t="shared" si="41"/>
        <v/>
      </c>
      <c r="BX110" s="9" t="str">
        <f t="shared" si="42"/>
        <v/>
      </c>
      <c r="BY110" s="9" t="str">
        <f t="shared" si="43"/>
        <v/>
      </c>
      <c r="BZ110" s="9" t="str">
        <f t="shared" si="44"/>
        <v/>
      </c>
      <c r="CA110" s="9" t="str">
        <f t="shared" si="45"/>
        <v/>
      </c>
      <c r="CB110" s="9" t="str">
        <f t="shared" si="46"/>
        <v/>
      </c>
    </row>
    <row r="111" spans="1:80">
      <c r="A111" t="str">
        <f>VLOOKUP(B111,entity!$C:$K,9,FALSE)</f>
        <v>LA</v>
      </c>
      <c r="B111" t="s">
        <v>455</v>
      </c>
      <c r="C111" t="str">
        <f>IFERROR(VLOOKUP(B111,'[1]2012 List'!A$3:C$151,3,FALSE),"")</f>
        <v>Far East Asia</v>
      </c>
      <c r="D111" s="10" t="str">
        <f>IFERROR(IF(INDEX('raw poverty data, %'!$B$3:$BG$251,MATCH($A111,'raw poverty data, %'!$B$3:$B$251,0),MATCH(D$5,'raw poverty data, %'!$B$3:$BG$3,0))="","",INDEX('raw poverty data, %'!$B$3:$BG$251,MATCH($A111,'raw poverty data, %'!$B$3:$B$251,0),MATCH(D$5,'raw poverty data, %'!$B$3:$BG$3,0))/100),"")</f>
        <v/>
      </c>
      <c r="E111" s="10" t="str">
        <f>IFERROR(IF(INDEX('raw poverty data, %'!$B$3:$BG$251,MATCH($A111,'raw poverty data, %'!$B$3:$B$251,0),MATCH(E$5,'raw poverty data, %'!$B$3:$BG$3,0))="","",INDEX('raw poverty data, %'!$B$3:$BG$251,MATCH($A111,'raw poverty data, %'!$B$3:$B$251,0),MATCH(E$5,'raw poverty data, %'!$B$3:$BG$3,0))/100),"")</f>
        <v/>
      </c>
      <c r="F111" s="10">
        <f>IFERROR(IF(INDEX('raw poverty data, %'!$B$3:$BG$251,MATCH($A111,'raw poverty data, %'!$B$3:$B$251,0),MATCH(F$5,'raw poverty data, %'!$B$3:$BG$3,0))="","",INDEX('raw poverty data, %'!$B$3:$BG$251,MATCH($A111,'raw poverty data, %'!$B$3:$B$251,0),MATCH(F$5,'raw poverty data, %'!$B$3:$BG$3,0))/100),"")</f>
        <v>0.55679999999999996</v>
      </c>
      <c r="G111" s="10" t="str">
        <f>IFERROR(IF(INDEX('raw poverty data, %'!$B$3:$BG$251,MATCH($A111,'raw poverty data, %'!$B$3:$B$251,0),MATCH(G$5,'raw poverty data, %'!$B$3:$BG$3,0))="","",INDEX('raw poverty data, %'!$B$3:$BG$251,MATCH($A111,'raw poverty data, %'!$B$3:$B$251,0),MATCH(G$5,'raw poverty data, %'!$B$3:$BG$3,0))/100),"")</f>
        <v/>
      </c>
      <c r="H111" s="10" t="str">
        <f>IFERROR(IF(INDEX('raw poverty data, %'!$B$3:$BG$251,MATCH($A111,'raw poverty data, %'!$B$3:$B$251,0),MATCH(H$5,'raw poverty data, %'!$B$3:$BG$3,0))="","",INDEX('raw poverty data, %'!$B$3:$BG$251,MATCH($A111,'raw poverty data, %'!$B$3:$B$251,0),MATCH(H$5,'raw poverty data, %'!$B$3:$BG$3,0))/100),"")</f>
        <v/>
      </c>
      <c r="I111" s="10" t="str">
        <f>IFERROR(IF(INDEX('raw poverty data, %'!$B$3:$BG$251,MATCH($A111,'raw poverty data, %'!$B$3:$B$251,0),MATCH(I$5,'raw poverty data, %'!$B$3:$BG$3,0))="","",INDEX('raw poverty data, %'!$B$3:$BG$251,MATCH($A111,'raw poverty data, %'!$B$3:$B$251,0),MATCH(I$5,'raw poverty data, %'!$B$3:$BG$3,0))/100),"")</f>
        <v/>
      </c>
      <c r="J111" s="10" t="str">
        <f>IFERROR(IF(INDEX('raw poverty data, %'!$B$3:$BG$251,MATCH($A111,'raw poverty data, %'!$B$3:$B$251,0),MATCH(J$5,'raw poverty data, %'!$B$3:$BG$3,0))="","",INDEX('raw poverty data, %'!$B$3:$BG$251,MATCH($A111,'raw poverty data, %'!$B$3:$B$251,0),MATCH(J$5,'raw poverty data, %'!$B$3:$BG$3,0))/100),"")</f>
        <v/>
      </c>
      <c r="K111" s="10">
        <f>IFERROR(IF(INDEX('raw poverty data, %'!$B$3:$BG$251,MATCH($A111,'raw poverty data, %'!$B$3:$B$251,0),MATCH(K$5,'raw poverty data, %'!$B$3:$BG$3,0))="","",INDEX('raw poverty data, %'!$B$3:$BG$251,MATCH($A111,'raw poverty data, %'!$B$3:$B$251,0),MATCH(K$5,'raw poverty data, %'!$B$3:$BG$3,0))/100),"")</f>
        <v>0.4753</v>
      </c>
      <c r="L111" s="10" t="str">
        <f>IFERROR(IF(INDEX('raw poverty data, %'!$B$3:$BG$251,MATCH($A111,'raw poverty data, %'!$B$3:$B$251,0),MATCH(L$5,'raw poverty data, %'!$B$3:$BG$3,0))="","",INDEX('raw poverty data, %'!$B$3:$BG$251,MATCH($A111,'raw poverty data, %'!$B$3:$B$251,0),MATCH(L$5,'raw poverty data, %'!$B$3:$BG$3,0))/100),"")</f>
        <v/>
      </c>
      <c r="M111" s="10" t="str">
        <f>IFERROR(IF(INDEX('raw poverty data, %'!$B$3:$BG$251,MATCH($A111,'raw poverty data, %'!$B$3:$B$251,0),MATCH(M$5,'raw poverty data, %'!$B$3:$BG$3,0))="","",INDEX('raw poverty data, %'!$B$3:$BG$251,MATCH($A111,'raw poverty data, %'!$B$3:$B$251,0),MATCH(M$5,'raw poverty data, %'!$B$3:$BG$3,0))/100),"")</f>
        <v/>
      </c>
      <c r="N111" s="10" t="str">
        <f>IFERROR(IF(INDEX('raw poverty data, %'!$B$3:$BG$251,MATCH($A111,'raw poverty data, %'!$B$3:$B$251,0),MATCH(N$5,'raw poverty data, %'!$B$3:$BG$3,0))="","",INDEX('raw poverty data, %'!$B$3:$BG$251,MATCH($A111,'raw poverty data, %'!$B$3:$B$251,0),MATCH(N$5,'raw poverty data, %'!$B$3:$BG$3,0))/100),"")</f>
        <v/>
      </c>
      <c r="O111" s="10" t="str">
        <f>IFERROR(IF(INDEX('raw poverty data, %'!$B$3:$BG$251,MATCH($A111,'raw poverty data, %'!$B$3:$B$251,0),MATCH(O$5,'raw poverty data, %'!$B$3:$BG$3,0))="","",INDEX('raw poverty data, %'!$B$3:$BG$251,MATCH($A111,'raw poverty data, %'!$B$3:$B$251,0),MATCH(O$5,'raw poverty data, %'!$B$3:$BG$3,0))/100),"")</f>
        <v/>
      </c>
      <c r="P111" s="10">
        <f>IFERROR(IF(INDEX('raw poverty data, %'!$B$3:$BG$251,MATCH($A111,'raw poverty data, %'!$B$3:$B$251,0),MATCH(P$5,'raw poverty data, %'!$B$3:$BG$3,0))="","",INDEX('raw poverty data, %'!$B$3:$BG$251,MATCH($A111,'raw poverty data, %'!$B$3:$B$251,0),MATCH(P$5,'raw poverty data, %'!$B$3:$BG$3,0))/100),"")</f>
        <v>0.41220000000000001</v>
      </c>
      <c r="Q111" s="10" t="str">
        <f>IFERROR(IF(INDEX('raw poverty data, %'!$B$3:$BG$251,MATCH($A111,'raw poverty data, %'!$B$3:$B$251,0),MATCH(Q$5,'raw poverty data, %'!$B$3:$BG$3,0))="","",INDEX('raw poverty data, %'!$B$3:$BG$251,MATCH($A111,'raw poverty data, %'!$B$3:$B$251,0),MATCH(Q$5,'raw poverty data, %'!$B$3:$BG$3,0))/100),"")</f>
        <v/>
      </c>
      <c r="R111" s="10" t="str">
        <f>IFERROR(IF(INDEX('raw poverty data, %'!$B$3:$BG$251,MATCH($A111,'raw poverty data, %'!$B$3:$B$251,0),MATCH(R$5,'raw poverty data, %'!$B$3:$BG$3,0))="","",INDEX('raw poverty data, %'!$B$3:$BG$251,MATCH($A111,'raw poverty data, %'!$B$3:$B$251,0),MATCH(R$5,'raw poverty data, %'!$B$3:$BG$3,0))/100),"")</f>
        <v/>
      </c>
      <c r="S111" s="10" t="str">
        <f>IFERROR(IF(INDEX('raw poverty data, %'!$B$3:$BG$251,MATCH($A111,'raw poverty data, %'!$B$3:$B$251,0),MATCH(S$5,'raw poverty data, %'!$B$3:$BG$3,0))="","",INDEX('raw poverty data, %'!$B$3:$BG$251,MATCH($A111,'raw poverty data, %'!$B$3:$B$251,0),MATCH(S$5,'raw poverty data, %'!$B$3:$BG$3,0))/100),"")</f>
        <v/>
      </c>
      <c r="T111" s="10" t="str">
        <f>IFERROR(IF(INDEX('raw poverty data, %'!$B$3:$BG$251,MATCH($A111,'raw poverty data, %'!$B$3:$B$251,0),MATCH(T$5,'raw poverty data, %'!$B$3:$BG$3,0))="","",INDEX('raw poverty data, %'!$B$3:$BG$251,MATCH($A111,'raw poverty data, %'!$B$3:$B$251,0),MATCH(T$5,'raw poverty data, %'!$B$3:$BG$3,0))/100),"")</f>
        <v/>
      </c>
      <c r="U111" s="10">
        <f>IFERROR(IF(INDEX('raw poverty data, %'!$B$3:$BG$251,MATCH($A111,'raw poverty data, %'!$B$3:$B$251,0),MATCH(U$5,'raw poverty data, %'!$B$3:$BG$3,0))="","",INDEX('raw poverty data, %'!$B$3:$BG$251,MATCH($A111,'raw poverty data, %'!$B$3:$B$251,0),MATCH(U$5,'raw poverty data, %'!$B$3:$BG$3,0))/100),"")</f>
        <v>0.35100000000000003</v>
      </c>
      <c r="V111" s="10" t="str">
        <f>IFERROR(IF(INDEX('raw poverty data, %'!$B$3:$BG$251,MATCH($A111,'raw poverty data, %'!$B$3:$B$251,0),MATCH(V$5,'raw poverty data, %'!$B$3:$BG$3,0))="","",INDEX('raw poverty data, %'!$B$3:$BG$251,MATCH($A111,'raw poverty data, %'!$B$3:$B$251,0),MATCH(V$5,'raw poverty data, %'!$B$3:$BG$3,0))/100),"")</f>
        <v/>
      </c>
      <c r="W111" s="10" t="str">
        <f>IFERROR(IF(INDEX('raw poverty data, %'!$B$3:$BG$251,MATCH($A111,'raw poverty data, %'!$B$3:$B$251,0),MATCH(W$5,'raw poverty data, %'!$B$3:$BG$3,0))="","",INDEX('raw poverty data, %'!$B$3:$BG$251,MATCH($A111,'raw poverty data, %'!$B$3:$B$251,0),MATCH(W$5,'raw poverty data, %'!$B$3:$BG$3,0))/100),"")</f>
        <v/>
      </c>
      <c r="X111" s="10" t="str">
        <f>IFERROR(IF(INDEX('raw poverty data, %'!$B$3:$BG$251,MATCH($A111,'raw poverty data, %'!$B$3:$B$251,0),MATCH(X$5,'raw poverty data, %'!$B$3:$BG$3,0))="","",INDEX('raw poverty data, %'!$B$3:$BG$251,MATCH($A111,'raw poverty data, %'!$B$3:$B$251,0),MATCH(X$5,'raw poverty data, %'!$B$3:$BG$3,0))/100),"")</f>
        <v/>
      </c>
      <c r="Y111" s="10" t="str">
        <f>IFERROR(IF(INDEX('raw poverty data, %'!$B$3:$BG$251,MATCH($A111,'raw poverty data, %'!$B$3:$B$251,0),MATCH(Y$5,'raw poverty data, %'!$B$3:$BG$3,0))="","",INDEX('raw poverty data, %'!$B$3:$BG$251,MATCH($A111,'raw poverty data, %'!$B$3:$B$251,0),MATCH(Y$5,'raw poverty data, %'!$B$3:$BG$3,0))/100),"")</f>
        <v/>
      </c>
      <c r="Z111" s="10">
        <f>IFERROR(IF(INDEX('raw poverty data, %'!$B$3:$BG$251,MATCH($A111,'raw poverty data, %'!$B$3:$B$251,0),MATCH(Z$5,'raw poverty data, %'!$B$3:$BG$3,0))="","",INDEX('raw poverty data, %'!$B$3:$BG$251,MATCH($A111,'raw poverty data, %'!$B$3:$B$251,0),MATCH(Z$5,'raw poverty data, %'!$B$3:$BG$3,0))/100),"")</f>
        <v>0.30260000000000004</v>
      </c>
      <c r="AA111" s="10" t="str">
        <f>IFERROR(IF(INDEX('raw poverty data, %'!$B$3:$BG$251,MATCH($A111,'raw poverty data, %'!$B$3:$B$251,0),MATCH(AA$5,'raw poverty data, %'!$B$3:$BG$3,0))="","",INDEX('raw poverty data, %'!$B$3:$BG$251,MATCH($A111,'raw poverty data, %'!$B$3:$B$251,0),MATCH(AA$5,'raw poverty data, %'!$B$3:$BG$3,0))/100),"")</f>
        <v/>
      </c>
      <c r="AC111" s="8">
        <f>IF(AA111="",IF(Z111="",IF(X111="",IF(W111="",IF(V111="",IF(U111="",IF(T111="",IF(S111="",IF(R111="",IF(Q111="",IF(P111="",IF(O111="",IF(N111="",IF(M111="",IF(L111="",IF(K111="",IF(J111="",IF(I111="",IF(H111="",IF(G111="",IF(F111="",IF(E111="",IF(D111="","No data",D111),E111),F111),G111),H111),I111),J111),K111),L111),M111),N111),O111),P111),Q111),R111),S111),T111),U111),V111),W111),X111),Z111),AA111)</f>
        <v>0.30260000000000004</v>
      </c>
      <c r="AD111" s="11">
        <f>IFERROR(INDEX($D$5:$AA$5,1,MATCH(AC111,D111:AA111,0)),"")</f>
        <v>2012</v>
      </c>
      <c r="AF111" t="s">
        <v>455</v>
      </c>
      <c r="AG111" t="str">
        <f>IFERROR(IF(INDEX(#REF!,MATCH('Poverty %'!$B111,#REF!,0),MATCH('Poverty %'!AG$5,#REF!,0))="","",INDEX(#REF!,MATCH('Poverty %'!$B111,#REF!,0),MATCH('Poverty %'!AG$5,#REF!,0))),"")</f>
        <v/>
      </c>
      <c r="AH111" t="str">
        <f>IFERROR(IF(INDEX(#REF!,MATCH('Poverty %'!$B111,#REF!,0),MATCH('Poverty %'!AH$5,#REF!,0))="","",INDEX(#REF!,MATCH('Poverty %'!$B111,#REF!,0),MATCH('Poverty %'!AH$5,#REF!,0))),"")</f>
        <v/>
      </c>
      <c r="AI111" t="str">
        <f>IFERROR(IF(INDEX(#REF!,MATCH('Poverty %'!$B111,#REF!,0),MATCH('Poverty %'!AI$5,#REF!,0))="","",INDEX(#REF!,MATCH('Poverty %'!$B111,#REF!,0),MATCH('Poverty %'!AI$5,#REF!,0))),"")</f>
        <v/>
      </c>
      <c r="AJ111" t="str">
        <f>IFERROR(IF(INDEX(#REF!,MATCH('Poverty %'!$B111,#REF!,0),MATCH('Poverty %'!AJ$5,#REF!,0))="","",INDEX(#REF!,MATCH('Poverty %'!$B111,#REF!,0),MATCH('Poverty %'!AJ$5,#REF!,0))),"")</f>
        <v/>
      </c>
      <c r="AK111" t="str">
        <f>IFERROR(IF(INDEX(#REF!,MATCH('Poverty %'!$B111,#REF!,0),MATCH('Poverty %'!AK$5,#REF!,0))="","",INDEX(#REF!,MATCH('Poverty %'!$B111,#REF!,0),MATCH('Poverty %'!AK$5,#REF!,0))),"")</f>
        <v/>
      </c>
      <c r="AL111" t="str">
        <f>IFERROR(IF(INDEX(#REF!,MATCH('Poverty %'!$B111,#REF!,0),MATCH('Poverty %'!AL$5,#REF!,0))="","",INDEX(#REF!,MATCH('Poverty %'!$B111,#REF!,0),MATCH('Poverty %'!AL$5,#REF!,0))),"")</f>
        <v/>
      </c>
      <c r="AM111" t="str">
        <f>IFERROR(IF(INDEX(#REF!,MATCH('Poverty %'!$B111,#REF!,0),MATCH('Poverty %'!AM$5,#REF!,0))="","",INDEX(#REF!,MATCH('Poverty %'!$B111,#REF!,0),MATCH('Poverty %'!AM$5,#REF!,0))),"")</f>
        <v/>
      </c>
      <c r="AN111" t="str">
        <f>IFERROR(IF(INDEX(#REF!,MATCH('Poverty %'!$B111,#REF!,0),MATCH('Poverty %'!AN$5,#REF!,0))="","",INDEX(#REF!,MATCH('Poverty %'!$B111,#REF!,0),MATCH('Poverty %'!AN$5,#REF!,0))),"")</f>
        <v/>
      </c>
      <c r="AO111" t="str">
        <f>IFERROR(IF(INDEX(#REF!,MATCH('Poverty %'!$B111,#REF!,0),MATCH('Poverty %'!AO$5,#REF!,0))="","",INDEX(#REF!,MATCH('Poverty %'!$B111,#REF!,0),MATCH('Poverty %'!AO$5,#REF!,0))),"")</f>
        <v/>
      </c>
      <c r="AP111" t="str">
        <f>IFERROR(IF(INDEX(#REF!,MATCH('Poverty %'!$B111,#REF!,0),MATCH('Poverty %'!AP$5,#REF!,0))="","",INDEX(#REF!,MATCH('Poverty %'!$B111,#REF!,0),MATCH('Poverty %'!AP$5,#REF!,0))),"")</f>
        <v/>
      </c>
      <c r="AQ111" t="str">
        <f>IFERROR(IF(INDEX(#REF!,MATCH('Poverty %'!$B111,#REF!,0),MATCH('Poverty %'!AQ$5,#REF!,0))="","",INDEX(#REF!,MATCH('Poverty %'!$B111,#REF!,0),MATCH('Poverty %'!AQ$5,#REF!,0))),"")</f>
        <v/>
      </c>
      <c r="AR111" t="str">
        <f>IFERROR(IF(INDEX(#REF!,MATCH('Poverty %'!$B111,#REF!,0),MATCH('Poverty %'!AR$5,#REF!,0))="","",INDEX(#REF!,MATCH('Poverty %'!$B111,#REF!,0),MATCH('Poverty %'!AR$5,#REF!,0))),"")</f>
        <v/>
      </c>
      <c r="AS111" t="str">
        <f>IFERROR(IF(INDEX(#REF!,MATCH('Poverty %'!$B111,#REF!,0),MATCH('Poverty %'!AS$5,#REF!,0))="","",INDEX(#REF!,MATCH('Poverty %'!$B111,#REF!,0),MATCH('Poverty %'!AS$5,#REF!,0))),"")</f>
        <v/>
      </c>
      <c r="AT111" t="str">
        <f>IFERROR(IF(INDEX(#REF!,MATCH('Poverty %'!$B111,#REF!,0),MATCH('Poverty %'!AT$5,#REF!,0))="","",INDEX(#REF!,MATCH('Poverty %'!$B111,#REF!,0),MATCH('Poverty %'!AT$5,#REF!,0))),"")</f>
        <v/>
      </c>
      <c r="AU111" t="str">
        <f>IFERROR(IF(INDEX(#REF!,MATCH('Poverty %'!$B111,#REF!,0),MATCH('Poverty %'!AU$5,#REF!,0))="","",INDEX(#REF!,MATCH('Poverty %'!$B111,#REF!,0),MATCH('Poverty %'!AU$5,#REF!,0))),"")</f>
        <v/>
      </c>
      <c r="AV111" t="str">
        <f>IFERROR(IF(INDEX(#REF!,MATCH('Poverty %'!$B111,#REF!,0),MATCH('Poverty %'!AV$5,#REF!,0))="","",INDEX(#REF!,MATCH('Poverty %'!$B111,#REF!,0),MATCH('Poverty %'!AV$5,#REF!,0))),"")</f>
        <v/>
      </c>
      <c r="AW111" t="str">
        <f>IFERROR(IF(INDEX(#REF!,MATCH('Poverty %'!$B111,#REF!,0),MATCH('Poverty %'!AW$5,#REF!,0))="","",INDEX(#REF!,MATCH('Poverty %'!$B111,#REF!,0),MATCH('Poverty %'!AW$5,#REF!,0))),"")</f>
        <v/>
      </c>
      <c r="AX111" t="str">
        <f>IFERROR(IF(INDEX(#REF!,MATCH('Poverty %'!$B111,#REF!,0),MATCH('Poverty %'!AX$5,#REF!,0))="","",INDEX(#REF!,MATCH('Poverty %'!$B111,#REF!,0),MATCH('Poverty %'!AX$5,#REF!,0))),"")</f>
        <v/>
      </c>
      <c r="AY111" t="str">
        <f>IFERROR(IF(INDEX(#REF!,MATCH('Poverty %'!$B111,#REF!,0),MATCH('Poverty %'!AY$5,#REF!,0))="","",INDEX(#REF!,MATCH('Poverty %'!$B111,#REF!,0),MATCH('Poverty %'!AY$5,#REF!,0))),"")</f>
        <v/>
      </c>
      <c r="AZ111" t="str">
        <f>IFERROR(IF(INDEX(#REF!,MATCH('Poverty %'!$B111,#REF!,0),MATCH('Poverty %'!AZ$5,#REF!,0))="","",INDEX(#REF!,MATCH('Poverty %'!$B111,#REF!,0),MATCH('Poverty %'!AZ$5,#REF!,0))),"")</f>
        <v/>
      </c>
      <c r="BA111" t="str">
        <f>IFERROR(IF(INDEX(#REF!,MATCH('Poverty %'!$B111,#REF!,0),MATCH('Poverty %'!BA$5,#REF!,0))="","",INDEX(#REF!,MATCH('Poverty %'!$B111,#REF!,0),MATCH('Poverty %'!BA$5,#REF!,0))),"")</f>
        <v/>
      </c>
      <c r="BB111" t="str">
        <f>IFERROR(IF(INDEX(#REF!,MATCH('Poverty %'!$B111,#REF!,0),MATCH('Poverty %'!BB$5,#REF!,0))="","",INDEX(#REF!,MATCH('Poverty %'!$B111,#REF!,0),MATCH('Poverty %'!BB$5,#REF!,0))),"")</f>
        <v/>
      </c>
      <c r="BC111" t="str">
        <f>IFERROR(IF(INDEX(#REF!,MATCH('Poverty %'!$B111,#REF!,0),MATCH('Poverty %'!BC$5,#REF!,0))="","",INDEX(#REF!,MATCH('Poverty %'!$B111,#REF!,0),MATCH('Poverty %'!BC$5,#REF!,0))),"")</f>
        <v/>
      </c>
      <c r="BE111" t="s">
        <v>455</v>
      </c>
      <c r="BF111" s="9" t="str">
        <f t="shared" si="24"/>
        <v/>
      </c>
      <c r="BG111" s="9" t="str">
        <f t="shared" si="25"/>
        <v/>
      </c>
      <c r="BH111" s="9" t="str">
        <f t="shared" si="26"/>
        <v/>
      </c>
      <c r="BI111" s="9" t="str">
        <f t="shared" si="27"/>
        <v/>
      </c>
      <c r="BJ111" s="9" t="str">
        <f t="shared" si="28"/>
        <v/>
      </c>
      <c r="BK111" s="9" t="str">
        <f t="shared" si="29"/>
        <v/>
      </c>
      <c r="BL111" s="9" t="str">
        <f t="shared" si="30"/>
        <v/>
      </c>
      <c r="BM111" s="9" t="str">
        <f t="shared" si="31"/>
        <v/>
      </c>
      <c r="BN111" s="9" t="str">
        <f t="shared" si="32"/>
        <v/>
      </c>
      <c r="BO111" s="9" t="str">
        <f t="shared" si="33"/>
        <v/>
      </c>
      <c r="BP111" s="9" t="str">
        <f t="shared" si="34"/>
        <v/>
      </c>
      <c r="BQ111" s="9" t="str">
        <f t="shared" si="35"/>
        <v/>
      </c>
      <c r="BR111" s="9" t="str">
        <f t="shared" si="36"/>
        <v/>
      </c>
      <c r="BS111" s="9" t="str">
        <f t="shared" si="37"/>
        <v/>
      </c>
      <c r="BT111" s="9" t="str">
        <f t="shared" si="38"/>
        <v/>
      </c>
      <c r="BU111" s="9" t="str">
        <f t="shared" si="39"/>
        <v/>
      </c>
      <c r="BV111" s="9" t="str">
        <f t="shared" si="40"/>
        <v/>
      </c>
      <c r="BW111" s="9" t="str">
        <f t="shared" si="41"/>
        <v/>
      </c>
      <c r="BX111" s="9" t="str">
        <f t="shared" si="42"/>
        <v/>
      </c>
      <c r="BY111" s="9" t="str">
        <f t="shared" si="43"/>
        <v/>
      </c>
      <c r="BZ111" s="9" t="str">
        <f t="shared" si="44"/>
        <v/>
      </c>
      <c r="CA111" s="9" t="str">
        <f t="shared" si="45"/>
        <v/>
      </c>
      <c r="CB111" s="9" t="str">
        <f t="shared" si="46"/>
        <v/>
      </c>
    </row>
    <row r="112" spans="1:80">
      <c r="A112" t="str">
        <f>VLOOKUP(B112,entity!$C:$K,9,FALSE)</f>
        <v>LV</v>
      </c>
      <c r="B112" t="s">
        <v>245</v>
      </c>
      <c r="C112" t="str">
        <f>IFERROR(VLOOKUP(B112,'[1]2012 List'!A$3:C$151,3,FALSE),"")</f>
        <v/>
      </c>
      <c r="D112" s="10" t="str">
        <f>IFERROR(IF(INDEX('raw poverty data, %'!$B$3:$BG$251,MATCH($A112,'raw poverty data, %'!$B$3:$B$251,0),MATCH(D$5,'raw poverty data, %'!$B$3:$BG$3,0))="","",INDEX('raw poverty data, %'!$B$3:$BG$251,MATCH($A112,'raw poverty data, %'!$B$3:$B$251,0),MATCH(D$5,'raw poverty data, %'!$B$3:$BG$3,0))/100),"")</f>
        <v/>
      </c>
      <c r="E112" s="10" t="str">
        <f>IFERROR(IF(INDEX('raw poverty data, %'!$B$3:$BG$251,MATCH($A112,'raw poverty data, %'!$B$3:$B$251,0),MATCH(E$5,'raw poverty data, %'!$B$3:$BG$3,0))="","",INDEX('raw poverty data, %'!$B$3:$BG$251,MATCH($A112,'raw poverty data, %'!$B$3:$B$251,0),MATCH(E$5,'raw poverty data, %'!$B$3:$BG$3,0))/100),"")</f>
        <v/>
      </c>
      <c r="F112" s="10" t="str">
        <f>IFERROR(IF(INDEX('raw poverty data, %'!$B$3:$BG$251,MATCH($A112,'raw poverty data, %'!$B$3:$B$251,0),MATCH(F$5,'raw poverty data, %'!$B$3:$BG$3,0))="","",INDEX('raw poverty data, %'!$B$3:$BG$251,MATCH($A112,'raw poverty data, %'!$B$3:$B$251,0),MATCH(F$5,'raw poverty data, %'!$B$3:$BG$3,0))/100),"")</f>
        <v/>
      </c>
      <c r="G112" s="10">
        <f>IFERROR(IF(INDEX('raw poverty data, %'!$B$3:$BG$251,MATCH($A112,'raw poverty data, %'!$B$3:$B$251,0),MATCH(G$5,'raw poverty data, %'!$B$3:$BG$3,0))="","",INDEX('raw poverty data, %'!$B$3:$BG$251,MATCH($A112,'raw poverty data, %'!$B$3:$B$251,0),MATCH(G$5,'raw poverty data, %'!$B$3:$BG$3,0))/100),"")</f>
        <v>0</v>
      </c>
      <c r="H112" s="10" t="str">
        <f>IFERROR(IF(INDEX('raw poverty data, %'!$B$3:$BG$251,MATCH($A112,'raw poverty data, %'!$B$3:$B$251,0),MATCH(H$5,'raw poverty data, %'!$B$3:$BG$3,0))="","",INDEX('raw poverty data, %'!$B$3:$BG$251,MATCH($A112,'raw poverty data, %'!$B$3:$B$251,0),MATCH(H$5,'raw poverty data, %'!$B$3:$BG$3,0))/100),"")</f>
        <v/>
      </c>
      <c r="I112" s="10">
        <f>IFERROR(IF(INDEX('raw poverty data, %'!$B$3:$BG$251,MATCH($A112,'raw poverty data, %'!$B$3:$B$251,0),MATCH(I$5,'raw poverty data, %'!$B$3:$BG$3,0))="","",INDEX('raw poverty data, %'!$B$3:$BG$251,MATCH($A112,'raw poverty data, %'!$B$3:$B$251,0),MATCH(I$5,'raw poverty data, %'!$B$3:$BG$3,0))/100),"")</f>
        <v>0</v>
      </c>
      <c r="J112" s="10">
        <f>IFERROR(IF(INDEX('raw poverty data, %'!$B$3:$BG$251,MATCH($A112,'raw poverty data, %'!$B$3:$B$251,0),MATCH(J$5,'raw poverty data, %'!$B$3:$BG$3,0))="","",INDEX('raw poverty data, %'!$B$3:$BG$251,MATCH($A112,'raw poverty data, %'!$B$3:$B$251,0),MATCH(J$5,'raw poverty data, %'!$B$3:$BG$3,0))/100),"")</f>
        <v>4.1999999999999997E-3</v>
      </c>
      <c r="K112" s="10">
        <f>IFERROR(IF(INDEX('raw poverty data, %'!$B$3:$BG$251,MATCH($A112,'raw poverty data, %'!$B$3:$B$251,0),MATCH(K$5,'raw poverty data, %'!$B$3:$BG$3,0))="","",INDEX('raw poverty data, %'!$B$3:$BG$251,MATCH($A112,'raw poverty data, %'!$B$3:$B$251,0),MATCH(K$5,'raw poverty data, %'!$B$3:$BG$3,0))/100),"")</f>
        <v>5.6000000000000008E-3</v>
      </c>
      <c r="L112" s="10">
        <f>IFERROR(IF(INDEX('raw poverty data, %'!$B$3:$BG$251,MATCH($A112,'raw poverty data, %'!$B$3:$B$251,0),MATCH(L$5,'raw poverty data, %'!$B$3:$BG$3,0))="","",INDEX('raw poverty data, %'!$B$3:$BG$251,MATCH($A112,'raw poverty data, %'!$B$3:$B$251,0),MATCH(L$5,'raw poverty data, %'!$B$3:$BG$3,0))/100),"")</f>
        <v>0</v>
      </c>
      <c r="M112" s="10" t="str">
        <f>IFERROR(IF(INDEX('raw poverty data, %'!$B$3:$BG$251,MATCH($A112,'raw poverty data, %'!$B$3:$B$251,0),MATCH(M$5,'raw poverty data, %'!$B$3:$BG$3,0))="","",INDEX('raw poverty data, %'!$B$3:$BG$251,MATCH($A112,'raw poverty data, %'!$B$3:$B$251,0),MATCH(M$5,'raw poverty data, %'!$B$3:$BG$3,0))/100),"")</f>
        <v/>
      </c>
      <c r="N112" s="10" t="str">
        <f>IFERROR(IF(INDEX('raw poverty data, %'!$B$3:$BG$251,MATCH($A112,'raw poverty data, %'!$B$3:$B$251,0),MATCH(N$5,'raw poverty data, %'!$B$3:$BG$3,0))="","",INDEX('raw poverty data, %'!$B$3:$BG$251,MATCH($A112,'raw poverty data, %'!$B$3:$B$251,0),MATCH(N$5,'raw poverty data, %'!$B$3:$BG$3,0))/100),"")</f>
        <v/>
      </c>
      <c r="O112" s="10" t="str">
        <f>IFERROR(IF(INDEX('raw poverty data, %'!$B$3:$BG$251,MATCH($A112,'raw poverty data, %'!$B$3:$B$251,0),MATCH(O$5,'raw poverty data, %'!$B$3:$BG$3,0))="","",INDEX('raw poverty data, %'!$B$3:$BG$251,MATCH($A112,'raw poverty data, %'!$B$3:$B$251,0),MATCH(O$5,'raw poverty data, %'!$B$3:$BG$3,0))/100),"")</f>
        <v/>
      </c>
      <c r="P112" s="10">
        <f>IFERROR(IF(INDEX('raw poverty data, %'!$B$3:$BG$251,MATCH($A112,'raw poverty data, %'!$B$3:$B$251,0),MATCH(P$5,'raw poverty data, %'!$B$3:$BG$3,0))="","",INDEX('raw poverty data, %'!$B$3:$BG$251,MATCH($A112,'raw poverty data, %'!$B$3:$B$251,0),MATCH(P$5,'raw poverty data, %'!$B$3:$BG$3,0))/100),"")</f>
        <v>4.0999999999999995E-3</v>
      </c>
      <c r="Q112" s="10" t="str">
        <f>IFERROR(IF(INDEX('raw poverty data, %'!$B$3:$BG$251,MATCH($A112,'raw poverty data, %'!$B$3:$B$251,0),MATCH(Q$5,'raw poverty data, %'!$B$3:$BG$3,0))="","",INDEX('raw poverty data, %'!$B$3:$BG$251,MATCH($A112,'raw poverty data, %'!$B$3:$B$251,0),MATCH(Q$5,'raw poverty data, %'!$B$3:$BG$3,0))/100),"")</f>
        <v/>
      </c>
      <c r="R112" s="10">
        <f>IFERROR(IF(INDEX('raw poverty data, %'!$B$3:$BG$251,MATCH($A112,'raw poverty data, %'!$B$3:$B$251,0),MATCH(R$5,'raw poverty data, %'!$B$3:$BG$3,0))="","",INDEX('raw poverty data, %'!$B$3:$BG$251,MATCH($A112,'raw poverty data, %'!$B$3:$B$251,0),MATCH(R$5,'raw poverty data, %'!$B$3:$BG$3,0))/100),"")</f>
        <v>1.1000000000000001E-3</v>
      </c>
      <c r="S112" s="10" t="str">
        <f>IFERROR(IF(INDEX('raw poverty data, %'!$B$3:$BG$251,MATCH($A112,'raw poverty data, %'!$B$3:$B$251,0),MATCH(S$5,'raw poverty data, %'!$B$3:$BG$3,0))="","",INDEX('raw poverty data, %'!$B$3:$BG$251,MATCH($A112,'raw poverty data, %'!$B$3:$B$251,0),MATCH(S$5,'raw poverty data, %'!$B$3:$BG$3,0))/100),"")</f>
        <v/>
      </c>
      <c r="T112" s="10">
        <f>IFERROR(IF(INDEX('raw poverty data, %'!$B$3:$BG$251,MATCH($A112,'raw poverty data, %'!$B$3:$B$251,0),MATCH(T$5,'raw poverty data, %'!$B$3:$BG$3,0))="","",INDEX('raw poverty data, %'!$B$3:$BG$251,MATCH($A112,'raw poverty data, %'!$B$3:$B$251,0),MATCH(T$5,'raw poverty data, %'!$B$3:$BG$3,0))/100),"")</f>
        <v>1.1899999999999999E-2</v>
      </c>
      <c r="U112" s="10" t="str">
        <f>IFERROR(IF(INDEX('raw poverty data, %'!$B$3:$BG$251,MATCH($A112,'raw poverty data, %'!$B$3:$B$251,0),MATCH(U$5,'raw poverty data, %'!$B$3:$BG$3,0))="","",INDEX('raw poverty data, %'!$B$3:$BG$251,MATCH($A112,'raw poverty data, %'!$B$3:$B$251,0),MATCH(U$5,'raw poverty data, %'!$B$3:$BG$3,0))/100),"")</f>
        <v/>
      </c>
      <c r="V112" s="10">
        <f>IFERROR(IF(INDEX('raw poverty data, %'!$B$3:$BG$251,MATCH($A112,'raw poverty data, %'!$B$3:$B$251,0),MATCH(V$5,'raw poverty data, %'!$B$3:$BG$3,0))="","",INDEX('raw poverty data, %'!$B$3:$BG$251,MATCH($A112,'raw poverty data, %'!$B$3:$B$251,0),MATCH(V$5,'raw poverty data, %'!$B$3:$BG$3,0))/100),"")</f>
        <v>0</v>
      </c>
      <c r="W112" s="10" t="str">
        <f>IFERROR(IF(INDEX('raw poverty data, %'!$B$3:$BG$251,MATCH($A112,'raw poverty data, %'!$B$3:$B$251,0),MATCH(W$5,'raw poverty data, %'!$B$3:$BG$3,0))="","",INDEX('raw poverty data, %'!$B$3:$BG$251,MATCH($A112,'raw poverty data, %'!$B$3:$B$251,0),MATCH(W$5,'raw poverty data, %'!$B$3:$BG$3,0))/100),"")</f>
        <v/>
      </c>
      <c r="X112" s="10">
        <f>IFERROR(IF(INDEX('raw poverty data, %'!$B$3:$BG$251,MATCH($A112,'raw poverty data, %'!$B$3:$B$251,0),MATCH(X$5,'raw poverty data, %'!$B$3:$BG$3,0))="","",INDEX('raw poverty data, %'!$B$3:$BG$251,MATCH($A112,'raw poverty data, %'!$B$3:$B$251,0),MATCH(X$5,'raw poverty data, %'!$B$3:$BG$3,0))/100),"")</f>
        <v>1.38E-2</v>
      </c>
      <c r="Y112" s="10">
        <f>IFERROR(IF(INDEX('raw poverty data, %'!$B$3:$BG$251,MATCH($A112,'raw poverty data, %'!$B$3:$B$251,0),MATCH(Y$5,'raw poverty data, %'!$B$3:$BG$3,0))="","",INDEX('raw poverty data, %'!$B$3:$BG$251,MATCH($A112,'raw poverty data, %'!$B$3:$B$251,0),MATCH(Y$5,'raw poverty data, %'!$B$3:$BG$3,0))/100),"")</f>
        <v>1.0700000000000001E-2</v>
      </c>
      <c r="Z112" s="10" t="str">
        <f>IFERROR(IF(INDEX('raw poverty data, %'!$B$3:$BG$251,MATCH($A112,'raw poverty data, %'!$B$3:$B$251,0),MATCH(Z$5,'raw poverty data, %'!$B$3:$BG$3,0))="","",INDEX('raw poverty data, %'!$B$3:$BG$251,MATCH($A112,'raw poverty data, %'!$B$3:$B$251,0),MATCH(Z$5,'raw poverty data, %'!$B$3:$BG$3,0))/100),"")</f>
        <v/>
      </c>
      <c r="AA112" s="10" t="str">
        <f>IFERROR(IF(INDEX('raw poverty data, %'!$B$3:$BG$251,MATCH($A112,'raw poverty data, %'!$B$3:$B$251,0),MATCH(AA$5,'raw poverty data, %'!$B$3:$BG$3,0))="","",INDEX('raw poverty data, %'!$B$3:$BG$251,MATCH($A112,'raw poverty data, %'!$B$3:$B$251,0),MATCH(AA$5,'raw poverty data, %'!$B$3:$BG$3,0))/100),"")</f>
        <v/>
      </c>
      <c r="AC112" s="8">
        <f>IF(AA112="",IF(Z112="",IF(X112="",IF(W112="",IF(V112="",IF(U112="",IF(T112="",IF(S112="",IF(R112="",IF(Q112="",IF(P112="",IF(O112="",IF(N112="",IF(M112="",IF(L112="",IF(K112="",IF(J112="",IF(I112="",IF(H112="",IF(G112="",IF(F112="",IF(E112="",IF(D112="","No data",D112),E112),F112),G112),H112),I112),J112),K112),L112),M112),N112),O112),P112),Q112),R112),S112),T112),U112),V112),W112),X112),Z112),AA112)</f>
        <v>1.38E-2</v>
      </c>
      <c r="AD112" s="11">
        <f>IFERROR(INDEX($D$5:$AA$5,1,MATCH(AC112,D112:AA112,0)),"")</f>
        <v>2010</v>
      </c>
      <c r="AF112" t="s">
        <v>245</v>
      </c>
      <c r="AG112" t="str">
        <f>IFERROR(IF(INDEX(#REF!,MATCH('Poverty %'!$B112,#REF!,0),MATCH('Poverty %'!AG$5,#REF!,0))="","",INDEX(#REF!,MATCH('Poverty %'!$B112,#REF!,0),MATCH('Poverty %'!AG$5,#REF!,0))),"")</f>
        <v/>
      </c>
      <c r="AH112" t="str">
        <f>IFERROR(IF(INDEX(#REF!,MATCH('Poverty %'!$B112,#REF!,0),MATCH('Poverty %'!AH$5,#REF!,0))="","",INDEX(#REF!,MATCH('Poverty %'!$B112,#REF!,0),MATCH('Poverty %'!AH$5,#REF!,0))),"")</f>
        <v/>
      </c>
      <c r="AI112" t="str">
        <f>IFERROR(IF(INDEX(#REF!,MATCH('Poverty %'!$B112,#REF!,0),MATCH('Poverty %'!AI$5,#REF!,0))="","",INDEX(#REF!,MATCH('Poverty %'!$B112,#REF!,0),MATCH('Poverty %'!AI$5,#REF!,0))),"")</f>
        <v/>
      </c>
      <c r="AJ112" t="str">
        <f>IFERROR(IF(INDEX(#REF!,MATCH('Poverty %'!$B112,#REF!,0),MATCH('Poverty %'!AJ$5,#REF!,0))="","",INDEX(#REF!,MATCH('Poverty %'!$B112,#REF!,0),MATCH('Poverty %'!AJ$5,#REF!,0))),"")</f>
        <v/>
      </c>
      <c r="AK112" t="str">
        <f>IFERROR(IF(INDEX(#REF!,MATCH('Poverty %'!$B112,#REF!,0),MATCH('Poverty %'!AK$5,#REF!,0))="","",INDEX(#REF!,MATCH('Poverty %'!$B112,#REF!,0),MATCH('Poverty %'!AK$5,#REF!,0))),"")</f>
        <v/>
      </c>
      <c r="AL112" t="str">
        <f>IFERROR(IF(INDEX(#REF!,MATCH('Poverty %'!$B112,#REF!,0),MATCH('Poverty %'!AL$5,#REF!,0))="","",INDEX(#REF!,MATCH('Poverty %'!$B112,#REF!,0),MATCH('Poverty %'!AL$5,#REF!,0))),"")</f>
        <v/>
      </c>
      <c r="AM112" t="str">
        <f>IFERROR(IF(INDEX(#REF!,MATCH('Poverty %'!$B112,#REF!,0),MATCH('Poverty %'!AM$5,#REF!,0))="","",INDEX(#REF!,MATCH('Poverty %'!$B112,#REF!,0),MATCH('Poverty %'!AM$5,#REF!,0))),"")</f>
        <v/>
      </c>
      <c r="AN112" t="str">
        <f>IFERROR(IF(INDEX(#REF!,MATCH('Poverty %'!$B112,#REF!,0),MATCH('Poverty %'!AN$5,#REF!,0))="","",INDEX(#REF!,MATCH('Poverty %'!$B112,#REF!,0),MATCH('Poverty %'!AN$5,#REF!,0))),"")</f>
        <v/>
      </c>
      <c r="AO112" t="str">
        <f>IFERROR(IF(INDEX(#REF!,MATCH('Poverty %'!$B112,#REF!,0),MATCH('Poverty %'!AO$5,#REF!,0))="","",INDEX(#REF!,MATCH('Poverty %'!$B112,#REF!,0),MATCH('Poverty %'!AO$5,#REF!,0))),"")</f>
        <v/>
      </c>
      <c r="AP112" t="str">
        <f>IFERROR(IF(INDEX(#REF!,MATCH('Poverty %'!$B112,#REF!,0),MATCH('Poverty %'!AP$5,#REF!,0))="","",INDEX(#REF!,MATCH('Poverty %'!$B112,#REF!,0),MATCH('Poverty %'!AP$5,#REF!,0))),"")</f>
        <v/>
      </c>
      <c r="AQ112" t="str">
        <f>IFERROR(IF(INDEX(#REF!,MATCH('Poverty %'!$B112,#REF!,0),MATCH('Poverty %'!AQ$5,#REF!,0))="","",INDEX(#REF!,MATCH('Poverty %'!$B112,#REF!,0),MATCH('Poverty %'!AQ$5,#REF!,0))),"")</f>
        <v/>
      </c>
      <c r="AR112" t="str">
        <f>IFERROR(IF(INDEX(#REF!,MATCH('Poverty %'!$B112,#REF!,0),MATCH('Poverty %'!AR$5,#REF!,0))="","",INDEX(#REF!,MATCH('Poverty %'!$B112,#REF!,0),MATCH('Poverty %'!AR$5,#REF!,0))),"")</f>
        <v/>
      </c>
      <c r="AS112" t="str">
        <f>IFERROR(IF(INDEX(#REF!,MATCH('Poverty %'!$B112,#REF!,0),MATCH('Poverty %'!AS$5,#REF!,0))="","",INDEX(#REF!,MATCH('Poverty %'!$B112,#REF!,0),MATCH('Poverty %'!AS$5,#REF!,0))),"")</f>
        <v/>
      </c>
      <c r="AT112" t="str">
        <f>IFERROR(IF(INDEX(#REF!,MATCH('Poverty %'!$B112,#REF!,0),MATCH('Poverty %'!AT$5,#REF!,0))="","",INDEX(#REF!,MATCH('Poverty %'!$B112,#REF!,0),MATCH('Poverty %'!AT$5,#REF!,0))),"")</f>
        <v/>
      </c>
      <c r="AU112" t="str">
        <f>IFERROR(IF(INDEX(#REF!,MATCH('Poverty %'!$B112,#REF!,0),MATCH('Poverty %'!AU$5,#REF!,0))="","",INDEX(#REF!,MATCH('Poverty %'!$B112,#REF!,0),MATCH('Poverty %'!AU$5,#REF!,0))),"")</f>
        <v/>
      </c>
      <c r="AV112" t="str">
        <f>IFERROR(IF(INDEX(#REF!,MATCH('Poverty %'!$B112,#REF!,0),MATCH('Poverty %'!AV$5,#REF!,0))="","",INDEX(#REF!,MATCH('Poverty %'!$B112,#REF!,0),MATCH('Poverty %'!AV$5,#REF!,0))),"")</f>
        <v/>
      </c>
      <c r="AW112" t="str">
        <f>IFERROR(IF(INDEX(#REF!,MATCH('Poverty %'!$B112,#REF!,0),MATCH('Poverty %'!AW$5,#REF!,0))="","",INDEX(#REF!,MATCH('Poverty %'!$B112,#REF!,0),MATCH('Poverty %'!AW$5,#REF!,0))),"")</f>
        <v/>
      </c>
      <c r="AX112" t="str">
        <f>IFERROR(IF(INDEX(#REF!,MATCH('Poverty %'!$B112,#REF!,0),MATCH('Poverty %'!AX$5,#REF!,0))="","",INDEX(#REF!,MATCH('Poverty %'!$B112,#REF!,0),MATCH('Poverty %'!AX$5,#REF!,0))),"")</f>
        <v/>
      </c>
      <c r="AY112" t="str">
        <f>IFERROR(IF(INDEX(#REF!,MATCH('Poverty %'!$B112,#REF!,0),MATCH('Poverty %'!AY$5,#REF!,0))="","",INDEX(#REF!,MATCH('Poverty %'!$B112,#REF!,0),MATCH('Poverty %'!AY$5,#REF!,0))),"")</f>
        <v/>
      </c>
      <c r="AZ112" t="str">
        <f>IFERROR(IF(INDEX(#REF!,MATCH('Poverty %'!$B112,#REF!,0),MATCH('Poverty %'!AZ$5,#REF!,0))="","",INDEX(#REF!,MATCH('Poverty %'!$B112,#REF!,0),MATCH('Poverty %'!AZ$5,#REF!,0))),"")</f>
        <v/>
      </c>
      <c r="BA112" t="str">
        <f>IFERROR(IF(INDEX(#REF!,MATCH('Poverty %'!$B112,#REF!,0),MATCH('Poverty %'!BA$5,#REF!,0))="","",INDEX(#REF!,MATCH('Poverty %'!$B112,#REF!,0),MATCH('Poverty %'!BA$5,#REF!,0))),"")</f>
        <v/>
      </c>
      <c r="BB112" t="str">
        <f>IFERROR(IF(INDEX(#REF!,MATCH('Poverty %'!$B112,#REF!,0),MATCH('Poverty %'!BB$5,#REF!,0))="","",INDEX(#REF!,MATCH('Poverty %'!$B112,#REF!,0),MATCH('Poverty %'!BB$5,#REF!,0))),"")</f>
        <v/>
      </c>
      <c r="BC112" t="str">
        <f>IFERROR(IF(INDEX(#REF!,MATCH('Poverty %'!$B112,#REF!,0),MATCH('Poverty %'!BC$5,#REF!,0))="","",INDEX(#REF!,MATCH('Poverty %'!$B112,#REF!,0),MATCH('Poverty %'!BC$5,#REF!,0))),"")</f>
        <v/>
      </c>
      <c r="BE112" t="s">
        <v>245</v>
      </c>
      <c r="BF112" s="9" t="str">
        <f t="shared" si="24"/>
        <v/>
      </c>
      <c r="BG112" s="9" t="str">
        <f t="shared" si="25"/>
        <v/>
      </c>
      <c r="BH112" s="9" t="str">
        <f t="shared" si="26"/>
        <v/>
      </c>
      <c r="BI112" s="9" t="str">
        <f t="shared" si="27"/>
        <v/>
      </c>
      <c r="BJ112" s="9" t="str">
        <f t="shared" si="28"/>
        <v/>
      </c>
      <c r="BK112" s="9" t="str">
        <f t="shared" si="29"/>
        <v/>
      </c>
      <c r="BL112" s="9" t="str">
        <f t="shared" si="30"/>
        <v/>
      </c>
      <c r="BM112" s="9" t="str">
        <f t="shared" si="31"/>
        <v/>
      </c>
      <c r="BN112" s="9" t="str">
        <f t="shared" si="32"/>
        <v/>
      </c>
      <c r="BO112" s="9" t="str">
        <f t="shared" si="33"/>
        <v/>
      </c>
      <c r="BP112" s="9" t="str">
        <f t="shared" si="34"/>
        <v/>
      </c>
      <c r="BQ112" s="9" t="str">
        <f t="shared" si="35"/>
        <v/>
      </c>
      <c r="BR112" s="9" t="str">
        <f t="shared" si="36"/>
        <v/>
      </c>
      <c r="BS112" s="9" t="str">
        <f t="shared" si="37"/>
        <v/>
      </c>
      <c r="BT112" s="9" t="str">
        <f t="shared" si="38"/>
        <v/>
      </c>
      <c r="BU112" s="9" t="str">
        <f t="shared" si="39"/>
        <v/>
      </c>
      <c r="BV112" s="9" t="str">
        <f t="shared" si="40"/>
        <v/>
      </c>
      <c r="BW112" s="9" t="str">
        <f t="shared" si="41"/>
        <v/>
      </c>
      <c r="BX112" s="9" t="str">
        <f t="shared" si="42"/>
        <v/>
      </c>
      <c r="BY112" s="9" t="str">
        <f t="shared" si="43"/>
        <v/>
      </c>
      <c r="BZ112" s="9" t="str">
        <f t="shared" si="44"/>
        <v/>
      </c>
      <c r="CA112" s="9" t="str">
        <f t="shared" si="45"/>
        <v/>
      </c>
      <c r="CB112" s="9" t="str">
        <f t="shared" si="46"/>
        <v/>
      </c>
    </row>
    <row r="113" spans="1:80">
      <c r="A113" t="str">
        <f>VLOOKUP(B113,entity!$C:$K,9,FALSE)</f>
        <v>LB</v>
      </c>
      <c r="B113" t="s">
        <v>222</v>
      </c>
      <c r="C113" t="str">
        <f>IFERROR(VLOOKUP(B113,'[1]2012 List'!A$3:C$151,3,FALSE),"")</f>
        <v>Middle East</v>
      </c>
      <c r="D113" s="10" t="str">
        <f>IFERROR(IF(INDEX('raw poverty data, %'!$B$3:$BG$251,MATCH($A113,'raw poverty data, %'!$B$3:$B$251,0),MATCH(D$5,'raw poverty data, %'!$B$3:$BG$3,0))="","",INDEX('raw poverty data, %'!$B$3:$BG$251,MATCH($A113,'raw poverty data, %'!$B$3:$B$251,0),MATCH(D$5,'raw poverty data, %'!$B$3:$BG$3,0))/100),"")</f>
        <v/>
      </c>
      <c r="E113" s="10" t="str">
        <f>IFERROR(IF(INDEX('raw poverty data, %'!$B$3:$BG$251,MATCH($A113,'raw poverty data, %'!$B$3:$B$251,0),MATCH(E$5,'raw poverty data, %'!$B$3:$BG$3,0))="","",INDEX('raw poverty data, %'!$B$3:$BG$251,MATCH($A113,'raw poverty data, %'!$B$3:$B$251,0),MATCH(E$5,'raw poverty data, %'!$B$3:$BG$3,0))/100),"")</f>
        <v/>
      </c>
      <c r="F113" s="10" t="str">
        <f>IFERROR(IF(INDEX('raw poverty data, %'!$B$3:$BG$251,MATCH($A113,'raw poverty data, %'!$B$3:$B$251,0),MATCH(F$5,'raw poverty data, %'!$B$3:$BG$3,0))="","",INDEX('raw poverty data, %'!$B$3:$BG$251,MATCH($A113,'raw poverty data, %'!$B$3:$B$251,0),MATCH(F$5,'raw poverty data, %'!$B$3:$BG$3,0))/100),"")</f>
        <v/>
      </c>
      <c r="G113" s="10" t="str">
        <f>IFERROR(IF(INDEX('raw poverty data, %'!$B$3:$BG$251,MATCH($A113,'raw poverty data, %'!$B$3:$B$251,0),MATCH(G$5,'raw poverty data, %'!$B$3:$BG$3,0))="","",INDEX('raw poverty data, %'!$B$3:$BG$251,MATCH($A113,'raw poverty data, %'!$B$3:$B$251,0),MATCH(G$5,'raw poverty data, %'!$B$3:$BG$3,0))/100),"")</f>
        <v/>
      </c>
      <c r="H113" s="10" t="str">
        <f>IFERROR(IF(INDEX('raw poverty data, %'!$B$3:$BG$251,MATCH($A113,'raw poverty data, %'!$B$3:$B$251,0),MATCH(H$5,'raw poverty data, %'!$B$3:$BG$3,0))="","",INDEX('raw poverty data, %'!$B$3:$BG$251,MATCH($A113,'raw poverty data, %'!$B$3:$B$251,0),MATCH(H$5,'raw poverty data, %'!$B$3:$BG$3,0))/100),"")</f>
        <v/>
      </c>
      <c r="I113" s="10" t="str">
        <f>IFERROR(IF(INDEX('raw poverty data, %'!$B$3:$BG$251,MATCH($A113,'raw poverty data, %'!$B$3:$B$251,0),MATCH(I$5,'raw poverty data, %'!$B$3:$BG$3,0))="","",INDEX('raw poverty data, %'!$B$3:$BG$251,MATCH($A113,'raw poverty data, %'!$B$3:$B$251,0),MATCH(I$5,'raw poverty data, %'!$B$3:$BG$3,0))/100),"")</f>
        <v/>
      </c>
      <c r="J113" s="10" t="str">
        <f>IFERROR(IF(INDEX('raw poverty data, %'!$B$3:$BG$251,MATCH($A113,'raw poverty data, %'!$B$3:$B$251,0),MATCH(J$5,'raw poverty data, %'!$B$3:$BG$3,0))="","",INDEX('raw poverty data, %'!$B$3:$BG$251,MATCH($A113,'raw poverty data, %'!$B$3:$B$251,0),MATCH(J$5,'raw poverty data, %'!$B$3:$BG$3,0))/100),"")</f>
        <v/>
      </c>
      <c r="K113" s="10" t="str">
        <f>IFERROR(IF(INDEX('raw poverty data, %'!$B$3:$BG$251,MATCH($A113,'raw poverty data, %'!$B$3:$B$251,0),MATCH(K$5,'raw poverty data, %'!$B$3:$BG$3,0))="","",INDEX('raw poverty data, %'!$B$3:$BG$251,MATCH($A113,'raw poverty data, %'!$B$3:$B$251,0),MATCH(K$5,'raw poverty data, %'!$B$3:$BG$3,0))/100),"")</f>
        <v/>
      </c>
      <c r="L113" s="10" t="str">
        <f>IFERROR(IF(INDEX('raw poverty data, %'!$B$3:$BG$251,MATCH($A113,'raw poverty data, %'!$B$3:$B$251,0),MATCH(L$5,'raw poverty data, %'!$B$3:$BG$3,0))="","",INDEX('raw poverty data, %'!$B$3:$BG$251,MATCH($A113,'raw poverty data, %'!$B$3:$B$251,0),MATCH(L$5,'raw poverty data, %'!$B$3:$BG$3,0))/100),"")</f>
        <v/>
      </c>
      <c r="M113" s="10" t="str">
        <f>IFERROR(IF(INDEX('raw poverty data, %'!$B$3:$BG$251,MATCH($A113,'raw poverty data, %'!$B$3:$B$251,0),MATCH(M$5,'raw poverty data, %'!$B$3:$BG$3,0))="","",INDEX('raw poverty data, %'!$B$3:$BG$251,MATCH($A113,'raw poverty data, %'!$B$3:$B$251,0),MATCH(M$5,'raw poverty data, %'!$B$3:$BG$3,0))/100),"")</f>
        <v/>
      </c>
      <c r="N113" s="10" t="str">
        <f>IFERROR(IF(INDEX('raw poverty data, %'!$B$3:$BG$251,MATCH($A113,'raw poverty data, %'!$B$3:$B$251,0),MATCH(N$5,'raw poverty data, %'!$B$3:$BG$3,0))="","",INDEX('raw poverty data, %'!$B$3:$BG$251,MATCH($A113,'raw poverty data, %'!$B$3:$B$251,0),MATCH(N$5,'raw poverty data, %'!$B$3:$BG$3,0))/100),"")</f>
        <v/>
      </c>
      <c r="O113" s="10" t="str">
        <f>IFERROR(IF(INDEX('raw poverty data, %'!$B$3:$BG$251,MATCH($A113,'raw poverty data, %'!$B$3:$B$251,0),MATCH(O$5,'raw poverty data, %'!$B$3:$BG$3,0))="","",INDEX('raw poverty data, %'!$B$3:$BG$251,MATCH($A113,'raw poverty data, %'!$B$3:$B$251,0),MATCH(O$5,'raw poverty data, %'!$B$3:$BG$3,0))/100),"")</f>
        <v/>
      </c>
      <c r="P113" s="10" t="str">
        <f>IFERROR(IF(INDEX('raw poverty data, %'!$B$3:$BG$251,MATCH($A113,'raw poverty data, %'!$B$3:$B$251,0),MATCH(P$5,'raw poverty data, %'!$B$3:$BG$3,0))="","",INDEX('raw poverty data, %'!$B$3:$BG$251,MATCH($A113,'raw poverty data, %'!$B$3:$B$251,0),MATCH(P$5,'raw poverty data, %'!$B$3:$BG$3,0))/100),"")</f>
        <v/>
      </c>
      <c r="Q113" s="10" t="str">
        <f>IFERROR(IF(INDEX('raw poverty data, %'!$B$3:$BG$251,MATCH($A113,'raw poverty data, %'!$B$3:$B$251,0),MATCH(Q$5,'raw poverty data, %'!$B$3:$BG$3,0))="","",INDEX('raw poverty data, %'!$B$3:$BG$251,MATCH($A113,'raw poverty data, %'!$B$3:$B$251,0),MATCH(Q$5,'raw poverty data, %'!$B$3:$BG$3,0))/100),"")</f>
        <v/>
      </c>
      <c r="R113" s="10" t="str">
        <f>IFERROR(IF(INDEX('raw poverty data, %'!$B$3:$BG$251,MATCH($A113,'raw poverty data, %'!$B$3:$B$251,0),MATCH(R$5,'raw poverty data, %'!$B$3:$BG$3,0))="","",INDEX('raw poverty data, %'!$B$3:$BG$251,MATCH($A113,'raw poverty data, %'!$B$3:$B$251,0),MATCH(R$5,'raw poverty data, %'!$B$3:$BG$3,0))/100),"")</f>
        <v/>
      </c>
      <c r="S113" s="10" t="str">
        <f>IFERROR(IF(INDEX('raw poverty data, %'!$B$3:$BG$251,MATCH($A113,'raw poverty data, %'!$B$3:$B$251,0),MATCH(S$5,'raw poverty data, %'!$B$3:$BG$3,0))="","",INDEX('raw poverty data, %'!$B$3:$BG$251,MATCH($A113,'raw poverty data, %'!$B$3:$B$251,0),MATCH(S$5,'raw poverty data, %'!$B$3:$BG$3,0))/100),"")</f>
        <v/>
      </c>
      <c r="T113" s="10" t="str">
        <f>IFERROR(IF(INDEX('raw poverty data, %'!$B$3:$BG$251,MATCH($A113,'raw poverty data, %'!$B$3:$B$251,0),MATCH(T$5,'raw poverty data, %'!$B$3:$BG$3,0))="","",INDEX('raw poverty data, %'!$B$3:$BG$251,MATCH($A113,'raw poverty data, %'!$B$3:$B$251,0),MATCH(T$5,'raw poverty data, %'!$B$3:$BG$3,0))/100),"")</f>
        <v/>
      </c>
      <c r="U113" s="10" t="str">
        <f>IFERROR(IF(INDEX('raw poverty data, %'!$B$3:$BG$251,MATCH($A113,'raw poverty data, %'!$B$3:$B$251,0),MATCH(U$5,'raw poverty data, %'!$B$3:$BG$3,0))="","",INDEX('raw poverty data, %'!$B$3:$BG$251,MATCH($A113,'raw poverty data, %'!$B$3:$B$251,0),MATCH(U$5,'raw poverty data, %'!$B$3:$BG$3,0))/100),"")</f>
        <v/>
      </c>
      <c r="V113" s="10" t="str">
        <f>IFERROR(IF(INDEX('raw poverty data, %'!$B$3:$BG$251,MATCH($A113,'raw poverty data, %'!$B$3:$B$251,0),MATCH(V$5,'raw poverty data, %'!$B$3:$BG$3,0))="","",INDEX('raw poverty data, %'!$B$3:$BG$251,MATCH($A113,'raw poverty data, %'!$B$3:$B$251,0),MATCH(V$5,'raw poverty data, %'!$B$3:$BG$3,0))/100),"")</f>
        <v/>
      </c>
      <c r="W113" s="10" t="str">
        <f>IFERROR(IF(INDEX('raw poverty data, %'!$B$3:$BG$251,MATCH($A113,'raw poverty data, %'!$B$3:$B$251,0),MATCH(W$5,'raw poverty data, %'!$B$3:$BG$3,0))="","",INDEX('raw poverty data, %'!$B$3:$BG$251,MATCH($A113,'raw poverty data, %'!$B$3:$B$251,0),MATCH(W$5,'raw poverty data, %'!$B$3:$BG$3,0))/100),"")</f>
        <v/>
      </c>
      <c r="X113" s="10" t="str">
        <f>IFERROR(IF(INDEX('raw poverty data, %'!$B$3:$BG$251,MATCH($A113,'raw poverty data, %'!$B$3:$B$251,0),MATCH(X$5,'raw poverty data, %'!$B$3:$BG$3,0))="","",INDEX('raw poverty data, %'!$B$3:$BG$251,MATCH($A113,'raw poverty data, %'!$B$3:$B$251,0),MATCH(X$5,'raw poverty data, %'!$B$3:$BG$3,0))/100),"")</f>
        <v/>
      </c>
      <c r="Y113" s="10" t="str">
        <f>IFERROR(IF(INDEX('raw poverty data, %'!$B$3:$BG$251,MATCH($A113,'raw poverty data, %'!$B$3:$B$251,0),MATCH(Y$5,'raw poverty data, %'!$B$3:$BG$3,0))="","",INDEX('raw poverty data, %'!$B$3:$BG$251,MATCH($A113,'raw poverty data, %'!$B$3:$B$251,0),MATCH(Y$5,'raw poverty data, %'!$B$3:$BG$3,0))/100),"")</f>
        <v/>
      </c>
      <c r="Z113" s="10" t="str">
        <f>IFERROR(IF(INDEX('raw poverty data, %'!$B$3:$BG$251,MATCH($A113,'raw poverty data, %'!$B$3:$B$251,0),MATCH(Z$5,'raw poverty data, %'!$B$3:$BG$3,0))="","",INDEX('raw poverty data, %'!$B$3:$BG$251,MATCH($A113,'raw poverty data, %'!$B$3:$B$251,0),MATCH(Z$5,'raw poverty data, %'!$B$3:$BG$3,0))/100),"")</f>
        <v/>
      </c>
      <c r="AA113" s="10" t="str">
        <f>IFERROR(IF(INDEX('raw poverty data, %'!$B$3:$BG$251,MATCH($A113,'raw poverty data, %'!$B$3:$B$251,0),MATCH(AA$5,'raw poverty data, %'!$B$3:$BG$3,0))="","",INDEX('raw poverty data, %'!$B$3:$BG$251,MATCH($A113,'raw poverty data, %'!$B$3:$B$251,0),MATCH(AA$5,'raw poverty data, %'!$B$3:$BG$3,0))/100),"")</f>
        <v/>
      </c>
      <c r="AC113" s="8" t="str">
        <f>IF(AA113="",IF(Z113="",IF(X113="",IF(W113="",IF(V113="",IF(U113="",IF(T113="",IF(S113="",IF(R113="",IF(Q113="",IF(P113="",IF(O113="",IF(N113="",IF(M113="",IF(L113="",IF(K113="",IF(J113="",IF(I113="",IF(H113="",IF(G113="",IF(F113="",IF(E113="",IF(D113="","No data",D113),E113),F113),G113),H113),I113),J113),K113),L113),M113),N113),O113),P113),Q113),R113),S113),T113),U113),V113),W113),X113),Z113),AA113)</f>
        <v>No data</v>
      </c>
      <c r="AD113" s="11" t="str">
        <f>IFERROR(INDEX($D$5:$AA$5,1,MATCH(AC113,D113:AA113,0)),"")</f>
        <v/>
      </c>
      <c r="AF113" t="s">
        <v>222</v>
      </c>
      <c r="AG113" t="str">
        <f>IFERROR(IF(INDEX(#REF!,MATCH('Poverty %'!$B113,#REF!,0),MATCH('Poverty %'!AG$5,#REF!,0))="","",INDEX(#REF!,MATCH('Poverty %'!$B113,#REF!,0),MATCH('Poverty %'!AG$5,#REF!,0))),"")</f>
        <v/>
      </c>
      <c r="AH113" t="str">
        <f>IFERROR(IF(INDEX(#REF!,MATCH('Poverty %'!$B113,#REF!,0),MATCH('Poverty %'!AH$5,#REF!,0))="","",INDEX(#REF!,MATCH('Poverty %'!$B113,#REF!,0),MATCH('Poverty %'!AH$5,#REF!,0))),"")</f>
        <v/>
      </c>
      <c r="AI113" t="str">
        <f>IFERROR(IF(INDEX(#REF!,MATCH('Poverty %'!$B113,#REF!,0),MATCH('Poverty %'!AI$5,#REF!,0))="","",INDEX(#REF!,MATCH('Poverty %'!$B113,#REF!,0),MATCH('Poverty %'!AI$5,#REF!,0))),"")</f>
        <v/>
      </c>
      <c r="AJ113" t="str">
        <f>IFERROR(IF(INDEX(#REF!,MATCH('Poverty %'!$B113,#REF!,0),MATCH('Poverty %'!AJ$5,#REF!,0))="","",INDEX(#REF!,MATCH('Poverty %'!$B113,#REF!,0),MATCH('Poverty %'!AJ$5,#REF!,0))),"")</f>
        <v/>
      </c>
      <c r="AK113" t="str">
        <f>IFERROR(IF(INDEX(#REF!,MATCH('Poverty %'!$B113,#REF!,0),MATCH('Poverty %'!AK$5,#REF!,0))="","",INDEX(#REF!,MATCH('Poverty %'!$B113,#REF!,0),MATCH('Poverty %'!AK$5,#REF!,0))),"")</f>
        <v/>
      </c>
      <c r="AL113" t="str">
        <f>IFERROR(IF(INDEX(#REF!,MATCH('Poverty %'!$B113,#REF!,0),MATCH('Poverty %'!AL$5,#REF!,0))="","",INDEX(#REF!,MATCH('Poverty %'!$B113,#REF!,0),MATCH('Poverty %'!AL$5,#REF!,0))),"")</f>
        <v/>
      </c>
      <c r="AM113" t="str">
        <f>IFERROR(IF(INDEX(#REF!,MATCH('Poverty %'!$B113,#REF!,0),MATCH('Poverty %'!AM$5,#REF!,0))="","",INDEX(#REF!,MATCH('Poverty %'!$B113,#REF!,0),MATCH('Poverty %'!AM$5,#REF!,0))),"")</f>
        <v/>
      </c>
      <c r="AN113" t="str">
        <f>IFERROR(IF(INDEX(#REF!,MATCH('Poverty %'!$B113,#REF!,0),MATCH('Poverty %'!AN$5,#REF!,0))="","",INDEX(#REF!,MATCH('Poverty %'!$B113,#REF!,0),MATCH('Poverty %'!AN$5,#REF!,0))),"")</f>
        <v/>
      </c>
      <c r="AO113" t="str">
        <f>IFERROR(IF(INDEX(#REF!,MATCH('Poverty %'!$B113,#REF!,0),MATCH('Poverty %'!AO$5,#REF!,0))="","",INDEX(#REF!,MATCH('Poverty %'!$B113,#REF!,0),MATCH('Poverty %'!AO$5,#REF!,0))),"")</f>
        <v/>
      </c>
      <c r="AP113" t="str">
        <f>IFERROR(IF(INDEX(#REF!,MATCH('Poverty %'!$B113,#REF!,0),MATCH('Poverty %'!AP$5,#REF!,0))="","",INDEX(#REF!,MATCH('Poverty %'!$B113,#REF!,0),MATCH('Poverty %'!AP$5,#REF!,0))),"")</f>
        <v/>
      </c>
      <c r="AQ113" t="str">
        <f>IFERROR(IF(INDEX(#REF!,MATCH('Poverty %'!$B113,#REF!,0),MATCH('Poverty %'!AQ$5,#REF!,0))="","",INDEX(#REF!,MATCH('Poverty %'!$B113,#REF!,0),MATCH('Poverty %'!AQ$5,#REF!,0))),"")</f>
        <v/>
      </c>
      <c r="AR113" t="str">
        <f>IFERROR(IF(INDEX(#REF!,MATCH('Poverty %'!$B113,#REF!,0),MATCH('Poverty %'!AR$5,#REF!,0))="","",INDEX(#REF!,MATCH('Poverty %'!$B113,#REF!,0),MATCH('Poverty %'!AR$5,#REF!,0))),"")</f>
        <v/>
      </c>
      <c r="AS113" t="str">
        <f>IFERROR(IF(INDEX(#REF!,MATCH('Poverty %'!$B113,#REF!,0),MATCH('Poverty %'!AS$5,#REF!,0))="","",INDEX(#REF!,MATCH('Poverty %'!$B113,#REF!,0),MATCH('Poverty %'!AS$5,#REF!,0))),"")</f>
        <v/>
      </c>
      <c r="AT113" t="str">
        <f>IFERROR(IF(INDEX(#REF!,MATCH('Poverty %'!$B113,#REF!,0),MATCH('Poverty %'!AT$5,#REF!,0))="","",INDEX(#REF!,MATCH('Poverty %'!$B113,#REF!,0),MATCH('Poverty %'!AT$5,#REF!,0))),"")</f>
        <v/>
      </c>
      <c r="AU113" t="str">
        <f>IFERROR(IF(INDEX(#REF!,MATCH('Poverty %'!$B113,#REF!,0),MATCH('Poverty %'!AU$5,#REF!,0))="","",INDEX(#REF!,MATCH('Poverty %'!$B113,#REF!,0),MATCH('Poverty %'!AU$5,#REF!,0))),"")</f>
        <v/>
      </c>
      <c r="AV113" t="str">
        <f>IFERROR(IF(INDEX(#REF!,MATCH('Poverty %'!$B113,#REF!,0),MATCH('Poverty %'!AV$5,#REF!,0))="","",INDEX(#REF!,MATCH('Poverty %'!$B113,#REF!,0),MATCH('Poverty %'!AV$5,#REF!,0))),"")</f>
        <v/>
      </c>
      <c r="AW113" t="str">
        <f>IFERROR(IF(INDEX(#REF!,MATCH('Poverty %'!$B113,#REF!,0),MATCH('Poverty %'!AW$5,#REF!,0))="","",INDEX(#REF!,MATCH('Poverty %'!$B113,#REF!,0),MATCH('Poverty %'!AW$5,#REF!,0))),"")</f>
        <v/>
      </c>
      <c r="AX113" t="str">
        <f>IFERROR(IF(INDEX(#REF!,MATCH('Poverty %'!$B113,#REF!,0),MATCH('Poverty %'!AX$5,#REF!,0))="","",INDEX(#REF!,MATCH('Poverty %'!$B113,#REF!,0),MATCH('Poverty %'!AX$5,#REF!,0))),"")</f>
        <v/>
      </c>
      <c r="AY113" t="str">
        <f>IFERROR(IF(INDEX(#REF!,MATCH('Poverty %'!$B113,#REF!,0),MATCH('Poverty %'!AY$5,#REF!,0))="","",INDEX(#REF!,MATCH('Poverty %'!$B113,#REF!,0),MATCH('Poverty %'!AY$5,#REF!,0))),"")</f>
        <v/>
      </c>
      <c r="AZ113" t="str">
        <f>IFERROR(IF(INDEX(#REF!,MATCH('Poverty %'!$B113,#REF!,0),MATCH('Poverty %'!AZ$5,#REF!,0))="","",INDEX(#REF!,MATCH('Poverty %'!$B113,#REF!,0),MATCH('Poverty %'!AZ$5,#REF!,0))),"")</f>
        <v/>
      </c>
      <c r="BA113" t="str">
        <f>IFERROR(IF(INDEX(#REF!,MATCH('Poverty %'!$B113,#REF!,0),MATCH('Poverty %'!BA$5,#REF!,0))="","",INDEX(#REF!,MATCH('Poverty %'!$B113,#REF!,0),MATCH('Poverty %'!BA$5,#REF!,0))),"")</f>
        <v/>
      </c>
      <c r="BB113" t="str">
        <f>IFERROR(IF(INDEX(#REF!,MATCH('Poverty %'!$B113,#REF!,0),MATCH('Poverty %'!BB$5,#REF!,0))="","",INDEX(#REF!,MATCH('Poverty %'!$B113,#REF!,0),MATCH('Poverty %'!BB$5,#REF!,0))),"")</f>
        <v/>
      </c>
      <c r="BC113" t="str">
        <f>IFERROR(IF(INDEX(#REF!,MATCH('Poverty %'!$B113,#REF!,0),MATCH('Poverty %'!BC$5,#REF!,0))="","",INDEX(#REF!,MATCH('Poverty %'!$B113,#REF!,0),MATCH('Poverty %'!BC$5,#REF!,0))),"")</f>
        <v/>
      </c>
      <c r="BE113" t="s">
        <v>222</v>
      </c>
      <c r="BF113" s="9" t="str">
        <f t="shared" si="24"/>
        <v/>
      </c>
      <c r="BG113" s="9" t="str">
        <f t="shared" si="25"/>
        <v/>
      </c>
      <c r="BH113" s="9" t="str">
        <f t="shared" si="26"/>
        <v/>
      </c>
      <c r="BI113" s="9" t="str">
        <f t="shared" si="27"/>
        <v/>
      </c>
      <c r="BJ113" s="9" t="str">
        <f t="shared" si="28"/>
        <v/>
      </c>
      <c r="BK113" s="9" t="str">
        <f t="shared" si="29"/>
        <v/>
      </c>
      <c r="BL113" s="9" t="str">
        <f t="shared" si="30"/>
        <v/>
      </c>
      <c r="BM113" s="9" t="str">
        <f t="shared" si="31"/>
        <v/>
      </c>
      <c r="BN113" s="9" t="str">
        <f t="shared" si="32"/>
        <v/>
      </c>
      <c r="BO113" s="9" t="str">
        <f t="shared" si="33"/>
        <v/>
      </c>
      <c r="BP113" s="9" t="str">
        <f t="shared" si="34"/>
        <v/>
      </c>
      <c r="BQ113" s="9" t="str">
        <f t="shared" si="35"/>
        <v/>
      </c>
      <c r="BR113" s="9" t="str">
        <f t="shared" si="36"/>
        <v/>
      </c>
      <c r="BS113" s="9" t="str">
        <f t="shared" si="37"/>
        <v/>
      </c>
      <c r="BT113" s="9" t="str">
        <f t="shared" si="38"/>
        <v/>
      </c>
      <c r="BU113" s="9" t="str">
        <f t="shared" si="39"/>
        <v/>
      </c>
      <c r="BV113" s="9" t="str">
        <f t="shared" si="40"/>
        <v/>
      </c>
      <c r="BW113" s="9" t="str">
        <f t="shared" si="41"/>
        <v/>
      </c>
      <c r="BX113" s="9" t="str">
        <f t="shared" si="42"/>
        <v/>
      </c>
      <c r="BY113" s="9" t="str">
        <f t="shared" si="43"/>
        <v/>
      </c>
      <c r="BZ113" s="9" t="str">
        <f t="shared" si="44"/>
        <v/>
      </c>
      <c r="CA113" s="9" t="str">
        <f t="shared" si="45"/>
        <v/>
      </c>
      <c r="CB113" s="9" t="str">
        <f t="shared" si="46"/>
        <v/>
      </c>
    </row>
    <row r="114" spans="1:80">
      <c r="A114" t="str">
        <f>VLOOKUP(B114,entity!$C:$K,9,FALSE)</f>
        <v>LS</v>
      </c>
      <c r="B114" t="s">
        <v>239</v>
      </c>
      <c r="C114" t="str">
        <f>IFERROR(VLOOKUP(B114,'[1]2012 List'!A$3:C$151,3,FALSE),"")</f>
        <v>Sub-Saharan Africa</v>
      </c>
      <c r="D114" s="10" t="str">
        <f>IFERROR(IF(INDEX('raw poverty data, %'!$B$3:$BG$251,MATCH($A114,'raw poverty data, %'!$B$3:$B$251,0),MATCH(D$5,'raw poverty data, %'!$B$3:$BG$3,0))="","",INDEX('raw poverty data, %'!$B$3:$BG$251,MATCH($A114,'raw poverty data, %'!$B$3:$B$251,0),MATCH(D$5,'raw poverty data, %'!$B$3:$BG$3,0))/100),"")</f>
        <v/>
      </c>
      <c r="E114" s="10" t="str">
        <f>IFERROR(IF(INDEX('raw poverty data, %'!$B$3:$BG$251,MATCH($A114,'raw poverty data, %'!$B$3:$B$251,0),MATCH(E$5,'raw poverty data, %'!$B$3:$BG$3,0))="","",INDEX('raw poverty data, %'!$B$3:$BG$251,MATCH($A114,'raw poverty data, %'!$B$3:$B$251,0),MATCH(E$5,'raw poverty data, %'!$B$3:$BG$3,0))/100),"")</f>
        <v/>
      </c>
      <c r="F114" s="10" t="str">
        <f>IFERROR(IF(INDEX('raw poverty data, %'!$B$3:$BG$251,MATCH($A114,'raw poverty data, %'!$B$3:$B$251,0),MATCH(F$5,'raw poverty data, %'!$B$3:$BG$3,0))="","",INDEX('raw poverty data, %'!$B$3:$BG$251,MATCH($A114,'raw poverty data, %'!$B$3:$B$251,0),MATCH(F$5,'raw poverty data, %'!$B$3:$BG$3,0))/100),"")</f>
        <v/>
      </c>
      <c r="G114" s="10">
        <f>IFERROR(IF(INDEX('raw poverty data, %'!$B$3:$BG$251,MATCH($A114,'raw poverty data, %'!$B$3:$B$251,0),MATCH(G$5,'raw poverty data, %'!$B$3:$BG$3,0))="","",INDEX('raw poverty data, %'!$B$3:$BG$251,MATCH($A114,'raw poverty data, %'!$B$3:$B$251,0),MATCH(G$5,'raw poverty data, %'!$B$3:$BG$3,0))/100),"")</f>
        <v>0.67030000000000001</v>
      </c>
      <c r="H114" s="10">
        <f>IFERROR(IF(INDEX('raw poverty data, %'!$B$3:$BG$251,MATCH($A114,'raw poverty data, %'!$B$3:$B$251,0),MATCH(H$5,'raw poverty data, %'!$B$3:$BG$3,0))="","",INDEX('raw poverty data, %'!$B$3:$BG$251,MATCH($A114,'raw poverty data, %'!$B$3:$B$251,0),MATCH(H$5,'raw poverty data, %'!$B$3:$BG$3,0))/100),"")</f>
        <v>0.55899999999999994</v>
      </c>
      <c r="I114" s="10" t="str">
        <f>IFERROR(IF(INDEX('raw poverty data, %'!$B$3:$BG$251,MATCH($A114,'raw poverty data, %'!$B$3:$B$251,0),MATCH(I$5,'raw poverty data, %'!$B$3:$BG$3,0))="","",INDEX('raw poverty data, %'!$B$3:$BG$251,MATCH($A114,'raw poverty data, %'!$B$3:$B$251,0),MATCH(I$5,'raw poverty data, %'!$B$3:$BG$3,0))/100),"")</f>
        <v/>
      </c>
      <c r="J114" s="10" t="str">
        <f>IFERROR(IF(INDEX('raw poverty data, %'!$B$3:$BG$251,MATCH($A114,'raw poverty data, %'!$B$3:$B$251,0),MATCH(J$5,'raw poverty data, %'!$B$3:$BG$3,0))="","",INDEX('raw poverty data, %'!$B$3:$BG$251,MATCH($A114,'raw poverty data, %'!$B$3:$B$251,0),MATCH(J$5,'raw poverty data, %'!$B$3:$BG$3,0))/100),"")</f>
        <v/>
      </c>
      <c r="K114" s="10" t="str">
        <f>IFERROR(IF(INDEX('raw poverty data, %'!$B$3:$BG$251,MATCH($A114,'raw poverty data, %'!$B$3:$B$251,0),MATCH(K$5,'raw poverty data, %'!$B$3:$BG$3,0))="","",INDEX('raw poverty data, %'!$B$3:$BG$251,MATCH($A114,'raw poverty data, %'!$B$3:$B$251,0),MATCH(K$5,'raw poverty data, %'!$B$3:$BG$3,0))/100),"")</f>
        <v/>
      </c>
      <c r="L114" s="10" t="str">
        <f>IFERROR(IF(INDEX('raw poverty data, %'!$B$3:$BG$251,MATCH($A114,'raw poverty data, %'!$B$3:$B$251,0),MATCH(L$5,'raw poverty data, %'!$B$3:$BG$3,0))="","",INDEX('raw poverty data, %'!$B$3:$BG$251,MATCH($A114,'raw poverty data, %'!$B$3:$B$251,0),MATCH(L$5,'raw poverty data, %'!$B$3:$BG$3,0))/100),"")</f>
        <v/>
      </c>
      <c r="M114" s="10" t="str">
        <f>IFERROR(IF(INDEX('raw poverty data, %'!$B$3:$BG$251,MATCH($A114,'raw poverty data, %'!$B$3:$B$251,0),MATCH(M$5,'raw poverty data, %'!$B$3:$BG$3,0))="","",INDEX('raw poverty data, %'!$B$3:$BG$251,MATCH($A114,'raw poverty data, %'!$B$3:$B$251,0),MATCH(M$5,'raw poverty data, %'!$B$3:$BG$3,0))/100),"")</f>
        <v/>
      </c>
      <c r="N114" s="10" t="str">
        <f>IFERROR(IF(INDEX('raw poverty data, %'!$B$3:$BG$251,MATCH($A114,'raw poverty data, %'!$B$3:$B$251,0),MATCH(N$5,'raw poverty data, %'!$B$3:$BG$3,0))="","",INDEX('raw poverty data, %'!$B$3:$BG$251,MATCH($A114,'raw poverty data, %'!$B$3:$B$251,0),MATCH(N$5,'raw poverty data, %'!$B$3:$BG$3,0))/100),"")</f>
        <v/>
      </c>
      <c r="O114" s="10" t="str">
        <f>IFERROR(IF(INDEX('raw poverty data, %'!$B$3:$BG$251,MATCH($A114,'raw poverty data, %'!$B$3:$B$251,0),MATCH(O$5,'raw poverty data, %'!$B$3:$BG$3,0))="","",INDEX('raw poverty data, %'!$B$3:$BG$251,MATCH($A114,'raw poverty data, %'!$B$3:$B$251,0),MATCH(O$5,'raw poverty data, %'!$B$3:$BG$3,0))/100),"")</f>
        <v/>
      </c>
      <c r="P114" s="10" t="str">
        <f>IFERROR(IF(INDEX('raw poverty data, %'!$B$3:$BG$251,MATCH($A114,'raw poverty data, %'!$B$3:$B$251,0),MATCH(P$5,'raw poverty data, %'!$B$3:$BG$3,0))="","",INDEX('raw poverty data, %'!$B$3:$BG$251,MATCH($A114,'raw poverty data, %'!$B$3:$B$251,0),MATCH(P$5,'raw poverty data, %'!$B$3:$BG$3,0))/100),"")</f>
        <v/>
      </c>
      <c r="Q114" s="10">
        <f>IFERROR(IF(INDEX('raw poverty data, %'!$B$3:$BG$251,MATCH($A114,'raw poverty data, %'!$B$3:$B$251,0),MATCH(Q$5,'raw poverty data, %'!$B$3:$BG$3,0))="","",INDEX('raw poverty data, %'!$B$3:$BG$251,MATCH($A114,'raw poverty data, %'!$B$3:$B$251,0),MATCH(Q$5,'raw poverty data, %'!$B$3:$BG$3,0))/100),"")</f>
        <v>0.55159999999999998</v>
      </c>
      <c r="R114" s="10" t="str">
        <f>IFERROR(IF(INDEX('raw poverty data, %'!$B$3:$BG$251,MATCH($A114,'raw poverty data, %'!$B$3:$B$251,0),MATCH(R$5,'raw poverty data, %'!$B$3:$BG$3,0))="","",INDEX('raw poverty data, %'!$B$3:$BG$251,MATCH($A114,'raw poverty data, %'!$B$3:$B$251,0),MATCH(R$5,'raw poverty data, %'!$B$3:$BG$3,0))/100),"")</f>
        <v/>
      </c>
      <c r="S114" s="10" t="str">
        <f>IFERROR(IF(INDEX('raw poverty data, %'!$B$3:$BG$251,MATCH($A114,'raw poverty data, %'!$B$3:$B$251,0),MATCH(S$5,'raw poverty data, %'!$B$3:$BG$3,0))="","",INDEX('raw poverty data, %'!$B$3:$BG$251,MATCH($A114,'raw poverty data, %'!$B$3:$B$251,0),MATCH(S$5,'raw poverty data, %'!$B$3:$BG$3,0))/100),"")</f>
        <v/>
      </c>
      <c r="T114" s="10" t="str">
        <f>IFERROR(IF(INDEX('raw poverty data, %'!$B$3:$BG$251,MATCH($A114,'raw poverty data, %'!$B$3:$B$251,0),MATCH(T$5,'raw poverty data, %'!$B$3:$BG$3,0))="","",INDEX('raw poverty data, %'!$B$3:$BG$251,MATCH($A114,'raw poverty data, %'!$B$3:$B$251,0),MATCH(T$5,'raw poverty data, %'!$B$3:$BG$3,0))/100),"")</f>
        <v/>
      </c>
      <c r="U114" s="10" t="str">
        <f>IFERROR(IF(INDEX('raw poverty data, %'!$B$3:$BG$251,MATCH($A114,'raw poverty data, %'!$B$3:$B$251,0),MATCH(U$5,'raw poverty data, %'!$B$3:$BG$3,0))="","",INDEX('raw poverty data, %'!$B$3:$BG$251,MATCH($A114,'raw poverty data, %'!$B$3:$B$251,0),MATCH(U$5,'raw poverty data, %'!$B$3:$BG$3,0))/100),"")</f>
        <v/>
      </c>
      <c r="V114" s="10" t="str">
        <f>IFERROR(IF(INDEX('raw poverty data, %'!$B$3:$BG$251,MATCH($A114,'raw poverty data, %'!$B$3:$B$251,0),MATCH(V$5,'raw poverty data, %'!$B$3:$BG$3,0))="","",INDEX('raw poverty data, %'!$B$3:$BG$251,MATCH($A114,'raw poverty data, %'!$B$3:$B$251,0),MATCH(V$5,'raw poverty data, %'!$B$3:$BG$3,0))/100),"")</f>
        <v/>
      </c>
      <c r="W114" s="10" t="str">
        <f>IFERROR(IF(INDEX('raw poverty data, %'!$B$3:$BG$251,MATCH($A114,'raw poverty data, %'!$B$3:$B$251,0),MATCH(W$5,'raw poverty data, %'!$B$3:$BG$3,0))="","",INDEX('raw poverty data, %'!$B$3:$BG$251,MATCH($A114,'raw poverty data, %'!$B$3:$B$251,0),MATCH(W$5,'raw poverty data, %'!$B$3:$BG$3,0))/100),"")</f>
        <v/>
      </c>
      <c r="X114" s="10">
        <f>IFERROR(IF(INDEX('raw poverty data, %'!$B$3:$BG$251,MATCH($A114,'raw poverty data, %'!$B$3:$B$251,0),MATCH(X$5,'raw poverty data, %'!$B$3:$BG$3,0))="","",INDEX('raw poverty data, %'!$B$3:$BG$251,MATCH($A114,'raw poverty data, %'!$B$3:$B$251,0),MATCH(X$5,'raw poverty data, %'!$B$3:$BG$3,0))/100),"")</f>
        <v>0.56220000000000003</v>
      </c>
      <c r="Y114" s="10" t="str">
        <f>IFERROR(IF(INDEX('raw poverty data, %'!$B$3:$BG$251,MATCH($A114,'raw poverty data, %'!$B$3:$B$251,0),MATCH(Y$5,'raw poverty data, %'!$B$3:$BG$3,0))="","",INDEX('raw poverty data, %'!$B$3:$BG$251,MATCH($A114,'raw poverty data, %'!$B$3:$B$251,0),MATCH(Y$5,'raw poverty data, %'!$B$3:$BG$3,0))/100),"")</f>
        <v/>
      </c>
      <c r="Z114" s="10" t="str">
        <f>IFERROR(IF(INDEX('raw poverty data, %'!$B$3:$BG$251,MATCH($A114,'raw poverty data, %'!$B$3:$B$251,0),MATCH(Z$5,'raw poverty data, %'!$B$3:$BG$3,0))="","",INDEX('raw poverty data, %'!$B$3:$BG$251,MATCH($A114,'raw poverty data, %'!$B$3:$B$251,0),MATCH(Z$5,'raw poverty data, %'!$B$3:$BG$3,0))/100),"")</f>
        <v/>
      </c>
      <c r="AA114" s="10" t="str">
        <f>IFERROR(IF(INDEX('raw poverty data, %'!$B$3:$BG$251,MATCH($A114,'raw poverty data, %'!$B$3:$B$251,0),MATCH(AA$5,'raw poverty data, %'!$B$3:$BG$3,0))="","",INDEX('raw poverty data, %'!$B$3:$BG$251,MATCH($A114,'raw poverty data, %'!$B$3:$B$251,0),MATCH(AA$5,'raw poverty data, %'!$B$3:$BG$3,0))/100),"")</f>
        <v/>
      </c>
      <c r="AC114" s="8">
        <f>IF(AA114="",IF(Z114="",IF(X114="",IF(W114="",IF(V114="",IF(U114="",IF(T114="",IF(S114="",IF(R114="",IF(Q114="",IF(P114="",IF(O114="",IF(N114="",IF(M114="",IF(L114="",IF(K114="",IF(J114="",IF(I114="",IF(H114="",IF(G114="",IF(F114="",IF(E114="",IF(D114="","No data",D114),E114),F114),G114),H114),I114),J114),K114),L114),M114),N114),O114),P114),Q114),R114),S114),T114),U114),V114),W114),X114),Z114),AA114)</f>
        <v>0.56220000000000003</v>
      </c>
      <c r="AD114" s="11">
        <f>IFERROR(INDEX($D$5:$AA$5,1,MATCH(AC114,D114:AA114,0)),"")</f>
        <v>2010</v>
      </c>
      <c r="AF114" t="s">
        <v>239</v>
      </c>
      <c r="AG114" t="str">
        <f>IFERROR(IF(INDEX(#REF!,MATCH('Poverty %'!$B114,#REF!,0),MATCH('Poverty %'!AG$5,#REF!,0))="","",INDEX(#REF!,MATCH('Poverty %'!$B114,#REF!,0),MATCH('Poverty %'!AG$5,#REF!,0))),"")</f>
        <v/>
      </c>
      <c r="AH114" t="str">
        <f>IFERROR(IF(INDEX(#REF!,MATCH('Poverty %'!$B114,#REF!,0),MATCH('Poverty %'!AH$5,#REF!,0))="","",INDEX(#REF!,MATCH('Poverty %'!$B114,#REF!,0),MATCH('Poverty %'!AH$5,#REF!,0))),"")</f>
        <v/>
      </c>
      <c r="AI114" t="str">
        <f>IFERROR(IF(INDEX(#REF!,MATCH('Poverty %'!$B114,#REF!,0),MATCH('Poverty %'!AI$5,#REF!,0))="","",INDEX(#REF!,MATCH('Poverty %'!$B114,#REF!,0),MATCH('Poverty %'!AI$5,#REF!,0))),"")</f>
        <v/>
      </c>
      <c r="AJ114" t="str">
        <f>IFERROR(IF(INDEX(#REF!,MATCH('Poverty %'!$B114,#REF!,0),MATCH('Poverty %'!AJ$5,#REF!,0))="","",INDEX(#REF!,MATCH('Poverty %'!$B114,#REF!,0),MATCH('Poverty %'!AJ$5,#REF!,0))),"")</f>
        <v/>
      </c>
      <c r="AK114" t="str">
        <f>IFERROR(IF(INDEX(#REF!,MATCH('Poverty %'!$B114,#REF!,0),MATCH('Poverty %'!AK$5,#REF!,0))="","",INDEX(#REF!,MATCH('Poverty %'!$B114,#REF!,0),MATCH('Poverty %'!AK$5,#REF!,0))),"")</f>
        <v/>
      </c>
      <c r="AL114" t="str">
        <f>IFERROR(IF(INDEX(#REF!,MATCH('Poverty %'!$B114,#REF!,0),MATCH('Poverty %'!AL$5,#REF!,0))="","",INDEX(#REF!,MATCH('Poverty %'!$B114,#REF!,0),MATCH('Poverty %'!AL$5,#REF!,0))),"")</f>
        <v/>
      </c>
      <c r="AM114" t="str">
        <f>IFERROR(IF(INDEX(#REF!,MATCH('Poverty %'!$B114,#REF!,0),MATCH('Poverty %'!AM$5,#REF!,0))="","",INDEX(#REF!,MATCH('Poverty %'!$B114,#REF!,0),MATCH('Poverty %'!AM$5,#REF!,0))),"")</f>
        <v/>
      </c>
      <c r="AN114" t="str">
        <f>IFERROR(IF(INDEX(#REF!,MATCH('Poverty %'!$B114,#REF!,0),MATCH('Poverty %'!AN$5,#REF!,0))="","",INDEX(#REF!,MATCH('Poverty %'!$B114,#REF!,0),MATCH('Poverty %'!AN$5,#REF!,0))),"")</f>
        <v/>
      </c>
      <c r="AO114" t="str">
        <f>IFERROR(IF(INDEX(#REF!,MATCH('Poverty %'!$B114,#REF!,0),MATCH('Poverty %'!AO$5,#REF!,0))="","",INDEX(#REF!,MATCH('Poverty %'!$B114,#REF!,0),MATCH('Poverty %'!AO$5,#REF!,0))),"")</f>
        <v/>
      </c>
      <c r="AP114" t="str">
        <f>IFERROR(IF(INDEX(#REF!,MATCH('Poverty %'!$B114,#REF!,0),MATCH('Poverty %'!AP$5,#REF!,0))="","",INDEX(#REF!,MATCH('Poverty %'!$B114,#REF!,0),MATCH('Poverty %'!AP$5,#REF!,0))),"")</f>
        <v/>
      </c>
      <c r="AQ114" t="str">
        <f>IFERROR(IF(INDEX(#REF!,MATCH('Poverty %'!$B114,#REF!,0),MATCH('Poverty %'!AQ$5,#REF!,0))="","",INDEX(#REF!,MATCH('Poverty %'!$B114,#REF!,0),MATCH('Poverty %'!AQ$5,#REF!,0))),"")</f>
        <v/>
      </c>
      <c r="AR114" t="str">
        <f>IFERROR(IF(INDEX(#REF!,MATCH('Poverty %'!$B114,#REF!,0),MATCH('Poverty %'!AR$5,#REF!,0))="","",INDEX(#REF!,MATCH('Poverty %'!$B114,#REF!,0),MATCH('Poverty %'!AR$5,#REF!,0))),"")</f>
        <v/>
      </c>
      <c r="AS114" t="str">
        <f>IFERROR(IF(INDEX(#REF!,MATCH('Poverty %'!$B114,#REF!,0),MATCH('Poverty %'!AS$5,#REF!,0))="","",INDEX(#REF!,MATCH('Poverty %'!$B114,#REF!,0),MATCH('Poverty %'!AS$5,#REF!,0))),"")</f>
        <v/>
      </c>
      <c r="AT114" t="str">
        <f>IFERROR(IF(INDEX(#REF!,MATCH('Poverty %'!$B114,#REF!,0),MATCH('Poverty %'!AT$5,#REF!,0))="","",INDEX(#REF!,MATCH('Poverty %'!$B114,#REF!,0),MATCH('Poverty %'!AT$5,#REF!,0))),"")</f>
        <v/>
      </c>
      <c r="AU114" t="str">
        <f>IFERROR(IF(INDEX(#REF!,MATCH('Poverty %'!$B114,#REF!,0),MATCH('Poverty %'!AU$5,#REF!,0))="","",INDEX(#REF!,MATCH('Poverty %'!$B114,#REF!,0),MATCH('Poverty %'!AU$5,#REF!,0))),"")</f>
        <v/>
      </c>
      <c r="AV114" t="str">
        <f>IFERROR(IF(INDEX(#REF!,MATCH('Poverty %'!$B114,#REF!,0),MATCH('Poverty %'!AV$5,#REF!,0))="","",INDEX(#REF!,MATCH('Poverty %'!$B114,#REF!,0),MATCH('Poverty %'!AV$5,#REF!,0))),"")</f>
        <v/>
      </c>
      <c r="AW114" t="str">
        <f>IFERROR(IF(INDEX(#REF!,MATCH('Poverty %'!$B114,#REF!,0),MATCH('Poverty %'!AW$5,#REF!,0))="","",INDEX(#REF!,MATCH('Poverty %'!$B114,#REF!,0),MATCH('Poverty %'!AW$5,#REF!,0))),"")</f>
        <v/>
      </c>
      <c r="AX114" t="str">
        <f>IFERROR(IF(INDEX(#REF!,MATCH('Poverty %'!$B114,#REF!,0),MATCH('Poverty %'!AX$5,#REF!,0))="","",INDEX(#REF!,MATCH('Poverty %'!$B114,#REF!,0),MATCH('Poverty %'!AX$5,#REF!,0))),"")</f>
        <v/>
      </c>
      <c r="AY114" t="str">
        <f>IFERROR(IF(INDEX(#REF!,MATCH('Poverty %'!$B114,#REF!,0),MATCH('Poverty %'!AY$5,#REF!,0))="","",INDEX(#REF!,MATCH('Poverty %'!$B114,#REF!,0),MATCH('Poverty %'!AY$5,#REF!,0))),"")</f>
        <v/>
      </c>
      <c r="AZ114" t="str">
        <f>IFERROR(IF(INDEX(#REF!,MATCH('Poverty %'!$B114,#REF!,0),MATCH('Poverty %'!AZ$5,#REF!,0))="","",INDEX(#REF!,MATCH('Poverty %'!$B114,#REF!,0),MATCH('Poverty %'!AZ$5,#REF!,0))),"")</f>
        <v/>
      </c>
      <c r="BA114" t="str">
        <f>IFERROR(IF(INDEX(#REF!,MATCH('Poverty %'!$B114,#REF!,0),MATCH('Poverty %'!BA$5,#REF!,0))="","",INDEX(#REF!,MATCH('Poverty %'!$B114,#REF!,0),MATCH('Poverty %'!BA$5,#REF!,0))),"")</f>
        <v/>
      </c>
      <c r="BB114" t="str">
        <f>IFERROR(IF(INDEX(#REF!,MATCH('Poverty %'!$B114,#REF!,0),MATCH('Poverty %'!BB$5,#REF!,0))="","",INDEX(#REF!,MATCH('Poverty %'!$B114,#REF!,0),MATCH('Poverty %'!BB$5,#REF!,0))),"")</f>
        <v/>
      </c>
      <c r="BC114" t="str">
        <f>IFERROR(IF(INDEX(#REF!,MATCH('Poverty %'!$B114,#REF!,0),MATCH('Poverty %'!BC$5,#REF!,0))="","",INDEX(#REF!,MATCH('Poverty %'!$B114,#REF!,0),MATCH('Poverty %'!BC$5,#REF!,0))),"")</f>
        <v/>
      </c>
      <c r="BE114" t="s">
        <v>239</v>
      </c>
      <c r="BF114" s="9" t="str">
        <f t="shared" si="24"/>
        <v/>
      </c>
      <c r="BG114" s="9" t="str">
        <f t="shared" si="25"/>
        <v/>
      </c>
      <c r="BH114" s="9" t="str">
        <f t="shared" si="26"/>
        <v/>
      </c>
      <c r="BI114" s="9" t="str">
        <f t="shared" si="27"/>
        <v/>
      </c>
      <c r="BJ114" s="9" t="str">
        <f t="shared" si="28"/>
        <v/>
      </c>
      <c r="BK114" s="9" t="str">
        <f t="shared" si="29"/>
        <v/>
      </c>
      <c r="BL114" s="9" t="str">
        <f t="shared" si="30"/>
        <v/>
      </c>
      <c r="BM114" s="9" t="str">
        <f t="shared" si="31"/>
        <v/>
      </c>
      <c r="BN114" s="9" t="str">
        <f t="shared" si="32"/>
        <v/>
      </c>
      <c r="BO114" s="9" t="str">
        <f t="shared" si="33"/>
        <v/>
      </c>
      <c r="BP114" s="9" t="str">
        <f t="shared" si="34"/>
        <v/>
      </c>
      <c r="BQ114" s="9" t="str">
        <f t="shared" si="35"/>
        <v/>
      </c>
      <c r="BR114" s="9" t="str">
        <f t="shared" si="36"/>
        <v/>
      </c>
      <c r="BS114" s="9" t="str">
        <f t="shared" si="37"/>
        <v/>
      </c>
      <c r="BT114" s="9" t="str">
        <f t="shared" si="38"/>
        <v/>
      </c>
      <c r="BU114" s="9" t="str">
        <f t="shared" si="39"/>
        <v/>
      </c>
      <c r="BV114" s="9" t="str">
        <f t="shared" si="40"/>
        <v/>
      </c>
      <c r="BW114" s="9" t="str">
        <f t="shared" si="41"/>
        <v/>
      </c>
      <c r="BX114" s="9" t="str">
        <f t="shared" si="42"/>
        <v/>
      </c>
      <c r="BY114" s="9" t="str">
        <f t="shared" si="43"/>
        <v/>
      </c>
      <c r="BZ114" s="9" t="str">
        <f t="shared" si="44"/>
        <v/>
      </c>
      <c r="CA114" s="9" t="str">
        <f t="shared" si="45"/>
        <v/>
      </c>
      <c r="CB114" s="9" t="str">
        <f t="shared" si="46"/>
        <v/>
      </c>
    </row>
    <row r="115" spans="1:80">
      <c r="A115" t="str">
        <f>VLOOKUP(B115,entity!$C:$K,9,FALSE)</f>
        <v>LR</v>
      </c>
      <c r="B115" t="s">
        <v>224</v>
      </c>
      <c r="C115" t="str">
        <f>IFERROR(VLOOKUP(B115,'[1]2012 List'!A$3:C$151,3,FALSE),"")</f>
        <v>Sub-Saharan Africa</v>
      </c>
      <c r="D115" s="10" t="str">
        <f>IFERROR(IF(INDEX('raw poverty data, %'!$B$3:$BG$251,MATCH($A115,'raw poverty data, %'!$B$3:$B$251,0),MATCH(D$5,'raw poverty data, %'!$B$3:$BG$3,0))="","",INDEX('raw poverty data, %'!$B$3:$BG$251,MATCH($A115,'raw poverty data, %'!$B$3:$B$251,0),MATCH(D$5,'raw poverty data, %'!$B$3:$BG$3,0))/100),"")</f>
        <v/>
      </c>
      <c r="E115" s="10" t="str">
        <f>IFERROR(IF(INDEX('raw poverty data, %'!$B$3:$BG$251,MATCH($A115,'raw poverty data, %'!$B$3:$B$251,0),MATCH(E$5,'raw poverty data, %'!$B$3:$BG$3,0))="","",INDEX('raw poverty data, %'!$B$3:$BG$251,MATCH($A115,'raw poverty data, %'!$B$3:$B$251,0),MATCH(E$5,'raw poverty data, %'!$B$3:$BG$3,0))/100),"")</f>
        <v/>
      </c>
      <c r="F115" s="10" t="str">
        <f>IFERROR(IF(INDEX('raw poverty data, %'!$B$3:$BG$251,MATCH($A115,'raw poverty data, %'!$B$3:$B$251,0),MATCH(F$5,'raw poverty data, %'!$B$3:$BG$3,0))="","",INDEX('raw poverty data, %'!$B$3:$BG$251,MATCH($A115,'raw poverty data, %'!$B$3:$B$251,0),MATCH(F$5,'raw poverty data, %'!$B$3:$BG$3,0))/100),"")</f>
        <v/>
      </c>
      <c r="G115" s="10" t="str">
        <f>IFERROR(IF(INDEX('raw poverty data, %'!$B$3:$BG$251,MATCH($A115,'raw poverty data, %'!$B$3:$B$251,0),MATCH(G$5,'raw poverty data, %'!$B$3:$BG$3,0))="","",INDEX('raw poverty data, %'!$B$3:$BG$251,MATCH($A115,'raw poverty data, %'!$B$3:$B$251,0),MATCH(G$5,'raw poverty data, %'!$B$3:$BG$3,0))/100),"")</f>
        <v/>
      </c>
      <c r="H115" s="10" t="str">
        <f>IFERROR(IF(INDEX('raw poverty data, %'!$B$3:$BG$251,MATCH($A115,'raw poverty data, %'!$B$3:$B$251,0),MATCH(H$5,'raw poverty data, %'!$B$3:$BG$3,0))="","",INDEX('raw poverty data, %'!$B$3:$BG$251,MATCH($A115,'raw poverty data, %'!$B$3:$B$251,0),MATCH(H$5,'raw poverty data, %'!$B$3:$BG$3,0))/100),"")</f>
        <v/>
      </c>
      <c r="I115" s="10" t="str">
        <f>IFERROR(IF(INDEX('raw poverty data, %'!$B$3:$BG$251,MATCH($A115,'raw poverty data, %'!$B$3:$B$251,0),MATCH(I$5,'raw poverty data, %'!$B$3:$BG$3,0))="","",INDEX('raw poverty data, %'!$B$3:$BG$251,MATCH($A115,'raw poverty data, %'!$B$3:$B$251,0),MATCH(I$5,'raw poverty data, %'!$B$3:$BG$3,0))/100),"")</f>
        <v/>
      </c>
      <c r="J115" s="10" t="str">
        <f>IFERROR(IF(INDEX('raw poverty data, %'!$B$3:$BG$251,MATCH($A115,'raw poverty data, %'!$B$3:$B$251,0),MATCH(J$5,'raw poverty data, %'!$B$3:$BG$3,0))="","",INDEX('raw poverty data, %'!$B$3:$BG$251,MATCH($A115,'raw poverty data, %'!$B$3:$B$251,0),MATCH(J$5,'raw poverty data, %'!$B$3:$BG$3,0))/100),"")</f>
        <v/>
      </c>
      <c r="K115" s="10" t="str">
        <f>IFERROR(IF(INDEX('raw poverty data, %'!$B$3:$BG$251,MATCH($A115,'raw poverty data, %'!$B$3:$B$251,0),MATCH(K$5,'raw poverty data, %'!$B$3:$BG$3,0))="","",INDEX('raw poverty data, %'!$B$3:$BG$251,MATCH($A115,'raw poverty data, %'!$B$3:$B$251,0),MATCH(K$5,'raw poverty data, %'!$B$3:$BG$3,0))/100),"")</f>
        <v/>
      </c>
      <c r="L115" s="10" t="str">
        <f>IFERROR(IF(INDEX('raw poverty data, %'!$B$3:$BG$251,MATCH($A115,'raw poverty data, %'!$B$3:$B$251,0),MATCH(L$5,'raw poverty data, %'!$B$3:$BG$3,0))="","",INDEX('raw poverty data, %'!$B$3:$BG$251,MATCH($A115,'raw poverty data, %'!$B$3:$B$251,0),MATCH(L$5,'raw poverty data, %'!$B$3:$BG$3,0))/100),"")</f>
        <v/>
      </c>
      <c r="M115" s="10" t="str">
        <f>IFERROR(IF(INDEX('raw poverty data, %'!$B$3:$BG$251,MATCH($A115,'raw poverty data, %'!$B$3:$B$251,0),MATCH(M$5,'raw poverty data, %'!$B$3:$BG$3,0))="","",INDEX('raw poverty data, %'!$B$3:$BG$251,MATCH($A115,'raw poverty data, %'!$B$3:$B$251,0),MATCH(M$5,'raw poverty data, %'!$B$3:$BG$3,0))/100),"")</f>
        <v/>
      </c>
      <c r="N115" s="10" t="str">
        <f>IFERROR(IF(INDEX('raw poverty data, %'!$B$3:$BG$251,MATCH($A115,'raw poverty data, %'!$B$3:$B$251,0),MATCH(N$5,'raw poverty data, %'!$B$3:$BG$3,0))="","",INDEX('raw poverty data, %'!$B$3:$BG$251,MATCH($A115,'raw poverty data, %'!$B$3:$B$251,0),MATCH(N$5,'raw poverty data, %'!$B$3:$BG$3,0))/100),"")</f>
        <v/>
      </c>
      <c r="O115" s="10" t="str">
        <f>IFERROR(IF(INDEX('raw poverty data, %'!$B$3:$BG$251,MATCH($A115,'raw poverty data, %'!$B$3:$B$251,0),MATCH(O$5,'raw poverty data, %'!$B$3:$BG$3,0))="","",INDEX('raw poverty data, %'!$B$3:$BG$251,MATCH($A115,'raw poverty data, %'!$B$3:$B$251,0),MATCH(O$5,'raw poverty data, %'!$B$3:$BG$3,0))/100),"")</f>
        <v/>
      </c>
      <c r="P115" s="10" t="str">
        <f>IFERROR(IF(INDEX('raw poverty data, %'!$B$3:$BG$251,MATCH($A115,'raw poverty data, %'!$B$3:$B$251,0),MATCH(P$5,'raw poverty data, %'!$B$3:$BG$3,0))="","",INDEX('raw poverty data, %'!$B$3:$BG$251,MATCH($A115,'raw poverty data, %'!$B$3:$B$251,0),MATCH(P$5,'raw poverty data, %'!$B$3:$BG$3,0))/100),"")</f>
        <v/>
      </c>
      <c r="Q115" s="10" t="str">
        <f>IFERROR(IF(INDEX('raw poverty data, %'!$B$3:$BG$251,MATCH($A115,'raw poverty data, %'!$B$3:$B$251,0),MATCH(Q$5,'raw poverty data, %'!$B$3:$BG$3,0))="","",INDEX('raw poverty data, %'!$B$3:$BG$251,MATCH($A115,'raw poverty data, %'!$B$3:$B$251,0),MATCH(Q$5,'raw poverty data, %'!$B$3:$BG$3,0))/100),"")</f>
        <v/>
      </c>
      <c r="R115" s="10" t="str">
        <f>IFERROR(IF(INDEX('raw poverty data, %'!$B$3:$BG$251,MATCH($A115,'raw poverty data, %'!$B$3:$B$251,0),MATCH(R$5,'raw poverty data, %'!$B$3:$BG$3,0))="","",INDEX('raw poverty data, %'!$B$3:$BG$251,MATCH($A115,'raw poverty data, %'!$B$3:$B$251,0),MATCH(R$5,'raw poverty data, %'!$B$3:$BG$3,0))/100),"")</f>
        <v/>
      </c>
      <c r="S115" s="10" t="str">
        <f>IFERROR(IF(INDEX('raw poverty data, %'!$B$3:$BG$251,MATCH($A115,'raw poverty data, %'!$B$3:$B$251,0),MATCH(S$5,'raw poverty data, %'!$B$3:$BG$3,0))="","",INDEX('raw poverty data, %'!$B$3:$BG$251,MATCH($A115,'raw poverty data, %'!$B$3:$B$251,0),MATCH(S$5,'raw poverty data, %'!$B$3:$BG$3,0))/100),"")</f>
        <v/>
      </c>
      <c r="T115" s="10" t="str">
        <f>IFERROR(IF(INDEX('raw poverty data, %'!$B$3:$BG$251,MATCH($A115,'raw poverty data, %'!$B$3:$B$251,0),MATCH(T$5,'raw poverty data, %'!$B$3:$BG$3,0))="","",INDEX('raw poverty data, %'!$B$3:$BG$251,MATCH($A115,'raw poverty data, %'!$B$3:$B$251,0),MATCH(T$5,'raw poverty data, %'!$B$3:$BG$3,0))/100),"")</f>
        <v/>
      </c>
      <c r="U115" s="10">
        <f>IFERROR(IF(INDEX('raw poverty data, %'!$B$3:$BG$251,MATCH($A115,'raw poverty data, %'!$B$3:$B$251,0),MATCH(U$5,'raw poverty data, %'!$B$3:$BG$3,0))="","",INDEX('raw poverty data, %'!$B$3:$BG$251,MATCH($A115,'raw poverty data, %'!$B$3:$B$251,0),MATCH(U$5,'raw poverty data, %'!$B$3:$BG$3,0))/100),"")</f>
        <v>0.83760000000000001</v>
      </c>
      <c r="V115" s="10" t="str">
        <f>IFERROR(IF(INDEX('raw poverty data, %'!$B$3:$BG$251,MATCH($A115,'raw poverty data, %'!$B$3:$B$251,0),MATCH(V$5,'raw poverty data, %'!$B$3:$BG$3,0))="","",INDEX('raw poverty data, %'!$B$3:$BG$251,MATCH($A115,'raw poverty data, %'!$B$3:$B$251,0),MATCH(V$5,'raw poverty data, %'!$B$3:$BG$3,0))/100),"")</f>
        <v/>
      </c>
      <c r="W115" s="10" t="str">
        <f>IFERROR(IF(INDEX('raw poverty data, %'!$B$3:$BG$251,MATCH($A115,'raw poverty data, %'!$B$3:$B$251,0),MATCH(W$5,'raw poverty data, %'!$B$3:$BG$3,0))="","",INDEX('raw poverty data, %'!$B$3:$BG$251,MATCH($A115,'raw poverty data, %'!$B$3:$B$251,0),MATCH(W$5,'raw poverty data, %'!$B$3:$BG$3,0))/100),"")</f>
        <v/>
      </c>
      <c r="X115" s="10" t="str">
        <f>IFERROR(IF(INDEX('raw poverty data, %'!$B$3:$BG$251,MATCH($A115,'raw poverty data, %'!$B$3:$B$251,0),MATCH(X$5,'raw poverty data, %'!$B$3:$BG$3,0))="","",INDEX('raw poverty data, %'!$B$3:$BG$251,MATCH($A115,'raw poverty data, %'!$B$3:$B$251,0),MATCH(X$5,'raw poverty data, %'!$B$3:$BG$3,0))/100),"")</f>
        <v/>
      </c>
      <c r="Y115" s="10" t="str">
        <f>IFERROR(IF(INDEX('raw poverty data, %'!$B$3:$BG$251,MATCH($A115,'raw poverty data, %'!$B$3:$B$251,0),MATCH(Y$5,'raw poverty data, %'!$B$3:$BG$3,0))="","",INDEX('raw poverty data, %'!$B$3:$BG$251,MATCH($A115,'raw poverty data, %'!$B$3:$B$251,0),MATCH(Y$5,'raw poverty data, %'!$B$3:$BG$3,0))/100),"")</f>
        <v/>
      </c>
      <c r="Z115" s="10" t="str">
        <f>IFERROR(IF(INDEX('raw poverty data, %'!$B$3:$BG$251,MATCH($A115,'raw poverty data, %'!$B$3:$B$251,0),MATCH(Z$5,'raw poverty data, %'!$B$3:$BG$3,0))="","",INDEX('raw poverty data, %'!$B$3:$BG$251,MATCH($A115,'raw poverty data, %'!$B$3:$B$251,0),MATCH(Z$5,'raw poverty data, %'!$B$3:$BG$3,0))/100),"")</f>
        <v/>
      </c>
      <c r="AA115" s="10" t="str">
        <f>IFERROR(IF(INDEX('raw poverty data, %'!$B$3:$BG$251,MATCH($A115,'raw poverty data, %'!$B$3:$B$251,0),MATCH(AA$5,'raw poverty data, %'!$B$3:$BG$3,0))="","",INDEX('raw poverty data, %'!$B$3:$BG$251,MATCH($A115,'raw poverty data, %'!$B$3:$B$251,0),MATCH(AA$5,'raw poverty data, %'!$B$3:$BG$3,0))/100),"")</f>
        <v/>
      </c>
      <c r="AC115" s="8">
        <f>IF(AA115="",IF(Z115="",IF(X115="",IF(W115="",IF(V115="",IF(U115="",IF(T115="",IF(S115="",IF(R115="",IF(Q115="",IF(P115="",IF(O115="",IF(N115="",IF(M115="",IF(L115="",IF(K115="",IF(J115="",IF(I115="",IF(H115="",IF(G115="",IF(F115="",IF(E115="",IF(D115="","No data",D115),E115),F115),G115),H115),I115),J115),K115),L115),M115),N115),O115),P115),Q115),R115),S115),T115),U115),V115),W115),X115),Z115),AA115)</f>
        <v>0.83760000000000001</v>
      </c>
      <c r="AD115" s="11">
        <f>IFERROR(INDEX($D$5:$AA$5,1,MATCH(AC115,D115:AA115,0)),"")</f>
        <v>2007</v>
      </c>
      <c r="AF115" t="s">
        <v>224</v>
      </c>
      <c r="AG115" t="str">
        <f>IFERROR(IF(INDEX(#REF!,MATCH('Poverty %'!$B115,#REF!,0),MATCH('Poverty %'!AG$5,#REF!,0))="","",INDEX(#REF!,MATCH('Poverty %'!$B115,#REF!,0),MATCH('Poverty %'!AG$5,#REF!,0))),"")</f>
        <v/>
      </c>
      <c r="AH115" t="str">
        <f>IFERROR(IF(INDEX(#REF!,MATCH('Poverty %'!$B115,#REF!,0),MATCH('Poverty %'!AH$5,#REF!,0))="","",INDEX(#REF!,MATCH('Poverty %'!$B115,#REF!,0),MATCH('Poverty %'!AH$5,#REF!,0))),"")</f>
        <v/>
      </c>
      <c r="AI115" t="str">
        <f>IFERROR(IF(INDEX(#REF!,MATCH('Poverty %'!$B115,#REF!,0),MATCH('Poverty %'!AI$5,#REF!,0))="","",INDEX(#REF!,MATCH('Poverty %'!$B115,#REF!,0),MATCH('Poverty %'!AI$5,#REF!,0))),"")</f>
        <v/>
      </c>
      <c r="AJ115" t="str">
        <f>IFERROR(IF(INDEX(#REF!,MATCH('Poverty %'!$B115,#REF!,0),MATCH('Poverty %'!AJ$5,#REF!,0))="","",INDEX(#REF!,MATCH('Poverty %'!$B115,#REF!,0),MATCH('Poverty %'!AJ$5,#REF!,0))),"")</f>
        <v/>
      </c>
      <c r="AK115" t="str">
        <f>IFERROR(IF(INDEX(#REF!,MATCH('Poverty %'!$B115,#REF!,0),MATCH('Poverty %'!AK$5,#REF!,0))="","",INDEX(#REF!,MATCH('Poverty %'!$B115,#REF!,0),MATCH('Poverty %'!AK$5,#REF!,0))),"")</f>
        <v/>
      </c>
      <c r="AL115" t="str">
        <f>IFERROR(IF(INDEX(#REF!,MATCH('Poverty %'!$B115,#REF!,0),MATCH('Poverty %'!AL$5,#REF!,0))="","",INDEX(#REF!,MATCH('Poverty %'!$B115,#REF!,0),MATCH('Poverty %'!AL$5,#REF!,0))),"")</f>
        <v/>
      </c>
      <c r="AM115" t="str">
        <f>IFERROR(IF(INDEX(#REF!,MATCH('Poverty %'!$B115,#REF!,0),MATCH('Poverty %'!AM$5,#REF!,0))="","",INDEX(#REF!,MATCH('Poverty %'!$B115,#REF!,0),MATCH('Poverty %'!AM$5,#REF!,0))),"")</f>
        <v/>
      </c>
      <c r="AN115" t="str">
        <f>IFERROR(IF(INDEX(#REF!,MATCH('Poverty %'!$B115,#REF!,0),MATCH('Poverty %'!AN$5,#REF!,0))="","",INDEX(#REF!,MATCH('Poverty %'!$B115,#REF!,0),MATCH('Poverty %'!AN$5,#REF!,0))),"")</f>
        <v/>
      </c>
      <c r="AO115" t="str">
        <f>IFERROR(IF(INDEX(#REF!,MATCH('Poverty %'!$B115,#REF!,0),MATCH('Poverty %'!AO$5,#REF!,0))="","",INDEX(#REF!,MATCH('Poverty %'!$B115,#REF!,0),MATCH('Poverty %'!AO$5,#REF!,0))),"")</f>
        <v/>
      </c>
      <c r="AP115" t="str">
        <f>IFERROR(IF(INDEX(#REF!,MATCH('Poverty %'!$B115,#REF!,0),MATCH('Poverty %'!AP$5,#REF!,0))="","",INDEX(#REF!,MATCH('Poverty %'!$B115,#REF!,0),MATCH('Poverty %'!AP$5,#REF!,0))),"")</f>
        <v/>
      </c>
      <c r="AQ115" t="str">
        <f>IFERROR(IF(INDEX(#REF!,MATCH('Poverty %'!$B115,#REF!,0),MATCH('Poverty %'!AQ$5,#REF!,0))="","",INDEX(#REF!,MATCH('Poverty %'!$B115,#REF!,0),MATCH('Poverty %'!AQ$5,#REF!,0))),"")</f>
        <v/>
      </c>
      <c r="AR115" t="str">
        <f>IFERROR(IF(INDEX(#REF!,MATCH('Poverty %'!$B115,#REF!,0),MATCH('Poverty %'!AR$5,#REF!,0))="","",INDEX(#REF!,MATCH('Poverty %'!$B115,#REF!,0),MATCH('Poverty %'!AR$5,#REF!,0))),"")</f>
        <v/>
      </c>
      <c r="AS115" t="str">
        <f>IFERROR(IF(INDEX(#REF!,MATCH('Poverty %'!$B115,#REF!,0),MATCH('Poverty %'!AS$5,#REF!,0))="","",INDEX(#REF!,MATCH('Poverty %'!$B115,#REF!,0),MATCH('Poverty %'!AS$5,#REF!,0))),"")</f>
        <v/>
      </c>
      <c r="AT115" t="str">
        <f>IFERROR(IF(INDEX(#REF!,MATCH('Poverty %'!$B115,#REF!,0),MATCH('Poverty %'!AT$5,#REF!,0))="","",INDEX(#REF!,MATCH('Poverty %'!$B115,#REF!,0),MATCH('Poverty %'!AT$5,#REF!,0))),"")</f>
        <v/>
      </c>
      <c r="AU115" t="str">
        <f>IFERROR(IF(INDEX(#REF!,MATCH('Poverty %'!$B115,#REF!,0),MATCH('Poverty %'!AU$5,#REF!,0))="","",INDEX(#REF!,MATCH('Poverty %'!$B115,#REF!,0),MATCH('Poverty %'!AU$5,#REF!,0))),"")</f>
        <v/>
      </c>
      <c r="AV115" t="str">
        <f>IFERROR(IF(INDEX(#REF!,MATCH('Poverty %'!$B115,#REF!,0),MATCH('Poverty %'!AV$5,#REF!,0))="","",INDEX(#REF!,MATCH('Poverty %'!$B115,#REF!,0),MATCH('Poverty %'!AV$5,#REF!,0))),"")</f>
        <v/>
      </c>
      <c r="AW115" t="str">
        <f>IFERROR(IF(INDEX(#REF!,MATCH('Poverty %'!$B115,#REF!,0),MATCH('Poverty %'!AW$5,#REF!,0))="","",INDEX(#REF!,MATCH('Poverty %'!$B115,#REF!,0),MATCH('Poverty %'!AW$5,#REF!,0))),"")</f>
        <v/>
      </c>
      <c r="AX115" t="str">
        <f>IFERROR(IF(INDEX(#REF!,MATCH('Poverty %'!$B115,#REF!,0),MATCH('Poverty %'!AX$5,#REF!,0))="","",INDEX(#REF!,MATCH('Poverty %'!$B115,#REF!,0),MATCH('Poverty %'!AX$5,#REF!,0))),"")</f>
        <v/>
      </c>
      <c r="AY115" t="str">
        <f>IFERROR(IF(INDEX(#REF!,MATCH('Poverty %'!$B115,#REF!,0),MATCH('Poverty %'!AY$5,#REF!,0))="","",INDEX(#REF!,MATCH('Poverty %'!$B115,#REF!,0),MATCH('Poverty %'!AY$5,#REF!,0))),"")</f>
        <v/>
      </c>
      <c r="AZ115" t="str">
        <f>IFERROR(IF(INDEX(#REF!,MATCH('Poverty %'!$B115,#REF!,0),MATCH('Poverty %'!AZ$5,#REF!,0))="","",INDEX(#REF!,MATCH('Poverty %'!$B115,#REF!,0),MATCH('Poverty %'!AZ$5,#REF!,0))),"")</f>
        <v/>
      </c>
      <c r="BA115" t="str">
        <f>IFERROR(IF(INDEX(#REF!,MATCH('Poverty %'!$B115,#REF!,0),MATCH('Poverty %'!BA$5,#REF!,0))="","",INDEX(#REF!,MATCH('Poverty %'!$B115,#REF!,0),MATCH('Poverty %'!BA$5,#REF!,0))),"")</f>
        <v/>
      </c>
      <c r="BB115" t="str">
        <f>IFERROR(IF(INDEX(#REF!,MATCH('Poverty %'!$B115,#REF!,0),MATCH('Poverty %'!BB$5,#REF!,0))="","",INDEX(#REF!,MATCH('Poverty %'!$B115,#REF!,0),MATCH('Poverty %'!BB$5,#REF!,0))),"")</f>
        <v/>
      </c>
      <c r="BC115" t="str">
        <f>IFERROR(IF(INDEX(#REF!,MATCH('Poverty %'!$B115,#REF!,0),MATCH('Poverty %'!BC$5,#REF!,0))="","",INDEX(#REF!,MATCH('Poverty %'!$B115,#REF!,0),MATCH('Poverty %'!BC$5,#REF!,0))),"")</f>
        <v/>
      </c>
      <c r="BE115" t="s">
        <v>224</v>
      </c>
      <c r="BF115" s="9" t="str">
        <f t="shared" si="24"/>
        <v/>
      </c>
      <c r="BG115" s="9" t="str">
        <f t="shared" si="25"/>
        <v/>
      </c>
      <c r="BH115" s="9" t="str">
        <f t="shared" si="26"/>
        <v/>
      </c>
      <c r="BI115" s="9" t="str">
        <f t="shared" si="27"/>
        <v/>
      </c>
      <c r="BJ115" s="9" t="str">
        <f t="shared" si="28"/>
        <v/>
      </c>
      <c r="BK115" s="9" t="str">
        <f t="shared" si="29"/>
        <v/>
      </c>
      <c r="BL115" s="9" t="str">
        <f t="shared" si="30"/>
        <v/>
      </c>
      <c r="BM115" s="9" t="str">
        <f t="shared" si="31"/>
        <v/>
      </c>
      <c r="BN115" s="9" t="str">
        <f t="shared" si="32"/>
        <v/>
      </c>
      <c r="BO115" s="9" t="str">
        <f t="shared" si="33"/>
        <v/>
      </c>
      <c r="BP115" s="9" t="str">
        <f t="shared" si="34"/>
        <v/>
      </c>
      <c r="BQ115" s="9" t="str">
        <f t="shared" si="35"/>
        <v/>
      </c>
      <c r="BR115" s="9" t="str">
        <f t="shared" si="36"/>
        <v/>
      </c>
      <c r="BS115" s="9" t="str">
        <f t="shared" si="37"/>
        <v/>
      </c>
      <c r="BT115" s="9" t="str">
        <f t="shared" si="38"/>
        <v/>
      </c>
      <c r="BU115" s="9" t="str">
        <f t="shared" si="39"/>
        <v/>
      </c>
      <c r="BV115" s="9" t="str">
        <f t="shared" si="40"/>
        <v/>
      </c>
      <c r="BW115" s="9" t="str">
        <f t="shared" si="41"/>
        <v/>
      </c>
      <c r="BX115" s="9" t="str">
        <f t="shared" si="42"/>
        <v/>
      </c>
      <c r="BY115" s="9" t="str">
        <f t="shared" si="43"/>
        <v/>
      </c>
      <c r="BZ115" s="9" t="str">
        <f t="shared" si="44"/>
        <v/>
      </c>
      <c r="CA115" s="9" t="str">
        <f t="shared" si="45"/>
        <v/>
      </c>
      <c r="CB115" s="9" t="str">
        <f t="shared" si="46"/>
        <v/>
      </c>
    </row>
    <row r="116" spans="1:80">
      <c r="A116" t="str">
        <f>VLOOKUP(B116,entity!$C:$K,9,FALSE)</f>
        <v>LY</v>
      </c>
      <c r="B116" t="s">
        <v>226</v>
      </c>
      <c r="C116" t="str">
        <f>IFERROR(VLOOKUP(B116,'[1]2012 List'!A$3:C$151,3,FALSE),"")</f>
        <v>North of Sahara</v>
      </c>
      <c r="D116" s="10" t="str">
        <f>IFERROR(IF(INDEX('raw poverty data, %'!$B$3:$BG$251,MATCH($A116,'raw poverty data, %'!$B$3:$B$251,0),MATCH(D$5,'raw poverty data, %'!$B$3:$BG$3,0))="","",INDEX('raw poverty data, %'!$B$3:$BG$251,MATCH($A116,'raw poverty data, %'!$B$3:$B$251,0),MATCH(D$5,'raw poverty data, %'!$B$3:$BG$3,0))/100),"")</f>
        <v/>
      </c>
      <c r="E116" s="10" t="str">
        <f>IFERROR(IF(INDEX('raw poverty data, %'!$B$3:$BG$251,MATCH($A116,'raw poverty data, %'!$B$3:$B$251,0),MATCH(E$5,'raw poverty data, %'!$B$3:$BG$3,0))="","",INDEX('raw poverty data, %'!$B$3:$BG$251,MATCH($A116,'raw poverty data, %'!$B$3:$B$251,0),MATCH(E$5,'raw poverty data, %'!$B$3:$BG$3,0))/100),"")</f>
        <v/>
      </c>
      <c r="F116" s="10" t="str">
        <f>IFERROR(IF(INDEX('raw poverty data, %'!$B$3:$BG$251,MATCH($A116,'raw poverty data, %'!$B$3:$B$251,0),MATCH(F$5,'raw poverty data, %'!$B$3:$BG$3,0))="","",INDEX('raw poverty data, %'!$B$3:$BG$251,MATCH($A116,'raw poverty data, %'!$B$3:$B$251,0),MATCH(F$5,'raw poverty data, %'!$B$3:$BG$3,0))/100),"")</f>
        <v/>
      </c>
      <c r="G116" s="10" t="str">
        <f>IFERROR(IF(INDEX('raw poverty data, %'!$B$3:$BG$251,MATCH($A116,'raw poverty data, %'!$B$3:$B$251,0),MATCH(G$5,'raw poverty data, %'!$B$3:$BG$3,0))="","",INDEX('raw poverty data, %'!$B$3:$BG$251,MATCH($A116,'raw poverty data, %'!$B$3:$B$251,0),MATCH(G$5,'raw poverty data, %'!$B$3:$BG$3,0))/100),"")</f>
        <v/>
      </c>
      <c r="H116" s="10" t="str">
        <f>IFERROR(IF(INDEX('raw poverty data, %'!$B$3:$BG$251,MATCH($A116,'raw poverty data, %'!$B$3:$B$251,0),MATCH(H$5,'raw poverty data, %'!$B$3:$BG$3,0))="","",INDEX('raw poverty data, %'!$B$3:$BG$251,MATCH($A116,'raw poverty data, %'!$B$3:$B$251,0),MATCH(H$5,'raw poverty data, %'!$B$3:$BG$3,0))/100),"")</f>
        <v/>
      </c>
      <c r="I116" s="10" t="str">
        <f>IFERROR(IF(INDEX('raw poverty data, %'!$B$3:$BG$251,MATCH($A116,'raw poverty data, %'!$B$3:$B$251,0),MATCH(I$5,'raw poverty data, %'!$B$3:$BG$3,0))="","",INDEX('raw poverty data, %'!$B$3:$BG$251,MATCH($A116,'raw poverty data, %'!$B$3:$B$251,0),MATCH(I$5,'raw poverty data, %'!$B$3:$BG$3,0))/100),"")</f>
        <v/>
      </c>
      <c r="J116" s="10" t="str">
        <f>IFERROR(IF(INDEX('raw poverty data, %'!$B$3:$BG$251,MATCH($A116,'raw poverty data, %'!$B$3:$B$251,0),MATCH(J$5,'raw poverty data, %'!$B$3:$BG$3,0))="","",INDEX('raw poverty data, %'!$B$3:$BG$251,MATCH($A116,'raw poverty data, %'!$B$3:$B$251,0),MATCH(J$5,'raw poverty data, %'!$B$3:$BG$3,0))/100),"")</f>
        <v/>
      </c>
      <c r="K116" s="10" t="str">
        <f>IFERROR(IF(INDEX('raw poverty data, %'!$B$3:$BG$251,MATCH($A116,'raw poverty data, %'!$B$3:$B$251,0),MATCH(K$5,'raw poverty data, %'!$B$3:$BG$3,0))="","",INDEX('raw poverty data, %'!$B$3:$BG$251,MATCH($A116,'raw poverty data, %'!$B$3:$B$251,0),MATCH(K$5,'raw poverty data, %'!$B$3:$BG$3,0))/100),"")</f>
        <v/>
      </c>
      <c r="L116" s="10" t="str">
        <f>IFERROR(IF(INDEX('raw poverty data, %'!$B$3:$BG$251,MATCH($A116,'raw poverty data, %'!$B$3:$B$251,0),MATCH(L$5,'raw poverty data, %'!$B$3:$BG$3,0))="","",INDEX('raw poverty data, %'!$B$3:$BG$251,MATCH($A116,'raw poverty data, %'!$B$3:$B$251,0),MATCH(L$5,'raw poverty data, %'!$B$3:$BG$3,0))/100),"")</f>
        <v/>
      </c>
      <c r="M116" s="10" t="str">
        <f>IFERROR(IF(INDEX('raw poverty data, %'!$B$3:$BG$251,MATCH($A116,'raw poverty data, %'!$B$3:$B$251,0),MATCH(M$5,'raw poverty data, %'!$B$3:$BG$3,0))="","",INDEX('raw poverty data, %'!$B$3:$BG$251,MATCH($A116,'raw poverty data, %'!$B$3:$B$251,0),MATCH(M$5,'raw poverty data, %'!$B$3:$BG$3,0))/100),"")</f>
        <v/>
      </c>
      <c r="N116" s="10" t="str">
        <f>IFERROR(IF(INDEX('raw poverty data, %'!$B$3:$BG$251,MATCH($A116,'raw poverty data, %'!$B$3:$B$251,0),MATCH(N$5,'raw poverty data, %'!$B$3:$BG$3,0))="","",INDEX('raw poverty data, %'!$B$3:$BG$251,MATCH($A116,'raw poverty data, %'!$B$3:$B$251,0),MATCH(N$5,'raw poverty data, %'!$B$3:$BG$3,0))/100),"")</f>
        <v/>
      </c>
      <c r="O116" s="10" t="str">
        <f>IFERROR(IF(INDEX('raw poverty data, %'!$B$3:$BG$251,MATCH($A116,'raw poverty data, %'!$B$3:$B$251,0),MATCH(O$5,'raw poverty data, %'!$B$3:$BG$3,0))="","",INDEX('raw poverty data, %'!$B$3:$BG$251,MATCH($A116,'raw poverty data, %'!$B$3:$B$251,0),MATCH(O$5,'raw poverty data, %'!$B$3:$BG$3,0))/100),"")</f>
        <v/>
      </c>
      <c r="P116" s="10" t="str">
        <f>IFERROR(IF(INDEX('raw poverty data, %'!$B$3:$BG$251,MATCH($A116,'raw poverty data, %'!$B$3:$B$251,0),MATCH(P$5,'raw poverty data, %'!$B$3:$BG$3,0))="","",INDEX('raw poverty data, %'!$B$3:$BG$251,MATCH($A116,'raw poverty data, %'!$B$3:$B$251,0),MATCH(P$5,'raw poverty data, %'!$B$3:$BG$3,0))/100),"")</f>
        <v/>
      </c>
      <c r="Q116" s="10" t="str">
        <f>IFERROR(IF(INDEX('raw poverty data, %'!$B$3:$BG$251,MATCH($A116,'raw poverty data, %'!$B$3:$B$251,0),MATCH(Q$5,'raw poverty data, %'!$B$3:$BG$3,0))="","",INDEX('raw poverty data, %'!$B$3:$BG$251,MATCH($A116,'raw poverty data, %'!$B$3:$B$251,0),MATCH(Q$5,'raw poverty data, %'!$B$3:$BG$3,0))/100),"")</f>
        <v/>
      </c>
      <c r="R116" s="10" t="str">
        <f>IFERROR(IF(INDEX('raw poverty data, %'!$B$3:$BG$251,MATCH($A116,'raw poverty data, %'!$B$3:$B$251,0),MATCH(R$5,'raw poverty data, %'!$B$3:$BG$3,0))="","",INDEX('raw poverty data, %'!$B$3:$BG$251,MATCH($A116,'raw poverty data, %'!$B$3:$B$251,0),MATCH(R$5,'raw poverty data, %'!$B$3:$BG$3,0))/100),"")</f>
        <v/>
      </c>
      <c r="S116" s="10" t="str">
        <f>IFERROR(IF(INDEX('raw poverty data, %'!$B$3:$BG$251,MATCH($A116,'raw poverty data, %'!$B$3:$B$251,0),MATCH(S$5,'raw poverty data, %'!$B$3:$BG$3,0))="","",INDEX('raw poverty data, %'!$B$3:$BG$251,MATCH($A116,'raw poverty data, %'!$B$3:$B$251,0),MATCH(S$5,'raw poverty data, %'!$B$3:$BG$3,0))/100),"")</f>
        <v/>
      </c>
      <c r="T116" s="10" t="str">
        <f>IFERROR(IF(INDEX('raw poverty data, %'!$B$3:$BG$251,MATCH($A116,'raw poverty data, %'!$B$3:$B$251,0),MATCH(T$5,'raw poverty data, %'!$B$3:$BG$3,0))="","",INDEX('raw poverty data, %'!$B$3:$BG$251,MATCH($A116,'raw poverty data, %'!$B$3:$B$251,0),MATCH(T$5,'raw poverty data, %'!$B$3:$BG$3,0))/100),"")</f>
        <v/>
      </c>
      <c r="U116" s="10" t="str">
        <f>IFERROR(IF(INDEX('raw poverty data, %'!$B$3:$BG$251,MATCH($A116,'raw poverty data, %'!$B$3:$B$251,0),MATCH(U$5,'raw poverty data, %'!$B$3:$BG$3,0))="","",INDEX('raw poverty data, %'!$B$3:$BG$251,MATCH($A116,'raw poverty data, %'!$B$3:$B$251,0),MATCH(U$5,'raw poverty data, %'!$B$3:$BG$3,0))/100),"")</f>
        <v/>
      </c>
      <c r="V116" s="10" t="str">
        <f>IFERROR(IF(INDEX('raw poverty data, %'!$B$3:$BG$251,MATCH($A116,'raw poverty data, %'!$B$3:$B$251,0),MATCH(V$5,'raw poverty data, %'!$B$3:$BG$3,0))="","",INDEX('raw poverty data, %'!$B$3:$BG$251,MATCH($A116,'raw poverty data, %'!$B$3:$B$251,0),MATCH(V$5,'raw poverty data, %'!$B$3:$BG$3,0))/100),"")</f>
        <v/>
      </c>
      <c r="W116" s="10" t="str">
        <f>IFERROR(IF(INDEX('raw poverty data, %'!$B$3:$BG$251,MATCH($A116,'raw poverty data, %'!$B$3:$B$251,0),MATCH(W$5,'raw poverty data, %'!$B$3:$BG$3,0))="","",INDEX('raw poverty data, %'!$B$3:$BG$251,MATCH($A116,'raw poverty data, %'!$B$3:$B$251,0),MATCH(W$5,'raw poverty data, %'!$B$3:$BG$3,0))/100),"")</f>
        <v/>
      </c>
      <c r="X116" s="10" t="str">
        <f>IFERROR(IF(INDEX('raw poverty data, %'!$B$3:$BG$251,MATCH($A116,'raw poverty data, %'!$B$3:$B$251,0),MATCH(X$5,'raw poverty data, %'!$B$3:$BG$3,0))="","",INDEX('raw poverty data, %'!$B$3:$BG$251,MATCH($A116,'raw poverty data, %'!$B$3:$B$251,0),MATCH(X$5,'raw poverty data, %'!$B$3:$BG$3,0))/100),"")</f>
        <v/>
      </c>
      <c r="Y116" s="10" t="str">
        <f>IFERROR(IF(INDEX('raw poverty data, %'!$B$3:$BG$251,MATCH($A116,'raw poverty data, %'!$B$3:$B$251,0),MATCH(Y$5,'raw poverty data, %'!$B$3:$BG$3,0))="","",INDEX('raw poverty data, %'!$B$3:$BG$251,MATCH($A116,'raw poverty data, %'!$B$3:$B$251,0),MATCH(Y$5,'raw poverty data, %'!$B$3:$BG$3,0))/100),"")</f>
        <v/>
      </c>
      <c r="Z116" s="10" t="str">
        <f>IFERROR(IF(INDEX('raw poverty data, %'!$B$3:$BG$251,MATCH($A116,'raw poverty data, %'!$B$3:$B$251,0),MATCH(Z$5,'raw poverty data, %'!$B$3:$BG$3,0))="","",INDEX('raw poverty data, %'!$B$3:$BG$251,MATCH($A116,'raw poverty data, %'!$B$3:$B$251,0),MATCH(Z$5,'raw poverty data, %'!$B$3:$BG$3,0))/100),"")</f>
        <v/>
      </c>
      <c r="AA116" s="10" t="str">
        <f>IFERROR(IF(INDEX('raw poverty data, %'!$B$3:$BG$251,MATCH($A116,'raw poverty data, %'!$B$3:$B$251,0),MATCH(AA$5,'raw poverty data, %'!$B$3:$BG$3,0))="","",INDEX('raw poverty data, %'!$B$3:$BG$251,MATCH($A116,'raw poverty data, %'!$B$3:$B$251,0),MATCH(AA$5,'raw poverty data, %'!$B$3:$BG$3,0))/100),"")</f>
        <v/>
      </c>
      <c r="AC116" s="8" t="str">
        <f>IF(AA116="",IF(Z116="",IF(X116="",IF(W116="",IF(V116="",IF(U116="",IF(T116="",IF(S116="",IF(R116="",IF(Q116="",IF(P116="",IF(O116="",IF(N116="",IF(M116="",IF(L116="",IF(K116="",IF(J116="",IF(I116="",IF(H116="",IF(G116="",IF(F116="",IF(E116="",IF(D116="","No data",D116),E116),F116),G116),H116),I116),J116),K116),L116),M116),N116),O116),P116),Q116),R116),S116),T116),U116),V116),W116),X116),Z116),AA116)</f>
        <v>No data</v>
      </c>
      <c r="AD116" s="11" t="str">
        <f>IFERROR(INDEX($D$5:$AA$5,1,MATCH(AC116,D116:AA116,0)),"")</f>
        <v/>
      </c>
      <c r="AF116" t="s">
        <v>226</v>
      </c>
      <c r="AG116" t="str">
        <f>IFERROR(IF(INDEX(#REF!,MATCH('Poverty %'!$B116,#REF!,0),MATCH('Poverty %'!AG$5,#REF!,0))="","",INDEX(#REF!,MATCH('Poverty %'!$B116,#REF!,0),MATCH('Poverty %'!AG$5,#REF!,0))),"")</f>
        <v/>
      </c>
      <c r="AH116" t="str">
        <f>IFERROR(IF(INDEX(#REF!,MATCH('Poverty %'!$B116,#REF!,0),MATCH('Poverty %'!AH$5,#REF!,0))="","",INDEX(#REF!,MATCH('Poverty %'!$B116,#REF!,0),MATCH('Poverty %'!AH$5,#REF!,0))),"")</f>
        <v/>
      </c>
      <c r="AI116" t="str">
        <f>IFERROR(IF(INDEX(#REF!,MATCH('Poverty %'!$B116,#REF!,0),MATCH('Poverty %'!AI$5,#REF!,0))="","",INDEX(#REF!,MATCH('Poverty %'!$B116,#REF!,0),MATCH('Poverty %'!AI$5,#REF!,0))),"")</f>
        <v/>
      </c>
      <c r="AJ116" t="str">
        <f>IFERROR(IF(INDEX(#REF!,MATCH('Poverty %'!$B116,#REF!,0),MATCH('Poverty %'!AJ$5,#REF!,0))="","",INDEX(#REF!,MATCH('Poverty %'!$B116,#REF!,0),MATCH('Poverty %'!AJ$5,#REF!,0))),"")</f>
        <v/>
      </c>
      <c r="AK116" t="str">
        <f>IFERROR(IF(INDEX(#REF!,MATCH('Poverty %'!$B116,#REF!,0),MATCH('Poverty %'!AK$5,#REF!,0))="","",INDEX(#REF!,MATCH('Poverty %'!$B116,#REF!,0),MATCH('Poverty %'!AK$5,#REF!,0))),"")</f>
        <v/>
      </c>
      <c r="AL116" t="str">
        <f>IFERROR(IF(INDEX(#REF!,MATCH('Poverty %'!$B116,#REF!,0),MATCH('Poverty %'!AL$5,#REF!,0))="","",INDEX(#REF!,MATCH('Poverty %'!$B116,#REF!,0),MATCH('Poverty %'!AL$5,#REF!,0))),"")</f>
        <v/>
      </c>
      <c r="AM116" t="str">
        <f>IFERROR(IF(INDEX(#REF!,MATCH('Poverty %'!$B116,#REF!,0),MATCH('Poverty %'!AM$5,#REF!,0))="","",INDEX(#REF!,MATCH('Poverty %'!$B116,#REF!,0),MATCH('Poverty %'!AM$5,#REF!,0))),"")</f>
        <v/>
      </c>
      <c r="AN116" t="str">
        <f>IFERROR(IF(INDEX(#REF!,MATCH('Poverty %'!$B116,#REF!,0),MATCH('Poverty %'!AN$5,#REF!,0))="","",INDEX(#REF!,MATCH('Poverty %'!$B116,#REF!,0),MATCH('Poverty %'!AN$5,#REF!,0))),"")</f>
        <v/>
      </c>
      <c r="AO116" t="str">
        <f>IFERROR(IF(INDEX(#REF!,MATCH('Poverty %'!$B116,#REF!,0),MATCH('Poverty %'!AO$5,#REF!,0))="","",INDEX(#REF!,MATCH('Poverty %'!$B116,#REF!,0),MATCH('Poverty %'!AO$5,#REF!,0))),"")</f>
        <v/>
      </c>
      <c r="AP116" t="str">
        <f>IFERROR(IF(INDEX(#REF!,MATCH('Poverty %'!$B116,#REF!,0),MATCH('Poverty %'!AP$5,#REF!,0))="","",INDEX(#REF!,MATCH('Poverty %'!$B116,#REF!,0),MATCH('Poverty %'!AP$5,#REF!,0))),"")</f>
        <v/>
      </c>
      <c r="AQ116" t="str">
        <f>IFERROR(IF(INDEX(#REF!,MATCH('Poverty %'!$B116,#REF!,0),MATCH('Poverty %'!AQ$5,#REF!,0))="","",INDEX(#REF!,MATCH('Poverty %'!$B116,#REF!,0),MATCH('Poverty %'!AQ$5,#REF!,0))),"")</f>
        <v/>
      </c>
      <c r="AR116" t="str">
        <f>IFERROR(IF(INDEX(#REF!,MATCH('Poverty %'!$B116,#REF!,0),MATCH('Poverty %'!AR$5,#REF!,0))="","",INDEX(#REF!,MATCH('Poverty %'!$B116,#REF!,0),MATCH('Poverty %'!AR$5,#REF!,0))),"")</f>
        <v/>
      </c>
      <c r="AS116" t="str">
        <f>IFERROR(IF(INDEX(#REF!,MATCH('Poverty %'!$B116,#REF!,0),MATCH('Poverty %'!AS$5,#REF!,0))="","",INDEX(#REF!,MATCH('Poverty %'!$B116,#REF!,0),MATCH('Poverty %'!AS$5,#REF!,0))),"")</f>
        <v/>
      </c>
      <c r="AT116" t="str">
        <f>IFERROR(IF(INDEX(#REF!,MATCH('Poverty %'!$B116,#REF!,0),MATCH('Poverty %'!AT$5,#REF!,0))="","",INDEX(#REF!,MATCH('Poverty %'!$B116,#REF!,0),MATCH('Poverty %'!AT$5,#REF!,0))),"")</f>
        <v/>
      </c>
      <c r="AU116" t="str">
        <f>IFERROR(IF(INDEX(#REF!,MATCH('Poverty %'!$B116,#REF!,0),MATCH('Poverty %'!AU$5,#REF!,0))="","",INDEX(#REF!,MATCH('Poverty %'!$B116,#REF!,0),MATCH('Poverty %'!AU$5,#REF!,0))),"")</f>
        <v/>
      </c>
      <c r="AV116" t="str">
        <f>IFERROR(IF(INDEX(#REF!,MATCH('Poverty %'!$B116,#REF!,0),MATCH('Poverty %'!AV$5,#REF!,0))="","",INDEX(#REF!,MATCH('Poverty %'!$B116,#REF!,0),MATCH('Poverty %'!AV$5,#REF!,0))),"")</f>
        <v/>
      </c>
      <c r="AW116" t="str">
        <f>IFERROR(IF(INDEX(#REF!,MATCH('Poverty %'!$B116,#REF!,0),MATCH('Poverty %'!AW$5,#REF!,0))="","",INDEX(#REF!,MATCH('Poverty %'!$B116,#REF!,0),MATCH('Poverty %'!AW$5,#REF!,0))),"")</f>
        <v/>
      </c>
      <c r="AX116" t="str">
        <f>IFERROR(IF(INDEX(#REF!,MATCH('Poverty %'!$B116,#REF!,0),MATCH('Poverty %'!AX$5,#REF!,0))="","",INDEX(#REF!,MATCH('Poverty %'!$B116,#REF!,0),MATCH('Poverty %'!AX$5,#REF!,0))),"")</f>
        <v/>
      </c>
      <c r="AY116" t="str">
        <f>IFERROR(IF(INDEX(#REF!,MATCH('Poverty %'!$B116,#REF!,0),MATCH('Poverty %'!AY$5,#REF!,0))="","",INDEX(#REF!,MATCH('Poverty %'!$B116,#REF!,0),MATCH('Poverty %'!AY$5,#REF!,0))),"")</f>
        <v/>
      </c>
      <c r="AZ116" t="str">
        <f>IFERROR(IF(INDEX(#REF!,MATCH('Poverty %'!$B116,#REF!,0),MATCH('Poverty %'!AZ$5,#REF!,0))="","",INDEX(#REF!,MATCH('Poverty %'!$B116,#REF!,0),MATCH('Poverty %'!AZ$5,#REF!,0))),"")</f>
        <v/>
      </c>
      <c r="BA116" t="str">
        <f>IFERROR(IF(INDEX(#REF!,MATCH('Poverty %'!$B116,#REF!,0),MATCH('Poverty %'!BA$5,#REF!,0))="","",INDEX(#REF!,MATCH('Poverty %'!$B116,#REF!,0),MATCH('Poverty %'!BA$5,#REF!,0))),"")</f>
        <v/>
      </c>
      <c r="BB116" t="str">
        <f>IFERROR(IF(INDEX(#REF!,MATCH('Poverty %'!$B116,#REF!,0),MATCH('Poverty %'!BB$5,#REF!,0))="","",INDEX(#REF!,MATCH('Poverty %'!$B116,#REF!,0),MATCH('Poverty %'!BB$5,#REF!,0))),"")</f>
        <v/>
      </c>
      <c r="BC116" t="str">
        <f>IFERROR(IF(INDEX(#REF!,MATCH('Poverty %'!$B116,#REF!,0),MATCH('Poverty %'!BC$5,#REF!,0))="","",INDEX(#REF!,MATCH('Poverty %'!$B116,#REF!,0),MATCH('Poverty %'!BC$5,#REF!,0))),"")</f>
        <v/>
      </c>
      <c r="BE116" t="s">
        <v>226</v>
      </c>
      <c r="BF116" s="9" t="str">
        <f t="shared" si="24"/>
        <v/>
      </c>
      <c r="BG116" s="9" t="str">
        <f t="shared" si="25"/>
        <v/>
      </c>
      <c r="BH116" s="9" t="str">
        <f t="shared" si="26"/>
        <v/>
      </c>
      <c r="BI116" s="9" t="str">
        <f t="shared" si="27"/>
        <v/>
      </c>
      <c r="BJ116" s="9" t="str">
        <f t="shared" si="28"/>
        <v/>
      </c>
      <c r="BK116" s="9" t="str">
        <f t="shared" si="29"/>
        <v/>
      </c>
      <c r="BL116" s="9" t="str">
        <f t="shared" si="30"/>
        <v/>
      </c>
      <c r="BM116" s="9" t="str">
        <f t="shared" si="31"/>
        <v/>
      </c>
      <c r="BN116" s="9" t="str">
        <f t="shared" si="32"/>
        <v/>
      </c>
      <c r="BO116" s="9" t="str">
        <f t="shared" si="33"/>
        <v/>
      </c>
      <c r="BP116" s="9" t="str">
        <f t="shared" si="34"/>
        <v/>
      </c>
      <c r="BQ116" s="9" t="str">
        <f t="shared" si="35"/>
        <v/>
      </c>
      <c r="BR116" s="9" t="str">
        <f t="shared" si="36"/>
        <v/>
      </c>
      <c r="BS116" s="9" t="str">
        <f t="shared" si="37"/>
        <v/>
      </c>
      <c r="BT116" s="9" t="str">
        <f t="shared" si="38"/>
        <v/>
      </c>
      <c r="BU116" s="9" t="str">
        <f t="shared" si="39"/>
        <v/>
      </c>
      <c r="BV116" s="9" t="str">
        <f t="shared" si="40"/>
        <v/>
      </c>
      <c r="BW116" s="9" t="str">
        <f t="shared" si="41"/>
        <v/>
      </c>
      <c r="BX116" s="9" t="str">
        <f t="shared" si="42"/>
        <v/>
      </c>
      <c r="BY116" s="9" t="str">
        <f t="shared" si="43"/>
        <v/>
      </c>
      <c r="BZ116" s="9" t="str">
        <f t="shared" si="44"/>
        <v/>
      </c>
      <c r="CA116" s="9" t="str">
        <f t="shared" si="45"/>
        <v/>
      </c>
      <c r="CB116" s="9" t="str">
        <f t="shared" si="46"/>
        <v/>
      </c>
    </row>
    <row r="117" spans="1:80">
      <c r="A117" t="str">
        <f>VLOOKUP(B117,entity!$C:$K,9,FALSE)</f>
        <v>LI</v>
      </c>
      <c r="B117" t="s">
        <v>233</v>
      </c>
      <c r="C117" t="str">
        <f>IFERROR(VLOOKUP(B117,'[1]2012 List'!A$3:C$151,3,FALSE),"")</f>
        <v/>
      </c>
      <c r="D117" s="10" t="str">
        <f>IFERROR(IF(INDEX('raw poverty data, %'!$B$3:$BG$251,MATCH($A117,'raw poverty data, %'!$B$3:$B$251,0),MATCH(D$5,'raw poverty data, %'!$B$3:$BG$3,0))="","",INDEX('raw poverty data, %'!$B$3:$BG$251,MATCH($A117,'raw poverty data, %'!$B$3:$B$251,0),MATCH(D$5,'raw poverty data, %'!$B$3:$BG$3,0))/100),"")</f>
        <v/>
      </c>
      <c r="E117" s="10" t="str">
        <f>IFERROR(IF(INDEX('raw poverty data, %'!$B$3:$BG$251,MATCH($A117,'raw poverty data, %'!$B$3:$B$251,0),MATCH(E$5,'raw poverty data, %'!$B$3:$BG$3,0))="","",INDEX('raw poverty data, %'!$B$3:$BG$251,MATCH($A117,'raw poverty data, %'!$B$3:$B$251,0),MATCH(E$5,'raw poverty data, %'!$B$3:$BG$3,0))/100),"")</f>
        <v/>
      </c>
      <c r="F117" s="10" t="str">
        <f>IFERROR(IF(INDEX('raw poverty data, %'!$B$3:$BG$251,MATCH($A117,'raw poverty data, %'!$B$3:$B$251,0),MATCH(F$5,'raw poverty data, %'!$B$3:$BG$3,0))="","",INDEX('raw poverty data, %'!$B$3:$BG$251,MATCH($A117,'raw poverty data, %'!$B$3:$B$251,0),MATCH(F$5,'raw poverty data, %'!$B$3:$BG$3,0))/100),"")</f>
        <v/>
      </c>
      <c r="G117" s="10" t="str">
        <f>IFERROR(IF(INDEX('raw poverty data, %'!$B$3:$BG$251,MATCH($A117,'raw poverty data, %'!$B$3:$B$251,0),MATCH(G$5,'raw poverty data, %'!$B$3:$BG$3,0))="","",INDEX('raw poverty data, %'!$B$3:$BG$251,MATCH($A117,'raw poverty data, %'!$B$3:$B$251,0),MATCH(G$5,'raw poverty data, %'!$B$3:$BG$3,0))/100),"")</f>
        <v/>
      </c>
      <c r="H117" s="10" t="str">
        <f>IFERROR(IF(INDEX('raw poverty data, %'!$B$3:$BG$251,MATCH($A117,'raw poverty data, %'!$B$3:$B$251,0),MATCH(H$5,'raw poverty data, %'!$B$3:$BG$3,0))="","",INDEX('raw poverty data, %'!$B$3:$BG$251,MATCH($A117,'raw poverty data, %'!$B$3:$B$251,0),MATCH(H$5,'raw poverty data, %'!$B$3:$BG$3,0))/100),"")</f>
        <v/>
      </c>
      <c r="I117" s="10" t="str">
        <f>IFERROR(IF(INDEX('raw poverty data, %'!$B$3:$BG$251,MATCH($A117,'raw poverty data, %'!$B$3:$B$251,0),MATCH(I$5,'raw poverty data, %'!$B$3:$BG$3,0))="","",INDEX('raw poverty data, %'!$B$3:$BG$251,MATCH($A117,'raw poverty data, %'!$B$3:$B$251,0),MATCH(I$5,'raw poverty data, %'!$B$3:$BG$3,0))/100),"")</f>
        <v/>
      </c>
      <c r="J117" s="10" t="str">
        <f>IFERROR(IF(INDEX('raw poverty data, %'!$B$3:$BG$251,MATCH($A117,'raw poverty data, %'!$B$3:$B$251,0),MATCH(J$5,'raw poverty data, %'!$B$3:$BG$3,0))="","",INDEX('raw poverty data, %'!$B$3:$BG$251,MATCH($A117,'raw poverty data, %'!$B$3:$B$251,0),MATCH(J$5,'raw poverty data, %'!$B$3:$BG$3,0))/100),"")</f>
        <v/>
      </c>
      <c r="K117" s="10" t="str">
        <f>IFERROR(IF(INDEX('raw poverty data, %'!$B$3:$BG$251,MATCH($A117,'raw poverty data, %'!$B$3:$B$251,0),MATCH(K$5,'raw poverty data, %'!$B$3:$BG$3,0))="","",INDEX('raw poverty data, %'!$B$3:$BG$251,MATCH($A117,'raw poverty data, %'!$B$3:$B$251,0),MATCH(K$5,'raw poverty data, %'!$B$3:$BG$3,0))/100),"")</f>
        <v/>
      </c>
      <c r="L117" s="10" t="str">
        <f>IFERROR(IF(INDEX('raw poverty data, %'!$B$3:$BG$251,MATCH($A117,'raw poverty data, %'!$B$3:$B$251,0),MATCH(L$5,'raw poverty data, %'!$B$3:$BG$3,0))="","",INDEX('raw poverty data, %'!$B$3:$BG$251,MATCH($A117,'raw poverty data, %'!$B$3:$B$251,0),MATCH(L$5,'raw poverty data, %'!$B$3:$BG$3,0))/100),"")</f>
        <v/>
      </c>
      <c r="M117" s="10" t="str">
        <f>IFERROR(IF(INDEX('raw poverty data, %'!$B$3:$BG$251,MATCH($A117,'raw poverty data, %'!$B$3:$B$251,0),MATCH(M$5,'raw poverty data, %'!$B$3:$BG$3,0))="","",INDEX('raw poverty data, %'!$B$3:$BG$251,MATCH($A117,'raw poverty data, %'!$B$3:$B$251,0),MATCH(M$5,'raw poverty data, %'!$B$3:$BG$3,0))/100),"")</f>
        <v/>
      </c>
      <c r="N117" s="10" t="str">
        <f>IFERROR(IF(INDEX('raw poverty data, %'!$B$3:$BG$251,MATCH($A117,'raw poverty data, %'!$B$3:$B$251,0),MATCH(N$5,'raw poverty data, %'!$B$3:$BG$3,0))="","",INDEX('raw poverty data, %'!$B$3:$BG$251,MATCH($A117,'raw poverty data, %'!$B$3:$B$251,0),MATCH(N$5,'raw poverty data, %'!$B$3:$BG$3,0))/100),"")</f>
        <v/>
      </c>
      <c r="O117" s="10" t="str">
        <f>IFERROR(IF(INDEX('raw poverty data, %'!$B$3:$BG$251,MATCH($A117,'raw poverty data, %'!$B$3:$B$251,0),MATCH(O$5,'raw poverty data, %'!$B$3:$BG$3,0))="","",INDEX('raw poverty data, %'!$B$3:$BG$251,MATCH($A117,'raw poverty data, %'!$B$3:$B$251,0),MATCH(O$5,'raw poverty data, %'!$B$3:$BG$3,0))/100),"")</f>
        <v/>
      </c>
      <c r="P117" s="10" t="str">
        <f>IFERROR(IF(INDEX('raw poverty data, %'!$B$3:$BG$251,MATCH($A117,'raw poverty data, %'!$B$3:$B$251,0),MATCH(P$5,'raw poverty data, %'!$B$3:$BG$3,0))="","",INDEX('raw poverty data, %'!$B$3:$BG$251,MATCH($A117,'raw poverty data, %'!$B$3:$B$251,0),MATCH(P$5,'raw poverty data, %'!$B$3:$BG$3,0))/100),"")</f>
        <v/>
      </c>
      <c r="Q117" s="10" t="str">
        <f>IFERROR(IF(INDEX('raw poverty data, %'!$B$3:$BG$251,MATCH($A117,'raw poverty data, %'!$B$3:$B$251,0),MATCH(Q$5,'raw poverty data, %'!$B$3:$BG$3,0))="","",INDEX('raw poverty data, %'!$B$3:$BG$251,MATCH($A117,'raw poverty data, %'!$B$3:$B$251,0),MATCH(Q$5,'raw poverty data, %'!$B$3:$BG$3,0))/100),"")</f>
        <v/>
      </c>
      <c r="R117" s="10" t="str">
        <f>IFERROR(IF(INDEX('raw poverty data, %'!$B$3:$BG$251,MATCH($A117,'raw poverty data, %'!$B$3:$B$251,0),MATCH(R$5,'raw poverty data, %'!$B$3:$BG$3,0))="","",INDEX('raw poverty data, %'!$B$3:$BG$251,MATCH($A117,'raw poverty data, %'!$B$3:$B$251,0),MATCH(R$5,'raw poverty data, %'!$B$3:$BG$3,0))/100),"")</f>
        <v/>
      </c>
      <c r="S117" s="10" t="str">
        <f>IFERROR(IF(INDEX('raw poverty data, %'!$B$3:$BG$251,MATCH($A117,'raw poverty data, %'!$B$3:$B$251,0),MATCH(S$5,'raw poverty data, %'!$B$3:$BG$3,0))="","",INDEX('raw poverty data, %'!$B$3:$BG$251,MATCH($A117,'raw poverty data, %'!$B$3:$B$251,0),MATCH(S$5,'raw poverty data, %'!$B$3:$BG$3,0))/100),"")</f>
        <v/>
      </c>
      <c r="T117" s="10" t="str">
        <f>IFERROR(IF(INDEX('raw poverty data, %'!$B$3:$BG$251,MATCH($A117,'raw poverty data, %'!$B$3:$B$251,0),MATCH(T$5,'raw poverty data, %'!$B$3:$BG$3,0))="","",INDEX('raw poverty data, %'!$B$3:$BG$251,MATCH($A117,'raw poverty data, %'!$B$3:$B$251,0),MATCH(T$5,'raw poverty data, %'!$B$3:$BG$3,0))/100),"")</f>
        <v/>
      </c>
      <c r="U117" s="10" t="str">
        <f>IFERROR(IF(INDEX('raw poverty data, %'!$B$3:$BG$251,MATCH($A117,'raw poverty data, %'!$B$3:$B$251,0),MATCH(U$5,'raw poverty data, %'!$B$3:$BG$3,0))="","",INDEX('raw poverty data, %'!$B$3:$BG$251,MATCH($A117,'raw poverty data, %'!$B$3:$B$251,0),MATCH(U$5,'raw poverty data, %'!$B$3:$BG$3,0))/100),"")</f>
        <v/>
      </c>
      <c r="V117" s="10" t="str">
        <f>IFERROR(IF(INDEX('raw poverty data, %'!$B$3:$BG$251,MATCH($A117,'raw poverty data, %'!$B$3:$B$251,0),MATCH(V$5,'raw poverty data, %'!$B$3:$BG$3,0))="","",INDEX('raw poverty data, %'!$B$3:$BG$251,MATCH($A117,'raw poverty data, %'!$B$3:$B$251,0),MATCH(V$5,'raw poverty data, %'!$B$3:$BG$3,0))/100),"")</f>
        <v/>
      </c>
      <c r="W117" s="10" t="str">
        <f>IFERROR(IF(INDEX('raw poverty data, %'!$B$3:$BG$251,MATCH($A117,'raw poverty data, %'!$B$3:$B$251,0),MATCH(W$5,'raw poverty data, %'!$B$3:$BG$3,0))="","",INDEX('raw poverty data, %'!$B$3:$BG$251,MATCH($A117,'raw poverty data, %'!$B$3:$B$251,0),MATCH(W$5,'raw poverty data, %'!$B$3:$BG$3,0))/100),"")</f>
        <v/>
      </c>
      <c r="X117" s="10" t="str">
        <f>IFERROR(IF(INDEX('raw poverty data, %'!$B$3:$BG$251,MATCH($A117,'raw poverty data, %'!$B$3:$B$251,0),MATCH(X$5,'raw poverty data, %'!$B$3:$BG$3,0))="","",INDEX('raw poverty data, %'!$B$3:$BG$251,MATCH($A117,'raw poverty data, %'!$B$3:$B$251,0),MATCH(X$5,'raw poverty data, %'!$B$3:$BG$3,0))/100),"")</f>
        <v/>
      </c>
      <c r="Y117" s="10" t="str">
        <f>IFERROR(IF(INDEX('raw poverty data, %'!$B$3:$BG$251,MATCH($A117,'raw poverty data, %'!$B$3:$B$251,0),MATCH(Y$5,'raw poverty data, %'!$B$3:$BG$3,0))="","",INDEX('raw poverty data, %'!$B$3:$BG$251,MATCH($A117,'raw poverty data, %'!$B$3:$B$251,0),MATCH(Y$5,'raw poverty data, %'!$B$3:$BG$3,0))/100),"")</f>
        <v/>
      </c>
      <c r="Z117" s="10" t="str">
        <f>IFERROR(IF(INDEX('raw poverty data, %'!$B$3:$BG$251,MATCH($A117,'raw poverty data, %'!$B$3:$B$251,0),MATCH(Z$5,'raw poverty data, %'!$B$3:$BG$3,0))="","",INDEX('raw poverty data, %'!$B$3:$BG$251,MATCH($A117,'raw poverty data, %'!$B$3:$B$251,0),MATCH(Z$5,'raw poverty data, %'!$B$3:$BG$3,0))/100),"")</f>
        <v/>
      </c>
      <c r="AA117" s="10" t="str">
        <f>IFERROR(IF(INDEX('raw poverty data, %'!$B$3:$BG$251,MATCH($A117,'raw poverty data, %'!$B$3:$B$251,0),MATCH(AA$5,'raw poverty data, %'!$B$3:$BG$3,0))="","",INDEX('raw poverty data, %'!$B$3:$BG$251,MATCH($A117,'raw poverty data, %'!$B$3:$B$251,0),MATCH(AA$5,'raw poverty data, %'!$B$3:$BG$3,0))/100),"")</f>
        <v/>
      </c>
      <c r="AC117" s="8" t="str">
        <f>IF(AA117="",IF(Z117="",IF(X117="",IF(W117="",IF(V117="",IF(U117="",IF(T117="",IF(S117="",IF(R117="",IF(Q117="",IF(P117="",IF(O117="",IF(N117="",IF(M117="",IF(L117="",IF(K117="",IF(J117="",IF(I117="",IF(H117="",IF(G117="",IF(F117="",IF(E117="",IF(D117="","No data",D117),E117),F117),G117),H117),I117),J117),K117),L117),M117),N117),O117),P117),Q117),R117),S117),T117),U117),V117),W117),X117),Z117),AA117)</f>
        <v>No data</v>
      </c>
      <c r="AD117" s="11" t="str">
        <f>IFERROR(INDEX($D$5:$AA$5,1,MATCH(AC117,D117:AA117,0)),"")</f>
        <v/>
      </c>
      <c r="AF117" t="s">
        <v>233</v>
      </c>
      <c r="AG117" t="str">
        <f>IFERROR(IF(INDEX(#REF!,MATCH('Poverty %'!$B117,#REF!,0),MATCH('Poverty %'!AG$5,#REF!,0))="","",INDEX(#REF!,MATCH('Poverty %'!$B117,#REF!,0),MATCH('Poverty %'!AG$5,#REF!,0))),"")</f>
        <v/>
      </c>
      <c r="AH117" t="str">
        <f>IFERROR(IF(INDEX(#REF!,MATCH('Poverty %'!$B117,#REF!,0),MATCH('Poverty %'!AH$5,#REF!,0))="","",INDEX(#REF!,MATCH('Poverty %'!$B117,#REF!,0),MATCH('Poverty %'!AH$5,#REF!,0))),"")</f>
        <v/>
      </c>
      <c r="AI117" t="str">
        <f>IFERROR(IF(INDEX(#REF!,MATCH('Poverty %'!$B117,#REF!,0),MATCH('Poverty %'!AI$5,#REF!,0))="","",INDEX(#REF!,MATCH('Poverty %'!$B117,#REF!,0),MATCH('Poverty %'!AI$5,#REF!,0))),"")</f>
        <v/>
      </c>
      <c r="AJ117" t="str">
        <f>IFERROR(IF(INDEX(#REF!,MATCH('Poverty %'!$B117,#REF!,0),MATCH('Poverty %'!AJ$5,#REF!,0))="","",INDEX(#REF!,MATCH('Poverty %'!$B117,#REF!,0),MATCH('Poverty %'!AJ$5,#REF!,0))),"")</f>
        <v/>
      </c>
      <c r="AK117" t="str">
        <f>IFERROR(IF(INDEX(#REF!,MATCH('Poverty %'!$B117,#REF!,0),MATCH('Poverty %'!AK$5,#REF!,0))="","",INDEX(#REF!,MATCH('Poverty %'!$B117,#REF!,0),MATCH('Poverty %'!AK$5,#REF!,0))),"")</f>
        <v/>
      </c>
      <c r="AL117" t="str">
        <f>IFERROR(IF(INDEX(#REF!,MATCH('Poverty %'!$B117,#REF!,0),MATCH('Poverty %'!AL$5,#REF!,0))="","",INDEX(#REF!,MATCH('Poverty %'!$B117,#REF!,0),MATCH('Poverty %'!AL$5,#REF!,0))),"")</f>
        <v/>
      </c>
      <c r="AM117" t="str">
        <f>IFERROR(IF(INDEX(#REF!,MATCH('Poverty %'!$B117,#REF!,0),MATCH('Poverty %'!AM$5,#REF!,0))="","",INDEX(#REF!,MATCH('Poverty %'!$B117,#REF!,0),MATCH('Poverty %'!AM$5,#REF!,0))),"")</f>
        <v/>
      </c>
      <c r="AN117" t="str">
        <f>IFERROR(IF(INDEX(#REF!,MATCH('Poverty %'!$B117,#REF!,0),MATCH('Poverty %'!AN$5,#REF!,0))="","",INDEX(#REF!,MATCH('Poverty %'!$B117,#REF!,0),MATCH('Poverty %'!AN$5,#REF!,0))),"")</f>
        <v/>
      </c>
      <c r="AO117" t="str">
        <f>IFERROR(IF(INDEX(#REF!,MATCH('Poverty %'!$B117,#REF!,0),MATCH('Poverty %'!AO$5,#REF!,0))="","",INDEX(#REF!,MATCH('Poverty %'!$B117,#REF!,0),MATCH('Poverty %'!AO$5,#REF!,0))),"")</f>
        <v/>
      </c>
      <c r="AP117" t="str">
        <f>IFERROR(IF(INDEX(#REF!,MATCH('Poverty %'!$B117,#REF!,0),MATCH('Poverty %'!AP$5,#REF!,0))="","",INDEX(#REF!,MATCH('Poverty %'!$B117,#REF!,0),MATCH('Poverty %'!AP$5,#REF!,0))),"")</f>
        <v/>
      </c>
      <c r="AQ117" t="str">
        <f>IFERROR(IF(INDEX(#REF!,MATCH('Poverty %'!$B117,#REF!,0),MATCH('Poverty %'!AQ$5,#REF!,0))="","",INDEX(#REF!,MATCH('Poverty %'!$B117,#REF!,0),MATCH('Poverty %'!AQ$5,#REF!,0))),"")</f>
        <v/>
      </c>
      <c r="AR117" t="str">
        <f>IFERROR(IF(INDEX(#REF!,MATCH('Poverty %'!$B117,#REF!,0),MATCH('Poverty %'!AR$5,#REF!,0))="","",INDEX(#REF!,MATCH('Poverty %'!$B117,#REF!,0),MATCH('Poverty %'!AR$5,#REF!,0))),"")</f>
        <v/>
      </c>
      <c r="AS117" t="str">
        <f>IFERROR(IF(INDEX(#REF!,MATCH('Poverty %'!$B117,#REF!,0),MATCH('Poverty %'!AS$5,#REF!,0))="","",INDEX(#REF!,MATCH('Poverty %'!$B117,#REF!,0),MATCH('Poverty %'!AS$5,#REF!,0))),"")</f>
        <v/>
      </c>
      <c r="AT117" t="str">
        <f>IFERROR(IF(INDEX(#REF!,MATCH('Poverty %'!$B117,#REF!,0),MATCH('Poverty %'!AT$5,#REF!,0))="","",INDEX(#REF!,MATCH('Poverty %'!$B117,#REF!,0),MATCH('Poverty %'!AT$5,#REF!,0))),"")</f>
        <v/>
      </c>
      <c r="AU117" t="str">
        <f>IFERROR(IF(INDEX(#REF!,MATCH('Poverty %'!$B117,#REF!,0),MATCH('Poverty %'!AU$5,#REF!,0))="","",INDEX(#REF!,MATCH('Poverty %'!$B117,#REF!,0),MATCH('Poverty %'!AU$5,#REF!,0))),"")</f>
        <v/>
      </c>
      <c r="AV117" t="str">
        <f>IFERROR(IF(INDEX(#REF!,MATCH('Poverty %'!$B117,#REF!,0),MATCH('Poverty %'!AV$5,#REF!,0))="","",INDEX(#REF!,MATCH('Poverty %'!$B117,#REF!,0),MATCH('Poverty %'!AV$5,#REF!,0))),"")</f>
        <v/>
      </c>
      <c r="AW117" t="str">
        <f>IFERROR(IF(INDEX(#REF!,MATCH('Poverty %'!$B117,#REF!,0),MATCH('Poverty %'!AW$5,#REF!,0))="","",INDEX(#REF!,MATCH('Poverty %'!$B117,#REF!,0),MATCH('Poverty %'!AW$5,#REF!,0))),"")</f>
        <v/>
      </c>
      <c r="AX117" t="str">
        <f>IFERROR(IF(INDEX(#REF!,MATCH('Poverty %'!$B117,#REF!,0),MATCH('Poverty %'!AX$5,#REF!,0))="","",INDEX(#REF!,MATCH('Poverty %'!$B117,#REF!,0),MATCH('Poverty %'!AX$5,#REF!,0))),"")</f>
        <v/>
      </c>
      <c r="AY117" t="str">
        <f>IFERROR(IF(INDEX(#REF!,MATCH('Poverty %'!$B117,#REF!,0),MATCH('Poverty %'!AY$5,#REF!,0))="","",INDEX(#REF!,MATCH('Poverty %'!$B117,#REF!,0),MATCH('Poverty %'!AY$5,#REF!,0))),"")</f>
        <v/>
      </c>
      <c r="AZ117" t="str">
        <f>IFERROR(IF(INDEX(#REF!,MATCH('Poverty %'!$B117,#REF!,0),MATCH('Poverty %'!AZ$5,#REF!,0))="","",INDEX(#REF!,MATCH('Poverty %'!$B117,#REF!,0),MATCH('Poverty %'!AZ$5,#REF!,0))),"")</f>
        <v/>
      </c>
      <c r="BA117" t="str">
        <f>IFERROR(IF(INDEX(#REF!,MATCH('Poverty %'!$B117,#REF!,0),MATCH('Poverty %'!BA$5,#REF!,0))="","",INDEX(#REF!,MATCH('Poverty %'!$B117,#REF!,0),MATCH('Poverty %'!BA$5,#REF!,0))),"")</f>
        <v/>
      </c>
      <c r="BB117" t="str">
        <f>IFERROR(IF(INDEX(#REF!,MATCH('Poverty %'!$B117,#REF!,0),MATCH('Poverty %'!BB$5,#REF!,0))="","",INDEX(#REF!,MATCH('Poverty %'!$B117,#REF!,0),MATCH('Poverty %'!BB$5,#REF!,0))),"")</f>
        <v/>
      </c>
      <c r="BC117" t="str">
        <f>IFERROR(IF(INDEX(#REF!,MATCH('Poverty %'!$B117,#REF!,0),MATCH('Poverty %'!BC$5,#REF!,0))="","",INDEX(#REF!,MATCH('Poverty %'!$B117,#REF!,0),MATCH('Poverty %'!BC$5,#REF!,0))),"")</f>
        <v/>
      </c>
      <c r="BE117" t="s">
        <v>233</v>
      </c>
      <c r="BF117" s="9" t="str">
        <f t="shared" si="24"/>
        <v/>
      </c>
      <c r="BG117" s="9" t="str">
        <f t="shared" si="25"/>
        <v/>
      </c>
      <c r="BH117" s="9" t="str">
        <f t="shared" si="26"/>
        <v/>
      </c>
      <c r="BI117" s="9" t="str">
        <f t="shared" si="27"/>
        <v/>
      </c>
      <c r="BJ117" s="9" t="str">
        <f t="shared" si="28"/>
        <v/>
      </c>
      <c r="BK117" s="9" t="str">
        <f t="shared" si="29"/>
        <v/>
      </c>
      <c r="BL117" s="9" t="str">
        <f t="shared" si="30"/>
        <v/>
      </c>
      <c r="BM117" s="9" t="str">
        <f t="shared" si="31"/>
        <v/>
      </c>
      <c r="BN117" s="9" t="str">
        <f t="shared" si="32"/>
        <v/>
      </c>
      <c r="BO117" s="9" t="str">
        <f t="shared" si="33"/>
        <v/>
      </c>
      <c r="BP117" s="9" t="str">
        <f t="shared" si="34"/>
        <v/>
      </c>
      <c r="BQ117" s="9" t="str">
        <f t="shared" si="35"/>
        <v/>
      </c>
      <c r="BR117" s="9" t="str">
        <f t="shared" si="36"/>
        <v/>
      </c>
      <c r="BS117" s="9" t="str">
        <f t="shared" si="37"/>
        <v/>
      </c>
      <c r="BT117" s="9" t="str">
        <f t="shared" si="38"/>
        <v/>
      </c>
      <c r="BU117" s="9" t="str">
        <f t="shared" si="39"/>
        <v/>
      </c>
      <c r="BV117" s="9" t="str">
        <f t="shared" si="40"/>
        <v/>
      </c>
      <c r="BW117" s="9" t="str">
        <f t="shared" si="41"/>
        <v/>
      </c>
      <c r="BX117" s="9" t="str">
        <f t="shared" si="42"/>
        <v/>
      </c>
      <c r="BY117" s="9" t="str">
        <f t="shared" si="43"/>
        <v/>
      </c>
      <c r="BZ117" s="9" t="str">
        <f t="shared" si="44"/>
        <v/>
      </c>
      <c r="CA117" s="9" t="str">
        <f t="shared" si="45"/>
        <v/>
      </c>
      <c r="CB117" s="9" t="str">
        <f t="shared" si="46"/>
        <v/>
      </c>
    </row>
    <row r="118" spans="1:80">
      <c r="A118" t="str">
        <f>VLOOKUP(B118,entity!$C:$K,9,FALSE)</f>
        <v>LT</v>
      </c>
      <c r="B118" t="s">
        <v>241</v>
      </c>
      <c r="C118" t="str">
        <f>IFERROR(VLOOKUP(B118,'[1]2012 List'!A$3:C$151,3,FALSE),"")</f>
        <v/>
      </c>
      <c r="D118" s="10" t="str">
        <f>IFERROR(IF(INDEX('raw poverty data, %'!$B$3:$BG$251,MATCH($A118,'raw poverty data, %'!$B$3:$B$251,0),MATCH(D$5,'raw poverty data, %'!$B$3:$BG$3,0))="","",INDEX('raw poverty data, %'!$B$3:$BG$251,MATCH($A118,'raw poverty data, %'!$B$3:$B$251,0),MATCH(D$5,'raw poverty data, %'!$B$3:$BG$3,0))/100),"")</f>
        <v/>
      </c>
      <c r="E118" s="10" t="str">
        <f>IFERROR(IF(INDEX('raw poverty data, %'!$B$3:$BG$251,MATCH($A118,'raw poverty data, %'!$B$3:$B$251,0),MATCH(E$5,'raw poverty data, %'!$B$3:$BG$3,0))="","",INDEX('raw poverty data, %'!$B$3:$BG$251,MATCH($A118,'raw poverty data, %'!$B$3:$B$251,0),MATCH(E$5,'raw poverty data, %'!$B$3:$BG$3,0))/100),"")</f>
        <v/>
      </c>
      <c r="F118" s="10" t="str">
        <f>IFERROR(IF(INDEX('raw poverty data, %'!$B$3:$BG$251,MATCH($A118,'raw poverty data, %'!$B$3:$B$251,0),MATCH(F$5,'raw poverty data, %'!$B$3:$BG$3,0))="","",INDEX('raw poverty data, %'!$B$3:$BG$251,MATCH($A118,'raw poverty data, %'!$B$3:$B$251,0),MATCH(F$5,'raw poverty data, %'!$B$3:$BG$3,0))/100),"")</f>
        <v/>
      </c>
      <c r="G118" s="10">
        <f>IFERROR(IF(INDEX('raw poverty data, %'!$B$3:$BG$251,MATCH($A118,'raw poverty data, %'!$B$3:$B$251,0),MATCH(G$5,'raw poverty data, %'!$B$3:$BG$3,0))="","",INDEX('raw poverty data, %'!$B$3:$BG$251,MATCH($A118,'raw poverty data, %'!$B$3:$B$251,0),MATCH(G$5,'raw poverty data, %'!$B$3:$BG$3,0))/100),"")</f>
        <v>2.1499999999999998E-2</v>
      </c>
      <c r="H118" s="10" t="str">
        <f>IFERROR(IF(INDEX('raw poverty data, %'!$B$3:$BG$251,MATCH($A118,'raw poverty data, %'!$B$3:$B$251,0),MATCH(H$5,'raw poverty data, %'!$B$3:$BG$3,0))="","",INDEX('raw poverty data, %'!$B$3:$BG$251,MATCH($A118,'raw poverty data, %'!$B$3:$B$251,0),MATCH(H$5,'raw poverty data, %'!$B$3:$BG$3,0))/100),"")</f>
        <v/>
      </c>
      <c r="I118" s="10" t="str">
        <f>IFERROR(IF(INDEX('raw poverty data, %'!$B$3:$BG$251,MATCH($A118,'raw poverty data, %'!$B$3:$B$251,0),MATCH(I$5,'raw poverty data, %'!$B$3:$BG$3,0))="","",INDEX('raw poverty data, %'!$B$3:$BG$251,MATCH($A118,'raw poverty data, %'!$B$3:$B$251,0),MATCH(I$5,'raw poverty data, %'!$B$3:$BG$3,0))/100),"")</f>
        <v/>
      </c>
      <c r="J118" s="10">
        <f>IFERROR(IF(INDEX('raw poverty data, %'!$B$3:$BG$251,MATCH($A118,'raw poverty data, %'!$B$3:$B$251,0),MATCH(J$5,'raw poverty data, %'!$B$3:$BG$3,0))="","",INDEX('raw poverty data, %'!$B$3:$BG$251,MATCH($A118,'raw poverty data, %'!$B$3:$B$251,0),MATCH(J$5,'raw poverty data, %'!$B$3:$BG$3,0))/100),"")</f>
        <v>0</v>
      </c>
      <c r="K118" s="10" t="str">
        <f>IFERROR(IF(INDEX('raw poverty data, %'!$B$3:$BG$251,MATCH($A118,'raw poverty data, %'!$B$3:$B$251,0),MATCH(K$5,'raw poverty data, %'!$B$3:$BG$3,0))="","",INDEX('raw poverty data, %'!$B$3:$BG$251,MATCH($A118,'raw poverty data, %'!$B$3:$B$251,0),MATCH(K$5,'raw poverty data, %'!$B$3:$BG$3,0))/100),"")</f>
        <v/>
      </c>
      <c r="L118" s="10">
        <f>IFERROR(IF(INDEX('raw poverty data, %'!$B$3:$BG$251,MATCH($A118,'raw poverty data, %'!$B$3:$B$251,0),MATCH(L$5,'raw poverty data, %'!$B$3:$BG$3,0))="","",INDEX('raw poverty data, %'!$B$3:$BG$251,MATCH($A118,'raw poverty data, %'!$B$3:$B$251,0),MATCH(L$5,'raw poverty data, %'!$B$3:$BG$3,0))/100),"")</f>
        <v>1.1999999999999999E-3</v>
      </c>
      <c r="M118" s="10" t="str">
        <f>IFERROR(IF(INDEX('raw poverty data, %'!$B$3:$BG$251,MATCH($A118,'raw poverty data, %'!$B$3:$B$251,0),MATCH(M$5,'raw poverty data, %'!$B$3:$BG$3,0))="","",INDEX('raw poverty data, %'!$B$3:$BG$251,MATCH($A118,'raw poverty data, %'!$B$3:$B$251,0),MATCH(M$5,'raw poverty data, %'!$B$3:$BG$3,0))/100),"")</f>
        <v/>
      </c>
      <c r="N118" s="10">
        <f>IFERROR(IF(INDEX('raw poverty data, %'!$B$3:$BG$251,MATCH($A118,'raw poverty data, %'!$B$3:$B$251,0),MATCH(N$5,'raw poverty data, %'!$B$3:$BG$3,0))="","",INDEX('raw poverty data, %'!$B$3:$BG$251,MATCH($A118,'raw poverty data, %'!$B$3:$B$251,0),MATCH(N$5,'raw poverty data, %'!$B$3:$BG$3,0))/100),"")</f>
        <v>5.9999999999999995E-4</v>
      </c>
      <c r="O118" s="10">
        <f>IFERROR(IF(INDEX('raw poverty data, %'!$B$3:$BG$251,MATCH($A118,'raw poverty data, %'!$B$3:$B$251,0),MATCH(O$5,'raw poverty data, %'!$B$3:$BG$3,0))="","",INDEX('raw poverty data, %'!$B$3:$BG$251,MATCH($A118,'raw poverty data, %'!$B$3:$B$251,0),MATCH(O$5,'raw poverty data, %'!$B$3:$BG$3,0))/100),"")</f>
        <v>3.0000000000000001E-3</v>
      </c>
      <c r="P118" s="10">
        <f>IFERROR(IF(INDEX('raw poverty data, %'!$B$3:$BG$251,MATCH($A118,'raw poverty data, %'!$B$3:$B$251,0),MATCH(P$5,'raw poverty data, %'!$B$3:$BG$3,0))="","",INDEX('raw poverty data, %'!$B$3:$BG$251,MATCH($A118,'raw poverty data, %'!$B$3:$B$251,0),MATCH(P$5,'raw poverty data, %'!$B$3:$BG$3,0))/100),"")</f>
        <v>1.6000000000000001E-3</v>
      </c>
      <c r="Q118" s="10">
        <f>IFERROR(IF(INDEX('raw poverty data, %'!$B$3:$BG$251,MATCH($A118,'raw poverty data, %'!$B$3:$B$251,0),MATCH(Q$5,'raw poverty data, %'!$B$3:$BG$3,0))="","",INDEX('raw poverty data, %'!$B$3:$BG$251,MATCH($A118,'raw poverty data, %'!$B$3:$B$251,0),MATCH(Q$5,'raw poverty data, %'!$B$3:$BG$3,0))/100),"")</f>
        <v>7.000000000000001E-4</v>
      </c>
      <c r="R118" s="10">
        <f>IFERROR(IF(INDEX('raw poverty data, %'!$B$3:$BG$251,MATCH($A118,'raw poverty data, %'!$B$3:$B$251,0),MATCH(R$5,'raw poverty data, %'!$B$3:$BG$3,0))="","",INDEX('raw poverty data, %'!$B$3:$BG$251,MATCH($A118,'raw poverty data, %'!$B$3:$B$251,0),MATCH(R$5,'raw poverty data, %'!$B$3:$BG$3,0))/100),"")</f>
        <v>5.9999999999999995E-4</v>
      </c>
      <c r="S118" s="10">
        <f>IFERROR(IF(INDEX('raw poverty data, %'!$B$3:$BG$251,MATCH($A118,'raw poverty data, %'!$B$3:$B$251,0),MATCH(S$5,'raw poverty data, %'!$B$3:$BG$3,0))="","",INDEX('raw poverty data, %'!$B$3:$BG$251,MATCH($A118,'raw poverty data, %'!$B$3:$B$251,0),MATCH(S$5,'raw poverty data, %'!$B$3:$BG$3,0))/100),"")</f>
        <v>1.7100000000000001E-2</v>
      </c>
      <c r="T118" s="10">
        <f>IFERROR(IF(INDEX('raw poverty data, %'!$B$3:$BG$251,MATCH($A118,'raw poverty data, %'!$B$3:$B$251,0),MATCH(T$5,'raw poverty data, %'!$B$3:$BG$3,0))="","",INDEX('raw poverty data, %'!$B$3:$BG$251,MATCH($A118,'raw poverty data, %'!$B$3:$B$251,0),MATCH(T$5,'raw poverty data, %'!$B$3:$BG$3,0))/100),"")</f>
        <v>1.3999999999999999E-2</v>
      </c>
      <c r="U118" s="10" t="str">
        <f>IFERROR(IF(INDEX('raw poverty data, %'!$B$3:$BG$251,MATCH($A118,'raw poverty data, %'!$B$3:$B$251,0),MATCH(U$5,'raw poverty data, %'!$B$3:$BG$3,0))="","",INDEX('raw poverty data, %'!$B$3:$BG$251,MATCH($A118,'raw poverty data, %'!$B$3:$B$251,0),MATCH(U$5,'raw poverty data, %'!$B$3:$BG$3,0))/100),"")</f>
        <v/>
      </c>
      <c r="V118" s="10">
        <f>IFERROR(IF(INDEX('raw poverty data, %'!$B$3:$BG$251,MATCH($A118,'raw poverty data, %'!$B$3:$B$251,0),MATCH(V$5,'raw poverty data, %'!$B$3:$BG$3,0))="","",INDEX('raw poverty data, %'!$B$3:$BG$251,MATCH($A118,'raw poverty data, %'!$B$3:$B$251,0),MATCH(V$5,'raw poverty data, %'!$B$3:$BG$3,0))/100),"")</f>
        <v>5.0000000000000001E-4</v>
      </c>
      <c r="W118" s="10" t="str">
        <f>IFERROR(IF(INDEX('raw poverty data, %'!$B$3:$BG$251,MATCH($A118,'raw poverty data, %'!$B$3:$B$251,0),MATCH(W$5,'raw poverty data, %'!$B$3:$BG$3,0))="","",INDEX('raw poverty data, %'!$B$3:$BG$251,MATCH($A118,'raw poverty data, %'!$B$3:$B$251,0),MATCH(W$5,'raw poverty data, %'!$B$3:$BG$3,0))/100),"")</f>
        <v/>
      </c>
      <c r="X118" s="10">
        <f>IFERROR(IF(INDEX('raw poverty data, %'!$B$3:$BG$251,MATCH($A118,'raw poverty data, %'!$B$3:$B$251,0),MATCH(X$5,'raw poverty data, %'!$B$3:$BG$3,0))="","",INDEX('raw poverty data, %'!$B$3:$BG$251,MATCH($A118,'raw poverty data, %'!$B$3:$B$251,0),MATCH(X$5,'raw poverty data, %'!$B$3:$BG$3,0))/100),"")</f>
        <v>1.4800000000000001E-2</v>
      </c>
      <c r="Y118" s="10">
        <f>IFERROR(IF(INDEX('raw poverty data, %'!$B$3:$BG$251,MATCH($A118,'raw poverty data, %'!$B$3:$B$251,0),MATCH(Y$5,'raw poverty data, %'!$B$3:$BG$3,0))="","",INDEX('raw poverty data, %'!$B$3:$BG$251,MATCH($A118,'raw poverty data, %'!$B$3:$B$251,0),MATCH(Y$5,'raw poverty data, %'!$B$3:$BG$3,0))/100),"")</f>
        <v>8.3000000000000001E-3</v>
      </c>
      <c r="Z118" s="10" t="str">
        <f>IFERROR(IF(INDEX('raw poverty data, %'!$B$3:$BG$251,MATCH($A118,'raw poverty data, %'!$B$3:$B$251,0),MATCH(Z$5,'raw poverty data, %'!$B$3:$BG$3,0))="","",INDEX('raw poverty data, %'!$B$3:$BG$251,MATCH($A118,'raw poverty data, %'!$B$3:$B$251,0),MATCH(Z$5,'raw poverty data, %'!$B$3:$BG$3,0))/100),"")</f>
        <v/>
      </c>
      <c r="AA118" s="10" t="str">
        <f>IFERROR(IF(INDEX('raw poverty data, %'!$B$3:$BG$251,MATCH($A118,'raw poverty data, %'!$B$3:$B$251,0),MATCH(AA$5,'raw poverty data, %'!$B$3:$BG$3,0))="","",INDEX('raw poverty data, %'!$B$3:$BG$251,MATCH($A118,'raw poverty data, %'!$B$3:$B$251,0),MATCH(AA$5,'raw poverty data, %'!$B$3:$BG$3,0))/100),"")</f>
        <v/>
      </c>
      <c r="AC118" s="8">
        <f>IF(AA118="",IF(Z118="",IF(X118="",IF(W118="",IF(V118="",IF(U118="",IF(T118="",IF(S118="",IF(R118="",IF(Q118="",IF(P118="",IF(O118="",IF(N118="",IF(M118="",IF(L118="",IF(K118="",IF(J118="",IF(I118="",IF(H118="",IF(G118="",IF(F118="",IF(E118="",IF(D118="","No data",D118),E118),F118),G118),H118),I118),J118),K118),L118),M118),N118),O118),P118),Q118),R118),S118),T118),U118),V118),W118),X118),Z118),AA118)</f>
        <v>1.4800000000000001E-2</v>
      </c>
      <c r="AD118" s="11">
        <f>IFERROR(INDEX($D$5:$AA$5,1,MATCH(AC118,D118:AA118,0)),"")</f>
        <v>2010</v>
      </c>
      <c r="AF118" t="s">
        <v>241</v>
      </c>
      <c r="AG118" t="str">
        <f>IFERROR(IF(INDEX(#REF!,MATCH('Poverty %'!$B118,#REF!,0),MATCH('Poverty %'!AG$5,#REF!,0))="","",INDEX(#REF!,MATCH('Poverty %'!$B118,#REF!,0),MATCH('Poverty %'!AG$5,#REF!,0))),"")</f>
        <v/>
      </c>
      <c r="AH118" t="str">
        <f>IFERROR(IF(INDEX(#REF!,MATCH('Poverty %'!$B118,#REF!,0),MATCH('Poverty %'!AH$5,#REF!,0))="","",INDEX(#REF!,MATCH('Poverty %'!$B118,#REF!,0),MATCH('Poverty %'!AH$5,#REF!,0))),"")</f>
        <v/>
      </c>
      <c r="AI118" t="str">
        <f>IFERROR(IF(INDEX(#REF!,MATCH('Poverty %'!$B118,#REF!,0),MATCH('Poverty %'!AI$5,#REF!,0))="","",INDEX(#REF!,MATCH('Poverty %'!$B118,#REF!,0),MATCH('Poverty %'!AI$5,#REF!,0))),"")</f>
        <v/>
      </c>
      <c r="AJ118" t="str">
        <f>IFERROR(IF(INDEX(#REF!,MATCH('Poverty %'!$B118,#REF!,0),MATCH('Poverty %'!AJ$5,#REF!,0))="","",INDEX(#REF!,MATCH('Poverty %'!$B118,#REF!,0),MATCH('Poverty %'!AJ$5,#REF!,0))),"")</f>
        <v/>
      </c>
      <c r="AK118" t="str">
        <f>IFERROR(IF(INDEX(#REF!,MATCH('Poverty %'!$B118,#REF!,0),MATCH('Poverty %'!AK$5,#REF!,0))="","",INDEX(#REF!,MATCH('Poverty %'!$B118,#REF!,0),MATCH('Poverty %'!AK$5,#REF!,0))),"")</f>
        <v/>
      </c>
      <c r="AL118" t="str">
        <f>IFERROR(IF(INDEX(#REF!,MATCH('Poverty %'!$B118,#REF!,0),MATCH('Poverty %'!AL$5,#REF!,0))="","",INDEX(#REF!,MATCH('Poverty %'!$B118,#REF!,0),MATCH('Poverty %'!AL$5,#REF!,0))),"")</f>
        <v/>
      </c>
      <c r="AM118" t="str">
        <f>IFERROR(IF(INDEX(#REF!,MATCH('Poverty %'!$B118,#REF!,0),MATCH('Poverty %'!AM$5,#REF!,0))="","",INDEX(#REF!,MATCH('Poverty %'!$B118,#REF!,0),MATCH('Poverty %'!AM$5,#REF!,0))),"")</f>
        <v/>
      </c>
      <c r="AN118" t="str">
        <f>IFERROR(IF(INDEX(#REF!,MATCH('Poverty %'!$B118,#REF!,0),MATCH('Poverty %'!AN$5,#REF!,0))="","",INDEX(#REF!,MATCH('Poverty %'!$B118,#REF!,0),MATCH('Poverty %'!AN$5,#REF!,0))),"")</f>
        <v/>
      </c>
      <c r="AO118" t="str">
        <f>IFERROR(IF(INDEX(#REF!,MATCH('Poverty %'!$B118,#REF!,0),MATCH('Poverty %'!AO$5,#REF!,0))="","",INDEX(#REF!,MATCH('Poverty %'!$B118,#REF!,0),MATCH('Poverty %'!AO$5,#REF!,0))),"")</f>
        <v/>
      </c>
      <c r="AP118" t="str">
        <f>IFERROR(IF(INDEX(#REF!,MATCH('Poverty %'!$B118,#REF!,0),MATCH('Poverty %'!AP$5,#REF!,0))="","",INDEX(#REF!,MATCH('Poverty %'!$B118,#REF!,0),MATCH('Poverty %'!AP$5,#REF!,0))),"")</f>
        <v/>
      </c>
      <c r="AQ118" t="str">
        <f>IFERROR(IF(INDEX(#REF!,MATCH('Poverty %'!$B118,#REF!,0),MATCH('Poverty %'!AQ$5,#REF!,0))="","",INDEX(#REF!,MATCH('Poverty %'!$B118,#REF!,0),MATCH('Poverty %'!AQ$5,#REF!,0))),"")</f>
        <v/>
      </c>
      <c r="AR118" t="str">
        <f>IFERROR(IF(INDEX(#REF!,MATCH('Poverty %'!$B118,#REF!,0),MATCH('Poverty %'!AR$5,#REF!,0))="","",INDEX(#REF!,MATCH('Poverty %'!$B118,#REF!,0),MATCH('Poverty %'!AR$5,#REF!,0))),"")</f>
        <v/>
      </c>
      <c r="AS118" t="str">
        <f>IFERROR(IF(INDEX(#REF!,MATCH('Poverty %'!$B118,#REF!,0),MATCH('Poverty %'!AS$5,#REF!,0))="","",INDEX(#REF!,MATCH('Poverty %'!$B118,#REF!,0),MATCH('Poverty %'!AS$5,#REF!,0))),"")</f>
        <v/>
      </c>
      <c r="AT118" t="str">
        <f>IFERROR(IF(INDEX(#REF!,MATCH('Poverty %'!$B118,#REF!,0),MATCH('Poverty %'!AT$5,#REF!,0))="","",INDEX(#REF!,MATCH('Poverty %'!$B118,#REF!,0),MATCH('Poverty %'!AT$5,#REF!,0))),"")</f>
        <v/>
      </c>
      <c r="AU118" t="str">
        <f>IFERROR(IF(INDEX(#REF!,MATCH('Poverty %'!$B118,#REF!,0),MATCH('Poverty %'!AU$5,#REF!,0))="","",INDEX(#REF!,MATCH('Poverty %'!$B118,#REF!,0),MATCH('Poverty %'!AU$5,#REF!,0))),"")</f>
        <v/>
      </c>
      <c r="AV118" t="str">
        <f>IFERROR(IF(INDEX(#REF!,MATCH('Poverty %'!$B118,#REF!,0),MATCH('Poverty %'!AV$5,#REF!,0))="","",INDEX(#REF!,MATCH('Poverty %'!$B118,#REF!,0),MATCH('Poverty %'!AV$5,#REF!,0))),"")</f>
        <v/>
      </c>
      <c r="AW118" t="str">
        <f>IFERROR(IF(INDEX(#REF!,MATCH('Poverty %'!$B118,#REF!,0),MATCH('Poverty %'!AW$5,#REF!,0))="","",INDEX(#REF!,MATCH('Poverty %'!$B118,#REF!,0),MATCH('Poverty %'!AW$5,#REF!,0))),"")</f>
        <v/>
      </c>
      <c r="AX118" t="str">
        <f>IFERROR(IF(INDEX(#REF!,MATCH('Poverty %'!$B118,#REF!,0),MATCH('Poverty %'!AX$5,#REF!,0))="","",INDEX(#REF!,MATCH('Poverty %'!$B118,#REF!,0),MATCH('Poverty %'!AX$5,#REF!,0))),"")</f>
        <v/>
      </c>
      <c r="AY118" t="str">
        <f>IFERROR(IF(INDEX(#REF!,MATCH('Poverty %'!$B118,#REF!,0),MATCH('Poverty %'!AY$5,#REF!,0))="","",INDEX(#REF!,MATCH('Poverty %'!$B118,#REF!,0),MATCH('Poverty %'!AY$5,#REF!,0))),"")</f>
        <v/>
      </c>
      <c r="AZ118" t="str">
        <f>IFERROR(IF(INDEX(#REF!,MATCH('Poverty %'!$B118,#REF!,0),MATCH('Poverty %'!AZ$5,#REF!,0))="","",INDEX(#REF!,MATCH('Poverty %'!$B118,#REF!,0),MATCH('Poverty %'!AZ$5,#REF!,0))),"")</f>
        <v/>
      </c>
      <c r="BA118" t="str">
        <f>IFERROR(IF(INDEX(#REF!,MATCH('Poverty %'!$B118,#REF!,0),MATCH('Poverty %'!BA$5,#REF!,0))="","",INDEX(#REF!,MATCH('Poverty %'!$B118,#REF!,0),MATCH('Poverty %'!BA$5,#REF!,0))),"")</f>
        <v/>
      </c>
      <c r="BB118" t="str">
        <f>IFERROR(IF(INDEX(#REF!,MATCH('Poverty %'!$B118,#REF!,0),MATCH('Poverty %'!BB$5,#REF!,0))="","",INDEX(#REF!,MATCH('Poverty %'!$B118,#REF!,0),MATCH('Poverty %'!BB$5,#REF!,0))),"")</f>
        <v/>
      </c>
      <c r="BC118" t="str">
        <f>IFERROR(IF(INDEX(#REF!,MATCH('Poverty %'!$B118,#REF!,0),MATCH('Poverty %'!BC$5,#REF!,0))="","",INDEX(#REF!,MATCH('Poverty %'!$B118,#REF!,0),MATCH('Poverty %'!BC$5,#REF!,0))),"")</f>
        <v/>
      </c>
      <c r="BE118" t="s">
        <v>241</v>
      </c>
      <c r="BF118" s="9" t="str">
        <f t="shared" si="24"/>
        <v/>
      </c>
      <c r="BG118" s="9" t="str">
        <f t="shared" si="25"/>
        <v/>
      </c>
      <c r="BH118" s="9" t="str">
        <f t="shared" si="26"/>
        <v/>
      </c>
      <c r="BI118" s="9" t="str">
        <f t="shared" si="27"/>
        <v/>
      </c>
      <c r="BJ118" s="9" t="str">
        <f t="shared" si="28"/>
        <v/>
      </c>
      <c r="BK118" s="9" t="str">
        <f t="shared" si="29"/>
        <v/>
      </c>
      <c r="BL118" s="9" t="str">
        <f t="shared" si="30"/>
        <v/>
      </c>
      <c r="BM118" s="9" t="str">
        <f t="shared" si="31"/>
        <v/>
      </c>
      <c r="BN118" s="9" t="str">
        <f t="shared" si="32"/>
        <v/>
      </c>
      <c r="BO118" s="9" t="str">
        <f t="shared" si="33"/>
        <v/>
      </c>
      <c r="BP118" s="9" t="str">
        <f t="shared" si="34"/>
        <v/>
      </c>
      <c r="BQ118" s="9" t="str">
        <f t="shared" si="35"/>
        <v/>
      </c>
      <c r="BR118" s="9" t="str">
        <f t="shared" si="36"/>
        <v/>
      </c>
      <c r="BS118" s="9" t="str">
        <f t="shared" si="37"/>
        <v/>
      </c>
      <c r="BT118" s="9" t="str">
        <f t="shared" si="38"/>
        <v/>
      </c>
      <c r="BU118" s="9" t="str">
        <f t="shared" si="39"/>
        <v/>
      </c>
      <c r="BV118" s="9" t="str">
        <f t="shared" si="40"/>
        <v/>
      </c>
      <c r="BW118" s="9" t="str">
        <f t="shared" si="41"/>
        <v/>
      </c>
      <c r="BX118" s="9" t="str">
        <f t="shared" si="42"/>
        <v/>
      </c>
      <c r="BY118" s="9" t="str">
        <f t="shared" si="43"/>
        <v/>
      </c>
      <c r="BZ118" s="9" t="str">
        <f t="shared" si="44"/>
        <v/>
      </c>
      <c r="CA118" s="9" t="str">
        <f t="shared" si="45"/>
        <v/>
      </c>
      <c r="CB118" s="9" t="str">
        <f t="shared" si="46"/>
        <v/>
      </c>
    </row>
    <row r="119" spans="1:80">
      <c r="A119" t="str">
        <f>VLOOKUP(B119,entity!$C:$K,9,FALSE)</f>
        <v>LU</v>
      </c>
      <c r="B119" t="s">
        <v>243</v>
      </c>
      <c r="C119" t="str">
        <f>IFERROR(VLOOKUP(B119,'[1]2012 List'!A$3:C$151,3,FALSE),"")</f>
        <v/>
      </c>
      <c r="D119" s="10" t="str">
        <f>IFERROR(IF(INDEX('raw poverty data, %'!$B$3:$BG$251,MATCH($A119,'raw poverty data, %'!$B$3:$B$251,0),MATCH(D$5,'raw poverty data, %'!$B$3:$BG$3,0))="","",INDEX('raw poverty data, %'!$B$3:$BG$251,MATCH($A119,'raw poverty data, %'!$B$3:$B$251,0),MATCH(D$5,'raw poverty data, %'!$B$3:$BG$3,0))/100),"")</f>
        <v/>
      </c>
      <c r="E119" s="10" t="str">
        <f>IFERROR(IF(INDEX('raw poverty data, %'!$B$3:$BG$251,MATCH($A119,'raw poverty data, %'!$B$3:$B$251,0),MATCH(E$5,'raw poverty data, %'!$B$3:$BG$3,0))="","",INDEX('raw poverty data, %'!$B$3:$BG$251,MATCH($A119,'raw poverty data, %'!$B$3:$B$251,0),MATCH(E$5,'raw poverty data, %'!$B$3:$BG$3,0))/100),"")</f>
        <v/>
      </c>
      <c r="F119" s="10" t="str">
        <f>IFERROR(IF(INDEX('raw poverty data, %'!$B$3:$BG$251,MATCH($A119,'raw poverty data, %'!$B$3:$B$251,0),MATCH(F$5,'raw poverty data, %'!$B$3:$BG$3,0))="","",INDEX('raw poverty data, %'!$B$3:$BG$251,MATCH($A119,'raw poverty data, %'!$B$3:$B$251,0),MATCH(F$5,'raw poverty data, %'!$B$3:$BG$3,0))/100),"")</f>
        <v/>
      </c>
      <c r="G119" s="10" t="str">
        <f>IFERROR(IF(INDEX('raw poverty data, %'!$B$3:$BG$251,MATCH($A119,'raw poverty data, %'!$B$3:$B$251,0),MATCH(G$5,'raw poverty data, %'!$B$3:$BG$3,0))="","",INDEX('raw poverty data, %'!$B$3:$BG$251,MATCH($A119,'raw poverty data, %'!$B$3:$B$251,0),MATCH(G$5,'raw poverty data, %'!$B$3:$BG$3,0))/100),"")</f>
        <v/>
      </c>
      <c r="H119" s="10" t="str">
        <f>IFERROR(IF(INDEX('raw poverty data, %'!$B$3:$BG$251,MATCH($A119,'raw poverty data, %'!$B$3:$B$251,0),MATCH(H$5,'raw poverty data, %'!$B$3:$BG$3,0))="","",INDEX('raw poverty data, %'!$B$3:$BG$251,MATCH($A119,'raw poverty data, %'!$B$3:$B$251,0),MATCH(H$5,'raw poverty data, %'!$B$3:$BG$3,0))/100),"")</f>
        <v/>
      </c>
      <c r="I119" s="10" t="str">
        <f>IFERROR(IF(INDEX('raw poverty data, %'!$B$3:$BG$251,MATCH($A119,'raw poverty data, %'!$B$3:$B$251,0),MATCH(I$5,'raw poverty data, %'!$B$3:$BG$3,0))="","",INDEX('raw poverty data, %'!$B$3:$BG$251,MATCH($A119,'raw poverty data, %'!$B$3:$B$251,0),MATCH(I$5,'raw poverty data, %'!$B$3:$BG$3,0))/100),"")</f>
        <v/>
      </c>
      <c r="J119" s="10" t="str">
        <f>IFERROR(IF(INDEX('raw poverty data, %'!$B$3:$BG$251,MATCH($A119,'raw poverty data, %'!$B$3:$B$251,0),MATCH(J$5,'raw poverty data, %'!$B$3:$BG$3,0))="","",INDEX('raw poverty data, %'!$B$3:$BG$251,MATCH($A119,'raw poverty data, %'!$B$3:$B$251,0),MATCH(J$5,'raw poverty data, %'!$B$3:$BG$3,0))/100),"")</f>
        <v/>
      </c>
      <c r="K119" s="10" t="str">
        <f>IFERROR(IF(INDEX('raw poverty data, %'!$B$3:$BG$251,MATCH($A119,'raw poverty data, %'!$B$3:$B$251,0),MATCH(K$5,'raw poverty data, %'!$B$3:$BG$3,0))="","",INDEX('raw poverty data, %'!$B$3:$BG$251,MATCH($A119,'raw poverty data, %'!$B$3:$B$251,0),MATCH(K$5,'raw poverty data, %'!$B$3:$BG$3,0))/100),"")</f>
        <v/>
      </c>
      <c r="L119" s="10" t="str">
        <f>IFERROR(IF(INDEX('raw poverty data, %'!$B$3:$BG$251,MATCH($A119,'raw poverty data, %'!$B$3:$B$251,0),MATCH(L$5,'raw poverty data, %'!$B$3:$BG$3,0))="","",INDEX('raw poverty data, %'!$B$3:$BG$251,MATCH($A119,'raw poverty data, %'!$B$3:$B$251,0),MATCH(L$5,'raw poverty data, %'!$B$3:$BG$3,0))/100),"")</f>
        <v/>
      </c>
      <c r="M119" s="10" t="str">
        <f>IFERROR(IF(INDEX('raw poverty data, %'!$B$3:$BG$251,MATCH($A119,'raw poverty data, %'!$B$3:$B$251,0),MATCH(M$5,'raw poverty data, %'!$B$3:$BG$3,0))="","",INDEX('raw poverty data, %'!$B$3:$BG$251,MATCH($A119,'raw poverty data, %'!$B$3:$B$251,0),MATCH(M$5,'raw poverty data, %'!$B$3:$BG$3,0))/100),"")</f>
        <v/>
      </c>
      <c r="N119" s="10" t="str">
        <f>IFERROR(IF(INDEX('raw poverty data, %'!$B$3:$BG$251,MATCH($A119,'raw poverty data, %'!$B$3:$B$251,0),MATCH(N$5,'raw poverty data, %'!$B$3:$BG$3,0))="","",INDEX('raw poverty data, %'!$B$3:$BG$251,MATCH($A119,'raw poverty data, %'!$B$3:$B$251,0),MATCH(N$5,'raw poverty data, %'!$B$3:$BG$3,0))/100),"")</f>
        <v/>
      </c>
      <c r="O119" s="10" t="str">
        <f>IFERROR(IF(INDEX('raw poverty data, %'!$B$3:$BG$251,MATCH($A119,'raw poverty data, %'!$B$3:$B$251,0),MATCH(O$5,'raw poverty data, %'!$B$3:$BG$3,0))="","",INDEX('raw poverty data, %'!$B$3:$BG$251,MATCH($A119,'raw poverty data, %'!$B$3:$B$251,0),MATCH(O$5,'raw poverty data, %'!$B$3:$BG$3,0))/100),"")</f>
        <v/>
      </c>
      <c r="P119" s="10" t="str">
        <f>IFERROR(IF(INDEX('raw poverty data, %'!$B$3:$BG$251,MATCH($A119,'raw poverty data, %'!$B$3:$B$251,0),MATCH(P$5,'raw poverty data, %'!$B$3:$BG$3,0))="","",INDEX('raw poverty data, %'!$B$3:$BG$251,MATCH($A119,'raw poverty data, %'!$B$3:$B$251,0),MATCH(P$5,'raw poverty data, %'!$B$3:$BG$3,0))/100),"")</f>
        <v/>
      </c>
      <c r="Q119" s="10" t="str">
        <f>IFERROR(IF(INDEX('raw poverty data, %'!$B$3:$BG$251,MATCH($A119,'raw poverty data, %'!$B$3:$B$251,0),MATCH(Q$5,'raw poverty data, %'!$B$3:$BG$3,0))="","",INDEX('raw poverty data, %'!$B$3:$BG$251,MATCH($A119,'raw poverty data, %'!$B$3:$B$251,0),MATCH(Q$5,'raw poverty data, %'!$B$3:$BG$3,0))/100),"")</f>
        <v/>
      </c>
      <c r="R119" s="10" t="str">
        <f>IFERROR(IF(INDEX('raw poverty data, %'!$B$3:$BG$251,MATCH($A119,'raw poverty data, %'!$B$3:$B$251,0),MATCH(R$5,'raw poverty data, %'!$B$3:$BG$3,0))="","",INDEX('raw poverty data, %'!$B$3:$BG$251,MATCH($A119,'raw poverty data, %'!$B$3:$B$251,0),MATCH(R$5,'raw poverty data, %'!$B$3:$BG$3,0))/100),"")</f>
        <v/>
      </c>
      <c r="S119" s="10" t="str">
        <f>IFERROR(IF(INDEX('raw poverty data, %'!$B$3:$BG$251,MATCH($A119,'raw poverty data, %'!$B$3:$B$251,0),MATCH(S$5,'raw poverty data, %'!$B$3:$BG$3,0))="","",INDEX('raw poverty data, %'!$B$3:$BG$251,MATCH($A119,'raw poverty data, %'!$B$3:$B$251,0),MATCH(S$5,'raw poverty data, %'!$B$3:$BG$3,0))/100),"")</f>
        <v/>
      </c>
      <c r="T119" s="10" t="str">
        <f>IFERROR(IF(INDEX('raw poverty data, %'!$B$3:$BG$251,MATCH($A119,'raw poverty data, %'!$B$3:$B$251,0),MATCH(T$5,'raw poverty data, %'!$B$3:$BG$3,0))="","",INDEX('raw poverty data, %'!$B$3:$BG$251,MATCH($A119,'raw poverty data, %'!$B$3:$B$251,0),MATCH(T$5,'raw poverty data, %'!$B$3:$BG$3,0))/100),"")</f>
        <v/>
      </c>
      <c r="U119" s="10" t="str">
        <f>IFERROR(IF(INDEX('raw poverty data, %'!$B$3:$BG$251,MATCH($A119,'raw poverty data, %'!$B$3:$B$251,0),MATCH(U$5,'raw poverty data, %'!$B$3:$BG$3,0))="","",INDEX('raw poverty data, %'!$B$3:$BG$251,MATCH($A119,'raw poverty data, %'!$B$3:$B$251,0),MATCH(U$5,'raw poverty data, %'!$B$3:$BG$3,0))/100),"")</f>
        <v/>
      </c>
      <c r="V119" s="10" t="str">
        <f>IFERROR(IF(INDEX('raw poverty data, %'!$B$3:$BG$251,MATCH($A119,'raw poverty data, %'!$B$3:$B$251,0),MATCH(V$5,'raw poverty data, %'!$B$3:$BG$3,0))="","",INDEX('raw poverty data, %'!$B$3:$BG$251,MATCH($A119,'raw poverty data, %'!$B$3:$B$251,0),MATCH(V$5,'raw poverty data, %'!$B$3:$BG$3,0))/100),"")</f>
        <v/>
      </c>
      <c r="W119" s="10" t="str">
        <f>IFERROR(IF(INDEX('raw poverty data, %'!$B$3:$BG$251,MATCH($A119,'raw poverty data, %'!$B$3:$B$251,0),MATCH(W$5,'raw poverty data, %'!$B$3:$BG$3,0))="","",INDEX('raw poverty data, %'!$B$3:$BG$251,MATCH($A119,'raw poverty data, %'!$B$3:$B$251,0),MATCH(W$5,'raw poverty data, %'!$B$3:$BG$3,0))/100),"")</f>
        <v/>
      </c>
      <c r="X119" s="10" t="str">
        <f>IFERROR(IF(INDEX('raw poverty data, %'!$B$3:$BG$251,MATCH($A119,'raw poverty data, %'!$B$3:$B$251,0),MATCH(X$5,'raw poverty data, %'!$B$3:$BG$3,0))="","",INDEX('raw poverty data, %'!$B$3:$BG$251,MATCH($A119,'raw poverty data, %'!$B$3:$B$251,0),MATCH(X$5,'raw poverty data, %'!$B$3:$BG$3,0))/100),"")</f>
        <v/>
      </c>
      <c r="Y119" s="10" t="str">
        <f>IFERROR(IF(INDEX('raw poverty data, %'!$B$3:$BG$251,MATCH($A119,'raw poverty data, %'!$B$3:$B$251,0),MATCH(Y$5,'raw poverty data, %'!$B$3:$BG$3,0))="","",INDEX('raw poverty data, %'!$B$3:$BG$251,MATCH($A119,'raw poverty data, %'!$B$3:$B$251,0),MATCH(Y$5,'raw poverty data, %'!$B$3:$BG$3,0))/100),"")</f>
        <v/>
      </c>
      <c r="Z119" s="10" t="str">
        <f>IFERROR(IF(INDEX('raw poverty data, %'!$B$3:$BG$251,MATCH($A119,'raw poverty data, %'!$B$3:$B$251,0),MATCH(Z$5,'raw poverty data, %'!$B$3:$BG$3,0))="","",INDEX('raw poverty data, %'!$B$3:$BG$251,MATCH($A119,'raw poverty data, %'!$B$3:$B$251,0),MATCH(Z$5,'raw poverty data, %'!$B$3:$BG$3,0))/100),"")</f>
        <v/>
      </c>
      <c r="AA119" s="10" t="str">
        <f>IFERROR(IF(INDEX('raw poverty data, %'!$B$3:$BG$251,MATCH($A119,'raw poverty data, %'!$B$3:$B$251,0),MATCH(AA$5,'raw poverty data, %'!$B$3:$BG$3,0))="","",INDEX('raw poverty data, %'!$B$3:$BG$251,MATCH($A119,'raw poverty data, %'!$B$3:$B$251,0),MATCH(AA$5,'raw poverty data, %'!$B$3:$BG$3,0))/100),"")</f>
        <v/>
      </c>
      <c r="AC119" s="8" t="str">
        <f>IF(AA119="",IF(Z119="",IF(X119="",IF(W119="",IF(V119="",IF(U119="",IF(T119="",IF(S119="",IF(R119="",IF(Q119="",IF(P119="",IF(O119="",IF(N119="",IF(M119="",IF(L119="",IF(K119="",IF(J119="",IF(I119="",IF(H119="",IF(G119="",IF(F119="",IF(E119="",IF(D119="","No data",D119),E119),F119),G119),H119),I119),J119),K119),L119),M119),N119),O119),P119),Q119),R119),S119),T119),U119),V119),W119),X119),Z119),AA119)</f>
        <v>No data</v>
      </c>
      <c r="AD119" s="11" t="str">
        <f>IFERROR(INDEX($D$5:$AA$5,1,MATCH(AC119,D119:AA119,0)),"")</f>
        <v/>
      </c>
      <c r="AF119" t="s">
        <v>243</v>
      </c>
      <c r="AG119" t="str">
        <f>IFERROR(IF(INDEX(#REF!,MATCH('Poverty %'!$B119,#REF!,0),MATCH('Poverty %'!AG$5,#REF!,0))="","",INDEX(#REF!,MATCH('Poverty %'!$B119,#REF!,0),MATCH('Poverty %'!AG$5,#REF!,0))),"")</f>
        <v/>
      </c>
      <c r="AH119" t="str">
        <f>IFERROR(IF(INDEX(#REF!,MATCH('Poverty %'!$B119,#REF!,0),MATCH('Poverty %'!AH$5,#REF!,0))="","",INDEX(#REF!,MATCH('Poverty %'!$B119,#REF!,0),MATCH('Poverty %'!AH$5,#REF!,0))),"")</f>
        <v/>
      </c>
      <c r="AI119" t="str">
        <f>IFERROR(IF(INDEX(#REF!,MATCH('Poverty %'!$B119,#REF!,0),MATCH('Poverty %'!AI$5,#REF!,0))="","",INDEX(#REF!,MATCH('Poverty %'!$B119,#REF!,0),MATCH('Poverty %'!AI$5,#REF!,0))),"")</f>
        <v/>
      </c>
      <c r="AJ119" t="str">
        <f>IFERROR(IF(INDEX(#REF!,MATCH('Poverty %'!$B119,#REF!,0),MATCH('Poverty %'!AJ$5,#REF!,0))="","",INDEX(#REF!,MATCH('Poverty %'!$B119,#REF!,0),MATCH('Poverty %'!AJ$5,#REF!,0))),"")</f>
        <v/>
      </c>
      <c r="AK119" t="str">
        <f>IFERROR(IF(INDEX(#REF!,MATCH('Poverty %'!$B119,#REF!,0),MATCH('Poverty %'!AK$5,#REF!,0))="","",INDEX(#REF!,MATCH('Poverty %'!$B119,#REF!,0),MATCH('Poverty %'!AK$5,#REF!,0))),"")</f>
        <v/>
      </c>
      <c r="AL119" t="str">
        <f>IFERROR(IF(INDEX(#REF!,MATCH('Poverty %'!$B119,#REF!,0),MATCH('Poverty %'!AL$5,#REF!,0))="","",INDEX(#REF!,MATCH('Poverty %'!$B119,#REF!,0),MATCH('Poverty %'!AL$5,#REF!,0))),"")</f>
        <v/>
      </c>
      <c r="AM119" t="str">
        <f>IFERROR(IF(INDEX(#REF!,MATCH('Poverty %'!$B119,#REF!,0),MATCH('Poverty %'!AM$5,#REF!,0))="","",INDEX(#REF!,MATCH('Poverty %'!$B119,#REF!,0),MATCH('Poverty %'!AM$5,#REF!,0))),"")</f>
        <v/>
      </c>
      <c r="AN119" t="str">
        <f>IFERROR(IF(INDEX(#REF!,MATCH('Poverty %'!$B119,#REF!,0),MATCH('Poverty %'!AN$5,#REF!,0))="","",INDEX(#REF!,MATCH('Poverty %'!$B119,#REF!,0),MATCH('Poverty %'!AN$5,#REF!,0))),"")</f>
        <v/>
      </c>
      <c r="AO119" t="str">
        <f>IFERROR(IF(INDEX(#REF!,MATCH('Poverty %'!$B119,#REF!,0),MATCH('Poverty %'!AO$5,#REF!,0))="","",INDEX(#REF!,MATCH('Poverty %'!$B119,#REF!,0),MATCH('Poverty %'!AO$5,#REF!,0))),"")</f>
        <v/>
      </c>
      <c r="AP119" t="str">
        <f>IFERROR(IF(INDEX(#REF!,MATCH('Poverty %'!$B119,#REF!,0),MATCH('Poverty %'!AP$5,#REF!,0))="","",INDEX(#REF!,MATCH('Poverty %'!$B119,#REF!,0),MATCH('Poverty %'!AP$5,#REF!,0))),"")</f>
        <v/>
      </c>
      <c r="AQ119" t="str">
        <f>IFERROR(IF(INDEX(#REF!,MATCH('Poverty %'!$B119,#REF!,0),MATCH('Poverty %'!AQ$5,#REF!,0))="","",INDEX(#REF!,MATCH('Poverty %'!$B119,#REF!,0),MATCH('Poverty %'!AQ$5,#REF!,0))),"")</f>
        <v/>
      </c>
      <c r="AR119" t="str">
        <f>IFERROR(IF(INDEX(#REF!,MATCH('Poverty %'!$B119,#REF!,0),MATCH('Poverty %'!AR$5,#REF!,0))="","",INDEX(#REF!,MATCH('Poverty %'!$B119,#REF!,0),MATCH('Poverty %'!AR$5,#REF!,0))),"")</f>
        <v/>
      </c>
      <c r="AS119" t="str">
        <f>IFERROR(IF(INDEX(#REF!,MATCH('Poverty %'!$B119,#REF!,0),MATCH('Poverty %'!AS$5,#REF!,0))="","",INDEX(#REF!,MATCH('Poverty %'!$B119,#REF!,0),MATCH('Poverty %'!AS$5,#REF!,0))),"")</f>
        <v/>
      </c>
      <c r="AT119" t="str">
        <f>IFERROR(IF(INDEX(#REF!,MATCH('Poverty %'!$B119,#REF!,0),MATCH('Poverty %'!AT$5,#REF!,0))="","",INDEX(#REF!,MATCH('Poverty %'!$B119,#REF!,0),MATCH('Poverty %'!AT$5,#REF!,0))),"")</f>
        <v/>
      </c>
      <c r="AU119" t="str">
        <f>IFERROR(IF(INDEX(#REF!,MATCH('Poverty %'!$B119,#REF!,0),MATCH('Poverty %'!AU$5,#REF!,0))="","",INDEX(#REF!,MATCH('Poverty %'!$B119,#REF!,0),MATCH('Poverty %'!AU$5,#REF!,0))),"")</f>
        <v/>
      </c>
      <c r="AV119" t="str">
        <f>IFERROR(IF(INDEX(#REF!,MATCH('Poverty %'!$B119,#REF!,0),MATCH('Poverty %'!AV$5,#REF!,0))="","",INDEX(#REF!,MATCH('Poverty %'!$B119,#REF!,0),MATCH('Poverty %'!AV$5,#REF!,0))),"")</f>
        <v/>
      </c>
      <c r="AW119" t="str">
        <f>IFERROR(IF(INDEX(#REF!,MATCH('Poverty %'!$B119,#REF!,0),MATCH('Poverty %'!AW$5,#REF!,0))="","",INDEX(#REF!,MATCH('Poverty %'!$B119,#REF!,0),MATCH('Poverty %'!AW$5,#REF!,0))),"")</f>
        <v/>
      </c>
      <c r="AX119" t="str">
        <f>IFERROR(IF(INDEX(#REF!,MATCH('Poverty %'!$B119,#REF!,0),MATCH('Poverty %'!AX$5,#REF!,0))="","",INDEX(#REF!,MATCH('Poverty %'!$B119,#REF!,0),MATCH('Poverty %'!AX$5,#REF!,0))),"")</f>
        <v/>
      </c>
      <c r="AY119" t="str">
        <f>IFERROR(IF(INDEX(#REF!,MATCH('Poverty %'!$B119,#REF!,0),MATCH('Poverty %'!AY$5,#REF!,0))="","",INDEX(#REF!,MATCH('Poverty %'!$B119,#REF!,0),MATCH('Poverty %'!AY$5,#REF!,0))),"")</f>
        <v/>
      </c>
      <c r="AZ119" t="str">
        <f>IFERROR(IF(INDEX(#REF!,MATCH('Poverty %'!$B119,#REF!,0),MATCH('Poverty %'!AZ$5,#REF!,0))="","",INDEX(#REF!,MATCH('Poverty %'!$B119,#REF!,0),MATCH('Poverty %'!AZ$5,#REF!,0))),"")</f>
        <v/>
      </c>
      <c r="BA119" t="str">
        <f>IFERROR(IF(INDEX(#REF!,MATCH('Poverty %'!$B119,#REF!,0),MATCH('Poverty %'!BA$5,#REF!,0))="","",INDEX(#REF!,MATCH('Poverty %'!$B119,#REF!,0),MATCH('Poverty %'!BA$5,#REF!,0))),"")</f>
        <v/>
      </c>
      <c r="BB119" t="str">
        <f>IFERROR(IF(INDEX(#REF!,MATCH('Poverty %'!$B119,#REF!,0),MATCH('Poverty %'!BB$5,#REF!,0))="","",INDEX(#REF!,MATCH('Poverty %'!$B119,#REF!,0),MATCH('Poverty %'!BB$5,#REF!,0))),"")</f>
        <v/>
      </c>
      <c r="BC119" t="str">
        <f>IFERROR(IF(INDEX(#REF!,MATCH('Poverty %'!$B119,#REF!,0),MATCH('Poverty %'!BC$5,#REF!,0))="","",INDEX(#REF!,MATCH('Poverty %'!$B119,#REF!,0),MATCH('Poverty %'!BC$5,#REF!,0))),"")</f>
        <v/>
      </c>
      <c r="BE119" t="s">
        <v>243</v>
      </c>
      <c r="BF119" s="9" t="str">
        <f t="shared" si="24"/>
        <v/>
      </c>
      <c r="BG119" s="9" t="str">
        <f t="shared" si="25"/>
        <v/>
      </c>
      <c r="BH119" s="9" t="str">
        <f t="shared" si="26"/>
        <v/>
      </c>
      <c r="BI119" s="9" t="str">
        <f t="shared" si="27"/>
        <v/>
      </c>
      <c r="BJ119" s="9" t="str">
        <f t="shared" si="28"/>
        <v/>
      </c>
      <c r="BK119" s="9" t="str">
        <f t="shared" si="29"/>
        <v/>
      </c>
      <c r="BL119" s="9" t="str">
        <f t="shared" si="30"/>
        <v/>
      </c>
      <c r="BM119" s="9" t="str">
        <f t="shared" si="31"/>
        <v/>
      </c>
      <c r="BN119" s="9" t="str">
        <f t="shared" si="32"/>
        <v/>
      </c>
      <c r="BO119" s="9" t="str">
        <f t="shared" si="33"/>
        <v/>
      </c>
      <c r="BP119" s="9" t="str">
        <f t="shared" si="34"/>
        <v/>
      </c>
      <c r="BQ119" s="9" t="str">
        <f t="shared" si="35"/>
        <v/>
      </c>
      <c r="BR119" s="9" t="str">
        <f t="shared" si="36"/>
        <v/>
      </c>
      <c r="BS119" s="9" t="str">
        <f t="shared" si="37"/>
        <v/>
      </c>
      <c r="BT119" s="9" t="str">
        <f t="shared" si="38"/>
        <v/>
      </c>
      <c r="BU119" s="9" t="str">
        <f t="shared" si="39"/>
        <v/>
      </c>
      <c r="BV119" s="9" t="str">
        <f t="shared" si="40"/>
        <v/>
      </c>
      <c r="BW119" s="9" t="str">
        <f t="shared" si="41"/>
        <v/>
      </c>
      <c r="BX119" s="9" t="str">
        <f t="shared" si="42"/>
        <v/>
      </c>
      <c r="BY119" s="9" t="str">
        <f t="shared" si="43"/>
        <v/>
      </c>
      <c r="BZ119" s="9" t="str">
        <f t="shared" si="44"/>
        <v/>
      </c>
      <c r="CA119" s="9" t="str">
        <f t="shared" si="45"/>
        <v/>
      </c>
      <c r="CB119" s="9" t="str">
        <f t="shared" si="46"/>
        <v/>
      </c>
    </row>
    <row r="120" spans="1:80">
      <c r="A120" s="28" t="s">
        <v>870</v>
      </c>
      <c r="B120" t="s">
        <v>247</v>
      </c>
      <c r="C120" t="str">
        <f>IFERROR(VLOOKUP(B120,'[1]2012 List'!A$3:C$151,3,FALSE),"")</f>
        <v/>
      </c>
      <c r="D120" s="10" t="str">
        <f>IFERROR(IF(INDEX('raw poverty data, %'!$B$3:$BG$251,MATCH($A120,'raw poverty data, %'!$B$3:$B$251,0),MATCH(D$5,'raw poverty data, %'!$B$3:$BG$3,0))="","",INDEX('raw poverty data, %'!$B$3:$BG$251,MATCH($A120,'raw poverty data, %'!$B$3:$B$251,0),MATCH(D$5,'raw poverty data, %'!$B$3:$BG$3,0))/100),"")</f>
        <v/>
      </c>
      <c r="E120" s="10" t="str">
        <f>IFERROR(IF(INDEX('raw poverty data, %'!$B$3:$BG$251,MATCH($A120,'raw poverty data, %'!$B$3:$B$251,0),MATCH(E$5,'raw poverty data, %'!$B$3:$BG$3,0))="","",INDEX('raw poverty data, %'!$B$3:$BG$251,MATCH($A120,'raw poverty data, %'!$B$3:$B$251,0),MATCH(E$5,'raw poverty data, %'!$B$3:$BG$3,0))/100),"")</f>
        <v/>
      </c>
      <c r="F120" s="10" t="str">
        <f>IFERROR(IF(INDEX('raw poverty data, %'!$B$3:$BG$251,MATCH($A120,'raw poverty data, %'!$B$3:$B$251,0),MATCH(F$5,'raw poverty data, %'!$B$3:$BG$3,0))="","",INDEX('raw poverty data, %'!$B$3:$BG$251,MATCH($A120,'raw poverty data, %'!$B$3:$B$251,0),MATCH(F$5,'raw poverty data, %'!$B$3:$BG$3,0))/100),"")</f>
        <v/>
      </c>
      <c r="G120" s="10" t="str">
        <f>IFERROR(IF(INDEX('raw poverty data, %'!$B$3:$BG$251,MATCH($A120,'raw poverty data, %'!$B$3:$B$251,0),MATCH(G$5,'raw poverty data, %'!$B$3:$BG$3,0))="","",INDEX('raw poverty data, %'!$B$3:$BG$251,MATCH($A120,'raw poverty data, %'!$B$3:$B$251,0),MATCH(G$5,'raw poverty data, %'!$B$3:$BG$3,0))/100),"")</f>
        <v/>
      </c>
      <c r="H120" s="10" t="str">
        <f>IFERROR(IF(INDEX('raw poverty data, %'!$B$3:$BG$251,MATCH($A120,'raw poverty data, %'!$B$3:$B$251,0),MATCH(H$5,'raw poverty data, %'!$B$3:$BG$3,0))="","",INDEX('raw poverty data, %'!$B$3:$BG$251,MATCH($A120,'raw poverty data, %'!$B$3:$B$251,0),MATCH(H$5,'raw poverty data, %'!$B$3:$BG$3,0))/100),"")</f>
        <v/>
      </c>
      <c r="I120" s="10" t="str">
        <f>IFERROR(IF(INDEX('raw poverty data, %'!$B$3:$BG$251,MATCH($A120,'raw poverty data, %'!$B$3:$B$251,0),MATCH(I$5,'raw poverty data, %'!$B$3:$BG$3,0))="","",INDEX('raw poverty data, %'!$B$3:$BG$251,MATCH($A120,'raw poverty data, %'!$B$3:$B$251,0),MATCH(I$5,'raw poverty data, %'!$B$3:$BG$3,0))/100),"")</f>
        <v/>
      </c>
      <c r="J120" s="10" t="str">
        <f>IFERROR(IF(INDEX('raw poverty data, %'!$B$3:$BG$251,MATCH($A120,'raw poverty data, %'!$B$3:$B$251,0),MATCH(J$5,'raw poverty data, %'!$B$3:$BG$3,0))="","",INDEX('raw poverty data, %'!$B$3:$BG$251,MATCH($A120,'raw poverty data, %'!$B$3:$B$251,0),MATCH(J$5,'raw poverty data, %'!$B$3:$BG$3,0))/100),"")</f>
        <v/>
      </c>
      <c r="K120" s="10" t="str">
        <f>IFERROR(IF(INDEX('raw poverty data, %'!$B$3:$BG$251,MATCH($A120,'raw poverty data, %'!$B$3:$B$251,0),MATCH(K$5,'raw poverty data, %'!$B$3:$BG$3,0))="","",INDEX('raw poverty data, %'!$B$3:$BG$251,MATCH($A120,'raw poverty data, %'!$B$3:$B$251,0),MATCH(K$5,'raw poverty data, %'!$B$3:$BG$3,0))/100),"")</f>
        <v/>
      </c>
      <c r="L120" s="10" t="str">
        <f>IFERROR(IF(INDEX('raw poverty data, %'!$B$3:$BG$251,MATCH($A120,'raw poverty data, %'!$B$3:$B$251,0),MATCH(L$5,'raw poverty data, %'!$B$3:$BG$3,0))="","",INDEX('raw poverty data, %'!$B$3:$BG$251,MATCH($A120,'raw poverty data, %'!$B$3:$B$251,0),MATCH(L$5,'raw poverty data, %'!$B$3:$BG$3,0))/100),"")</f>
        <v/>
      </c>
      <c r="M120" s="10" t="str">
        <f>IFERROR(IF(INDEX('raw poverty data, %'!$B$3:$BG$251,MATCH($A120,'raw poverty data, %'!$B$3:$B$251,0),MATCH(M$5,'raw poverty data, %'!$B$3:$BG$3,0))="","",INDEX('raw poverty data, %'!$B$3:$BG$251,MATCH($A120,'raw poverty data, %'!$B$3:$B$251,0),MATCH(M$5,'raw poverty data, %'!$B$3:$BG$3,0))/100),"")</f>
        <v/>
      </c>
      <c r="N120" s="10" t="str">
        <f>IFERROR(IF(INDEX('raw poverty data, %'!$B$3:$BG$251,MATCH($A120,'raw poverty data, %'!$B$3:$B$251,0),MATCH(N$5,'raw poverty data, %'!$B$3:$BG$3,0))="","",INDEX('raw poverty data, %'!$B$3:$BG$251,MATCH($A120,'raw poverty data, %'!$B$3:$B$251,0),MATCH(N$5,'raw poverty data, %'!$B$3:$BG$3,0))/100),"")</f>
        <v/>
      </c>
      <c r="O120" s="10" t="str">
        <f>IFERROR(IF(INDEX('raw poverty data, %'!$B$3:$BG$251,MATCH($A120,'raw poverty data, %'!$B$3:$B$251,0),MATCH(O$5,'raw poverty data, %'!$B$3:$BG$3,0))="","",INDEX('raw poverty data, %'!$B$3:$BG$251,MATCH($A120,'raw poverty data, %'!$B$3:$B$251,0),MATCH(O$5,'raw poverty data, %'!$B$3:$BG$3,0))/100),"")</f>
        <v/>
      </c>
      <c r="P120" s="10" t="str">
        <f>IFERROR(IF(INDEX('raw poverty data, %'!$B$3:$BG$251,MATCH($A120,'raw poverty data, %'!$B$3:$B$251,0),MATCH(P$5,'raw poverty data, %'!$B$3:$BG$3,0))="","",INDEX('raw poverty data, %'!$B$3:$BG$251,MATCH($A120,'raw poverty data, %'!$B$3:$B$251,0),MATCH(P$5,'raw poverty data, %'!$B$3:$BG$3,0))/100),"")</f>
        <v/>
      </c>
      <c r="Q120" s="10" t="str">
        <f>IFERROR(IF(INDEX('raw poverty data, %'!$B$3:$BG$251,MATCH($A120,'raw poverty data, %'!$B$3:$B$251,0),MATCH(Q$5,'raw poverty data, %'!$B$3:$BG$3,0))="","",INDEX('raw poverty data, %'!$B$3:$BG$251,MATCH($A120,'raw poverty data, %'!$B$3:$B$251,0),MATCH(Q$5,'raw poverty data, %'!$B$3:$BG$3,0))/100),"")</f>
        <v/>
      </c>
      <c r="R120" s="10" t="str">
        <f>IFERROR(IF(INDEX('raw poverty data, %'!$B$3:$BG$251,MATCH($A120,'raw poverty data, %'!$B$3:$B$251,0),MATCH(R$5,'raw poverty data, %'!$B$3:$BG$3,0))="","",INDEX('raw poverty data, %'!$B$3:$BG$251,MATCH($A120,'raw poverty data, %'!$B$3:$B$251,0),MATCH(R$5,'raw poverty data, %'!$B$3:$BG$3,0))/100),"")</f>
        <v/>
      </c>
      <c r="S120" s="10" t="str">
        <f>IFERROR(IF(INDEX('raw poverty data, %'!$B$3:$BG$251,MATCH($A120,'raw poverty data, %'!$B$3:$B$251,0),MATCH(S$5,'raw poverty data, %'!$B$3:$BG$3,0))="","",INDEX('raw poverty data, %'!$B$3:$BG$251,MATCH($A120,'raw poverty data, %'!$B$3:$B$251,0),MATCH(S$5,'raw poverty data, %'!$B$3:$BG$3,0))/100),"")</f>
        <v/>
      </c>
      <c r="T120" s="10" t="str">
        <f>IFERROR(IF(INDEX('raw poverty data, %'!$B$3:$BG$251,MATCH($A120,'raw poverty data, %'!$B$3:$B$251,0),MATCH(T$5,'raw poverty data, %'!$B$3:$BG$3,0))="","",INDEX('raw poverty data, %'!$B$3:$BG$251,MATCH($A120,'raw poverty data, %'!$B$3:$B$251,0),MATCH(T$5,'raw poverty data, %'!$B$3:$BG$3,0))/100),"")</f>
        <v/>
      </c>
      <c r="U120" s="10" t="str">
        <f>IFERROR(IF(INDEX('raw poverty data, %'!$B$3:$BG$251,MATCH($A120,'raw poverty data, %'!$B$3:$B$251,0),MATCH(U$5,'raw poverty data, %'!$B$3:$BG$3,0))="","",INDEX('raw poverty data, %'!$B$3:$BG$251,MATCH($A120,'raw poverty data, %'!$B$3:$B$251,0),MATCH(U$5,'raw poverty data, %'!$B$3:$BG$3,0))/100),"")</f>
        <v/>
      </c>
      <c r="V120" s="10" t="str">
        <f>IFERROR(IF(INDEX('raw poverty data, %'!$B$3:$BG$251,MATCH($A120,'raw poverty data, %'!$B$3:$B$251,0),MATCH(V$5,'raw poverty data, %'!$B$3:$BG$3,0))="","",INDEX('raw poverty data, %'!$B$3:$BG$251,MATCH($A120,'raw poverty data, %'!$B$3:$B$251,0),MATCH(V$5,'raw poverty data, %'!$B$3:$BG$3,0))/100),"")</f>
        <v/>
      </c>
      <c r="W120" s="10" t="str">
        <f>IFERROR(IF(INDEX('raw poverty data, %'!$B$3:$BG$251,MATCH($A120,'raw poverty data, %'!$B$3:$B$251,0),MATCH(W$5,'raw poverty data, %'!$B$3:$BG$3,0))="","",INDEX('raw poverty data, %'!$B$3:$BG$251,MATCH($A120,'raw poverty data, %'!$B$3:$B$251,0),MATCH(W$5,'raw poverty data, %'!$B$3:$BG$3,0))/100),"")</f>
        <v/>
      </c>
      <c r="X120" s="10" t="str">
        <f>IFERROR(IF(INDEX('raw poverty data, %'!$B$3:$BG$251,MATCH($A120,'raw poverty data, %'!$B$3:$B$251,0),MATCH(X$5,'raw poverty data, %'!$B$3:$BG$3,0))="","",INDEX('raw poverty data, %'!$B$3:$BG$251,MATCH($A120,'raw poverty data, %'!$B$3:$B$251,0),MATCH(X$5,'raw poverty data, %'!$B$3:$BG$3,0))/100),"")</f>
        <v/>
      </c>
      <c r="Y120" s="10" t="str">
        <f>IFERROR(IF(INDEX('raw poverty data, %'!$B$3:$BG$251,MATCH($A120,'raw poverty data, %'!$B$3:$B$251,0),MATCH(Y$5,'raw poverty data, %'!$B$3:$BG$3,0))="","",INDEX('raw poverty data, %'!$B$3:$BG$251,MATCH($A120,'raw poverty data, %'!$B$3:$B$251,0),MATCH(Y$5,'raw poverty data, %'!$B$3:$BG$3,0))/100),"")</f>
        <v/>
      </c>
      <c r="Z120" s="10" t="str">
        <f>IFERROR(IF(INDEX('raw poverty data, %'!$B$3:$BG$251,MATCH($A120,'raw poverty data, %'!$B$3:$B$251,0),MATCH(Z$5,'raw poverty data, %'!$B$3:$BG$3,0))="","",INDEX('raw poverty data, %'!$B$3:$BG$251,MATCH($A120,'raw poverty data, %'!$B$3:$B$251,0),MATCH(Z$5,'raw poverty data, %'!$B$3:$BG$3,0))/100),"")</f>
        <v/>
      </c>
      <c r="AA120" s="10" t="str">
        <f>IFERROR(IF(INDEX('raw poverty data, %'!$B$3:$BG$251,MATCH($A120,'raw poverty data, %'!$B$3:$B$251,0),MATCH(AA$5,'raw poverty data, %'!$B$3:$BG$3,0))="","",INDEX('raw poverty data, %'!$B$3:$BG$251,MATCH($A120,'raw poverty data, %'!$B$3:$B$251,0),MATCH(AA$5,'raw poverty data, %'!$B$3:$BG$3,0))/100),"")</f>
        <v/>
      </c>
      <c r="AC120" s="8" t="str">
        <f>IF(AA120="",IF(Z120="",IF(X120="",IF(W120="",IF(V120="",IF(U120="",IF(T120="",IF(S120="",IF(R120="",IF(Q120="",IF(P120="",IF(O120="",IF(N120="",IF(M120="",IF(L120="",IF(K120="",IF(J120="",IF(I120="",IF(H120="",IF(G120="",IF(F120="",IF(E120="",IF(D120="","No data",D120),E120),F120),G120),H120),I120),J120),K120),L120),M120),N120),O120),P120),Q120),R120),S120),T120),U120),V120),W120),X120),Z120),AA120)</f>
        <v>No data</v>
      </c>
      <c r="AD120" s="11" t="str">
        <f>IFERROR(INDEX($D$5:$AA$5,1,MATCH(AC120,D120:AA120,0)),"")</f>
        <v/>
      </c>
      <c r="AF120" t="s">
        <v>247</v>
      </c>
      <c r="AG120" t="str">
        <f>IFERROR(IF(INDEX(#REF!,MATCH('Poverty %'!$B120,#REF!,0),MATCH('Poverty %'!AG$5,#REF!,0))="","",INDEX(#REF!,MATCH('Poverty %'!$B120,#REF!,0),MATCH('Poverty %'!AG$5,#REF!,0))),"")</f>
        <v/>
      </c>
      <c r="AH120" t="str">
        <f>IFERROR(IF(INDEX(#REF!,MATCH('Poverty %'!$B120,#REF!,0),MATCH('Poverty %'!AH$5,#REF!,0))="","",INDEX(#REF!,MATCH('Poverty %'!$B120,#REF!,0),MATCH('Poverty %'!AH$5,#REF!,0))),"")</f>
        <v/>
      </c>
      <c r="AI120" t="str">
        <f>IFERROR(IF(INDEX(#REF!,MATCH('Poverty %'!$B120,#REF!,0),MATCH('Poverty %'!AI$5,#REF!,0))="","",INDEX(#REF!,MATCH('Poverty %'!$B120,#REF!,0),MATCH('Poverty %'!AI$5,#REF!,0))),"")</f>
        <v/>
      </c>
      <c r="AJ120" t="str">
        <f>IFERROR(IF(INDEX(#REF!,MATCH('Poverty %'!$B120,#REF!,0),MATCH('Poverty %'!AJ$5,#REF!,0))="","",INDEX(#REF!,MATCH('Poverty %'!$B120,#REF!,0),MATCH('Poverty %'!AJ$5,#REF!,0))),"")</f>
        <v/>
      </c>
      <c r="AK120" t="str">
        <f>IFERROR(IF(INDEX(#REF!,MATCH('Poverty %'!$B120,#REF!,0),MATCH('Poverty %'!AK$5,#REF!,0))="","",INDEX(#REF!,MATCH('Poverty %'!$B120,#REF!,0),MATCH('Poverty %'!AK$5,#REF!,0))),"")</f>
        <v/>
      </c>
      <c r="AL120" t="str">
        <f>IFERROR(IF(INDEX(#REF!,MATCH('Poverty %'!$B120,#REF!,0),MATCH('Poverty %'!AL$5,#REF!,0))="","",INDEX(#REF!,MATCH('Poverty %'!$B120,#REF!,0),MATCH('Poverty %'!AL$5,#REF!,0))),"")</f>
        <v/>
      </c>
      <c r="AM120" t="str">
        <f>IFERROR(IF(INDEX(#REF!,MATCH('Poverty %'!$B120,#REF!,0),MATCH('Poverty %'!AM$5,#REF!,0))="","",INDEX(#REF!,MATCH('Poverty %'!$B120,#REF!,0),MATCH('Poverty %'!AM$5,#REF!,0))),"")</f>
        <v/>
      </c>
      <c r="AN120" t="str">
        <f>IFERROR(IF(INDEX(#REF!,MATCH('Poverty %'!$B120,#REF!,0),MATCH('Poverty %'!AN$5,#REF!,0))="","",INDEX(#REF!,MATCH('Poverty %'!$B120,#REF!,0),MATCH('Poverty %'!AN$5,#REF!,0))),"")</f>
        <v/>
      </c>
      <c r="AO120" t="str">
        <f>IFERROR(IF(INDEX(#REF!,MATCH('Poverty %'!$B120,#REF!,0),MATCH('Poverty %'!AO$5,#REF!,0))="","",INDEX(#REF!,MATCH('Poverty %'!$B120,#REF!,0),MATCH('Poverty %'!AO$5,#REF!,0))),"")</f>
        <v/>
      </c>
      <c r="AP120" t="str">
        <f>IFERROR(IF(INDEX(#REF!,MATCH('Poverty %'!$B120,#REF!,0),MATCH('Poverty %'!AP$5,#REF!,0))="","",INDEX(#REF!,MATCH('Poverty %'!$B120,#REF!,0),MATCH('Poverty %'!AP$5,#REF!,0))),"")</f>
        <v/>
      </c>
      <c r="AQ120" t="str">
        <f>IFERROR(IF(INDEX(#REF!,MATCH('Poverty %'!$B120,#REF!,0),MATCH('Poverty %'!AQ$5,#REF!,0))="","",INDEX(#REF!,MATCH('Poverty %'!$B120,#REF!,0),MATCH('Poverty %'!AQ$5,#REF!,0))),"")</f>
        <v/>
      </c>
      <c r="AR120" t="str">
        <f>IFERROR(IF(INDEX(#REF!,MATCH('Poverty %'!$B120,#REF!,0),MATCH('Poverty %'!AR$5,#REF!,0))="","",INDEX(#REF!,MATCH('Poverty %'!$B120,#REF!,0),MATCH('Poverty %'!AR$5,#REF!,0))),"")</f>
        <v/>
      </c>
      <c r="AS120" t="str">
        <f>IFERROR(IF(INDEX(#REF!,MATCH('Poverty %'!$B120,#REF!,0),MATCH('Poverty %'!AS$5,#REF!,0))="","",INDEX(#REF!,MATCH('Poverty %'!$B120,#REF!,0),MATCH('Poverty %'!AS$5,#REF!,0))),"")</f>
        <v/>
      </c>
      <c r="AT120" t="str">
        <f>IFERROR(IF(INDEX(#REF!,MATCH('Poverty %'!$B120,#REF!,0),MATCH('Poverty %'!AT$5,#REF!,0))="","",INDEX(#REF!,MATCH('Poverty %'!$B120,#REF!,0),MATCH('Poverty %'!AT$5,#REF!,0))),"")</f>
        <v/>
      </c>
      <c r="AU120" t="str">
        <f>IFERROR(IF(INDEX(#REF!,MATCH('Poverty %'!$B120,#REF!,0),MATCH('Poverty %'!AU$5,#REF!,0))="","",INDEX(#REF!,MATCH('Poverty %'!$B120,#REF!,0),MATCH('Poverty %'!AU$5,#REF!,0))),"")</f>
        <v/>
      </c>
      <c r="AV120" t="str">
        <f>IFERROR(IF(INDEX(#REF!,MATCH('Poverty %'!$B120,#REF!,0),MATCH('Poverty %'!AV$5,#REF!,0))="","",INDEX(#REF!,MATCH('Poverty %'!$B120,#REF!,0),MATCH('Poverty %'!AV$5,#REF!,0))),"")</f>
        <v/>
      </c>
      <c r="AW120" t="str">
        <f>IFERROR(IF(INDEX(#REF!,MATCH('Poverty %'!$B120,#REF!,0),MATCH('Poverty %'!AW$5,#REF!,0))="","",INDEX(#REF!,MATCH('Poverty %'!$B120,#REF!,0),MATCH('Poverty %'!AW$5,#REF!,0))),"")</f>
        <v/>
      </c>
      <c r="AX120" t="str">
        <f>IFERROR(IF(INDEX(#REF!,MATCH('Poverty %'!$B120,#REF!,0),MATCH('Poverty %'!AX$5,#REF!,0))="","",INDEX(#REF!,MATCH('Poverty %'!$B120,#REF!,0),MATCH('Poverty %'!AX$5,#REF!,0))),"")</f>
        <v/>
      </c>
      <c r="AY120" t="str">
        <f>IFERROR(IF(INDEX(#REF!,MATCH('Poverty %'!$B120,#REF!,0),MATCH('Poverty %'!AY$5,#REF!,0))="","",INDEX(#REF!,MATCH('Poverty %'!$B120,#REF!,0),MATCH('Poverty %'!AY$5,#REF!,0))),"")</f>
        <v/>
      </c>
      <c r="AZ120" t="str">
        <f>IFERROR(IF(INDEX(#REF!,MATCH('Poverty %'!$B120,#REF!,0),MATCH('Poverty %'!AZ$5,#REF!,0))="","",INDEX(#REF!,MATCH('Poverty %'!$B120,#REF!,0),MATCH('Poverty %'!AZ$5,#REF!,0))),"")</f>
        <v/>
      </c>
      <c r="BA120" t="str">
        <f>IFERROR(IF(INDEX(#REF!,MATCH('Poverty %'!$B120,#REF!,0),MATCH('Poverty %'!BA$5,#REF!,0))="","",INDEX(#REF!,MATCH('Poverty %'!$B120,#REF!,0),MATCH('Poverty %'!BA$5,#REF!,0))),"")</f>
        <v/>
      </c>
      <c r="BB120" t="str">
        <f>IFERROR(IF(INDEX(#REF!,MATCH('Poverty %'!$B120,#REF!,0),MATCH('Poverty %'!BB$5,#REF!,0))="","",INDEX(#REF!,MATCH('Poverty %'!$B120,#REF!,0),MATCH('Poverty %'!BB$5,#REF!,0))),"")</f>
        <v/>
      </c>
      <c r="BC120" t="str">
        <f>IFERROR(IF(INDEX(#REF!,MATCH('Poverty %'!$B120,#REF!,0),MATCH('Poverty %'!BC$5,#REF!,0))="","",INDEX(#REF!,MATCH('Poverty %'!$B120,#REF!,0),MATCH('Poverty %'!BC$5,#REF!,0))),"")</f>
        <v/>
      </c>
      <c r="BE120" t="s">
        <v>247</v>
      </c>
      <c r="BF120" s="9" t="str">
        <f t="shared" si="24"/>
        <v/>
      </c>
      <c r="BG120" s="9" t="str">
        <f t="shared" si="25"/>
        <v/>
      </c>
      <c r="BH120" s="9" t="str">
        <f t="shared" si="26"/>
        <v/>
      </c>
      <c r="BI120" s="9" t="str">
        <f t="shared" si="27"/>
        <v/>
      </c>
      <c r="BJ120" s="9" t="str">
        <f t="shared" si="28"/>
        <v/>
      </c>
      <c r="BK120" s="9" t="str">
        <f t="shared" si="29"/>
        <v/>
      </c>
      <c r="BL120" s="9" t="str">
        <f t="shared" si="30"/>
        <v/>
      </c>
      <c r="BM120" s="9" t="str">
        <f t="shared" si="31"/>
        <v/>
      </c>
      <c r="BN120" s="9" t="str">
        <f t="shared" si="32"/>
        <v/>
      </c>
      <c r="BO120" s="9" t="str">
        <f t="shared" si="33"/>
        <v/>
      </c>
      <c r="BP120" s="9" t="str">
        <f t="shared" si="34"/>
        <v/>
      </c>
      <c r="BQ120" s="9" t="str">
        <f t="shared" si="35"/>
        <v/>
      </c>
      <c r="BR120" s="9" t="str">
        <f t="shared" si="36"/>
        <v/>
      </c>
      <c r="BS120" s="9" t="str">
        <f t="shared" si="37"/>
        <v/>
      </c>
      <c r="BT120" s="9" t="str">
        <f t="shared" si="38"/>
        <v/>
      </c>
      <c r="BU120" s="9" t="str">
        <f t="shared" si="39"/>
        <v/>
      </c>
      <c r="BV120" s="9" t="str">
        <f t="shared" si="40"/>
        <v/>
      </c>
      <c r="BW120" s="9" t="str">
        <f t="shared" si="41"/>
        <v/>
      </c>
      <c r="BX120" s="9" t="str">
        <f t="shared" si="42"/>
        <v/>
      </c>
      <c r="BY120" s="9" t="str">
        <f t="shared" si="43"/>
        <v/>
      </c>
      <c r="BZ120" s="9" t="str">
        <f t="shared" si="44"/>
        <v/>
      </c>
      <c r="CA120" s="9" t="str">
        <f t="shared" si="45"/>
        <v/>
      </c>
      <c r="CB120" s="9" t="str">
        <f t="shared" si="46"/>
        <v/>
      </c>
    </row>
    <row r="121" spans="1:80">
      <c r="A121" s="28" t="s">
        <v>862</v>
      </c>
      <c r="B121" t="s">
        <v>267</v>
      </c>
      <c r="C121" t="str">
        <f>IFERROR(VLOOKUP(B121,'[1]2012 List'!A$3:C$151,3,FALSE),"")</f>
        <v>Europe</v>
      </c>
      <c r="D121" s="10" t="str">
        <f>IFERROR(IF(INDEX('raw poverty data, %'!$B$3:$BG$251,MATCH($A121,'raw poverty data, %'!$B$3:$B$251,0),MATCH(D$5,'raw poverty data, %'!$B$3:$BG$3,0))="","",INDEX('raw poverty data, %'!$B$3:$BG$251,MATCH($A121,'raw poverty data, %'!$B$3:$B$251,0),MATCH(D$5,'raw poverty data, %'!$B$3:$BG$3,0))/100),"")</f>
        <v/>
      </c>
      <c r="E121" s="10" t="str">
        <f>IFERROR(IF(INDEX('raw poverty data, %'!$B$3:$BG$251,MATCH($A121,'raw poverty data, %'!$B$3:$B$251,0),MATCH(E$5,'raw poverty data, %'!$B$3:$BG$3,0))="","",INDEX('raw poverty data, %'!$B$3:$BG$251,MATCH($A121,'raw poverty data, %'!$B$3:$B$251,0),MATCH(E$5,'raw poverty data, %'!$B$3:$BG$3,0))/100),"")</f>
        <v/>
      </c>
      <c r="F121" s="10" t="str">
        <f>IFERROR(IF(INDEX('raw poverty data, %'!$B$3:$BG$251,MATCH($A121,'raw poverty data, %'!$B$3:$B$251,0),MATCH(F$5,'raw poverty data, %'!$B$3:$BG$3,0))="","",INDEX('raw poverty data, %'!$B$3:$BG$251,MATCH($A121,'raw poverty data, %'!$B$3:$B$251,0),MATCH(F$5,'raw poverty data, %'!$B$3:$BG$3,0))/100),"")</f>
        <v/>
      </c>
      <c r="G121" s="10" t="str">
        <f>IFERROR(IF(INDEX('raw poverty data, %'!$B$3:$BG$251,MATCH($A121,'raw poverty data, %'!$B$3:$B$251,0),MATCH(G$5,'raw poverty data, %'!$B$3:$BG$3,0))="","",INDEX('raw poverty data, %'!$B$3:$BG$251,MATCH($A121,'raw poverty data, %'!$B$3:$B$251,0),MATCH(G$5,'raw poverty data, %'!$B$3:$BG$3,0))/100),"")</f>
        <v/>
      </c>
      <c r="H121" s="10" t="str">
        <f>IFERROR(IF(INDEX('raw poverty data, %'!$B$3:$BG$251,MATCH($A121,'raw poverty data, %'!$B$3:$B$251,0),MATCH(H$5,'raw poverty data, %'!$B$3:$BG$3,0))="","",INDEX('raw poverty data, %'!$B$3:$BG$251,MATCH($A121,'raw poverty data, %'!$B$3:$B$251,0),MATCH(H$5,'raw poverty data, %'!$B$3:$BG$3,0))/100),"")</f>
        <v/>
      </c>
      <c r="I121" s="10" t="str">
        <f>IFERROR(IF(INDEX('raw poverty data, %'!$B$3:$BG$251,MATCH($A121,'raw poverty data, %'!$B$3:$B$251,0),MATCH(I$5,'raw poverty data, %'!$B$3:$BG$3,0))="","",INDEX('raw poverty data, %'!$B$3:$BG$251,MATCH($A121,'raw poverty data, %'!$B$3:$B$251,0),MATCH(I$5,'raw poverty data, %'!$B$3:$BG$3,0))/100),"")</f>
        <v/>
      </c>
      <c r="J121" s="10" t="str">
        <f>IFERROR(IF(INDEX('raw poverty data, %'!$B$3:$BG$251,MATCH($A121,'raw poverty data, %'!$B$3:$B$251,0),MATCH(J$5,'raw poverty data, %'!$B$3:$BG$3,0))="","",INDEX('raw poverty data, %'!$B$3:$BG$251,MATCH($A121,'raw poverty data, %'!$B$3:$B$251,0),MATCH(J$5,'raw poverty data, %'!$B$3:$BG$3,0))/100),"")</f>
        <v/>
      </c>
      <c r="K121" s="10" t="str">
        <f>IFERROR(IF(INDEX('raw poverty data, %'!$B$3:$BG$251,MATCH($A121,'raw poverty data, %'!$B$3:$B$251,0),MATCH(K$5,'raw poverty data, %'!$B$3:$BG$3,0))="","",INDEX('raw poverty data, %'!$B$3:$BG$251,MATCH($A121,'raw poverty data, %'!$B$3:$B$251,0),MATCH(K$5,'raw poverty data, %'!$B$3:$BG$3,0))/100),"")</f>
        <v/>
      </c>
      <c r="L121" s="10">
        <f>IFERROR(IF(INDEX('raw poverty data, %'!$B$3:$BG$251,MATCH($A121,'raw poverty data, %'!$B$3:$B$251,0),MATCH(L$5,'raw poverty data, %'!$B$3:$BG$3,0))="","",INDEX('raw poverty data, %'!$B$3:$BG$251,MATCH($A121,'raw poverty data, %'!$B$3:$B$251,0),MATCH(L$5,'raw poverty data, %'!$B$3:$BG$3,0))/100),"")</f>
        <v>0</v>
      </c>
      <c r="M121" s="10" t="str">
        <f>IFERROR(IF(INDEX('raw poverty data, %'!$B$3:$BG$251,MATCH($A121,'raw poverty data, %'!$B$3:$B$251,0),MATCH(M$5,'raw poverty data, %'!$B$3:$BG$3,0))="","",INDEX('raw poverty data, %'!$B$3:$BG$251,MATCH($A121,'raw poverty data, %'!$B$3:$B$251,0),MATCH(M$5,'raw poverty data, %'!$B$3:$BG$3,0))/100),"")</f>
        <v/>
      </c>
      <c r="N121" s="10">
        <f>IFERROR(IF(INDEX('raw poverty data, %'!$B$3:$BG$251,MATCH($A121,'raw poverty data, %'!$B$3:$B$251,0),MATCH(N$5,'raw poverty data, %'!$B$3:$BG$3,0))="","",INDEX('raw poverty data, %'!$B$3:$BG$251,MATCH($A121,'raw poverty data, %'!$B$3:$B$251,0),MATCH(N$5,'raw poverty data, %'!$B$3:$BG$3,0))/100),"")</f>
        <v>4.1700000000000001E-2</v>
      </c>
      <c r="O121" s="10" t="str">
        <f>IFERROR(IF(INDEX('raw poverty data, %'!$B$3:$BG$251,MATCH($A121,'raw poverty data, %'!$B$3:$B$251,0),MATCH(O$5,'raw poverty data, %'!$B$3:$BG$3,0))="","",INDEX('raw poverty data, %'!$B$3:$BG$251,MATCH($A121,'raw poverty data, %'!$B$3:$B$251,0),MATCH(O$5,'raw poverty data, %'!$B$3:$BG$3,0))/100),"")</f>
        <v/>
      </c>
      <c r="P121" s="10">
        <f>IFERROR(IF(INDEX('raw poverty data, %'!$B$3:$BG$251,MATCH($A121,'raw poverty data, %'!$B$3:$B$251,0),MATCH(P$5,'raw poverty data, %'!$B$3:$BG$3,0))="","",INDEX('raw poverty data, %'!$B$3:$BG$251,MATCH($A121,'raw poverty data, %'!$B$3:$B$251,0),MATCH(P$5,'raw poverty data, %'!$B$3:$BG$3,0))/100),"")</f>
        <v>5.3E-3</v>
      </c>
      <c r="Q121" s="10">
        <f>IFERROR(IF(INDEX('raw poverty data, %'!$B$3:$BG$251,MATCH($A121,'raw poverty data, %'!$B$3:$B$251,0),MATCH(Q$5,'raw poverty data, %'!$B$3:$BG$3,0))="","",INDEX('raw poverty data, %'!$B$3:$BG$251,MATCH($A121,'raw poverty data, %'!$B$3:$B$251,0),MATCH(Q$5,'raw poverty data, %'!$B$3:$BG$3,0))/100),"")</f>
        <v>4.5000000000000005E-3</v>
      </c>
      <c r="R121" s="10">
        <f>IFERROR(IF(INDEX('raw poverty data, %'!$B$3:$BG$251,MATCH($A121,'raw poverty data, %'!$B$3:$B$251,0),MATCH(R$5,'raw poverty data, %'!$B$3:$BG$3,0))="","",INDEX('raw poverty data, %'!$B$3:$BG$251,MATCH($A121,'raw poverty data, %'!$B$3:$B$251,0),MATCH(R$5,'raw poverty data, %'!$B$3:$BG$3,0))/100),"")</f>
        <v>5.1999999999999998E-3</v>
      </c>
      <c r="S121" s="10">
        <f>IFERROR(IF(INDEX('raw poverty data, %'!$B$3:$BG$251,MATCH($A121,'raw poverty data, %'!$B$3:$B$251,0),MATCH(S$5,'raw poverty data, %'!$B$3:$BG$3,0))="","",INDEX('raw poverty data, %'!$B$3:$BG$251,MATCH($A121,'raw poverty data, %'!$B$3:$B$251,0),MATCH(S$5,'raw poverty data, %'!$B$3:$BG$3,0))/100),"")</f>
        <v>2.8000000000000004E-3</v>
      </c>
      <c r="T121" s="10">
        <f>IFERROR(IF(INDEX('raw poverty data, %'!$B$3:$BG$251,MATCH($A121,'raw poverty data, %'!$B$3:$B$251,0),MATCH(T$5,'raw poverty data, %'!$B$3:$BG$3,0))="","",INDEX('raw poverty data, %'!$B$3:$BG$251,MATCH($A121,'raw poverty data, %'!$B$3:$B$251,0),MATCH(T$5,'raw poverty data, %'!$B$3:$BG$3,0))/100),"")</f>
        <v>9.1999999999999998E-3</v>
      </c>
      <c r="U121" s="10" t="str">
        <f>IFERROR(IF(INDEX('raw poverty data, %'!$B$3:$BG$251,MATCH($A121,'raw poverty data, %'!$B$3:$B$251,0),MATCH(U$5,'raw poverty data, %'!$B$3:$BG$3,0))="","",INDEX('raw poverty data, %'!$B$3:$BG$251,MATCH($A121,'raw poverty data, %'!$B$3:$B$251,0),MATCH(U$5,'raw poverty data, %'!$B$3:$BG$3,0))/100),"")</f>
        <v/>
      </c>
      <c r="V121" s="10">
        <f>IFERROR(IF(INDEX('raw poverty data, %'!$B$3:$BG$251,MATCH($A121,'raw poverty data, %'!$B$3:$B$251,0),MATCH(V$5,'raw poverty data, %'!$B$3:$BG$3,0))="","",INDEX('raw poverty data, %'!$B$3:$BG$251,MATCH($A121,'raw poverty data, %'!$B$3:$B$251,0),MATCH(V$5,'raw poverty data, %'!$B$3:$BG$3,0))/100),"")</f>
        <v>2.8000000000000004E-3</v>
      </c>
      <c r="W121" s="10" t="str">
        <f>IFERROR(IF(INDEX('raw poverty data, %'!$B$3:$BG$251,MATCH($A121,'raw poverty data, %'!$B$3:$B$251,0),MATCH(W$5,'raw poverty data, %'!$B$3:$BG$3,0))="","",INDEX('raw poverty data, %'!$B$3:$BG$251,MATCH($A121,'raw poverty data, %'!$B$3:$B$251,0),MATCH(W$5,'raw poverty data, %'!$B$3:$BG$3,0))/100),"")</f>
        <v/>
      </c>
      <c r="X121" s="10" t="str">
        <f>IFERROR(IF(INDEX('raw poverty data, %'!$B$3:$BG$251,MATCH($A121,'raw poverty data, %'!$B$3:$B$251,0),MATCH(X$5,'raw poverty data, %'!$B$3:$BG$3,0))="","",INDEX('raw poverty data, %'!$B$3:$BG$251,MATCH($A121,'raw poverty data, %'!$B$3:$B$251,0),MATCH(X$5,'raw poverty data, %'!$B$3:$BG$3,0))/100),"")</f>
        <v/>
      </c>
      <c r="Y121" s="10" t="str">
        <f>IFERROR(IF(INDEX('raw poverty data, %'!$B$3:$BG$251,MATCH($A121,'raw poverty data, %'!$B$3:$B$251,0),MATCH(Y$5,'raw poverty data, %'!$B$3:$BG$3,0))="","",INDEX('raw poverty data, %'!$B$3:$BG$251,MATCH($A121,'raw poverty data, %'!$B$3:$B$251,0),MATCH(Y$5,'raw poverty data, %'!$B$3:$BG$3,0))/100),"")</f>
        <v/>
      </c>
      <c r="Z121" s="10" t="str">
        <f>IFERROR(IF(INDEX('raw poverty data, %'!$B$3:$BG$251,MATCH($A121,'raw poverty data, %'!$B$3:$B$251,0),MATCH(Z$5,'raw poverty data, %'!$B$3:$BG$3,0))="","",INDEX('raw poverty data, %'!$B$3:$BG$251,MATCH($A121,'raw poverty data, %'!$B$3:$B$251,0),MATCH(Z$5,'raw poverty data, %'!$B$3:$BG$3,0))/100),"")</f>
        <v/>
      </c>
      <c r="AA121" s="10" t="str">
        <f>IFERROR(IF(INDEX('raw poverty data, %'!$B$3:$BG$251,MATCH($A121,'raw poverty data, %'!$B$3:$B$251,0),MATCH(AA$5,'raw poverty data, %'!$B$3:$BG$3,0))="","",INDEX('raw poverty data, %'!$B$3:$BG$251,MATCH($A121,'raw poverty data, %'!$B$3:$B$251,0),MATCH(AA$5,'raw poverty data, %'!$B$3:$BG$3,0))/100),"")</f>
        <v/>
      </c>
      <c r="AC121" s="8">
        <f>IF(AA121="",IF(Z121="",IF(X121="",IF(W121="",IF(V121="",IF(U121="",IF(T121="",IF(S121="",IF(R121="",IF(Q121="",IF(P121="",IF(O121="",IF(N121="",IF(M121="",IF(L121="",IF(K121="",IF(J121="",IF(I121="",IF(H121="",IF(G121="",IF(F121="",IF(E121="",IF(D121="","No data",D121),E121),F121),G121),H121),I121),J121),K121),L121),M121),N121),O121),P121),Q121),R121),S121),T121),U121),V121),W121),X121),Z121),AA121)</f>
        <v>2.8000000000000004E-3</v>
      </c>
      <c r="AD121" s="11">
        <f>IFERROR(INDEX($D$5:$AA$5,1,MATCH(AC121,D121:AA121,0)),"")</f>
        <v>2005</v>
      </c>
      <c r="AF121" t="s">
        <v>267</v>
      </c>
      <c r="AG121" t="str">
        <f>IFERROR(IF(INDEX(#REF!,MATCH('Poverty %'!$B121,#REF!,0),MATCH('Poverty %'!AG$5,#REF!,0))="","",INDEX(#REF!,MATCH('Poverty %'!$B121,#REF!,0),MATCH('Poverty %'!AG$5,#REF!,0))),"")</f>
        <v/>
      </c>
      <c r="AH121" t="str">
        <f>IFERROR(IF(INDEX(#REF!,MATCH('Poverty %'!$B121,#REF!,0),MATCH('Poverty %'!AH$5,#REF!,0))="","",INDEX(#REF!,MATCH('Poverty %'!$B121,#REF!,0),MATCH('Poverty %'!AH$5,#REF!,0))),"")</f>
        <v/>
      </c>
      <c r="AI121" t="str">
        <f>IFERROR(IF(INDEX(#REF!,MATCH('Poverty %'!$B121,#REF!,0),MATCH('Poverty %'!AI$5,#REF!,0))="","",INDEX(#REF!,MATCH('Poverty %'!$B121,#REF!,0),MATCH('Poverty %'!AI$5,#REF!,0))),"")</f>
        <v/>
      </c>
      <c r="AJ121" t="str">
        <f>IFERROR(IF(INDEX(#REF!,MATCH('Poverty %'!$B121,#REF!,0),MATCH('Poverty %'!AJ$5,#REF!,0))="","",INDEX(#REF!,MATCH('Poverty %'!$B121,#REF!,0),MATCH('Poverty %'!AJ$5,#REF!,0))),"")</f>
        <v/>
      </c>
      <c r="AK121" t="str">
        <f>IFERROR(IF(INDEX(#REF!,MATCH('Poverty %'!$B121,#REF!,0),MATCH('Poverty %'!AK$5,#REF!,0))="","",INDEX(#REF!,MATCH('Poverty %'!$B121,#REF!,0),MATCH('Poverty %'!AK$5,#REF!,0))),"")</f>
        <v/>
      </c>
      <c r="AL121" t="str">
        <f>IFERROR(IF(INDEX(#REF!,MATCH('Poverty %'!$B121,#REF!,0),MATCH('Poverty %'!AL$5,#REF!,0))="","",INDEX(#REF!,MATCH('Poverty %'!$B121,#REF!,0),MATCH('Poverty %'!AL$5,#REF!,0))),"")</f>
        <v/>
      </c>
      <c r="AM121" t="str">
        <f>IFERROR(IF(INDEX(#REF!,MATCH('Poverty %'!$B121,#REF!,0),MATCH('Poverty %'!AM$5,#REF!,0))="","",INDEX(#REF!,MATCH('Poverty %'!$B121,#REF!,0),MATCH('Poverty %'!AM$5,#REF!,0))),"")</f>
        <v/>
      </c>
      <c r="AN121" t="str">
        <f>IFERROR(IF(INDEX(#REF!,MATCH('Poverty %'!$B121,#REF!,0),MATCH('Poverty %'!AN$5,#REF!,0))="","",INDEX(#REF!,MATCH('Poverty %'!$B121,#REF!,0),MATCH('Poverty %'!AN$5,#REF!,0))),"")</f>
        <v/>
      </c>
      <c r="AO121" t="str">
        <f>IFERROR(IF(INDEX(#REF!,MATCH('Poverty %'!$B121,#REF!,0),MATCH('Poverty %'!AO$5,#REF!,0))="","",INDEX(#REF!,MATCH('Poverty %'!$B121,#REF!,0),MATCH('Poverty %'!AO$5,#REF!,0))),"")</f>
        <v/>
      </c>
      <c r="AP121" t="str">
        <f>IFERROR(IF(INDEX(#REF!,MATCH('Poverty %'!$B121,#REF!,0),MATCH('Poverty %'!AP$5,#REF!,0))="","",INDEX(#REF!,MATCH('Poverty %'!$B121,#REF!,0),MATCH('Poverty %'!AP$5,#REF!,0))),"")</f>
        <v/>
      </c>
      <c r="AQ121" t="str">
        <f>IFERROR(IF(INDEX(#REF!,MATCH('Poverty %'!$B121,#REF!,0),MATCH('Poverty %'!AQ$5,#REF!,0))="","",INDEX(#REF!,MATCH('Poverty %'!$B121,#REF!,0),MATCH('Poverty %'!AQ$5,#REF!,0))),"")</f>
        <v/>
      </c>
      <c r="AR121" t="str">
        <f>IFERROR(IF(INDEX(#REF!,MATCH('Poverty %'!$B121,#REF!,0),MATCH('Poverty %'!AR$5,#REF!,0))="","",INDEX(#REF!,MATCH('Poverty %'!$B121,#REF!,0),MATCH('Poverty %'!AR$5,#REF!,0))),"")</f>
        <v/>
      </c>
      <c r="AS121" t="str">
        <f>IFERROR(IF(INDEX(#REF!,MATCH('Poverty %'!$B121,#REF!,0),MATCH('Poverty %'!AS$5,#REF!,0))="","",INDEX(#REF!,MATCH('Poverty %'!$B121,#REF!,0),MATCH('Poverty %'!AS$5,#REF!,0))),"")</f>
        <v/>
      </c>
      <c r="AT121" t="str">
        <f>IFERROR(IF(INDEX(#REF!,MATCH('Poverty %'!$B121,#REF!,0),MATCH('Poverty %'!AT$5,#REF!,0))="","",INDEX(#REF!,MATCH('Poverty %'!$B121,#REF!,0),MATCH('Poverty %'!AT$5,#REF!,0))),"")</f>
        <v/>
      </c>
      <c r="AU121" t="str">
        <f>IFERROR(IF(INDEX(#REF!,MATCH('Poverty %'!$B121,#REF!,0),MATCH('Poverty %'!AU$5,#REF!,0))="","",INDEX(#REF!,MATCH('Poverty %'!$B121,#REF!,0),MATCH('Poverty %'!AU$5,#REF!,0))),"")</f>
        <v/>
      </c>
      <c r="AV121" t="str">
        <f>IFERROR(IF(INDEX(#REF!,MATCH('Poverty %'!$B121,#REF!,0),MATCH('Poverty %'!AV$5,#REF!,0))="","",INDEX(#REF!,MATCH('Poverty %'!$B121,#REF!,0),MATCH('Poverty %'!AV$5,#REF!,0))),"")</f>
        <v/>
      </c>
      <c r="AW121" t="str">
        <f>IFERROR(IF(INDEX(#REF!,MATCH('Poverty %'!$B121,#REF!,0),MATCH('Poverty %'!AW$5,#REF!,0))="","",INDEX(#REF!,MATCH('Poverty %'!$B121,#REF!,0),MATCH('Poverty %'!AW$5,#REF!,0))),"")</f>
        <v/>
      </c>
      <c r="AX121" t="str">
        <f>IFERROR(IF(INDEX(#REF!,MATCH('Poverty %'!$B121,#REF!,0),MATCH('Poverty %'!AX$5,#REF!,0))="","",INDEX(#REF!,MATCH('Poverty %'!$B121,#REF!,0),MATCH('Poverty %'!AX$5,#REF!,0))),"")</f>
        <v/>
      </c>
      <c r="AY121" t="str">
        <f>IFERROR(IF(INDEX(#REF!,MATCH('Poverty %'!$B121,#REF!,0),MATCH('Poverty %'!AY$5,#REF!,0))="","",INDEX(#REF!,MATCH('Poverty %'!$B121,#REF!,0),MATCH('Poverty %'!AY$5,#REF!,0))),"")</f>
        <v/>
      </c>
      <c r="AZ121" t="str">
        <f>IFERROR(IF(INDEX(#REF!,MATCH('Poverty %'!$B121,#REF!,0),MATCH('Poverty %'!AZ$5,#REF!,0))="","",INDEX(#REF!,MATCH('Poverty %'!$B121,#REF!,0),MATCH('Poverty %'!AZ$5,#REF!,0))),"")</f>
        <v/>
      </c>
      <c r="BA121" t="str">
        <f>IFERROR(IF(INDEX(#REF!,MATCH('Poverty %'!$B121,#REF!,0),MATCH('Poverty %'!BA$5,#REF!,0))="","",INDEX(#REF!,MATCH('Poverty %'!$B121,#REF!,0),MATCH('Poverty %'!BA$5,#REF!,0))),"")</f>
        <v/>
      </c>
      <c r="BB121" t="str">
        <f>IFERROR(IF(INDEX(#REF!,MATCH('Poverty %'!$B121,#REF!,0),MATCH('Poverty %'!BB$5,#REF!,0))="","",INDEX(#REF!,MATCH('Poverty %'!$B121,#REF!,0),MATCH('Poverty %'!BB$5,#REF!,0))),"")</f>
        <v/>
      </c>
      <c r="BC121" t="str">
        <f>IFERROR(IF(INDEX(#REF!,MATCH('Poverty %'!$B121,#REF!,0),MATCH('Poverty %'!BC$5,#REF!,0))="","",INDEX(#REF!,MATCH('Poverty %'!$B121,#REF!,0),MATCH('Poverty %'!BC$5,#REF!,0))),"")</f>
        <v/>
      </c>
      <c r="BE121" t="s">
        <v>267</v>
      </c>
      <c r="BF121" s="9" t="str">
        <f t="shared" si="24"/>
        <v/>
      </c>
      <c r="BG121" s="9" t="str">
        <f t="shared" si="25"/>
        <v/>
      </c>
      <c r="BH121" s="9" t="str">
        <f t="shared" si="26"/>
        <v/>
      </c>
      <c r="BI121" s="9" t="str">
        <f t="shared" si="27"/>
        <v/>
      </c>
      <c r="BJ121" s="9" t="str">
        <f t="shared" si="28"/>
        <v/>
      </c>
      <c r="BK121" s="9" t="str">
        <f t="shared" si="29"/>
        <v/>
      </c>
      <c r="BL121" s="9" t="str">
        <f t="shared" si="30"/>
        <v/>
      </c>
      <c r="BM121" s="9" t="str">
        <f t="shared" si="31"/>
        <v/>
      </c>
      <c r="BN121" s="9" t="str">
        <f t="shared" si="32"/>
        <v/>
      </c>
      <c r="BO121" s="9" t="str">
        <f t="shared" si="33"/>
        <v/>
      </c>
      <c r="BP121" s="9" t="str">
        <f t="shared" si="34"/>
        <v/>
      </c>
      <c r="BQ121" s="9" t="str">
        <f t="shared" si="35"/>
        <v/>
      </c>
      <c r="BR121" s="9" t="str">
        <f t="shared" si="36"/>
        <v/>
      </c>
      <c r="BS121" s="9" t="str">
        <f t="shared" si="37"/>
        <v/>
      </c>
      <c r="BT121" s="9" t="str">
        <f t="shared" si="38"/>
        <v/>
      </c>
      <c r="BU121" s="9" t="str">
        <f t="shared" si="39"/>
        <v/>
      </c>
      <c r="BV121" s="9" t="str">
        <f t="shared" si="40"/>
        <v/>
      </c>
      <c r="BW121" s="9" t="str">
        <f t="shared" si="41"/>
        <v/>
      </c>
      <c r="BX121" s="9" t="str">
        <f t="shared" si="42"/>
        <v/>
      </c>
      <c r="BY121" s="9" t="str">
        <f t="shared" si="43"/>
        <v/>
      </c>
      <c r="BZ121" s="9" t="str">
        <f t="shared" si="44"/>
        <v/>
      </c>
      <c r="CA121" s="9" t="str">
        <f t="shared" si="45"/>
        <v/>
      </c>
      <c r="CB121" s="9" t="str">
        <f t="shared" si="46"/>
        <v/>
      </c>
    </row>
    <row r="122" spans="1:80">
      <c r="A122" t="str">
        <f>VLOOKUP(B122,entity!$C:$K,9,FALSE)</f>
        <v>MG</v>
      </c>
      <c r="B122" t="s">
        <v>257</v>
      </c>
      <c r="C122" t="str">
        <f>IFERROR(VLOOKUP(B122,'[1]2012 List'!A$3:C$151,3,FALSE),"")</f>
        <v>Sub-Saharan Africa</v>
      </c>
      <c r="D122" s="10" t="str">
        <f>IFERROR(IF(INDEX('raw poverty data, %'!$B$3:$BG$251,MATCH($A122,'raw poverty data, %'!$B$3:$B$251,0),MATCH(D$5,'raw poverty data, %'!$B$3:$BG$3,0))="","",INDEX('raw poverty data, %'!$B$3:$BG$251,MATCH($A122,'raw poverty data, %'!$B$3:$B$251,0),MATCH(D$5,'raw poverty data, %'!$B$3:$BG$3,0))/100),"")</f>
        <v/>
      </c>
      <c r="E122" s="10" t="str">
        <f>IFERROR(IF(INDEX('raw poverty data, %'!$B$3:$BG$251,MATCH($A122,'raw poverty data, %'!$B$3:$B$251,0),MATCH(E$5,'raw poverty data, %'!$B$3:$BG$3,0))="","",INDEX('raw poverty data, %'!$B$3:$BG$251,MATCH($A122,'raw poverty data, %'!$B$3:$B$251,0),MATCH(E$5,'raw poverty data, %'!$B$3:$BG$3,0))/100),"")</f>
        <v/>
      </c>
      <c r="F122" s="10" t="str">
        <f>IFERROR(IF(INDEX('raw poverty data, %'!$B$3:$BG$251,MATCH($A122,'raw poverty data, %'!$B$3:$B$251,0),MATCH(F$5,'raw poverty data, %'!$B$3:$BG$3,0))="","",INDEX('raw poverty data, %'!$B$3:$BG$251,MATCH($A122,'raw poverty data, %'!$B$3:$B$251,0),MATCH(F$5,'raw poverty data, %'!$B$3:$BG$3,0))/100),"")</f>
        <v/>
      </c>
      <c r="G122" s="10">
        <f>IFERROR(IF(INDEX('raw poverty data, %'!$B$3:$BG$251,MATCH($A122,'raw poverty data, %'!$B$3:$B$251,0),MATCH(G$5,'raw poverty data, %'!$B$3:$BG$3,0))="","",INDEX('raw poverty data, %'!$B$3:$BG$251,MATCH($A122,'raw poverty data, %'!$B$3:$B$251,0),MATCH(G$5,'raw poverty data, %'!$B$3:$BG$3,0))/100),"")</f>
        <v>0.67069999999999996</v>
      </c>
      <c r="H122" s="10" t="str">
        <f>IFERROR(IF(INDEX('raw poverty data, %'!$B$3:$BG$251,MATCH($A122,'raw poverty data, %'!$B$3:$B$251,0),MATCH(H$5,'raw poverty data, %'!$B$3:$BG$3,0))="","",INDEX('raw poverty data, %'!$B$3:$BG$251,MATCH($A122,'raw poverty data, %'!$B$3:$B$251,0),MATCH(H$5,'raw poverty data, %'!$B$3:$BG$3,0))/100),"")</f>
        <v/>
      </c>
      <c r="I122" s="10" t="str">
        <f>IFERROR(IF(INDEX('raw poverty data, %'!$B$3:$BG$251,MATCH($A122,'raw poverty data, %'!$B$3:$B$251,0),MATCH(I$5,'raw poverty data, %'!$B$3:$BG$3,0))="","",INDEX('raw poverty data, %'!$B$3:$BG$251,MATCH($A122,'raw poverty data, %'!$B$3:$B$251,0),MATCH(I$5,'raw poverty data, %'!$B$3:$BG$3,0))/100),"")</f>
        <v/>
      </c>
      <c r="J122" s="10" t="str">
        <f>IFERROR(IF(INDEX('raw poverty data, %'!$B$3:$BG$251,MATCH($A122,'raw poverty data, %'!$B$3:$B$251,0),MATCH(J$5,'raw poverty data, %'!$B$3:$BG$3,0))="","",INDEX('raw poverty data, %'!$B$3:$BG$251,MATCH($A122,'raw poverty data, %'!$B$3:$B$251,0),MATCH(J$5,'raw poverty data, %'!$B$3:$BG$3,0))/100),"")</f>
        <v/>
      </c>
      <c r="K122" s="10">
        <f>IFERROR(IF(INDEX('raw poverty data, %'!$B$3:$BG$251,MATCH($A122,'raw poverty data, %'!$B$3:$B$251,0),MATCH(K$5,'raw poverty data, %'!$B$3:$BG$3,0))="","",INDEX('raw poverty data, %'!$B$3:$BG$251,MATCH($A122,'raw poverty data, %'!$B$3:$B$251,0),MATCH(K$5,'raw poverty data, %'!$B$3:$BG$3,0))/100),"")</f>
        <v>0.72040000000000004</v>
      </c>
      <c r="L122" s="10" t="str">
        <f>IFERROR(IF(INDEX('raw poverty data, %'!$B$3:$BG$251,MATCH($A122,'raw poverty data, %'!$B$3:$B$251,0),MATCH(L$5,'raw poverty data, %'!$B$3:$BG$3,0))="","",INDEX('raw poverty data, %'!$B$3:$BG$251,MATCH($A122,'raw poverty data, %'!$B$3:$B$251,0),MATCH(L$5,'raw poverty data, %'!$B$3:$BG$3,0))/100),"")</f>
        <v/>
      </c>
      <c r="M122" s="10">
        <f>IFERROR(IF(INDEX('raw poverty data, %'!$B$3:$BG$251,MATCH($A122,'raw poverty data, %'!$B$3:$B$251,0),MATCH(M$5,'raw poverty data, %'!$B$3:$BG$3,0))="","",INDEX('raw poverty data, %'!$B$3:$BG$251,MATCH($A122,'raw poverty data, %'!$B$3:$B$251,0),MATCH(M$5,'raw poverty data, %'!$B$3:$BG$3,0))/100),"")</f>
        <v>0.8237000000000001</v>
      </c>
      <c r="N122" s="10" t="str">
        <f>IFERROR(IF(INDEX('raw poverty data, %'!$B$3:$BG$251,MATCH($A122,'raw poverty data, %'!$B$3:$B$251,0),MATCH(N$5,'raw poverty data, %'!$B$3:$BG$3,0))="","",INDEX('raw poverty data, %'!$B$3:$BG$251,MATCH($A122,'raw poverty data, %'!$B$3:$B$251,0),MATCH(N$5,'raw poverty data, %'!$B$3:$BG$3,0))/100),"")</f>
        <v/>
      </c>
      <c r="O122" s="10">
        <f>IFERROR(IF(INDEX('raw poverty data, %'!$B$3:$BG$251,MATCH($A122,'raw poverty data, %'!$B$3:$B$251,0),MATCH(O$5,'raw poverty data, %'!$B$3:$BG$3,0))="","",INDEX('raw poverty data, %'!$B$3:$BG$251,MATCH($A122,'raw poverty data, %'!$B$3:$B$251,0),MATCH(O$5,'raw poverty data, %'!$B$3:$BG$3,0))/100),"")</f>
        <v>0.76340000000000008</v>
      </c>
      <c r="P122" s="10" t="str">
        <f>IFERROR(IF(INDEX('raw poverty data, %'!$B$3:$BG$251,MATCH($A122,'raw poverty data, %'!$B$3:$B$251,0),MATCH(P$5,'raw poverty data, %'!$B$3:$BG$3,0))="","",INDEX('raw poverty data, %'!$B$3:$BG$251,MATCH($A122,'raw poverty data, %'!$B$3:$B$251,0),MATCH(P$5,'raw poverty data, %'!$B$3:$BG$3,0))/100),"")</f>
        <v/>
      </c>
      <c r="Q122" s="10" t="str">
        <f>IFERROR(IF(INDEX('raw poverty data, %'!$B$3:$BG$251,MATCH($A122,'raw poverty data, %'!$B$3:$B$251,0),MATCH(Q$5,'raw poverty data, %'!$B$3:$BG$3,0))="","",INDEX('raw poverty data, %'!$B$3:$BG$251,MATCH($A122,'raw poverty data, %'!$B$3:$B$251,0),MATCH(Q$5,'raw poverty data, %'!$B$3:$BG$3,0))/100),"")</f>
        <v/>
      </c>
      <c r="R122" s="10" t="str">
        <f>IFERROR(IF(INDEX('raw poverty data, %'!$B$3:$BG$251,MATCH($A122,'raw poverty data, %'!$B$3:$B$251,0),MATCH(R$5,'raw poverty data, %'!$B$3:$BG$3,0))="","",INDEX('raw poverty data, %'!$B$3:$BG$251,MATCH($A122,'raw poverty data, %'!$B$3:$B$251,0),MATCH(R$5,'raw poverty data, %'!$B$3:$BG$3,0))/100),"")</f>
        <v/>
      </c>
      <c r="S122" s="10">
        <f>IFERROR(IF(INDEX('raw poverty data, %'!$B$3:$BG$251,MATCH($A122,'raw poverty data, %'!$B$3:$B$251,0),MATCH(S$5,'raw poverty data, %'!$B$3:$BG$3,0))="","",INDEX('raw poverty data, %'!$B$3:$BG$251,MATCH($A122,'raw poverty data, %'!$B$3:$B$251,0),MATCH(S$5,'raw poverty data, %'!$B$3:$BG$3,0))/100),"")</f>
        <v>0.82430000000000003</v>
      </c>
      <c r="T122" s="10" t="str">
        <f>IFERROR(IF(INDEX('raw poverty data, %'!$B$3:$BG$251,MATCH($A122,'raw poverty data, %'!$B$3:$B$251,0),MATCH(T$5,'raw poverty data, %'!$B$3:$BG$3,0))="","",INDEX('raw poverty data, %'!$B$3:$BG$251,MATCH($A122,'raw poverty data, %'!$B$3:$B$251,0),MATCH(T$5,'raw poverty data, %'!$B$3:$BG$3,0))/100),"")</f>
        <v/>
      </c>
      <c r="U122" s="10" t="str">
        <f>IFERROR(IF(INDEX('raw poverty data, %'!$B$3:$BG$251,MATCH($A122,'raw poverty data, %'!$B$3:$B$251,0),MATCH(U$5,'raw poverty data, %'!$B$3:$BG$3,0))="","",INDEX('raw poverty data, %'!$B$3:$BG$251,MATCH($A122,'raw poverty data, %'!$B$3:$B$251,0),MATCH(U$5,'raw poverty data, %'!$B$3:$BG$3,0))/100),"")</f>
        <v/>
      </c>
      <c r="V122" s="10" t="str">
        <f>IFERROR(IF(INDEX('raw poverty data, %'!$B$3:$BG$251,MATCH($A122,'raw poverty data, %'!$B$3:$B$251,0),MATCH(V$5,'raw poverty data, %'!$B$3:$BG$3,0))="","",INDEX('raw poverty data, %'!$B$3:$BG$251,MATCH($A122,'raw poverty data, %'!$B$3:$B$251,0),MATCH(V$5,'raw poverty data, %'!$B$3:$BG$3,0))/100),"")</f>
        <v/>
      </c>
      <c r="W122" s="10" t="str">
        <f>IFERROR(IF(INDEX('raw poverty data, %'!$B$3:$BG$251,MATCH($A122,'raw poverty data, %'!$B$3:$B$251,0),MATCH(W$5,'raw poverty data, %'!$B$3:$BG$3,0))="","",INDEX('raw poverty data, %'!$B$3:$BG$251,MATCH($A122,'raw poverty data, %'!$B$3:$B$251,0),MATCH(W$5,'raw poverty data, %'!$B$3:$BG$3,0))/100),"")</f>
        <v/>
      </c>
      <c r="X122" s="10">
        <f>IFERROR(IF(INDEX('raw poverty data, %'!$B$3:$BG$251,MATCH($A122,'raw poverty data, %'!$B$3:$B$251,0),MATCH(X$5,'raw poverty data, %'!$B$3:$BG$3,0))="","",INDEX('raw poverty data, %'!$B$3:$BG$251,MATCH($A122,'raw poverty data, %'!$B$3:$B$251,0),MATCH(X$5,'raw poverty data, %'!$B$3:$BG$3,0))/100),"")</f>
        <v>0.87670000000000003</v>
      </c>
      <c r="Y122" s="10" t="str">
        <f>IFERROR(IF(INDEX('raw poverty data, %'!$B$3:$BG$251,MATCH($A122,'raw poverty data, %'!$B$3:$B$251,0),MATCH(Y$5,'raw poverty data, %'!$B$3:$BG$3,0))="","",INDEX('raw poverty data, %'!$B$3:$BG$251,MATCH($A122,'raw poverty data, %'!$B$3:$B$251,0),MATCH(Y$5,'raw poverty data, %'!$B$3:$BG$3,0))/100),"")</f>
        <v/>
      </c>
      <c r="Z122" s="10" t="str">
        <f>IFERROR(IF(INDEX('raw poverty data, %'!$B$3:$BG$251,MATCH($A122,'raw poverty data, %'!$B$3:$B$251,0),MATCH(Z$5,'raw poverty data, %'!$B$3:$BG$3,0))="","",INDEX('raw poverty data, %'!$B$3:$BG$251,MATCH($A122,'raw poverty data, %'!$B$3:$B$251,0),MATCH(Z$5,'raw poverty data, %'!$B$3:$BG$3,0))/100),"")</f>
        <v/>
      </c>
      <c r="AA122" s="10" t="str">
        <f>IFERROR(IF(INDEX('raw poverty data, %'!$B$3:$BG$251,MATCH($A122,'raw poverty data, %'!$B$3:$B$251,0),MATCH(AA$5,'raw poverty data, %'!$B$3:$BG$3,0))="","",INDEX('raw poverty data, %'!$B$3:$BG$251,MATCH($A122,'raw poverty data, %'!$B$3:$B$251,0),MATCH(AA$5,'raw poverty data, %'!$B$3:$BG$3,0))/100),"")</f>
        <v/>
      </c>
      <c r="AC122" s="8">
        <f>IF(AA122="",IF(Z122="",IF(X122="",IF(W122="",IF(V122="",IF(U122="",IF(T122="",IF(S122="",IF(R122="",IF(Q122="",IF(P122="",IF(O122="",IF(N122="",IF(M122="",IF(L122="",IF(K122="",IF(J122="",IF(I122="",IF(H122="",IF(G122="",IF(F122="",IF(E122="",IF(D122="","No data",D122),E122),F122),G122),H122),I122),J122),K122),L122),M122),N122),O122),P122),Q122),R122),S122),T122),U122),V122),W122),X122),Z122),AA122)</f>
        <v>0.87670000000000003</v>
      </c>
      <c r="AD122" s="11">
        <f>IFERROR(INDEX($D$5:$AA$5,1,MATCH(AC122,D122:AA122,0)),"")</f>
        <v>2010</v>
      </c>
      <c r="AF122" t="s">
        <v>257</v>
      </c>
      <c r="AG122" t="str">
        <f>IFERROR(IF(INDEX(#REF!,MATCH('Poverty %'!$B122,#REF!,0),MATCH('Poverty %'!AG$5,#REF!,0))="","",INDEX(#REF!,MATCH('Poverty %'!$B122,#REF!,0),MATCH('Poverty %'!AG$5,#REF!,0))),"")</f>
        <v/>
      </c>
      <c r="AH122" t="str">
        <f>IFERROR(IF(INDEX(#REF!,MATCH('Poverty %'!$B122,#REF!,0),MATCH('Poverty %'!AH$5,#REF!,0))="","",INDEX(#REF!,MATCH('Poverty %'!$B122,#REF!,0),MATCH('Poverty %'!AH$5,#REF!,0))),"")</f>
        <v/>
      </c>
      <c r="AI122" t="str">
        <f>IFERROR(IF(INDEX(#REF!,MATCH('Poverty %'!$B122,#REF!,0),MATCH('Poverty %'!AI$5,#REF!,0))="","",INDEX(#REF!,MATCH('Poverty %'!$B122,#REF!,0),MATCH('Poverty %'!AI$5,#REF!,0))),"")</f>
        <v/>
      </c>
      <c r="AJ122" t="str">
        <f>IFERROR(IF(INDEX(#REF!,MATCH('Poverty %'!$B122,#REF!,0),MATCH('Poverty %'!AJ$5,#REF!,0))="","",INDEX(#REF!,MATCH('Poverty %'!$B122,#REF!,0),MATCH('Poverty %'!AJ$5,#REF!,0))),"")</f>
        <v/>
      </c>
      <c r="AK122" t="str">
        <f>IFERROR(IF(INDEX(#REF!,MATCH('Poverty %'!$B122,#REF!,0),MATCH('Poverty %'!AK$5,#REF!,0))="","",INDEX(#REF!,MATCH('Poverty %'!$B122,#REF!,0),MATCH('Poverty %'!AK$5,#REF!,0))),"")</f>
        <v/>
      </c>
      <c r="AL122" t="str">
        <f>IFERROR(IF(INDEX(#REF!,MATCH('Poverty %'!$B122,#REF!,0),MATCH('Poverty %'!AL$5,#REF!,0))="","",INDEX(#REF!,MATCH('Poverty %'!$B122,#REF!,0),MATCH('Poverty %'!AL$5,#REF!,0))),"")</f>
        <v/>
      </c>
      <c r="AM122" t="str">
        <f>IFERROR(IF(INDEX(#REF!,MATCH('Poverty %'!$B122,#REF!,0),MATCH('Poverty %'!AM$5,#REF!,0))="","",INDEX(#REF!,MATCH('Poverty %'!$B122,#REF!,0),MATCH('Poverty %'!AM$5,#REF!,0))),"")</f>
        <v/>
      </c>
      <c r="AN122" t="str">
        <f>IFERROR(IF(INDEX(#REF!,MATCH('Poverty %'!$B122,#REF!,0),MATCH('Poverty %'!AN$5,#REF!,0))="","",INDEX(#REF!,MATCH('Poverty %'!$B122,#REF!,0),MATCH('Poverty %'!AN$5,#REF!,0))),"")</f>
        <v/>
      </c>
      <c r="AO122" t="str">
        <f>IFERROR(IF(INDEX(#REF!,MATCH('Poverty %'!$B122,#REF!,0),MATCH('Poverty %'!AO$5,#REF!,0))="","",INDEX(#REF!,MATCH('Poverty %'!$B122,#REF!,0),MATCH('Poverty %'!AO$5,#REF!,0))),"")</f>
        <v/>
      </c>
      <c r="AP122" t="str">
        <f>IFERROR(IF(INDEX(#REF!,MATCH('Poverty %'!$B122,#REF!,0),MATCH('Poverty %'!AP$5,#REF!,0))="","",INDEX(#REF!,MATCH('Poverty %'!$B122,#REF!,0),MATCH('Poverty %'!AP$5,#REF!,0))),"")</f>
        <v/>
      </c>
      <c r="AQ122" t="str">
        <f>IFERROR(IF(INDEX(#REF!,MATCH('Poverty %'!$B122,#REF!,0),MATCH('Poverty %'!AQ$5,#REF!,0))="","",INDEX(#REF!,MATCH('Poverty %'!$B122,#REF!,0),MATCH('Poverty %'!AQ$5,#REF!,0))),"")</f>
        <v/>
      </c>
      <c r="AR122" t="str">
        <f>IFERROR(IF(INDEX(#REF!,MATCH('Poverty %'!$B122,#REF!,0),MATCH('Poverty %'!AR$5,#REF!,0))="","",INDEX(#REF!,MATCH('Poverty %'!$B122,#REF!,0),MATCH('Poverty %'!AR$5,#REF!,0))),"")</f>
        <v/>
      </c>
      <c r="AS122" t="str">
        <f>IFERROR(IF(INDEX(#REF!,MATCH('Poverty %'!$B122,#REF!,0),MATCH('Poverty %'!AS$5,#REF!,0))="","",INDEX(#REF!,MATCH('Poverty %'!$B122,#REF!,0),MATCH('Poverty %'!AS$5,#REF!,0))),"")</f>
        <v/>
      </c>
      <c r="AT122" t="str">
        <f>IFERROR(IF(INDEX(#REF!,MATCH('Poverty %'!$B122,#REF!,0),MATCH('Poverty %'!AT$5,#REF!,0))="","",INDEX(#REF!,MATCH('Poverty %'!$B122,#REF!,0),MATCH('Poverty %'!AT$5,#REF!,0))),"")</f>
        <v/>
      </c>
      <c r="AU122" t="str">
        <f>IFERROR(IF(INDEX(#REF!,MATCH('Poverty %'!$B122,#REF!,0),MATCH('Poverty %'!AU$5,#REF!,0))="","",INDEX(#REF!,MATCH('Poverty %'!$B122,#REF!,0),MATCH('Poverty %'!AU$5,#REF!,0))),"")</f>
        <v/>
      </c>
      <c r="AV122" t="str">
        <f>IFERROR(IF(INDEX(#REF!,MATCH('Poverty %'!$B122,#REF!,0),MATCH('Poverty %'!AV$5,#REF!,0))="","",INDEX(#REF!,MATCH('Poverty %'!$B122,#REF!,0),MATCH('Poverty %'!AV$5,#REF!,0))),"")</f>
        <v/>
      </c>
      <c r="AW122" t="str">
        <f>IFERROR(IF(INDEX(#REF!,MATCH('Poverty %'!$B122,#REF!,0),MATCH('Poverty %'!AW$5,#REF!,0))="","",INDEX(#REF!,MATCH('Poverty %'!$B122,#REF!,0),MATCH('Poverty %'!AW$5,#REF!,0))),"")</f>
        <v/>
      </c>
      <c r="AX122" t="str">
        <f>IFERROR(IF(INDEX(#REF!,MATCH('Poverty %'!$B122,#REF!,0),MATCH('Poverty %'!AX$5,#REF!,0))="","",INDEX(#REF!,MATCH('Poverty %'!$B122,#REF!,0),MATCH('Poverty %'!AX$5,#REF!,0))),"")</f>
        <v/>
      </c>
      <c r="AY122" t="str">
        <f>IFERROR(IF(INDEX(#REF!,MATCH('Poverty %'!$B122,#REF!,0),MATCH('Poverty %'!AY$5,#REF!,0))="","",INDEX(#REF!,MATCH('Poverty %'!$B122,#REF!,0),MATCH('Poverty %'!AY$5,#REF!,0))),"")</f>
        <v/>
      </c>
      <c r="AZ122" t="str">
        <f>IFERROR(IF(INDEX(#REF!,MATCH('Poverty %'!$B122,#REF!,0),MATCH('Poverty %'!AZ$5,#REF!,0))="","",INDEX(#REF!,MATCH('Poverty %'!$B122,#REF!,0),MATCH('Poverty %'!AZ$5,#REF!,0))),"")</f>
        <v/>
      </c>
      <c r="BA122" t="str">
        <f>IFERROR(IF(INDEX(#REF!,MATCH('Poverty %'!$B122,#REF!,0),MATCH('Poverty %'!BA$5,#REF!,0))="","",INDEX(#REF!,MATCH('Poverty %'!$B122,#REF!,0),MATCH('Poverty %'!BA$5,#REF!,0))),"")</f>
        <v/>
      </c>
      <c r="BB122" t="str">
        <f>IFERROR(IF(INDEX(#REF!,MATCH('Poverty %'!$B122,#REF!,0),MATCH('Poverty %'!BB$5,#REF!,0))="","",INDEX(#REF!,MATCH('Poverty %'!$B122,#REF!,0),MATCH('Poverty %'!BB$5,#REF!,0))),"")</f>
        <v/>
      </c>
      <c r="BC122" t="str">
        <f>IFERROR(IF(INDEX(#REF!,MATCH('Poverty %'!$B122,#REF!,0),MATCH('Poverty %'!BC$5,#REF!,0))="","",INDEX(#REF!,MATCH('Poverty %'!$B122,#REF!,0),MATCH('Poverty %'!BC$5,#REF!,0))),"")</f>
        <v/>
      </c>
      <c r="BE122" t="s">
        <v>257</v>
      </c>
      <c r="BF122" s="9" t="str">
        <f t="shared" si="24"/>
        <v/>
      </c>
      <c r="BG122" s="9" t="str">
        <f t="shared" si="25"/>
        <v/>
      </c>
      <c r="BH122" s="9" t="str">
        <f t="shared" si="26"/>
        <v/>
      </c>
      <c r="BI122" s="9" t="str">
        <f t="shared" si="27"/>
        <v/>
      </c>
      <c r="BJ122" s="9" t="str">
        <f t="shared" si="28"/>
        <v/>
      </c>
      <c r="BK122" s="9" t="str">
        <f t="shared" si="29"/>
        <v/>
      </c>
      <c r="BL122" s="9" t="str">
        <f t="shared" si="30"/>
        <v/>
      </c>
      <c r="BM122" s="9" t="str">
        <f t="shared" si="31"/>
        <v/>
      </c>
      <c r="BN122" s="9" t="str">
        <f t="shared" si="32"/>
        <v/>
      </c>
      <c r="BO122" s="9" t="str">
        <f t="shared" si="33"/>
        <v/>
      </c>
      <c r="BP122" s="9" t="str">
        <f t="shared" si="34"/>
        <v/>
      </c>
      <c r="BQ122" s="9" t="str">
        <f t="shared" si="35"/>
        <v/>
      </c>
      <c r="BR122" s="9" t="str">
        <f t="shared" si="36"/>
        <v/>
      </c>
      <c r="BS122" s="9" t="str">
        <f t="shared" si="37"/>
        <v/>
      </c>
      <c r="BT122" s="9" t="str">
        <f t="shared" si="38"/>
        <v/>
      </c>
      <c r="BU122" s="9" t="str">
        <f t="shared" si="39"/>
        <v/>
      </c>
      <c r="BV122" s="9" t="str">
        <f t="shared" si="40"/>
        <v/>
      </c>
      <c r="BW122" s="9" t="str">
        <f t="shared" si="41"/>
        <v/>
      </c>
      <c r="BX122" s="9" t="str">
        <f t="shared" si="42"/>
        <v/>
      </c>
      <c r="BY122" s="9" t="str">
        <f t="shared" si="43"/>
        <v/>
      </c>
      <c r="BZ122" s="9" t="str">
        <f t="shared" si="44"/>
        <v/>
      </c>
      <c r="CA122" s="9" t="str">
        <f t="shared" si="45"/>
        <v/>
      </c>
      <c r="CB122" s="9" t="str">
        <f t="shared" si="46"/>
        <v/>
      </c>
    </row>
    <row r="123" spans="1:80">
      <c r="A123" t="str">
        <f>VLOOKUP(B123,entity!$C:$K,9,FALSE)</f>
        <v>MW</v>
      </c>
      <c r="B123" t="s">
        <v>288</v>
      </c>
      <c r="C123" t="str">
        <f>IFERROR(VLOOKUP(B123,'[1]2012 List'!A$3:C$151,3,FALSE),"")</f>
        <v>Sub-Saharan Africa</v>
      </c>
      <c r="D123" s="10" t="str">
        <f>IFERROR(IF(INDEX('raw poverty data, %'!$B$3:$BG$251,MATCH($A123,'raw poverty data, %'!$B$3:$B$251,0),MATCH(D$5,'raw poverty data, %'!$B$3:$BG$3,0))="","",INDEX('raw poverty data, %'!$B$3:$BG$251,MATCH($A123,'raw poverty data, %'!$B$3:$B$251,0),MATCH(D$5,'raw poverty data, %'!$B$3:$BG$3,0))/100),"")</f>
        <v/>
      </c>
      <c r="E123" s="10" t="str">
        <f>IFERROR(IF(INDEX('raw poverty data, %'!$B$3:$BG$251,MATCH($A123,'raw poverty data, %'!$B$3:$B$251,0),MATCH(E$5,'raw poverty data, %'!$B$3:$BG$3,0))="","",INDEX('raw poverty data, %'!$B$3:$BG$251,MATCH($A123,'raw poverty data, %'!$B$3:$B$251,0),MATCH(E$5,'raw poverty data, %'!$B$3:$BG$3,0))/100),"")</f>
        <v/>
      </c>
      <c r="F123" s="10" t="str">
        <f>IFERROR(IF(INDEX('raw poverty data, %'!$B$3:$BG$251,MATCH($A123,'raw poverty data, %'!$B$3:$B$251,0),MATCH(F$5,'raw poverty data, %'!$B$3:$BG$3,0))="","",INDEX('raw poverty data, %'!$B$3:$BG$251,MATCH($A123,'raw poverty data, %'!$B$3:$B$251,0),MATCH(F$5,'raw poverty data, %'!$B$3:$BG$3,0))/100),"")</f>
        <v/>
      </c>
      <c r="G123" s="10" t="str">
        <f>IFERROR(IF(INDEX('raw poverty data, %'!$B$3:$BG$251,MATCH($A123,'raw poverty data, %'!$B$3:$B$251,0),MATCH(G$5,'raw poverty data, %'!$B$3:$BG$3,0))="","",INDEX('raw poverty data, %'!$B$3:$BG$251,MATCH($A123,'raw poverty data, %'!$B$3:$B$251,0),MATCH(G$5,'raw poverty data, %'!$B$3:$BG$3,0))/100),"")</f>
        <v/>
      </c>
      <c r="H123" s="10" t="str">
        <f>IFERROR(IF(INDEX('raw poverty data, %'!$B$3:$BG$251,MATCH($A123,'raw poverty data, %'!$B$3:$B$251,0),MATCH(H$5,'raw poverty data, %'!$B$3:$BG$3,0))="","",INDEX('raw poverty data, %'!$B$3:$BG$251,MATCH($A123,'raw poverty data, %'!$B$3:$B$251,0),MATCH(H$5,'raw poverty data, %'!$B$3:$BG$3,0))/100),"")</f>
        <v/>
      </c>
      <c r="I123" s="10" t="str">
        <f>IFERROR(IF(INDEX('raw poverty data, %'!$B$3:$BG$251,MATCH($A123,'raw poverty data, %'!$B$3:$B$251,0),MATCH(I$5,'raw poverty data, %'!$B$3:$BG$3,0))="","",INDEX('raw poverty data, %'!$B$3:$BG$251,MATCH($A123,'raw poverty data, %'!$B$3:$B$251,0),MATCH(I$5,'raw poverty data, %'!$B$3:$BG$3,0))/100),"")</f>
        <v/>
      </c>
      <c r="J123" s="10" t="str">
        <f>IFERROR(IF(INDEX('raw poverty data, %'!$B$3:$BG$251,MATCH($A123,'raw poverty data, %'!$B$3:$B$251,0),MATCH(J$5,'raw poverty data, %'!$B$3:$BG$3,0))="","",INDEX('raw poverty data, %'!$B$3:$BG$251,MATCH($A123,'raw poverty data, %'!$B$3:$B$251,0),MATCH(J$5,'raw poverty data, %'!$B$3:$BG$3,0))/100),"")</f>
        <v/>
      </c>
      <c r="K123" s="10" t="str">
        <f>IFERROR(IF(INDEX('raw poverty data, %'!$B$3:$BG$251,MATCH($A123,'raw poverty data, %'!$B$3:$B$251,0),MATCH(K$5,'raw poverty data, %'!$B$3:$BG$3,0))="","",INDEX('raw poverty data, %'!$B$3:$BG$251,MATCH($A123,'raw poverty data, %'!$B$3:$B$251,0),MATCH(K$5,'raw poverty data, %'!$B$3:$BG$3,0))/100),"")</f>
        <v/>
      </c>
      <c r="L123" s="10">
        <f>IFERROR(IF(INDEX('raw poverty data, %'!$B$3:$BG$251,MATCH($A123,'raw poverty data, %'!$B$3:$B$251,0),MATCH(L$5,'raw poverty data, %'!$B$3:$BG$3,0))="","",INDEX('raw poverty data, %'!$B$3:$BG$251,MATCH($A123,'raw poverty data, %'!$B$3:$B$251,0),MATCH(L$5,'raw poverty data, %'!$B$3:$BG$3,0))/100),"")</f>
        <v>0.83219999999999994</v>
      </c>
      <c r="M123" s="10" t="str">
        <f>IFERROR(IF(INDEX('raw poverty data, %'!$B$3:$BG$251,MATCH($A123,'raw poverty data, %'!$B$3:$B$251,0),MATCH(M$5,'raw poverty data, %'!$B$3:$BG$3,0))="","",INDEX('raw poverty data, %'!$B$3:$BG$251,MATCH($A123,'raw poverty data, %'!$B$3:$B$251,0),MATCH(M$5,'raw poverty data, %'!$B$3:$BG$3,0))/100),"")</f>
        <v/>
      </c>
      <c r="N123" s="10" t="str">
        <f>IFERROR(IF(INDEX('raw poverty data, %'!$B$3:$BG$251,MATCH($A123,'raw poverty data, %'!$B$3:$B$251,0),MATCH(N$5,'raw poverty data, %'!$B$3:$BG$3,0))="","",INDEX('raw poverty data, %'!$B$3:$BG$251,MATCH($A123,'raw poverty data, %'!$B$3:$B$251,0),MATCH(N$5,'raw poverty data, %'!$B$3:$BG$3,0))/100),"")</f>
        <v/>
      </c>
      <c r="O123" s="10" t="str">
        <f>IFERROR(IF(INDEX('raw poverty data, %'!$B$3:$BG$251,MATCH($A123,'raw poverty data, %'!$B$3:$B$251,0),MATCH(O$5,'raw poverty data, %'!$B$3:$BG$3,0))="","",INDEX('raw poverty data, %'!$B$3:$BG$251,MATCH($A123,'raw poverty data, %'!$B$3:$B$251,0),MATCH(O$5,'raw poverty data, %'!$B$3:$BG$3,0))/100),"")</f>
        <v/>
      </c>
      <c r="P123" s="10" t="str">
        <f>IFERROR(IF(INDEX('raw poverty data, %'!$B$3:$BG$251,MATCH($A123,'raw poverty data, %'!$B$3:$B$251,0),MATCH(P$5,'raw poverty data, %'!$B$3:$BG$3,0))="","",INDEX('raw poverty data, %'!$B$3:$BG$251,MATCH($A123,'raw poverty data, %'!$B$3:$B$251,0),MATCH(P$5,'raw poverty data, %'!$B$3:$BG$3,0))/100),"")</f>
        <v/>
      </c>
      <c r="Q123" s="10" t="str">
        <f>IFERROR(IF(INDEX('raw poverty data, %'!$B$3:$BG$251,MATCH($A123,'raw poverty data, %'!$B$3:$B$251,0),MATCH(Q$5,'raw poverty data, %'!$B$3:$BG$3,0))="","",INDEX('raw poverty data, %'!$B$3:$BG$251,MATCH($A123,'raw poverty data, %'!$B$3:$B$251,0),MATCH(Q$5,'raw poverty data, %'!$B$3:$BG$3,0))/100),"")</f>
        <v/>
      </c>
      <c r="R123" s="10">
        <f>IFERROR(IF(INDEX('raw poverty data, %'!$B$3:$BG$251,MATCH($A123,'raw poverty data, %'!$B$3:$B$251,0),MATCH(R$5,'raw poverty data, %'!$B$3:$BG$3,0))="","",INDEX('raw poverty data, %'!$B$3:$BG$251,MATCH($A123,'raw poverty data, %'!$B$3:$B$251,0),MATCH(R$5,'raw poverty data, %'!$B$3:$BG$3,0))/100),"")</f>
        <v>0.74950000000000006</v>
      </c>
      <c r="S123" s="10" t="str">
        <f>IFERROR(IF(INDEX('raw poverty data, %'!$B$3:$BG$251,MATCH($A123,'raw poverty data, %'!$B$3:$B$251,0),MATCH(S$5,'raw poverty data, %'!$B$3:$BG$3,0))="","",INDEX('raw poverty data, %'!$B$3:$BG$251,MATCH($A123,'raw poverty data, %'!$B$3:$B$251,0),MATCH(S$5,'raw poverty data, %'!$B$3:$BG$3,0))/100),"")</f>
        <v/>
      </c>
      <c r="T123" s="10" t="str">
        <f>IFERROR(IF(INDEX('raw poverty data, %'!$B$3:$BG$251,MATCH($A123,'raw poverty data, %'!$B$3:$B$251,0),MATCH(T$5,'raw poverty data, %'!$B$3:$BG$3,0))="","",INDEX('raw poverty data, %'!$B$3:$BG$251,MATCH($A123,'raw poverty data, %'!$B$3:$B$251,0),MATCH(T$5,'raw poverty data, %'!$B$3:$BG$3,0))/100),"")</f>
        <v/>
      </c>
      <c r="U123" s="10" t="str">
        <f>IFERROR(IF(INDEX('raw poverty data, %'!$B$3:$BG$251,MATCH($A123,'raw poverty data, %'!$B$3:$B$251,0),MATCH(U$5,'raw poverty data, %'!$B$3:$BG$3,0))="","",INDEX('raw poverty data, %'!$B$3:$BG$251,MATCH($A123,'raw poverty data, %'!$B$3:$B$251,0),MATCH(U$5,'raw poverty data, %'!$B$3:$BG$3,0))/100),"")</f>
        <v/>
      </c>
      <c r="V123" s="10" t="str">
        <f>IFERROR(IF(INDEX('raw poverty data, %'!$B$3:$BG$251,MATCH($A123,'raw poverty data, %'!$B$3:$B$251,0),MATCH(V$5,'raw poverty data, %'!$B$3:$BG$3,0))="","",INDEX('raw poverty data, %'!$B$3:$BG$251,MATCH($A123,'raw poverty data, %'!$B$3:$B$251,0),MATCH(V$5,'raw poverty data, %'!$B$3:$BG$3,0))/100),"")</f>
        <v/>
      </c>
      <c r="W123" s="10" t="str">
        <f>IFERROR(IF(INDEX('raw poverty data, %'!$B$3:$BG$251,MATCH($A123,'raw poverty data, %'!$B$3:$B$251,0),MATCH(W$5,'raw poverty data, %'!$B$3:$BG$3,0))="","",INDEX('raw poverty data, %'!$B$3:$BG$251,MATCH($A123,'raw poverty data, %'!$B$3:$B$251,0),MATCH(W$5,'raw poverty data, %'!$B$3:$BG$3,0))/100),"")</f>
        <v/>
      </c>
      <c r="X123" s="10">
        <f>IFERROR(IF(INDEX('raw poverty data, %'!$B$3:$BG$251,MATCH($A123,'raw poverty data, %'!$B$3:$B$251,0),MATCH(X$5,'raw poverty data, %'!$B$3:$BG$3,0))="","",INDEX('raw poverty data, %'!$B$3:$BG$251,MATCH($A123,'raw poverty data, %'!$B$3:$B$251,0),MATCH(X$5,'raw poverty data, %'!$B$3:$BG$3,0))/100),"")</f>
        <v>0.72160000000000002</v>
      </c>
      <c r="Y123" s="10" t="str">
        <f>IFERROR(IF(INDEX('raw poverty data, %'!$B$3:$BG$251,MATCH($A123,'raw poverty data, %'!$B$3:$B$251,0),MATCH(Y$5,'raw poverty data, %'!$B$3:$BG$3,0))="","",INDEX('raw poverty data, %'!$B$3:$BG$251,MATCH($A123,'raw poverty data, %'!$B$3:$B$251,0),MATCH(Y$5,'raw poverty data, %'!$B$3:$BG$3,0))/100),"")</f>
        <v/>
      </c>
      <c r="Z123" s="10" t="str">
        <f>IFERROR(IF(INDEX('raw poverty data, %'!$B$3:$BG$251,MATCH($A123,'raw poverty data, %'!$B$3:$B$251,0),MATCH(Z$5,'raw poverty data, %'!$B$3:$BG$3,0))="","",INDEX('raw poverty data, %'!$B$3:$BG$251,MATCH($A123,'raw poverty data, %'!$B$3:$B$251,0),MATCH(Z$5,'raw poverty data, %'!$B$3:$BG$3,0))/100),"")</f>
        <v/>
      </c>
      <c r="AA123" s="10" t="str">
        <f>IFERROR(IF(INDEX('raw poverty data, %'!$B$3:$BG$251,MATCH($A123,'raw poverty data, %'!$B$3:$B$251,0),MATCH(AA$5,'raw poverty data, %'!$B$3:$BG$3,0))="","",INDEX('raw poverty data, %'!$B$3:$BG$251,MATCH($A123,'raw poverty data, %'!$B$3:$B$251,0),MATCH(AA$5,'raw poverty data, %'!$B$3:$BG$3,0))/100),"")</f>
        <v/>
      </c>
      <c r="AC123" s="8">
        <f>IF(AA123="",IF(Z123="",IF(X123="",IF(W123="",IF(V123="",IF(U123="",IF(T123="",IF(S123="",IF(R123="",IF(Q123="",IF(P123="",IF(O123="",IF(N123="",IF(M123="",IF(L123="",IF(K123="",IF(J123="",IF(I123="",IF(H123="",IF(G123="",IF(F123="",IF(E123="",IF(D123="","No data",D123),E123),F123),G123),H123),I123),J123),K123),L123),M123),N123),O123),P123),Q123),R123),S123),T123),U123),V123),W123),X123),Z123),AA123)</f>
        <v>0.72160000000000002</v>
      </c>
      <c r="AD123" s="11">
        <f>IFERROR(INDEX($D$5:$AA$5,1,MATCH(AC123,D123:AA123,0)),"")</f>
        <v>2010</v>
      </c>
      <c r="AF123" t="s">
        <v>288</v>
      </c>
      <c r="AG123" t="str">
        <f>IFERROR(IF(INDEX(#REF!,MATCH('Poverty %'!$B123,#REF!,0),MATCH('Poverty %'!AG$5,#REF!,0))="","",INDEX(#REF!,MATCH('Poverty %'!$B123,#REF!,0),MATCH('Poverty %'!AG$5,#REF!,0))),"")</f>
        <v/>
      </c>
      <c r="AH123" t="str">
        <f>IFERROR(IF(INDEX(#REF!,MATCH('Poverty %'!$B123,#REF!,0),MATCH('Poverty %'!AH$5,#REF!,0))="","",INDEX(#REF!,MATCH('Poverty %'!$B123,#REF!,0),MATCH('Poverty %'!AH$5,#REF!,0))),"")</f>
        <v/>
      </c>
      <c r="AI123" t="str">
        <f>IFERROR(IF(INDEX(#REF!,MATCH('Poverty %'!$B123,#REF!,0),MATCH('Poverty %'!AI$5,#REF!,0))="","",INDEX(#REF!,MATCH('Poverty %'!$B123,#REF!,0),MATCH('Poverty %'!AI$5,#REF!,0))),"")</f>
        <v/>
      </c>
      <c r="AJ123" t="str">
        <f>IFERROR(IF(INDEX(#REF!,MATCH('Poverty %'!$B123,#REF!,0),MATCH('Poverty %'!AJ$5,#REF!,0))="","",INDEX(#REF!,MATCH('Poverty %'!$B123,#REF!,0),MATCH('Poverty %'!AJ$5,#REF!,0))),"")</f>
        <v/>
      </c>
      <c r="AK123" t="str">
        <f>IFERROR(IF(INDEX(#REF!,MATCH('Poverty %'!$B123,#REF!,0),MATCH('Poverty %'!AK$5,#REF!,0))="","",INDEX(#REF!,MATCH('Poverty %'!$B123,#REF!,0),MATCH('Poverty %'!AK$5,#REF!,0))),"")</f>
        <v/>
      </c>
      <c r="AL123" t="str">
        <f>IFERROR(IF(INDEX(#REF!,MATCH('Poverty %'!$B123,#REF!,0),MATCH('Poverty %'!AL$5,#REF!,0))="","",INDEX(#REF!,MATCH('Poverty %'!$B123,#REF!,0),MATCH('Poverty %'!AL$5,#REF!,0))),"")</f>
        <v/>
      </c>
      <c r="AM123" t="str">
        <f>IFERROR(IF(INDEX(#REF!,MATCH('Poverty %'!$B123,#REF!,0),MATCH('Poverty %'!AM$5,#REF!,0))="","",INDEX(#REF!,MATCH('Poverty %'!$B123,#REF!,0),MATCH('Poverty %'!AM$5,#REF!,0))),"")</f>
        <v/>
      </c>
      <c r="AN123" t="str">
        <f>IFERROR(IF(INDEX(#REF!,MATCH('Poverty %'!$B123,#REF!,0),MATCH('Poverty %'!AN$5,#REF!,0))="","",INDEX(#REF!,MATCH('Poverty %'!$B123,#REF!,0),MATCH('Poverty %'!AN$5,#REF!,0))),"")</f>
        <v/>
      </c>
      <c r="AO123" t="str">
        <f>IFERROR(IF(INDEX(#REF!,MATCH('Poverty %'!$B123,#REF!,0),MATCH('Poverty %'!AO$5,#REF!,0))="","",INDEX(#REF!,MATCH('Poverty %'!$B123,#REF!,0),MATCH('Poverty %'!AO$5,#REF!,0))),"")</f>
        <v/>
      </c>
      <c r="AP123" t="str">
        <f>IFERROR(IF(INDEX(#REF!,MATCH('Poverty %'!$B123,#REF!,0),MATCH('Poverty %'!AP$5,#REF!,0))="","",INDEX(#REF!,MATCH('Poverty %'!$B123,#REF!,0),MATCH('Poverty %'!AP$5,#REF!,0))),"")</f>
        <v/>
      </c>
      <c r="AQ123" t="str">
        <f>IFERROR(IF(INDEX(#REF!,MATCH('Poverty %'!$B123,#REF!,0),MATCH('Poverty %'!AQ$5,#REF!,0))="","",INDEX(#REF!,MATCH('Poverty %'!$B123,#REF!,0),MATCH('Poverty %'!AQ$5,#REF!,0))),"")</f>
        <v/>
      </c>
      <c r="AR123" t="str">
        <f>IFERROR(IF(INDEX(#REF!,MATCH('Poverty %'!$B123,#REF!,0),MATCH('Poverty %'!AR$5,#REF!,0))="","",INDEX(#REF!,MATCH('Poverty %'!$B123,#REF!,0),MATCH('Poverty %'!AR$5,#REF!,0))),"")</f>
        <v/>
      </c>
      <c r="AS123" t="str">
        <f>IFERROR(IF(INDEX(#REF!,MATCH('Poverty %'!$B123,#REF!,0),MATCH('Poverty %'!AS$5,#REF!,0))="","",INDEX(#REF!,MATCH('Poverty %'!$B123,#REF!,0),MATCH('Poverty %'!AS$5,#REF!,0))),"")</f>
        <v/>
      </c>
      <c r="AT123" t="str">
        <f>IFERROR(IF(INDEX(#REF!,MATCH('Poverty %'!$B123,#REF!,0),MATCH('Poverty %'!AT$5,#REF!,0))="","",INDEX(#REF!,MATCH('Poverty %'!$B123,#REF!,0),MATCH('Poverty %'!AT$5,#REF!,0))),"")</f>
        <v/>
      </c>
      <c r="AU123" t="str">
        <f>IFERROR(IF(INDEX(#REF!,MATCH('Poverty %'!$B123,#REF!,0),MATCH('Poverty %'!AU$5,#REF!,0))="","",INDEX(#REF!,MATCH('Poverty %'!$B123,#REF!,0),MATCH('Poverty %'!AU$5,#REF!,0))),"")</f>
        <v/>
      </c>
      <c r="AV123" t="str">
        <f>IFERROR(IF(INDEX(#REF!,MATCH('Poverty %'!$B123,#REF!,0),MATCH('Poverty %'!AV$5,#REF!,0))="","",INDEX(#REF!,MATCH('Poverty %'!$B123,#REF!,0),MATCH('Poverty %'!AV$5,#REF!,0))),"")</f>
        <v/>
      </c>
      <c r="AW123" t="str">
        <f>IFERROR(IF(INDEX(#REF!,MATCH('Poverty %'!$B123,#REF!,0),MATCH('Poverty %'!AW$5,#REF!,0))="","",INDEX(#REF!,MATCH('Poverty %'!$B123,#REF!,0),MATCH('Poverty %'!AW$5,#REF!,0))),"")</f>
        <v/>
      </c>
      <c r="AX123" t="str">
        <f>IFERROR(IF(INDEX(#REF!,MATCH('Poverty %'!$B123,#REF!,0),MATCH('Poverty %'!AX$5,#REF!,0))="","",INDEX(#REF!,MATCH('Poverty %'!$B123,#REF!,0),MATCH('Poverty %'!AX$5,#REF!,0))),"")</f>
        <v/>
      </c>
      <c r="AY123" t="str">
        <f>IFERROR(IF(INDEX(#REF!,MATCH('Poverty %'!$B123,#REF!,0),MATCH('Poverty %'!AY$5,#REF!,0))="","",INDEX(#REF!,MATCH('Poverty %'!$B123,#REF!,0),MATCH('Poverty %'!AY$5,#REF!,0))),"")</f>
        <v/>
      </c>
      <c r="AZ123" t="str">
        <f>IFERROR(IF(INDEX(#REF!,MATCH('Poverty %'!$B123,#REF!,0),MATCH('Poverty %'!AZ$5,#REF!,0))="","",INDEX(#REF!,MATCH('Poverty %'!$B123,#REF!,0),MATCH('Poverty %'!AZ$5,#REF!,0))),"")</f>
        <v/>
      </c>
      <c r="BA123" t="str">
        <f>IFERROR(IF(INDEX(#REF!,MATCH('Poverty %'!$B123,#REF!,0),MATCH('Poverty %'!BA$5,#REF!,0))="","",INDEX(#REF!,MATCH('Poverty %'!$B123,#REF!,0),MATCH('Poverty %'!BA$5,#REF!,0))),"")</f>
        <v/>
      </c>
      <c r="BB123" t="str">
        <f>IFERROR(IF(INDEX(#REF!,MATCH('Poverty %'!$B123,#REF!,0),MATCH('Poverty %'!BB$5,#REF!,0))="","",INDEX(#REF!,MATCH('Poverty %'!$B123,#REF!,0),MATCH('Poverty %'!BB$5,#REF!,0))),"")</f>
        <v/>
      </c>
      <c r="BC123" t="str">
        <f>IFERROR(IF(INDEX(#REF!,MATCH('Poverty %'!$B123,#REF!,0),MATCH('Poverty %'!BC$5,#REF!,0))="","",INDEX(#REF!,MATCH('Poverty %'!$B123,#REF!,0),MATCH('Poverty %'!BC$5,#REF!,0))),"")</f>
        <v/>
      </c>
      <c r="BE123" t="s">
        <v>288</v>
      </c>
      <c r="BF123" s="9" t="str">
        <f t="shared" si="24"/>
        <v/>
      </c>
      <c r="BG123" s="9" t="str">
        <f t="shared" si="25"/>
        <v/>
      </c>
      <c r="BH123" s="9" t="str">
        <f t="shared" si="26"/>
        <v/>
      </c>
      <c r="BI123" s="9" t="str">
        <f t="shared" si="27"/>
        <v/>
      </c>
      <c r="BJ123" s="9" t="str">
        <f t="shared" si="28"/>
        <v/>
      </c>
      <c r="BK123" s="9" t="str">
        <f t="shared" si="29"/>
        <v/>
      </c>
      <c r="BL123" s="9" t="str">
        <f t="shared" si="30"/>
        <v/>
      </c>
      <c r="BM123" s="9" t="str">
        <f t="shared" si="31"/>
        <v/>
      </c>
      <c r="BN123" s="9" t="str">
        <f t="shared" si="32"/>
        <v/>
      </c>
      <c r="BO123" s="9" t="str">
        <f t="shared" si="33"/>
        <v/>
      </c>
      <c r="BP123" s="9" t="str">
        <f t="shared" si="34"/>
        <v/>
      </c>
      <c r="BQ123" s="9" t="str">
        <f t="shared" si="35"/>
        <v/>
      </c>
      <c r="BR123" s="9" t="str">
        <f t="shared" si="36"/>
        <v/>
      </c>
      <c r="BS123" s="9" t="str">
        <f t="shared" si="37"/>
        <v/>
      </c>
      <c r="BT123" s="9" t="str">
        <f t="shared" si="38"/>
        <v/>
      </c>
      <c r="BU123" s="9" t="str">
        <f t="shared" si="39"/>
        <v/>
      </c>
      <c r="BV123" s="9" t="str">
        <f t="shared" si="40"/>
        <v/>
      </c>
      <c r="BW123" s="9" t="str">
        <f t="shared" si="41"/>
        <v/>
      </c>
      <c r="BX123" s="9" t="str">
        <f t="shared" si="42"/>
        <v/>
      </c>
      <c r="BY123" s="9" t="str">
        <f t="shared" si="43"/>
        <v/>
      </c>
      <c r="BZ123" s="9" t="str">
        <f t="shared" si="44"/>
        <v/>
      </c>
      <c r="CA123" s="9" t="str">
        <f t="shared" si="45"/>
        <v/>
      </c>
      <c r="CB123" s="9" t="str">
        <f t="shared" si="46"/>
        <v/>
      </c>
    </row>
    <row r="124" spans="1:80">
      <c r="A124" t="str">
        <f>VLOOKUP(B124,entity!$C:$K,9,FALSE)</f>
        <v>MY</v>
      </c>
      <c r="B124" t="s">
        <v>290</v>
      </c>
      <c r="C124" t="str">
        <f>IFERROR(VLOOKUP(B124,'[1]2012 List'!A$3:C$151,3,FALSE),"")</f>
        <v>Far East Asia</v>
      </c>
      <c r="D124" s="10" t="str">
        <f>IFERROR(IF(INDEX('raw poverty data, %'!$B$3:$BG$251,MATCH($A124,'raw poverty data, %'!$B$3:$B$251,0),MATCH(D$5,'raw poverty data, %'!$B$3:$BG$3,0))="","",INDEX('raw poverty data, %'!$B$3:$BG$251,MATCH($A124,'raw poverty data, %'!$B$3:$B$251,0),MATCH(D$5,'raw poverty data, %'!$B$3:$BG$3,0))/100),"")</f>
        <v/>
      </c>
      <c r="E124" s="10" t="str">
        <f>IFERROR(IF(INDEX('raw poverty data, %'!$B$3:$BG$251,MATCH($A124,'raw poverty data, %'!$B$3:$B$251,0),MATCH(E$5,'raw poverty data, %'!$B$3:$BG$3,0))="","",INDEX('raw poverty data, %'!$B$3:$BG$251,MATCH($A124,'raw poverty data, %'!$B$3:$B$251,0),MATCH(E$5,'raw poverty data, %'!$B$3:$BG$3,0))/100),"")</f>
        <v/>
      </c>
      <c r="F124" s="10">
        <f>IFERROR(IF(INDEX('raw poverty data, %'!$B$3:$BG$251,MATCH($A124,'raw poverty data, %'!$B$3:$B$251,0),MATCH(F$5,'raw poverty data, %'!$B$3:$BG$3,0))="","",INDEX('raw poverty data, %'!$B$3:$BG$251,MATCH($A124,'raw poverty data, %'!$B$3:$B$251,0),MATCH(F$5,'raw poverty data, %'!$B$3:$BG$3,0))/100),"")</f>
        <v>1.6299999999999999E-2</v>
      </c>
      <c r="G124" s="10" t="str">
        <f>IFERROR(IF(INDEX('raw poverty data, %'!$B$3:$BG$251,MATCH($A124,'raw poverty data, %'!$B$3:$B$251,0),MATCH(G$5,'raw poverty data, %'!$B$3:$BG$3,0))="","",INDEX('raw poverty data, %'!$B$3:$BG$251,MATCH($A124,'raw poverty data, %'!$B$3:$B$251,0),MATCH(G$5,'raw poverty data, %'!$B$3:$BG$3,0))/100),"")</f>
        <v/>
      </c>
      <c r="H124" s="10" t="str">
        <f>IFERROR(IF(INDEX('raw poverty data, %'!$B$3:$BG$251,MATCH($A124,'raw poverty data, %'!$B$3:$B$251,0),MATCH(H$5,'raw poverty data, %'!$B$3:$BG$3,0))="","",INDEX('raw poverty data, %'!$B$3:$BG$251,MATCH($A124,'raw poverty data, %'!$B$3:$B$251,0),MATCH(H$5,'raw poverty data, %'!$B$3:$BG$3,0))/100),"")</f>
        <v/>
      </c>
      <c r="I124" s="10">
        <f>IFERROR(IF(INDEX('raw poverty data, %'!$B$3:$BG$251,MATCH($A124,'raw poverty data, %'!$B$3:$B$251,0),MATCH(I$5,'raw poverty data, %'!$B$3:$BG$3,0))="","",INDEX('raw poverty data, %'!$B$3:$BG$251,MATCH($A124,'raw poverty data, %'!$B$3:$B$251,0),MATCH(I$5,'raw poverty data, %'!$B$3:$BG$3,0))/100),"")</f>
        <v>2.0899999999999998E-2</v>
      </c>
      <c r="J124" s="10" t="str">
        <f>IFERROR(IF(INDEX('raw poverty data, %'!$B$3:$BG$251,MATCH($A124,'raw poverty data, %'!$B$3:$B$251,0),MATCH(J$5,'raw poverty data, %'!$B$3:$BG$3,0))="","",INDEX('raw poverty data, %'!$B$3:$BG$251,MATCH($A124,'raw poverty data, %'!$B$3:$B$251,0),MATCH(J$5,'raw poverty data, %'!$B$3:$BG$3,0))/100),"")</f>
        <v/>
      </c>
      <c r="K124" s="10">
        <f>IFERROR(IF(INDEX('raw poverty data, %'!$B$3:$BG$251,MATCH($A124,'raw poverty data, %'!$B$3:$B$251,0),MATCH(K$5,'raw poverty data, %'!$B$3:$BG$3,0))="","",INDEX('raw poverty data, %'!$B$3:$BG$251,MATCH($A124,'raw poverty data, %'!$B$3:$B$251,0),MATCH(K$5,'raw poverty data, %'!$B$3:$BG$3,0))/100),"")</f>
        <v>5.4000000000000003E-3</v>
      </c>
      <c r="L124" s="10" t="str">
        <f>IFERROR(IF(INDEX('raw poverty data, %'!$B$3:$BG$251,MATCH($A124,'raw poverty data, %'!$B$3:$B$251,0),MATCH(L$5,'raw poverty data, %'!$B$3:$BG$3,0))="","",INDEX('raw poverty data, %'!$B$3:$BG$251,MATCH($A124,'raw poverty data, %'!$B$3:$B$251,0),MATCH(L$5,'raw poverty data, %'!$B$3:$BG$3,0))/100),"")</f>
        <v/>
      </c>
      <c r="M124" s="10" t="str">
        <f>IFERROR(IF(INDEX('raw poverty data, %'!$B$3:$BG$251,MATCH($A124,'raw poverty data, %'!$B$3:$B$251,0),MATCH(M$5,'raw poverty data, %'!$B$3:$BG$3,0))="","",INDEX('raw poverty data, %'!$B$3:$BG$251,MATCH($A124,'raw poverty data, %'!$B$3:$B$251,0),MATCH(M$5,'raw poverty data, %'!$B$3:$BG$3,0))/100),"")</f>
        <v/>
      </c>
      <c r="N124" s="10" t="str">
        <f>IFERROR(IF(INDEX('raw poverty data, %'!$B$3:$BG$251,MATCH($A124,'raw poverty data, %'!$B$3:$B$251,0),MATCH(N$5,'raw poverty data, %'!$B$3:$BG$3,0))="","",INDEX('raw poverty data, %'!$B$3:$BG$251,MATCH($A124,'raw poverty data, %'!$B$3:$B$251,0),MATCH(N$5,'raw poverty data, %'!$B$3:$BG$3,0))/100),"")</f>
        <v/>
      </c>
      <c r="O124" s="10" t="str">
        <f>IFERROR(IF(INDEX('raw poverty data, %'!$B$3:$BG$251,MATCH($A124,'raw poverty data, %'!$B$3:$B$251,0),MATCH(O$5,'raw poverty data, %'!$B$3:$BG$3,0))="","",INDEX('raw poverty data, %'!$B$3:$BG$251,MATCH($A124,'raw poverty data, %'!$B$3:$B$251,0),MATCH(O$5,'raw poverty data, %'!$B$3:$BG$3,0))/100),"")</f>
        <v/>
      </c>
      <c r="P124" s="10" t="str">
        <f>IFERROR(IF(INDEX('raw poverty data, %'!$B$3:$BG$251,MATCH($A124,'raw poverty data, %'!$B$3:$B$251,0),MATCH(P$5,'raw poverty data, %'!$B$3:$BG$3,0))="","",INDEX('raw poverty data, %'!$B$3:$BG$251,MATCH($A124,'raw poverty data, %'!$B$3:$B$251,0),MATCH(P$5,'raw poverty data, %'!$B$3:$BG$3,0))/100),"")</f>
        <v/>
      </c>
      <c r="Q124" s="10" t="str">
        <f>IFERROR(IF(INDEX('raw poverty data, %'!$B$3:$BG$251,MATCH($A124,'raw poverty data, %'!$B$3:$B$251,0),MATCH(Q$5,'raw poverty data, %'!$B$3:$BG$3,0))="","",INDEX('raw poverty data, %'!$B$3:$BG$251,MATCH($A124,'raw poverty data, %'!$B$3:$B$251,0),MATCH(Q$5,'raw poverty data, %'!$B$3:$BG$3,0))/100),"")</f>
        <v/>
      </c>
      <c r="R124" s="10">
        <f>IFERROR(IF(INDEX('raw poverty data, %'!$B$3:$BG$251,MATCH($A124,'raw poverty data, %'!$B$3:$B$251,0),MATCH(R$5,'raw poverty data, %'!$B$3:$BG$3,0))="","",INDEX('raw poverty data, %'!$B$3:$BG$251,MATCH($A124,'raw poverty data, %'!$B$3:$B$251,0),MATCH(R$5,'raw poverty data, %'!$B$3:$BG$3,0))/100),"")</f>
        <v>5.4000000000000003E-3</v>
      </c>
      <c r="S124" s="10" t="str">
        <f>IFERROR(IF(INDEX('raw poverty data, %'!$B$3:$BG$251,MATCH($A124,'raw poverty data, %'!$B$3:$B$251,0),MATCH(S$5,'raw poverty data, %'!$B$3:$BG$3,0))="","",INDEX('raw poverty data, %'!$B$3:$BG$251,MATCH($A124,'raw poverty data, %'!$B$3:$B$251,0),MATCH(S$5,'raw poverty data, %'!$B$3:$BG$3,0))/100),"")</f>
        <v/>
      </c>
      <c r="T124" s="10" t="str">
        <f>IFERROR(IF(INDEX('raw poverty data, %'!$B$3:$BG$251,MATCH($A124,'raw poverty data, %'!$B$3:$B$251,0),MATCH(T$5,'raw poverty data, %'!$B$3:$BG$3,0))="","",INDEX('raw poverty data, %'!$B$3:$BG$251,MATCH($A124,'raw poverty data, %'!$B$3:$B$251,0),MATCH(T$5,'raw poverty data, %'!$B$3:$BG$3,0))/100),"")</f>
        <v/>
      </c>
      <c r="U124" s="10">
        <f>IFERROR(IF(INDEX('raw poverty data, %'!$B$3:$BG$251,MATCH($A124,'raw poverty data, %'!$B$3:$B$251,0),MATCH(U$5,'raw poverty data, %'!$B$3:$BG$3,0))="","",INDEX('raw poverty data, %'!$B$3:$BG$251,MATCH($A124,'raw poverty data, %'!$B$3:$B$251,0),MATCH(U$5,'raw poverty data, %'!$B$3:$BG$3,0))/100),"")</f>
        <v>0</v>
      </c>
      <c r="V124" s="10" t="str">
        <f>IFERROR(IF(INDEX('raw poverty data, %'!$B$3:$BG$251,MATCH($A124,'raw poverty data, %'!$B$3:$B$251,0),MATCH(V$5,'raw poverty data, %'!$B$3:$BG$3,0))="","",INDEX('raw poverty data, %'!$B$3:$BG$251,MATCH($A124,'raw poverty data, %'!$B$3:$B$251,0),MATCH(V$5,'raw poverty data, %'!$B$3:$BG$3,0))/100),"")</f>
        <v/>
      </c>
      <c r="W124" s="10">
        <f>IFERROR(IF(INDEX('raw poverty data, %'!$B$3:$BG$251,MATCH($A124,'raw poverty data, %'!$B$3:$B$251,0),MATCH(W$5,'raw poverty data, %'!$B$3:$BG$3,0))="","",INDEX('raw poverty data, %'!$B$3:$BG$251,MATCH($A124,'raw poverty data, %'!$B$3:$B$251,0),MATCH(W$5,'raw poverty data, %'!$B$3:$BG$3,0))/100),"")</f>
        <v>0</v>
      </c>
      <c r="X124" s="10" t="str">
        <f>IFERROR(IF(INDEX('raw poverty data, %'!$B$3:$BG$251,MATCH($A124,'raw poverty data, %'!$B$3:$B$251,0),MATCH(X$5,'raw poverty data, %'!$B$3:$BG$3,0))="","",INDEX('raw poverty data, %'!$B$3:$BG$251,MATCH($A124,'raw poverty data, %'!$B$3:$B$251,0),MATCH(X$5,'raw poverty data, %'!$B$3:$BG$3,0))/100),"")</f>
        <v/>
      </c>
      <c r="Y124" s="10" t="str">
        <f>IFERROR(IF(INDEX('raw poverty data, %'!$B$3:$BG$251,MATCH($A124,'raw poverty data, %'!$B$3:$B$251,0),MATCH(Y$5,'raw poverty data, %'!$B$3:$BG$3,0))="","",INDEX('raw poverty data, %'!$B$3:$BG$251,MATCH($A124,'raw poverty data, %'!$B$3:$B$251,0),MATCH(Y$5,'raw poverty data, %'!$B$3:$BG$3,0))/100),"")</f>
        <v/>
      </c>
      <c r="Z124" s="10" t="str">
        <f>IFERROR(IF(INDEX('raw poverty data, %'!$B$3:$BG$251,MATCH($A124,'raw poverty data, %'!$B$3:$B$251,0),MATCH(Z$5,'raw poverty data, %'!$B$3:$BG$3,0))="","",INDEX('raw poverty data, %'!$B$3:$BG$251,MATCH($A124,'raw poverty data, %'!$B$3:$B$251,0),MATCH(Z$5,'raw poverty data, %'!$B$3:$BG$3,0))/100),"")</f>
        <v/>
      </c>
      <c r="AA124" s="10" t="str">
        <f>IFERROR(IF(INDEX('raw poverty data, %'!$B$3:$BG$251,MATCH($A124,'raw poverty data, %'!$B$3:$B$251,0),MATCH(AA$5,'raw poverty data, %'!$B$3:$BG$3,0))="","",INDEX('raw poverty data, %'!$B$3:$BG$251,MATCH($A124,'raw poverty data, %'!$B$3:$B$251,0),MATCH(AA$5,'raw poverty data, %'!$B$3:$BG$3,0))/100),"")</f>
        <v/>
      </c>
      <c r="AC124" s="8">
        <f>IF(AA124="",IF(Z124="",IF(X124="",IF(W124="",IF(V124="",IF(U124="",IF(T124="",IF(S124="",IF(R124="",IF(Q124="",IF(P124="",IF(O124="",IF(N124="",IF(M124="",IF(L124="",IF(K124="",IF(J124="",IF(I124="",IF(H124="",IF(G124="",IF(F124="",IF(E124="",IF(D124="","No data",D124),E124),F124),G124),H124),I124),J124),K124),L124),M124),N124),O124),P124),Q124),R124),S124),T124),U124),V124),W124),X124),Z124),AA124)</f>
        <v>0</v>
      </c>
      <c r="AD124" s="11">
        <f>IFERROR(INDEX($D$5:$AA$5,1,MATCH(AC124,D124:AA124,0)),"")</f>
        <v>2007</v>
      </c>
      <c r="AF124" t="s">
        <v>290</v>
      </c>
      <c r="AG124" t="str">
        <f>IFERROR(IF(INDEX(#REF!,MATCH('Poverty %'!$B124,#REF!,0),MATCH('Poverty %'!AG$5,#REF!,0))="","",INDEX(#REF!,MATCH('Poverty %'!$B124,#REF!,0),MATCH('Poverty %'!AG$5,#REF!,0))),"")</f>
        <v/>
      </c>
      <c r="AH124" t="str">
        <f>IFERROR(IF(INDEX(#REF!,MATCH('Poverty %'!$B124,#REF!,0),MATCH('Poverty %'!AH$5,#REF!,0))="","",INDEX(#REF!,MATCH('Poverty %'!$B124,#REF!,0),MATCH('Poverty %'!AH$5,#REF!,0))),"")</f>
        <v/>
      </c>
      <c r="AI124" t="str">
        <f>IFERROR(IF(INDEX(#REF!,MATCH('Poverty %'!$B124,#REF!,0),MATCH('Poverty %'!AI$5,#REF!,0))="","",INDEX(#REF!,MATCH('Poverty %'!$B124,#REF!,0),MATCH('Poverty %'!AI$5,#REF!,0))),"")</f>
        <v/>
      </c>
      <c r="AJ124" t="str">
        <f>IFERROR(IF(INDEX(#REF!,MATCH('Poverty %'!$B124,#REF!,0),MATCH('Poverty %'!AJ$5,#REF!,0))="","",INDEX(#REF!,MATCH('Poverty %'!$B124,#REF!,0),MATCH('Poverty %'!AJ$5,#REF!,0))),"")</f>
        <v/>
      </c>
      <c r="AK124" t="str">
        <f>IFERROR(IF(INDEX(#REF!,MATCH('Poverty %'!$B124,#REF!,0),MATCH('Poverty %'!AK$5,#REF!,0))="","",INDEX(#REF!,MATCH('Poverty %'!$B124,#REF!,0),MATCH('Poverty %'!AK$5,#REF!,0))),"")</f>
        <v/>
      </c>
      <c r="AL124" t="str">
        <f>IFERROR(IF(INDEX(#REF!,MATCH('Poverty %'!$B124,#REF!,0),MATCH('Poverty %'!AL$5,#REF!,0))="","",INDEX(#REF!,MATCH('Poverty %'!$B124,#REF!,0),MATCH('Poverty %'!AL$5,#REF!,0))),"")</f>
        <v/>
      </c>
      <c r="AM124" t="str">
        <f>IFERROR(IF(INDEX(#REF!,MATCH('Poverty %'!$B124,#REF!,0),MATCH('Poverty %'!AM$5,#REF!,0))="","",INDEX(#REF!,MATCH('Poverty %'!$B124,#REF!,0),MATCH('Poverty %'!AM$5,#REF!,0))),"")</f>
        <v/>
      </c>
      <c r="AN124" t="str">
        <f>IFERROR(IF(INDEX(#REF!,MATCH('Poverty %'!$B124,#REF!,0),MATCH('Poverty %'!AN$5,#REF!,0))="","",INDEX(#REF!,MATCH('Poverty %'!$B124,#REF!,0),MATCH('Poverty %'!AN$5,#REF!,0))),"")</f>
        <v/>
      </c>
      <c r="AO124" t="str">
        <f>IFERROR(IF(INDEX(#REF!,MATCH('Poverty %'!$B124,#REF!,0),MATCH('Poverty %'!AO$5,#REF!,0))="","",INDEX(#REF!,MATCH('Poverty %'!$B124,#REF!,0),MATCH('Poverty %'!AO$5,#REF!,0))),"")</f>
        <v/>
      </c>
      <c r="AP124" t="str">
        <f>IFERROR(IF(INDEX(#REF!,MATCH('Poverty %'!$B124,#REF!,0),MATCH('Poverty %'!AP$5,#REF!,0))="","",INDEX(#REF!,MATCH('Poverty %'!$B124,#REF!,0),MATCH('Poverty %'!AP$5,#REF!,0))),"")</f>
        <v/>
      </c>
      <c r="AQ124" t="str">
        <f>IFERROR(IF(INDEX(#REF!,MATCH('Poverty %'!$B124,#REF!,0),MATCH('Poverty %'!AQ$5,#REF!,0))="","",INDEX(#REF!,MATCH('Poverty %'!$B124,#REF!,0),MATCH('Poverty %'!AQ$5,#REF!,0))),"")</f>
        <v/>
      </c>
      <c r="AR124" t="str">
        <f>IFERROR(IF(INDEX(#REF!,MATCH('Poverty %'!$B124,#REF!,0),MATCH('Poverty %'!AR$5,#REF!,0))="","",INDEX(#REF!,MATCH('Poverty %'!$B124,#REF!,0),MATCH('Poverty %'!AR$5,#REF!,0))),"")</f>
        <v/>
      </c>
      <c r="AS124" t="str">
        <f>IFERROR(IF(INDEX(#REF!,MATCH('Poverty %'!$B124,#REF!,0),MATCH('Poverty %'!AS$5,#REF!,0))="","",INDEX(#REF!,MATCH('Poverty %'!$B124,#REF!,0),MATCH('Poverty %'!AS$5,#REF!,0))),"")</f>
        <v/>
      </c>
      <c r="AT124" t="str">
        <f>IFERROR(IF(INDEX(#REF!,MATCH('Poverty %'!$B124,#REF!,0),MATCH('Poverty %'!AT$5,#REF!,0))="","",INDEX(#REF!,MATCH('Poverty %'!$B124,#REF!,0),MATCH('Poverty %'!AT$5,#REF!,0))),"")</f>
        <v/>
      </c>
      <c r="AU124" t="str">
        <f>IFERROR(IF(INDEX(#REF!,MATCH('Poverty %'!$B124,#REF!,0),MATCH('Poverty %'!AU$5,#REF!,0))="","",INDEX(#REF!,MATCH('Poverty %'!$B124,#REF!,0),MATCH('Poverty %'!AU$5,#REF!,0))),"")</f>
        <v/>
      </c>
      <c r="AV124" t="str">
        <f>IFERROR(IF(INDEX(#REF!,MATCH('Poverty %'!$B124,#REF!,0),MATCH('Poverty %'!AV$5,#REF!,0))="","",INDEX(#REF!,MATCH('Poverty %'!$B124,#REF!,0),MATCH('Poverty %'!AV$5,#REF!,0))),"")</f>
        <v/>
      </c>
      <c r="AW124" t="str">
        <f>IFERROR(IF(INDEX(#REF!,MATCH('Poverty %'!$B124,#REF!,0),MATCH('Poverty %'!AW$5,#REF!,0))="","",INDEX(#REF!,MATCH('Poverty %'!$B124,#REF!,0),MATCH('Poverty %'!AW$5,#REF!,0))),"")</f>
        <v/>
      </c>
      <c r="AX124" t="str">
        <f>IFERROR(IF(INDEX(#REF!,MATCH('Poverty %'!$B124,#REF!,0),MATCH('Poverty %'!AX$5,#REF!,0))="","",INDEX(#REF!,MATCH('Poverty %'!$B124,#REF!,0),MATCH('Poverty %'!AX$5,#REF!,0))),"")</f>
        <v/>
      </c>
      <c r="AY124" t="str">
        <f>IFERROR(IF(INDEX(#REF!,MATCH('Poverty %'!$B124,#REF!,0),MATCH('Poverty %'!AY$5,#REF!,0))="","",INDEX(#REF!,MATCH('Poverty %'!$B124,#REF!,0),MATCH('Poverty %'!AY$5,#REF!,0))),"")</f>
        <v/>
      </c>
      <c r="AZ124" t="str">
        <f>IFERROR(IF(INDEX(#REF!,MATCH('Poverty %'!$B124,#REF!,0),MATCH('Poverty %'!AZ$5,#REF!,0))="","",INDEX(#REF!,MATCH('Poverty %'!$B124,#REF!,0),MATCH('Poverty %'!AZ$5,#REF!,0))),"")</f>
        <v/>
      </c>
      <c r="BA124" t="str">
        <f>IFERROR(IF(INDEX(#REF!,MATCH('Poverty %'!$B124,#REF!,0),MATCH('Poverty %'!BA$5,#REF!,0))="","",INDEX(#REF!,MATCH('Poverty %'!$B124,#REF!,0),MATCH('Poverty %'!BA$5,#REF!,0))),"")</f>
        <v/>
      </c>
      <c r="BB124" t="str">
        <f>IFERROR(IF(INDEX(#REF!,MATCH('Poverty %'!$B124,#REF!,0),MATCH('Poverty %'!BB$5,#REF!,0))="","",INDEX(#REF!,MATCH('Poverty %'!$B124,#REF!,0),MATCH('Poverty %'!BB$5,#REF!,0))),"")</f>
        <v/>
      </c>
      <c r="BC124" t="str">
        <f>IFERROR(IF(INDEX(#REF!,MATCH('Poverty %'!$B124,#REF!,0),MATCH('Poverty %'!BC$5,#REF!,0))="","",INDEX(#REF!,MATCH('Poverty %'!$B124,#REF!,0),MATCH('Poverty %'!BC$5,#REF!,0))),"")</f>
        <v/>
      </c>
      <c r="BE124" t="s">
        <v>290</v>
      </c>
      <c r="BF124" s="9" t="str">
        <f t="shared" si="24"/>
        <v/>
      </c>
      <c r="BG124" s="9" t="str">
        <f t="shared" si="25"/>
        <v/>
      </c>
      <c r="BH124" s="9" t="str">
        <f t="shared" si="26"/>
        <v/>
      </c>
      <c r="BI124" s="9" t="str">
        <f t="shared" si="27"/>
        <v/>
      </c>
      <c r="BJ124" s="9" t="str">
        <f t="shared" si="28"/>
        <v/>
      </c>
      <c r="BK124" s="9" t="str">
        <f t="shared" si="29"/>
        <v/>
      </c>
      <c r="BL124" s="9" t="str">
        <f t="shared" si="30"/>
        <v/>
      </c>
      <c r="BM124" s="9" t="str">
        <f t="shared" si="31"/>
        <v/>
      </c>
      <c r="BN124" s="9" t="str">
        <f t="shared" si="32"/>
        <v/>
      </c>
      <c r="BO124" s="9" t="str">
        <f t="shared" si="33"/>
        <v/>
      </c>
      <c r="BP124" s="9" t="str">
        <f t="shared" si="34"/>
        <v/>
      </c>
      <c r="BQ124" s="9" t="str">
        <f t="shared" si="35"/>
        <v/>
      </c>
      <c r="BR124" s="9" t="str">
        <f t="shared" si="36"/>
        <v/>
      </c>
      <c r="BS124" s="9" t="str">
        <f t="shared" si="37"/>
        <v/>
      </c>
      <c r="BT124" s="9" t="str">
        <f t="shared" si="38"/>
        <v/>
      </c>
      <c r="BU124" s="9" t="str">
        <f t="shared" si="39"/>
        <v/>
      </c>
      <c r="BV124" s="9" t="str">
        <f t="shared" si="40"/>
        <v/>
      </c>
      <c r="BW124" s="9" t="str">
        <f t="shared" si="41"/>
        <v/>
      </c>
      <c r="BX124" s="9" t="str">
        <f t="shared" si="42"/>
        <v/>
      </c>
      <c r="BY124" s="9" t="str">
        <f t="shared" si="43"/>
        <v/>
      </c>
      <c r="BZ124" s="9" t="str">
        <f t="shared" si="44"/>
        <v/>
      </c>
      <c r="CA124" s="9" t="str">
        <f t="shared" si="45"/>
        <v/>
      </c>
      <c r="CB124" s="9" t="str">
        <f t="shared" si="46"/>
        <v/>
      </c>
    </row>
    <row r="125" spans="1:80">
      <c r="A125" t="str">
        <f>VLOOKUP(B125,entity!$C:$K,9,FALSE)</f>
        <v>MV</v>
      </c>
      <c r="B125" t="s">
        <v>259</v>
      </c>
      <c r="C125" t="str">
        <f>IFERROR(VLOOKUP(B125,'[1]2012 List'!A$3:C$151,3,FALSE),"")</f>
        <v>South &amp; Central Asia</v>
      </c>
      <c r="D125" s="10" t="str">
        <f>IFERROR(IF(INDEX('raw poverty data, %'!$B$3:$BG$251,MATCH($A125,'raw poverty data, %'!$B$3:$B$251,0),MATCH(D$5,'raw poverty data, %'!$B$3:$BG$3,0))="","",INDEX('raw poverty data, %'!$B$3:$BG$251,MATCH($A125,'raw poverty data, %'!$B$3:$B$251,0),MATCH(D$5,'raw poverty data, %'!$B$3:$BG$3,0))/100),"")</f>
        <v/>
      </c>
      <c r="E125" s="10" t="str">
        <f>IFERROR(IF(INDEX('raw poverty data, %'!$B$3:$BG$251,MATCH($A125,'raw poverty data, %'!$B$3:$B$251,0),MATCH(E$5,'raw poverty data, %'!$B$3:$BG$3,0))="","",INDEX('raw poverty data, %'!$B$3:$BG$251,MATCH($A125,'raw poverty data, %'!$B$3:$B$251,0),MATCH(E$5,'raw poverty data, %'!$B$3:$BG$3,0))/100),"")</f>
        <v/>
      </c>
      <c r="F125" s="10" t="str">
        <f>IFERROR(IF(INDEX('raw poverty data, %'!$B$3:$BG$251,MATCH($A125,'raw poverty data, %'!$B$3:$B$251,0),MATCH(F$5,'raw poverty data, %'!$B$3:$BG$3,0))="","",INDEX('raw poverty data, %'!$B$3:$BG$251,MATCH($A125,'raw poverty data, %'!$B$3:$B$251,0),MATCH(F$5,'raw poverty data, %'!$B$3:$BG$3,0))/100),"")</f>
        <v/>
      </c>
      <c r="G125" s="10" t="str">
        <f>IFERROR(IF(INDEX('raw poverty data, %'!$B$3:$BG$251,MATCH($A125,'raw poverty data, %'!$B$3:$B$251,0),MATCH(G$5,'raw poverty data, %'!$B$3:$BG$3,0))="","",INDEX('raw poverty data, %'!$B$3:$BG$251,MATCH($A125,'raw poverty data, %'!$B$3:$B$251,0),MATCH(G$5,'raw poverty data, %'!$B$3:$BG$3,0))/100),"")</f>
        <v/>
      </c>
      <c r="H125" s="10" t="str">
        <f>IFERROR(IF(INDEX('raw poverty data, %'!$B$3:$BG$251,MATCH($A125,'raw poverty data, %'!$B$3:$B$251,0),MATCH(H$5,'raw poverty data, %'!$B$3:$BG$3,0))="","",INDEX('raw poverty data, %'!$B$3:$BG$251,MATCH($A125,'raw poverty data, %'!$B$3:$B$251,0),MATCH(H$5,'raw poverty data, %'!$B$3:$BG$3,0))/100),"")</f>
        <v/>
      </c>
      <c r="I125" s="10" t="str">
        <f>IFERROR(IF(INDEX('raw poverty data, %'!$B$3:$BG$251,MATCH($A125,'raw poverty data, %'!$B$3:$B$251,0),MATCH(I$5,'raw poverty data, %'!$B$3:$BG$3,0))="","",INDEX('raw poverty data, %'!$B$3:$BG$251,MATCH($A125,'raw poverty data, %'!$B$3:$B$251,0),MATCH(I$5,'raw poverty data, %'!$B$3:$BG$3,0))/100),"")</f>
        <v/>
      </c>
      <c r="J125" s="10" t="str">
        <f>IFERROR(IF(INDEX('raw poverty data, %'!$B$3:$BG$251,MATCH($A125,'raw poverty data, %'!$B$3:$B$251,0),MATCH(J$5,'raw poverty data, %'!$B$3:$BG$3,0))="","",INDEX('raw poverty data, %'!$B$3:$BG$251,MATCH($A125,'raw poverty data, %'!$B$3:$B$251,0),MATCH(J$5,'raw poverty data, %'!$B$3:$BG$3,0))/100),"")</f>
        <v/>
      </c>
      <c r="K125" s="10" t="str">
        <f>IFERROR(IF(INDEX('raw poverty data, %'!$B$3:$BG$251,MATCH($A125,'raw poverty data, %'!$B$3:$B$251,0),MATCH(K$5,'raw poverty data, %'!$B$3:$BG$3,0))="","",INDEX('raw poverty data, %'!$B$3:$BG$251,MATCH($A125,'raw poverty data, %'!$B$3:$B$251,0),MATCH(K$5,'raw poverty data, %'!$B$3:$BG$3,0))/100),"")</f>
        <v/>
      </c>
      <c r="L125" s="10">
        <f>IFERROR(IF(INDEX('raw poverty data, %'!$B$3:$BG$251,MATCH($A125,'raw poverty data, %'!$B$3:$B$251,0),MATCH(L$5,'raw poverty data, %'!$B$3:$BG$3,0))="","",INDEX('raw poverty data, %'!$B$3:$BG$251,MATCH($A125,'raw poverty data, %'!$B$3:$B$251,0),MATCH(L$5,'raw poverty data, %'!$B$3:$BG$3,0))/100),"")</f>
        <v>0.25590000000000002</v>
      </c>
      <c r="M125" s="10" t="str">
        <f>IFERROR(IF(INDEX('raw poverty data, %'!$B$3:$BG$251,MATCH($A125,'raw poverty data, %'!$B$3:$B$251,0),MATCH(M$5,'raw poverty data, %'!$B$3:$BG$3,0))="","",INDEX('raw poverty data, %'!$B$3:$BG$251,MATCH($A125,'raw poverty data, %'!$B$3:$B$251,0),MATCH(M$5,'raw poverty data, %'!$B$3:$BG$3,0))/100),"")</f>
        <v/>
      </c>
      <c r="N125" s="10" t="str">
        <f>IFERROR(IF(INDEX('raw poverty data, %'!$B$3:$BG$251,MATCH($A125,'raw poverty data, %'!$B$3:$B$251,0),MATCH(N$5,'raw poverty data, %'!$B$3:$BG$3,0))="","",INDEX('raw poverty data, %'!$B$3:$BG$251,MATCH($A125,'raw poverty data, %'!$B$3:$B$251,0),MATCH(N$5,'raw poverty data, %'!$B$3:$BG$3,0))/100),"")</f>
        <v/>
      </c>
      <c r="O125" s="10" t="str">
        <f>IFERROR(IF(INDEX('raw poverty data, %'!$B$3:$BG$251,MATCH($A125,'raw poverty data, %'!$B$3:$B$251,0),MATCH(O$5,'raw poverty data, %'!$B$3:$BG$3,0))="","",INDEX('raw poverty data, %'!$B$3:$BG$251,MATCH($A125,'raw poverty data, %'!$B$3:$B$251,0),MATCH(O$5,'raw poverty data, %'!$B$3:$BG$3,0))/100),"")</f>
        <v/>
      </c>
      <c r="P125" s="10" t="str">
        <f>IFERROR(IF(INDEX('raw poverty data, %'!$B$3:$BG$251,MATCH($A125,'raw poverty data, %'!$B$3:$B$251,0),MATCH(P$5,'raw poverty data, %'!$B$3:$BG$3,0))="","",INDEX('raw poverty data, %'!$B$3:$BG$251,MATCH($A125,'raw poverty data, %'!$B$3:$B$251,0),MATCH(P$5,'raw poverty data, %'!$B$3:$BG$3,0))/100),"")</f>
        <v/>
      </c>
      <c r="Q125" s="10" t="str">
        <f>IFERROR(IF(INDEX('raw poverty data, %'!$B$3:$BG$251,MATCH($A125,'raw poverty data, %'!$B$3:$B$251,0),MATCH(Q$5,'raw poverty data, %'!$B$3:$BG$3,0))="","",INDEX('raw poverty data, %'!$B$3:$BG$251,MATCH($A125,'raw poverty data, %'!$B$3:$B$251,0),MATCH(Q$5,'raw poverty data, %'!$B$3:$BG$3,0))/100),"")</f>
        <v/>
      </c>
      <c r="R125" s="10">
        <f>IFERROR(IF(INDEX('raw poverty data, %'!$B$3:$BG$251,MATCH($A125,'raw poverty data, %'!$B$3:$B$251,0),MATCH(R$5,'raw poverty data, %'!$B$3:$BG$3,0))="","",INDEX('raw poverty data, %'!$B$3:$BG$251,MATCH($A125,'raw poverty data, %'!$B$3:$B$251,0),MATCH(R$5,'raw poverty data, %'!$B$3:$BG$3,0))/100),"")</f>
        <v>1.4800000000000001E-2</v>
      </c>
      <c r="S125" s="10" t="str">
        <f>IFERROR(IF(INDEX('raw poverty data, %'!$B$3:$BG$251,MATCH($A125,'raw poverty data, %'!$B$3:$B$251,0),MATCH(S$5,'raw poverty data, %'!$B$3:$BG$3,0))="","",INDEX('raw poverty data, %'!$B$3:$BG$251,MATCH($A125,'raw poverty data, %'!$B$3:$B$251,0),MATCH(S$5,'raw poverty data, %'!$B$3:$BG$3,0))/100),"")</f>
        <v/>
      </c>
      <c r="T125" s="10" t="str">
        <f>IFERROR(IF(INDEX('raw poverty data, %'!$B$3:$BG$251,MATCH($A125,'raw poverty data, %'!$B$3:$B$251,0),MATCH(T$5,'raw poverty data, %'!$B$3:$BG$3,0))="","",INDEX('raw poverty data, %'!$B$3:$BG$251,MATCH($A125,'raw poverty data, %'!$B$3:$B$251,0),MATCH(T$5,'raw poverty data, %'!$B$3:$BG$3,0))/100),"")</f>
        <v/>
      </c>
      <c r="U125" s="10" t="str">
        <f>IFERROR(IF(INDEX('raw poverty data, %'!$B$3:$BG$251,MATCH($A125,'raw poverty data, %'!$B$3:$B$251,0),MATCH(U$5,'raw poverty data, %'!$B$3:$BG$3,0))="","",INDEX('raw poverty data, %'!$B$3:$BG$251,MATCH($A125,'raw poverty data, %'!$B$3:$B$251,0),MATCH(U$5,'raw poverty data, %'!$B$3:$BG$3,0))/100),"")</f>
        <v/>
      </c>
      <c r="V125" s="10" t="str">
        <f>IFERROR(IF(INDEX('raw poverty data, %'!$B$3:$BG$251,MATCH($A125,'raw poverty data, %'!$B$3:$B$251,0),MATCH(V$5,'raw poverty data, %'!$B$3:$BG$3,0))="","",INDEX('raw poverty data, %'!$B$3:$BG$251,MATCH($A125,'raw poverty data, %'!$B$3:$B$251,0),MATCH(V$5,'raw poverty data, %'!$B$3:$BG$3,0))/100),"")</f>
        <v/>
      </c>
      <c r="W125" s="10" t="str">
        <f>IFERROR(IF(INDEX('raw poverty data, %'!$B$3:$BG$251,MATCH($A125,'raw poverty data, %'!$B$3:$B$251,0),MATCH(W$5,'raw poverty data, %'!$B$3:$BG$3,0))="","",INDEX('raw poverty data, %'!$B$3:$BG$251,MATCH($A125,'raw poverty data, %'!$B$3:$B$251,0),MATCH(W$5,'raw poverty data, %'!$B$3:$BG$3,0))/100),"")</f>
        <v/>
      </c>
      <c r="X125" s="10" t="str">
        <f>IFERROR(IF(INDEX('raw poverty data, %'!$B$3:$BG$251,MATCH($A125,'raw poverty data, %'!$B$3:$B$251,0),MATCH(X$5,'raw poverty data, %'!$B$3:$BG$3,0))="","",INDEX('raw poverty data, %'!$B$3:$BG$251,MATCH($A125,'raw poverty data, %'!$B$3:$B$251,0),MATCH(X$5,'raw poverty data, %'!$B$3:$BG$3,0))/100),"")</f>
        <v/>
      </c>
      <c r="Y125" s="10" t="str">
        <f>IFERROR(IF(INDEX('raw poverty data, %'!$B$3:$BG$251,MATCH($A125,'raw poverty data, %'!$B$3:$B$251,0),MATCH(Y$5,'raw poverty data, %'!$B$3:$BG$3,0))="","",INDEX('raw poverty data, %'!$B$3:$BG$251,MATCH($A125,'raw poverty data, %'!$B$3:$B$251,0),MATCH(Y$5,'raw poverty data, %'!$B$3:$BG$3,0))/100),"")</f>
        <v/>
      </c>
      <c r="Z125" s="10" t="str">
        <f>IFERROR(IF(INDEX('raw poverty data, %'!$B$3:$BG$251,MATCH($A125,'raw poverty data, %'!$B$3:$B$251,0),MATCH(Z$5,'raw poverty data, %'!$B$3:$BG$3,0))="","",INDEX('raw poverty data, %'!$B$3:$BG$251,MATCH($A125,'raw poverty data, %'!$B$3:$B$251,0),MATCH(Z$5,'raw poverty data, %'!$B$3:$BG$3,0))/100),"")</f>
        <v/>
      </c>
      <c r="AA125" s="10" t="str">
        <f>IFERROR(IF(INDEX('raw poverty data, %'!$B$3:$BG$251,MATCH($A125,'raw poverty data, %'!$B$3:$B$251,0),MATCH(AA$5,'raw poverty data, %'!$B$3:$BG$3,0))="","",INDEX('raw poverty data, %'!$B$3:$BG$251,MATCH($A125,'raw poverty data, %'!$B$3:$B$251,0),MATCH(AA$5,'raw poverty data, %'!$B$3:$BG$3,0))/100),"")</f>
        <v/>
      </c>
      <c r="AC125" s="8">
        <f>IF(AA125="",IF(Z125="",IF(X125="",IF(W125="",IF(V125="",IF(U125="",IF(T125="",IF(S125="",IF(R125="",IF(Q125="",IF(P125="",IF(O125="",IF(N125="",IF(M125="",IF(L125="",IF(K125="",IF(J125="",IF(I125="",IF(H125="",IF(G125="",IF(F125="",IF(E125="",IF(D125="","No data",D125),E125),F125),G125),H125),I125),J125),K125),L125),M125),N125),O125),P125),Q125),R125),S125),T125),U125),V125),W125),X125),Z125),AA125)</f>
        <v>1.4800000000000001E-2</v>
      </c>
      <c r="AD125" s="11">
        <f>IFERROR(INDEX($D$5:$AA$5,1,MATCH(AC125,D125:AA125,0)),"")</f>
        <v>2004</v>
      </c>
      <c r="AF125" t="s">
        <v>259</v>
      </c>
      <c r="AG125" t="str">
        <f>IFERROR(IF(INDEX(#REF!,MATCH('Poverty %'!$B125,#REF!,0),MATCH('Poverty %'!AG$5,#REF!,0))="","",INDEX(#REF!,MATCH('Poverty %'!$B125,#REF!,0),MATCH('Poverty %'!AG$5,#REF!,0))),"")</f>
        <v/>
      </c>
      <c r="AH125" t="str">
        <f>IFERROR(IF(INDEX(#REF!,MATCH('Poverty %'!$B125,#REF!,0),MATCH('Poverty %'!AH$5,#REF!,0))="","",INDEX(#REF!,MATCH('Poverty %'!$B125,#REF!,0),MATCH('Poverty %'!AH$5,#REF!,0))),"")</f>
        <v/>
      </c>
      <c r="AI125" t="str">
        <f>IFERROR(IF(INDEX(#REF!,MATCH('Poverty %'!$B125,#REF!,0),MATCH('Poverty %'!AI$5,#REF!,0))="","",INDEX(#REF!,MATCH('Poverty %'!$B125,#REF!,0),MATCH('Poverty %'!AI$5,#REF!,0))),"")</f>
        <v/>
      </c>
      <c r="AJ125" t="str">
        <f>IFERROR(IF(INDEX(#REF!,MATCH('Poverty %'!$B125,#REF!,0),MATCH('Poverty %'!AJ$5,#REF!,0))="","",INDEX(#REF!,MATCH('Poverty %'!$B125,#REF!,0),MATCH('Poverty %'!AJ$5,#REF!,0))),"")</f>
        <v/>
      </c>
      <c r="AK125" t="str">
        <f>IFERROR(IF(INDEX(#REF!,MATCH('Poverty %'!$B125,#REF!,0),MATCH('Poverty %'!AK$5,#REF!,0))="","",INDEX(#REF!,MATCH('Poverty %'!$B125,#REF!,0),MATCH('Poverty %'!AK$5,#REF!,0))),"")</f>
        <v/>
      </c>
      <c r="AL125" t="str">
        <f>IFERROR(IF(INDEX(#REF!,MATCH('Poverty %'!$B125,#REF!,0),MATCH('Poverty %'!AL$5,#REF!,0))="","",INDEX(#REF!,MATCH('Poverty %'!$B125,#REF!,0),MATCH('Poverty %'!AL$5,#REF!,0))),"")</f>
        <v/>
      </c>
      <c r="AM125" t="str">
        <f>IFERROR(IF(INDEX(#REF!,MATCH('Poverty %'!$B125,#REF!,0),MATCH('Poverty %'!AM$5,#REF!,0))="","",INDEX(#REF!,MATCH('Poverty %'!$B125,#REF!,0),MATCH('Poverty %'!AM$5,#REF!,0))),"")</f>
        <v/>
      </c>
      <c r="AN125" t="str">
        <f>IFERROR(IF(INDEX(#REF!,MATCH('Poverty %'!$B125,#REF!,0),MATCH('Poverty %'!AN$5,#REF!,0))="","",INDEX(#REF!,MATCH('Poverty %'!$B125,#REF!,0),MATCH('Poverty %'!AN$5,#REF!,0))),"")</f>
        <v/>
      </c>
      <c r="AO125" t="str">
        <f>IFERROR(IF(INDEX(#REF!,MATCH('Poverty %'!$B125,#REF!,0),MATCH('Poverty %'!AO$5,#REF!,0))="","",INDEX(#REF!,MATCH('Poverty %'!$B125,#REF!,0),MATCH('Poverty %'!AO$5,#REF!,0))),"")</f>
        <v/>
      </c>
      <c r="AP125" t="str">
        <f>IFERROR(IF(INDEX(#REF!,MATCH('Poverty %'!$B125,#REF!,0),MATCH('Poverty %'!AP$5,#REF!,0))="","",INDEX(#REF!,MATCH('Poverty %'!$B125,#REF!,0),MATCH('Poverty %'!AP$5,#REF!,0))),"")</f>
        <v/>
      </c>
      <c r="AQ125" t="str">
        <f>IFERROR(IF(INDEX(#REF!,MATCH('Poverty %'!$B125,#REF!,0),MATCH('Poverty %'!AQ$5,#REF!,0))="","",INDEX(#REF!,MATCH('Poverty %'!$B125,#REF!,0),MATCH('Poverty %'!AQ$5,#REF!,0))),"")</f>
        <v/>
      </c>
      <c r="AR125" t="str">
        <f>IFERROR(IF(INDEX(#REF!,MATCH('Poverty %'!$B125,#REF!,0),MATCH('Poverty %'!AR$5,#REF!,0))="","",INDEX(#REF!,MATCH('Poverty %'!$B125,#REF!,0),MATCH('Poverty %'!AR$5,#REF!,0))),"")</f>
        <v/>
      </c>
      <c r="AS125" t="str">
        <f>IFERROR(IF(INDEX(#REF!,MATCH('Poverty %'!$B125,#REF!,0),MATCH('Poverty %'!AS$5,#REF!,0))="","",INDEX(#REF!,MATCH('Poverty %'!$B125,#REF!,0),MATCH('Poverty %'!AS$5,#REF!,0))),"")</f>
        <v/>
      </c>
      <c r="AT125" t="str">
        <f>IFERROR(IF(INDEX(#REF!,MATCH('Poverty %'!$B125,#REF!,0),MATCH('Poverty %'!AT$5,#REF!,0))="","",INDEX(#REF!,MATCH('Poverty %'!$B125,#REF!,0),MATCH('Poverty %'!AT$5,#REF!,0))),"")</f>
        <v/>
      </c>
      <c r="AU125" t="str">
        <f>IFERROR(IF(INDEX(#REF!,MATCH('Poverty %'!$B125,#REF!,0),MATCH('Poverty %'!AU$5,#REF!,0))="","",INDEX(#REF!,MATCH('Poverty %'!$B125,#REF!,0),MATCH('Poverty %'!AU$5,#REF!,0))),"")</f>
        <v/>
      </c>
      <c r="AV125" t="str">
        <f>IFERROR(IF(INDEX(#REF!,MATCH('Poverty %'!$B125,#REF!,0),MATCH('Poverty %'!AV$5,#REF!,0))="","",INDEX(#REF!,MATCH('Poverty %'!$B125,#REF!,0),MATCH('Poverty %'!AV$5,#REF!,0))),"")</f>
        <v/>
      </c>
      <c r="AW125" t="str">
        <f>IFERROR(IF(INDEX(#REF!,MATCH('Poverty %'!$B125,#REF!,0),MATCH('Poverty %'!AW$5,#REF!,0))="","",INDEX(#REF!,MATCH('Poverty %'!$B125,#REF!,0),MATCH('Poverty %'!AW$5,#REF!,0))),"")</f>
        <v/>
      </c>
      <c r="AX125" t="str">
        <f>IFERROR(IF(INDEX(#REF!,MATCH('Poverty %'!$B125,#REF!,0),MATCH('Poverty %'!AX$5,#REF!,0))="","",INDEX(#REF!,MATCH('Poverty %'!$B125,#REF!,0),MATCH('Poverty %'!AX$5,#REF!,0))),"")</f>
        <v/>
      </c>
      <c r="AY125" t="str">
        <f>IFERROR(IF(INDEX(#REF!,MATCH('Poverty %'!$B125,#REF!,0),MATCH('Poverty %'!AY$5,#REF!,0))="","",INDEX(#REF!,MATCH('Poverty %'!$B125,#REF!,0),MATCH('Poverty %'!AY$5,#REF!,0))),"")</f>
        <v/>
      </c>
      <c r="AZ125" t="str">
        <f>IFERROR(IF(INDEX(#REF!,MATCH('Poverty %'!$B125,#REF!,0),MATCH('Poverty %'!AZ$5,#REF!,0))="","",INDEX(#REF!,MATCH('Poverty %'!$B125,#REF!,0),MATCH('Poverty %'!AZ$5,#REF!,0))),"")</f>
        <v/>
      </c>
      <c r="BA125" t="str">
        <f>IFERROR(IF(INDEX(#REF!,MATCH('Poverty %'!$B125,#REF!,0),MATCH('Poverty %'!BA$5,#REF!,0))="","",INDEX(#REF!,MATCH('Poverty %'!$B125,#REF!,0),MATCH('Poverty %'!BA$5,#REF!,0))),"")</f>
        <v/>
      </c>
      <c r="BB125" t="str">
        <f>IFERROR(IF(INDEX(#REF!,MATCH('Poverty %'!$B125,#REF!,0),MATCH('Poverty %'!BB$5,#REF!,0))="","",INDEX(#REF!,MATCH('Poverty %'!$B125,#REF!,0),MATCH('Poverty %'!BB$5,#REF!,0))),"")</f>
        <v/>
      </c>
      <c r="BC125" t="str">
        <f>IFERROR(IF(INDEX(#REF!,MATCH('Poverty %'!$B125,#REF!,0),MATCH('Poverty %'!BC$5,#REF!,0))="","",INDEX(#REF!,MATCH('Poverty %'!$B125,#REF!,0),MATCH('Poverty %'!BC$5,#REF!,0))),"")</f>
        <v/>
      </c>
      <c r="BE125" t="s">
        <v>259</v>
      </c>
      <c r="BF125" s="9" t="str">
        <f t="shared" si="24"/>
        <v/>
      </c>
      <c r="BG125" s="9" t="str">
        <f t="shared" si="25"/>
        <v/>
      </c>
      <c r="BH125" s="9" t="str">
        <f t="shared" si="26"/>
        <v/>
      </c>
      <c r="BI125" s="9" t="str">
        <f t="shared" si="27"/>
        <v/>
      </c>
      <c r="BJ125" s="9" t="str">
        <f t="shared" si="28"/>
        <v/>
      </c>
      <c r="BK125" s="9" t="str">
        <f t="shared" si="29"/>
        <v/>
      </c>
      <c r="BL125" s="9" t="str">
        <f t="shared" si="30"/>
        <v/>
      </c>
      <c r="BM125" s="9" t="str">
        <f t="shared" si="31"/>
        <v/>
      </c>
      <c r="BN125" s="9" t="str">
        <f t="shared" si="32"/>
        <v/>
      </c>
      <c r="BO125" s="9" t="str">
        <f t="shared" si="33"/>
        <v/>
      </c>
      <c r="BP125" s="9" t="str">
        <f t="shared" si="34"/>
        <v/>
      </c>
      <c r="BQ125" s="9" t="str">
        <f t="shared" si="35"/>
        <v/>
      </c>
      <c r="BR125" s="9" t="str">
        <f t="shared" si="36"/>
        <v/>
      </c>
      <c r="BS125" s="9" t="str">
        <f t="shared" si="37"/>
        <v/>
      </c>
      <c r="BT125" s="9" t="str">
        <f t="shared" si="38"/>
        <v/>
      </c>
      <c r="BU125" s="9" t="str">
        <f t="shared" si="39"/>
        <v/>
      </c>
      <c r="BV125" s="9" t="str">
        <f t="shared" si="40"/>
        <v/>
      </c>
      <c r="BW125" s="9" t="str">
        <f t="shared" si="41"/>
        <v/>
      </c>
      <c r="BX125" s="9" t="str">
        <f t="shared" si="42"/>
        <v/>
      </c>
      <c r="BY125" s="9" t="str">
        <f t="shared" si="43"/>
        <v/>
      </c>
      <c r="BZ125" s="9" t="str">
        <f t="shared" si="44"/>
        <v/>
      </c>
      <c r="CA125" s="9" t="str">
        <f t="shared" si="45"/>
        <v/>
      </c>
      <c r="CB125" s="9" t="str">
        <f t="shared" si="46"/>
        <v/>
      </c>
    </row>
    <row r="126" spans="1:80">
      <c r="A126" t="str">
        <f>VLOOKUP(B126,entity!$C:$K,9,FALSE)</f>
        <v>ML</v>
      </c>
      <c r="B126" t="s">
        <v>269</v>
      </c>
      <c r="C126" t="str">
        <f>IFERROR(VLOOKUP(B126,'[1]2012 List'!A$3:C$151,3,FALSE),"")</f>
        <v>Sub-Saharan Africa</v>
      </c>
      <c r="D126" s="10" t="str">
        <f>IFERROR(IF(INDEX('raw poverty data, %'!$B$3:$BG$251,MATCH($A126,'raw poverty data, %'!$B$3:$B$251,0),MATCH(D$5,'raw poverty data, %'!$B$3:$BG$3,0))="","",INDEX('raw poverty data, %'!$B$3:$BG$251,MATCH($A126,'raw poverty data, %'!$B$3:$B$251,0),MATCH(D$5,'raw poverty data, %'!$B$3:$BG$3,0))/100),"")</f>
        <v/>
      </c>
      <c r="E126" s="10" t="str">
        <f>IFERROR(IF(INDEX('raw poverty data, %'!$B$3:$BG$251,MATCH($A126,'raw poverty data, %'!$B$3:$B$251,0),MATCH(E$5,'raw poverty data, %'!$B$3:$BG$3,0))="","",INDEX('raw poverty data, %'!$B$3:$BG$251,MATCH($A126,'raw poverty data, %'!$B$3:$B$251,0),MATCH(E$5,'raw poverty data, %'!$B$3:$BG$3,0))/100),"")</f>
        <v/>
      </c>
      <c r="F126" s="10" t="str">
        <f>IFERROR(IF(INDEX('raw poverty data, %'!$B$3:$BG$251,MATCH($A126,'raw poverty data, %'!$B$3:$B$251,0),MATCH(F$5,'raw poverty data, %'!$B$3:$BG$3,0))="","",INDEX('raw poverty data, %'!$B$3:$BG$251,MATCH($A126,'raw poverty data, %'!$B$3:$B$251,0),MATCH(F$5,'raw poverty data, %'!$B$3:$BG$3,0))/100),"")</f>
        <v/>
      </c>
      <c r="G126" s="10" t="str">
        <f>IFERROR(IF(INDEX('raw poverty data, %'!$B$3:$BG$251,MATCH($A126,'raw poverty data, %'!$B$3:$B$251,0),MATCH(G$5,'raw poverty data, %'!$B$3:$BG$3,0))="","",INDEX('raw poverty data, %'!$B$3:$BG$251,MATCH($A126,'raw poverty data, %'!$B$3:$B$251,0),MATCH(G$5,'raw poverty data, %'!$B$3:$BG$3,0))/100),"")</f>
        <v/>
      </c>
      <c r="H126" s="10">
        <f>IFERROR(IF(INDEX('raw poverty data, %'!$B$3:$BG$251,MATCH($A126,'raw poverty data, %'!$B$3:$B$251,0),MATCH(H$5,'raw poverty data, %'!$B$3:$BG$3,0))="","",INDEX('raw poverty data, %'!$B$3:$BG$251,MATCH($A126,'raw poverty data, %'!$B$3:$B$251,0),MATCH(H$5,'raw poverty data, %'!$B$3:$BG$3,0))/100),"")</f>
        <v>0.85919999999999996</v>
      </c>
      <c r="I126" s="10" t="str">
        <f>IFERROR(IF(INDEX('raw poverty data, %'!$B$3:$BG$251,MATCH($A126,'raw poverty data, %'!$B$3:$B$251,0),MATCH(I$5,'raw poverty data, %'!$B$3:$BG$3,0))="","",INDEX('raw poverty data, %'!$B$3:$BG$251,MATCH($A126,'raw poverty data, %'!$B$3:$B$251,0),MATCH(I$5,'raw poverty data, %'!$B$3:$BG$3,0))/100),"")</f>
        <v/>
      </c>
      <c r="J126" s="10" t="str">
        <f>IFERROR(IF(INDEX('raw poverty data, %'!$B$3:$BG$251,MATCH($A126,'raw poverty data, %'!$B$3:$B$251,0),MATCH(J$5,'raw poverty data, %'!$B$3:$BG$3,0))="","",INDEX('raw poverty data, %'!$B$3:$BG$251,MATCH($A126,'raw poverty data, %'!$B$3:$B$251,0),MATCH(J$5,'raw poverty data, %'!$B$3:$BG$3,0))/100),"")</f>
        <v/>
      </c>
      <c r="K126" s="10" t="str">
        <f>IFERROR(IF(INDEX('raw poverty data, %'!$B$3:$BG$251,MATCH($A126,'raw poverty data, %'!$B$3:$B$251,0),MATCH(K$5,'raw poverty data, %'!$B$3:$BG$3,0))="","",INDEX('raw poverty data, %'!$B$3:$BG$251,MATCH($A126,'raw poverty data, %'!$B$3:$B$251,0),MATCH(K$5,'raw poverty data, %'!$B$3:$BG$3,0))/100),"")</f>
        <v/>
      </c>
      <c r="L126" s="10" t="str">
        <f>IFERROR(IF(INDEX('raw poverty data, %'!$B$3:$BG$251,MATCH($A126,'raw poverty data, %'!$B$3:$B$251,0),MATCH(L$5,'raw poverty data, %'!$B$3:$BG$3,0))="","",INDEX('raw poverty data, %'!$B$3:$BG$251,MATCH($A126,'raw poverty data, %'!$B$3:$B$251,0),MATCH(L$5,'raw poverty data, %'!$B$3:$BG$3,0))/100),"")</f>
        <v/>
      </c>
      <c r="M126" s="10" t="str">
        <f>IFERROR(IF(INDEX('raw poverty data, %'!$B$3:$BG$251,MATCH($A126,'raw poverty data, %'!$B$3:$B$251,0),MATCH(M$5,'raw poverty data, %'!$B$3:$BG$3,0))="","",INDEX('raw poverty data, %'!$B$3:$BG$251,MATCH($A126,'raw poverty data, %'!$B$3:$B$251,0),MATCH(M$5,'raw poverty data, %'!$B$3:$BG$3,0))/100),"")</f>
        <v/>
      </c>
      <c r="N126" s="10" t="str">
        <f>IFERROR(IF(INDEX('raw poverty data, %'!$B$3:$BG$251,MATCH($A126,'raw poverty data, %'!$B$3:$B$251,0),MATCH(N$5,'raw poverty data, %'!$B$3:$BG$3,0))="","",INDEX('raw poverty data, %'!$B$3:$BG$251,MATCH($A126,'raw poverty data, %'!$B$3:$B$251,0),MATCH(N$5,'raw poverty data, %'!$B$3:$BG$3,0))/100),"")</f>
        <v/>
      </c>
      <c r="O126" s="10">
        <f>IFERROR(IF(INDEX('raw poverty data, %'!$B$3:$BG$251,MATCH($A126,'raw poverty data, %'!$B$3:$B$251,0),MATCH(O$5,'raw poverty data, %'!$B$3:$BG$3,0))="","",INDEX('raw poverty data, %'!$B$3:$BG$251,MATCH($A126,'raw poverty data, %'!$B$3:$B$251,0),MATCH(O$5,'raw poverty data, %'!$B$3:$BG$3,0))/100),"")</f>
        <v>0.61180000000000001</v>
      </c>
      <c r="P126" s="10" t="str">
        <f>IFERROR(IF(INDEX('raw poverty data, %'!$B$3:$BG$251,MATCH($A126,'raw poverty data, %'!$B$3:$B$251,0),MATCH(P$5,'raw poverty data, %'!$B$3:$BG$3,0))="","",INDEX('raw poverty data, %'!$B$3:$BG$251,MATCH($A126,'raw poverty data, %'!$B$3:$B$251,0),MATCH(P$5,'raw poverty data, %'!$B$3:$BG$3,0))/100),"")</f>
        <v/>
      </c>
      <c r="Q126" s="10" t="str">
        <f>IFERROR(IF(INDEX('raw poverty data, %'!$B$3:$BG$251,MATCH($A126,'raw poverty data, %'!$B$3:$B$251,0),MATCH(Q$5,'raw poverty data, %'!$B$3:$BG$3,0))="","",INDEX('raw poverty data, %'!$B$3:$BG$251,MATCH($A126,'raw poverty data, %'!$B$3:$B$251,0),MATCH(Q$5,'raw poverty data, %'!$B$3:$BG$3,0))/100),"")</f>
        <v/>
      </c>
      <c r="R126" s="10" t="str">
        <f>IFERROR(IF(INDEX('raw poverty data, %'!$B$3:$BG$251,MATCH($A126,'raw poverty data, %'!$B$3:$B$251,0),MATCH(R$5,'raw poverty data, %'!$B$3:$BG$3,0))="","",INDEX('raw poverty data, %'!$B$3:$BG$251,MATCH($A126,'raw poverty data, %'!$B$3:$B$251,0),MATCH(R$5,'raw poverty data, %'!$B$3:$BG$3,0))/100),"")</f>
        <v/>
      </c>
      <c r="S126" s="10" t="str">
        <f>IFERROR(IF(INDEX('raw poverty data, %'!$B$3:$BG$251,MATCH($A126,'raw poverty data, %'!$B$3:$B$251,0),MATCH(S$5,'raw poverty data, %'!$B$3:$BG$3,0))="","",INDEX('raw poverty data, %'!$B$3:$BG$251,MATCH($A126,'raw poverty data, %'!$B$3:$B$251,0),MATCH(S$5,'raw poverty data, %'!$B$3:$BG$3,0))/100),"")</f>
        <v/>
      </c>
      <c r="T126" s="10">
        <f>IFERROR(IF(INDEX('raw poverty data, %'!$B$3:$BG$251,MATCH($A126,'raw poverty data, %'!$B$3:$B$251,0),MATCH(T$5,'raw poverty data, %'!$B$3:$BG$3,0))="","",INDEX('raw poverty data, %'!$B$3:$BG$251,MATCH($A126,'raw poverty data, %'!$B$3:$B$251,0),MATCH(T$5,'raw poverty data, %'!$B$3:$BG$3,0))/100),"")</f>
        <v>0.51429999999999998</v>
      </c>
      <c r="U126" s="10" t="str">
        <f>IFERROR(IF(INDEX('raw poverty data, %'!$B$3:$BG$251,MATCH($A126,'raw poverty data, %'!$B$3:$B$251,0),MATCH(U$5,'raw poverty data, %'!$B$3:$BG$3,0))="","",INDEX('raw poverty data, %'!$B$3:$BG$251,MATCH($A126,'raw poverty data, %'!$B$3:$B$251,0),MATCH(U$5,'raw poverty data, %'!$B$3:$BG$3,0))/100),"")</f>
        <v/>
      </c>
      <c r="V126" s="10" t="str">
        <f>IFERROR(IF(INDEX('raw poverty data, %'!$B$3:$BG$251,MATCH($A126,'raw poverty data, %'!$B$3:$B$251,0),MATCH(V$5,'raw poverty data, %'!$B$3:$BG$3,0))="","",INDEX('raw poverty data, %'!$B$3:$BG$251,MATCH($A126,'raw poverty data, %'!$B$3:$B$251,0),MATCH(V$5,'raw poverty data, %'!$B$3:$BG$3,0))/100),"")</f>
        <v/>
      </c>
      <c r="W126" s="10" t="str">
        <f>IFERROR(IF(INDEX('raw poverty data, %'!$B$3:$BG$251,MATCH($A126,'raw poverty data, %'!$B$3:$B$251,0),MATCH(W$5,'raw poverty data, %'!$B$3:$BG$3,0))="","",INDEX('raw poverty data, %'!$B$3:$BG$251,MATCH($A126,'raw poverty data, %'!$B$3:$B$251,0),MATCH(W$5,'raw poverty data, %'!$B$3:$BG$3,0))/100),"")</f>
        <v/>
      </c>
      <c r="X126" s="10">
        <f>IFERROR(IF(INDEX('raw poverty data, %'!$B$3:$BG$251,MATCH($A126,'raw poverty data, %'!$B$3:$B$251,0),MATCH(X$5,'raw poverty data, %'!$B$3:$BG$3,0))="","",INDEX('raw poverty data, %'!$B$3:$BG$251,MATCH($A126,'raw poverty data, %'!$B$3:$B$251,0),MATCH(X$5,'raw poverty data, %'!$B$3:$BG$3,0))/100),"")</f>
        <v>0.50609999999999999</v>
      </c>
      <c r="Y126" s="10" t="str">
        <f>IFERROR(IF(INDEX('raw poverty data, %'!$B$3:$BG$251,MATCH($A126,'raw poverty data, %'!$B$3:$B$251,0),MATCH(Y$5,'raw poverty data, %'!$B$3:$BG$3,0))="","",INDEX('raw poverty data, %'!$B$3:$BG$251,MATCH($A126,'raw poverty data, %'!$B$3:$B$251,0),MATCH(Y$5,'raw poverty data, %'!$B$3:$BG$3,0))/100),"")</f>
        <v/>
      </c>
      <c r="Z126" s="10" t="str">
        <f>IFERROR(IF(INDEX('raw poverty data, %'!$B$3:$BG$251,MATCH($A126,'raw poverty data, %'!$B$3:$B$251,0),MATCH(Z$5,'raw poverty data, %'!$B$3:$BG$3,0))="","",INDEX('raw poverty data, %'!$B$3:$BG$251,MATCH($A126,'raw poverty data, %'!$B$3:$B$251,0),MATCH(Z$5,'raw poverty data, %'!$B$3:$BG$3,0))/100),"")</f>
        <v/>
      </c>
      <c r="AA126" s="10" t="str">
        <f>IFERROR(IF(INDEX('raw poverty data, %'!$B$3:$BG$251,MATCH($A126,'raw poverty data, %'!$B$3:$B$251,0),MATCH(AA$5,'raw poverty data, %'!$B$3:$BG$3,0))="","",INDEX('raw poverty data, %'!$B$3:$BG$251,MATCH($A126,'raw poverty data, %'!$B$3:$B$251,0),MATCH(AA$5,'raw poverty data, %'!$B$3:$BG$3,0))/100),"")</f>
        <v/>
      </c>
      <c r="AC126" s="8">
        <f>IF(AA126="",IF(Z126="",IF(X126="",IF(W126="",IF(V126="",IF(U126="",IF(T126="",IF(S126="",IF(R126="",IF(Q126="",IF(P126="",IF(O126="",IF(N126="",IF(M126="",IF(L126="",IF(K126="",IF(J126="",IF(I126="",IF(H126="",IF(G126="",IF(F126="",IF(E126="",IF(D126="","No data",D126),E126),F126),G126),H126),I126),J126),K126),L126),M126),N126),O126),P126),Q126),R126),S126),T126),U126),V126),W126),X126),Z126),AA126)</f>
        <v>0.50609999999999999</v>
      </c>
      <c r="AD126" s="11">
        <f>IFERROR(INDEX($D$5:$AA$5,1,MATCH(AC126,D126:AA126,0)),"")</f>
        <v>2010</v>
      </c>
      <c r="AF126" t="s">
        <v>269</v>
      </c>
      <c r="AG126" t="str">
        <f>IFERROR(IF(INDEX(#REF!,MATCH('Poverty %'!$B126,#REF!,0),MATCH('Poverty %'!AG$5,#REF!,0))="","",INDEX(#REF!,MATCH('Poverty %'!$B126,#REF!,0),MATCH('Poverty %'!AG$5,#REF!,0))),"")</f>
        <v/>
      </c>
      <c r="AH126" t="str">
        <f>IFERROR(IF(INDEX(#REF!,MATCH('Poverty %'!$B126,#REF!,0),MATCH('Poverty %'!AH$5,#REF!,0))="","",INDEX(#REF!,MATCH('Poverty %'!$B126,#REF!,0),MATCH('Poverty %'!AH$5,#REF!,0))),"")</f>
        <v/>
      </c>
      <c r="AI126" t="str">
        <f>IFERROR(IF(INDEX(#REF!,MATCH('Poverty %'!$B126,#REF!,0),MATCH('Poverty %'!AI$5,#REF!,0))="","",INDEX(#REF!,MATCH('Poverty %'!$B126,#REF!,0),MATCH('Poverty %'!AI$5,#REF!,0))),"")</f>
        <v/>
      </c>
      <c r="AJ126" t="str">
        <f>IFERROR(IF(INDEX(#REF!,MATCH('Poverty %'!$B126,#REF!,0),MATCH('Poverty %'!AJ$5,#REF!,0))="","",INDEX(#REF!,MATCH('Poverty %'!$B126,#REF!,0),MATCH('Poverty %'!AJ$5,#REF!,0))),"")</f>
        <v/>
      </c>
      <c r="AK126" t="str">
        <f>IFERROR(IF(INDEX(#REF!,MATCH('Poverty %'!$B126,#REF!,0),MATCH('Poverty %'!AK$5,#REF!,0))="","",INDEX(#REF!,MATCH('Poverty %'!$B126,#REF!,0),MATCH('Poverty %'!AK$5,#REF!,0))),"")</f>
        <v/>
      </c>
      <c r="AL126" t="str">
        <f>IFERROR(IF(INDEX(#REF!,MATCH('Poverty %'!$B126,#REF!,0),MATCH('Poverty %'!AL$5,#REF!,0))="","",INDEX(#REF!,MATCH('Poverty %'!$B126,#REF!,0),MATCH('Poverty %'!AL$5,#REF!,0))),"")</f>
        <v/>
      </c>
      <c r="AM126" t="str">
        <f>IFERROR(IF(INDEX(#REF!,MATCH('Poverty %'!$B126,#REF!,0),MATCH('Poverty %'!AM$5,#REF!,0))="","",INDEX(#REF!,MATCH('Poverty %'!$B126,#REF!,0),MATCH('Poverty %'!AM$5,#REF!,0))),"")</f>
        <v/>
      </c>
      <c r="AN126" t="str">
        <f>IFERROR(IF(INDEX(#REF!,MATCH('Poverty %'!$B126,#REF!,0),MATCH('Poverty %'!AN$5,#REF!,0))="","",INDEX(#REF!,MATCH('Poverty %'!$B126,#REF!,0),MATCH('Poverty %'!AN$5,#REF!,0))),"")</f>
        <v/>
      </c>
      <c r="AO126" t="str">
        <f>IFERROR(IF(INDEX(#REF!,MATCH('Poverty %'!$B126,#REF!,0),MATCH('Poverty %'!AO$5,#REF!,0))="","",INDEX(#REF!,MATCH('Poverty %'!$B126,#REF!,0),MATCH('Poverty %'!AO$5,#REF!,0))),"")</f>
        <v/>
      </c>
      <c r="AP126" t="str">
        <f>IFERROR(IF(INDEX(#REF!,MATCH('Poverty %'!$B126,#REF!,0),MATCH('Poverty %'!AP$5,#REF!,0))="","",INDEX(#REF!,MATCH('Poverty %'!$B126,#REF!,0),MATCH('Poverty %'!AP$5,#REF!,0))),"")</f>
        <v/>
      </c>
      <c r="AQ126" t="str">
        <f>IFERROR(IF(INDEX(#REF!,MATCH('Poverty %'!$B126,#REF!,0),MATCH('Poverty %'!AQ$5,#REF!,0))="","",INDEX(#REF!,MATCH('Poverty %'!$B126,#REF!,0),MATCH('Poverty %'!AQ$5,#REF!,0))),"")</f>
        <v/>
      </c>
      <c r="AR126" t="str">
        <f>IFERROR(IF(INDEX(#REF!,MATCH('Poverty %'!$B126,#REF!,0),MATCH('Poverty %'!AR$5,#REF!,0))="","",INDEX(#REF!,MATCH('Poverty %'!$B126,#REF!,0),MATCH('Poverty %'!AR$5,#REF!,0))),"")</f>
        <v/>
      </c>
      <c r="AS126" t="str">
        <f>IFERROR(IF(INDEX(#REF!,MATCH('Poverty %'!$B126,#REF!,0),MATCH('Poverty %'!AS$5,#REF!,0))="","",INDEX(#REF!,MATCH('Poverty %'!$B126,#REF!,0),MATCH('Poverty %'!AS$5,#REF!,0))),"")</f>
        <v/>
      </c>
      <c r="AT126" t="str">
        <f>IFERROR(IF(INDEX(#REF!,MATCH('Poverty %'!$B126,#REF!,0),MATCH('Poverty %'!AT$5,#REF!,0))="","",INDEX(#REF!,MATCH('Poverty %'!$B126,#REF!,0),MATCH('Poverty %'!AT$5,#REF!,0))),"")</f>
        <v/>
      </c>
      <c r="AU126" t="str">
        <f>IFERROR(IF(INDEX(#REF!,MATCH('Poverty %'!$B126,#REF!,0),MATCH('Poverty %'!AU$5,#REF!,0))="","",INDEX(#REF!,MATCH('Poverty %'!$B126,#REF!,0),MATCH('Poverty %'!AU$5,#REF!,0))),"")</f>
        <v/>
      </c>
      <c r="AV126" t="str">
        <f>IFERROR(IF(INDEX(#REF!,MATCH('Poverty %'!$B126,#REF!,0),MATCH('Poverty %'!AV$5,#REF!,0))="","",INDEX(#REF!,MATCH('Poverty %'!$B126,#REF!,0),MATCH('Poverty %'!AV$5,#REF!,0))),"")</f>
        <v/>
      </c>
      <c r="AW126" t="str">
        <f>IFERROR(IF(INDEX(#REF!,MATCH('Poverty %'!$B126,#REF!,0),MATCH('Poverty %'!AW$5,#REF!,0))="","",INDEX(#REF!,MATCH('Poverty %'!$B126,#REF!,0),MATCH('Poverty %'!AW$5,#REF!,0))),"")</f>
        <v/>
      </c>
      <c r="AX126" t="str">
        <f>IFERROR(IF(INDEX(#REF!,MATCH('Poverty %'!$B126,#REF!,0),MATCH('Poverty %'!AX$5,#REF!,0))="","",INDEX(#REF!,MATCH('Poverty %'!$B126,#REF!,0),MATCH('Poverty %'!AX$5,#REF!,0))),"")</f>
        <v/>
      </c>
      <c r="AY126" t="str">
        <f>IFERROR(IF(INDEX(#REF!,MATCH('Poverty %'!$B126,#REF!,0),MATCH('Poverty %'!AY$5,#REF!,0))="","",INDEX(#REF!,MATCH('Poverty %'!$B126,#REF!,0),MATCH('Poverty %'!AY$5,#REF!,0))),"")</f>
        <v/>
      </c>
      <c r="AZ126" t="str">
        <f>IFERROR(IF(INDEX(#REF!,MATCH('Poverty %'!$B126,#REF!,0),MATCH('Poverty %'!AZ$5,#REF!,0))="","",INDEX(#REF!,MATCH('Poverty %'!$B126,#REF!,0),MATCH('Poverty %'!AZ$5,#REF!,0))),"")</f>
        <v/>
      </c>
      <c r="BA126" t="str">
        <f>IFERROR(IF(INDEX(#REF!,MATCH('Poverty %'!$B126,#REF!,0),MATCH('Poverty %'!BA$5,#REF!,0))="","",INDEX(#REF!,MATCH('Poverty %'!$B126,#REF!,0),MATCH('Poverty %'!BA$5,#REF!,0))),"")</f>
        <v/>
      </c>
      <c r="BB126" t="str">
        <f>IFERROR(IF(INDEX(#REF!,MATCH('Poverty %'!$B126,#REF!,0),MATCH('Poverty %'!BB$5,#REF!,0))="","",INDEX(#REF!,MATCH('Poverty %'!$B126,#REF!,0),MATCH('Poverty %'!BB$5,#REF!,0))),"")</f>
        <v/>
      </c>
      <c r="BC126" t="str">
        <f>IFERROR(IF(INDEX(#REF!,MATCH('Poverty %'!$B126,#REF!,0),MATCH('Poverty %'!BC$5,#REF!,0))="","",INDEX(#REF!,MATCH('Poverty %'!$B126,#REF!,0),MATCH('Poverty %'!BC$5,#REF!,0))),"")</f>
        <v/>
      </c>
      <c r="BE126" t="s">
        <v>269</v>
      </c>
      <c r="BF126" s="9" t="str">
        <f t="shared" si="24"/>
        <v/>
      </c>
      <c r="BG126" s="9" t="str">
        <f t="shared" si="25"/>
        <v/>
      </c>
      <c r="BH126" s="9" t="str">
        <f t="shared" si="26"/>
        <v/>
      </c>
      <c r="BI126" s="9" t="str">
        <f t="shared" si="27"/>
        <v/>
      </c>
      <c r="BJ126" s="9" t="str">
        <f t="shared" si="28"/>
        <v/>
      </c>
      <c r="BK126" s="9" t="str">
        <f t="shared" si="29"/>
        <v/>
      </c>
      <c r="BL126" s="9" t="str">
        <f t="shared" si="30"/>
        <v/>
      </c>
      <c r="BM126" s="9" t="str">
        <f t="shared" si="31"/>
        <v/>
      </c>
      <c r="BN126" s="9" t="str">
        <f t="shared" si="32"/>
        <v/>
      </c>
      <c r="BO126" s="9" t="str">
        <f t="shared" si="33"/>
        <v/>
      </c>
      <c r="BP126" s="9" t="str">
        <f t="shared" si="34"/>
        <v/>
      </c>
      <c r="BQ126" s="9" t="str">
        <f t="shared" si="35"/>
        <v/>
      </c>
      <c r="BR126" s="9" t="str">
        <f t="shared" si="36"/>
        <v/>
      </c>
      <c r="BS126" s="9" t="str">
        <f t="shared" si="37"/>
        <v/>
      </c>
      <c r="BT126" s="9" t="str">
        <f t="shared" si="38"/>
        <v/>
      </c>
      <c r="BU126" s="9" t="str">
        <f t="shared" si="39"/>
        <v/>
      </c>
      <c r="BV126" s="9" t="str">
        <f t="shared" si="40"/>
        <v/>
      </c>
      <c r="BW126" s="9" t="str">
        <f t="shared" si="41"/>
        <v/>
      </c>
      <c r="BX126" s="9" t="str">
        <f t="shared" si="42"/>
        <v/>
      </c>
      <c r="BY126" s="9" t="str">
        <f t="shared" si="43"/>
        <v/>
      </c>
      <c r="BZ126" s="9" t="str">
        <f t="shared" si="44"/>
        <v/>
      </c>
      <c r="CA126" s="9" t="str">
        <f t="shared" si="45"/>
        <v/>
      </c>
      <c r="CB126" s="9" t="str">
        <f t="shared" si="46"/>
        <v/>
      </c>
    </row>
    <row r="127" spans="1:80">
      <c r="A127" t="str">
        <f>VLOOKUP(B127,entity!$C:$K,9,FALSE)</f>
        <v>MT</v>
      </c>
      <c r="B127" t="s">
        <v>271</v>
      </c>
      <c r="C127" t="str">
        <f>IFERROR(VLOOKUP(B127,'[1]2012 List'!A$3:C$151,3,FALSE),"")</f>
        <v/>
      </c>
      <c r="D127" s="10" t="str">
        <f>IFERROR(IF(INDEX('raw poverty data, %'!$B$3:$BG$251,MATCH($A127,'raw poverty data, %'!$B$3:$B$251,0),MATCH(D$5,'raw poverty data, %'!$B$3:$BG$3,0))="","",INDEX('raw poverty data, %'!$B$3:$BG$251,MATCH($A127,'raw poverty data, %'!$B$3:$B$251,0),MATCH(D$5,'raw poverty data, %'!$B$3:$BG$3,0))/100),"")</f>
        <v/>
      </c>
      <c r="E127" s="10" t="str">
        <f>IFERROR(IF(INDEX('raw poverty data, %'!$B$3:$BG$251,MATCH($A127,'raw poverty data, %'!$B$3:$B$251,0),MATCH(E$5,'raw poverty data, %'!$B$3:$BG$3,0))="","",INDEX('raw poverty data, %'!$B$3:$BG$251,MATCH($A127,'raw poverty data, %'!$B$3:$B$251,0),MATCH(E$5,'raw poverty data, %'!$B$3:$BG$3,0))/100),"")</f>
        <v/>
      </c>
      <c r="F127" s="10" t="str">
        <f>IFERROR(IF(INDEX('raw poverty data, %'!$B$3:$BG$251,MATCH($A127,'raw poverty data, %'!$B$3:$B$251,0),MATCH(F$5,'raw poverty data, %'!$B$3:$BG$3,0))="","",INDEX('raw poverty data, %'!$B$3:$BG$251,MATCH($A127,'raw poverty data, %'!$B$3:$B$251,0),MATCH(F$5,'raw poverty data, %'!$B$3:$BG$3,0))/100),"")</f>
        <v/>
      </c>
      <c r="G127" s="10" t="str">
        <f>IFERROR(IF(INDEX('raw poverty data, %'!$B$3:$BG$251,MATCH($A127,'raw poverty data, %'!$B$3:$B$251,0),MATCH(G$5,'raw poverty data, %'!$B$3:$BG$3,0))="","",INDEX('raw poverty data, %'!$B$3:$BG$251,MATCH($A127,'raw poverty data, %'!$B$3:$B$251,0),MATCH(G$5,'raw poverty data, %'!$B$3:$BG$3,0))/100),"")</f>
        <v/>
      </c>
      <c r="H127" s="10" t="str">
        <f>IFERROR(IF(INDEX('raw poverty data, %'!$B$3:$BG$251,MATCH($A127,'raw poverty data, %'!$B$3:$B$251,0),MATCH(H$5,'raw poverty data, %'!$B$3:$BG$3,0))="","",INDEX('raw poverty data, %'!$B$3:$BG$251,MATCH($A127,'raw poverty data, %'!$B$3:$B$251,0),MATCH(H$5,'raw poverty data, %'!$B$3:$BG$3,0))/100),"")</f>
        <v/>
      </c>
      <c r="I127" s="10" t="str">
        <f>IFERROR(IF(INDEX('raw poverty data, %'!$B$3:$BG$251,MATCH($A127,'raw poverty data, %'!$B$3:$B$251,0),MATCH(I$5,'raw poverty data, %'!$B$3:$BG$3,0))="","",INDEX('raw poverty data, %'!$B$3:$BG$251,MATCH($A127,'raw poverty data, %'!$B$3:$B$251,0),MATCH(I$5,'raw poverty data, %'!$B$3:$BG$3,0))/100),"")</f>
        <v/>
      </c>
      <c r="J127" s="10" t="str">
        <f>IFERROR(IF(INDEX('raw poverty data, %'!$B$3:$BG$251,MATCH($A127,'raw poverty data, %'!$B$3:$B$251,0),MATCH(J$5,'raw poverty data, %'!$B$3:$BG$3,0))="","",INDEX('raw poverty data, %'!$B$3:$BG$251,MATCH($A127,'raw poverty data, %'!$B$3:$B$251,0),MATCH(J$5,'raw poverty data, %'!$B$3:$BG$3,0))/100),"")</f>
        <v/>
      </c>
      <c r="K127" s="10" t="str">
        <f>IFERROR(IF(INDEX('raw poverty data, %'!$B$3:$BG$251,MATCH($A127,'raw poverty data, %'!$B$3:$B$251,0),MATCH(K$5,'raw poverty data, %'!$B$3:$BG$3,0))="","",INDEX('raw poverty data, %'!$B$3:$BG$251,MATCH($A127,'raw poverty data, %'!$B$3:$B$251,0),MATCH(K$5,'raw poverty data, %'!$B$3:$BG$3,0))/100),"")</f>
        <v/>
      </c>
      <c r="L127" s="10" t="str">
        <f>IFERROR(IF(INDEX('raw poverty data, %'!$B$3:$BG$251,MATCH($A127,'raw poverty data, %'!$B$3:$B$251,0),MATCH(L$5,'raw poverty data, %'!$B$3:$BG$3,0))="","",INDEX('raw poverty data, %'!$B$3:$BG$251,MATCH($A127,'raw poverty data, %'!$B$3:$B$251,0),MATCH(L$5,'raw poverty data, %'!$B$3:$BG$3,0))/100),"")</f>
        <v/>
      </c>
      <c r="M127" s="10" t="str">
        <f>IFERROR(IF(INDEX('raw poverty data, %'!$B$3:$BG$251,MATCH($A127,'raw poverty data, %'!$B$3:$B$251,0),MATCH(M$5,'raw poverty data, %'!$B$3:$BG$3,0))="","",INDEX('raw poverty data, %'!$B$3:$BG$251,MATCH($A127,'raw poverty data, %'!$B$3:$B$251,0),MATCH(M$5,'raw poverty data, %'!$B$3:$BG$3,0))/100),"")</f>
        <v/>
      </c>
      <c r="N127" s="10" t="str">
        <f>IFERROR(IF(INDEX('raw poverty data, %'!$B$3:$BG$251,MATCH($A127,'raw poverty data, %'!$B$3:$B$251,0),MATCH(N$5,'raw poverty data, %'!$B$3:$BG$3,0))="","",INDEX('raw poverty data, %'!$B$3:$BG$251,MATCH($A127,'raw poverty data, %'!$B$3:$B$251,0),MATCH(N$5,'raw poverty data, %'!$B$3:$BG$3,0))/100),"")</f>
        <v/>
      </c>
      <c r="O127" s="10" t="str">
        <f>IFERROR(IF(INDEX('raw poverty data, %'!$B$3:$BG$251,MATCH($A127,'raw poverty data, %'!$B$3:$B$251,0),MATCH(O$5,'raw poverty data, %'!$B$3:$BG$3,0))="","",INDEX('raw poverty data, %'!$B$3:$BG$251,MATCH($A127,'raw poverty data, %'!$B$3:$B$251,0),MATCH(O$5,'raw poverty data, %'!$B$3:$BG$3,0))/100),"")</f>
        <v/>
      </c>
      <c r="P127" s="10" t="str">
        <f>IFERROR(IF(INDEX('raw poverty data, %'!$B$3:$BG$251,MATCH($A127,'raw poverty data, %'!$B$3:$B$251,0),MATCH(P$5,'raw poverty data, %'!$B$3:$BG$3,0))="","",INDEX('raw poverty data, %'!$B$3:$BG$251,MATCH($A127,'raw poverty data, %'!$B$3:$B$251,0),MATCH(P$5,'raw poverty data, %'!$B$3:$BG$3,0))/100),"")</f>
        <v/>
      </c>
      <c r="Q127" s="10" t="str">
        <f>IFERROR(IF(INDEX('raw poverty data, %'!$B$3:$BG$251,MATCH($A127,'raw poverty data, %'!$B$3:$B$251,0),MATCH(Q$5,'raw poverty data, %'!$B$3:$BG$3,0))="","",INDEX('raw poverty data, %'!$B$3:$BG$251,MATCH($A127,'raw poverty data, %'!$B$3:$B$251,0),MATCH(Q$5,'raw poverty data, %'!$B$3:$BG$3,0))/100),"")</f>
        <v/>
      </c>
      <c r="R127" s="10" t="str">
        <f>IFERROR(IF(INDEX('raw poverty data, %'!$B$3:$BG$251,MATCH($A127,'raw poverty data, %'!$B$3:$B$251,0),MATCH(R$5,'raw poverty data, %'!$B$3:$BG$3,0))="","",INDEX('raw poverty data, %'!$B$3:$BG$251,MATCH($A127,'raw poverty data, %'!$B$3:$B$251,0),MATCH(R$5,'raw poverty data, %'!$B$3:$BG$3,0))/100),"")</f>
        <v/>
      </c>
      <c r="S127" s="10" t="str">
        <f>IFERROR(IF(INDEX('raw poverty data, %'!$B$3:$BG$251,MATCH($A127,'raw poverty data, %'!$B$3:$B$251,0),MATCH(S$5,'raw poverty data, %'!$B$3:$BG$3,0))="","",INDEX('raw poverty data, %'!$B$3:$BG$251,MATCH($A127,'raw poverty data, %'!$B$3:$B$251,0),MATCH(S$5,'raw poverty data, %'!$B$3:$BG$3,0))/100),"")</f>
        <v/>
      </c>
      <c r="T127" s="10" t="str">
        <f>IFERROR(IF(INDEX('raw poverty data, %'!$B$3:$BG$251,MATCH($A127,'raw poverty data, %'!$B$3:$B$251,0),MATCH(T$5,'raw poverty data, %'!$B$3:$BG$3,0))="","",INDEX('raw poverty data, %'!$B$3:$BG$251,MATCH($A127,'raw poverty data, %'!$B$3:$B$251,0),MATCH(T$5,'raw poverty data, %'!$B$3:$BG$3,0))/100),"")</f>
        <v/>
      </c>
      <c r="U127" s="10" t="str">
        <f>IFERROR(IF(INDEX('raw poverty data, %'!$B$3:$BG$251,MATCH($A127,'raw poverty data, %'!$B$3:$B$251,0),MATCH(U$5,'raw poverty data, %'!$B$3:$BG$3,0))="","",INDEX('raw poverty data, %'!$B$3:$BG$251,MATCH($A127,'raw poverty data, %'!$B$3:$B$251,0),MATCH(U$5,'raw poverty data, %'!$B$3:$BG$3,0))/100),"")</f>
        <v/>
      </c>
      <c r="V127" s="10" t="str">
        <f>IFERROR(IF(INDEX('raw poverty data, %'!$B$3:$BG$251,MATCH($A127,'raw poverty data, %'!$B$3:$B$251,0),MATCH(V$5,'raw poverty data, %'!$B$3:$BG$3,0))="","",INDEX('raw poverty data, %'!$B$3:$BG$251,MATCH($A127,'raw poverty data, %'!$B$3:$B$251,0),MATCH(V$5,'raw poverty data, %'!$B$3:$BG$3,0))/100),"")</f>
        <v/>
      </c>
      <c r="W127" s="10" t="str">
        <f>IFERROR(IF(INDEX('raw poverty data, %'!$B$3:$BG$251,MATCH($A127,'raw poverty data, %'!$B$3:$B$251,0),MATCH(W$5,'raw poverty data, %'!$B$3:$BG$3,0))="","",INDEX('raw poverty data, %'!$B$3:$BG$251,MATCH($A127,'raw poverty data, %'!$B$3:$B$251,0),MATCH(W$5,'raw poverty data, %'!$B$3:$BG$3,0))/100),"")</f>
        <v/>
      </c>
      <c r="X127" s="10" t="str">
        <f>IFERROR(IF(INDEX('raw poverty data, %'!$B$3:$BG$251,MATCH($A127,'raw poverty data, %'!$B$3:$B$251,0),MATCH(X$5,'raw poverty data, %'!$B$3:$BG$3,0))="","",INDEX('raw poverty data, %'!$B$3:$BG$251,MATCH($A127,'raw poverty data, %'!$B$3:$B$251,0),MATCH(X$5,'raw poverty data, %'!$B$3:$BG$3,0))/100),"")</f>
        <v/>
      </c>
      <c r="Y127" s="10" t="str">
        <f>IFERROR(IF(INDEX('raw poverty data, %'!$B$3:$BG$251,MATCH($A127,'raw poverty data, %'!$B$3:$B$251,0),MATCH(Y$5,'raw poverty data, %'!$B$3:$BG$3,0))="","",INDEX('raw poverty data, %'!$B$3:$BG$251,MATCH($A127,'raw poverty data, %'!$B$3:$B$251,0),MATCH(Y$5,'raw poverty data, %'!$B$3:$BG$3,0))/100),"")</f>
        <v/>
      </c>
      <c r="Z127" s="10" t="str">
        <f>IFERROR(IF(INDEX('raw poverty data, %'!$B$3:$BG$251,MATCH($A127,'raw poverty data, %'!$B$3:$B$251,0),MATCH(Z$5,'raw poverty data, %'!$B$3:$BG$3,0))="","",INDEX('raw poverty data, %'!$B$3:$BG$251,MATCH($A127,'raw poverty data, %'!$B$3:$B$251,0),MATCH(Z$5,'raw poverty data, %'!$B$3:$BG$3,0))/100),"")</f>
        <v/>
      </c>
      <c r="AA127" s="10" t="str">
        <f>IFERROR(IF(INDEX('raw poverty data, %'!$B$3:$BG$251,MATCH($A127,'raw poverty data, %'!$B$3:$B$251,0),MATCH(AA$5,'raw poverty data, %'!$B$3:$BG$3,0))="","",INDEX('raw poverty data, %'!$B$3:$BG$251,MATCH($A127,'raw poverty data, %'!$B$3:$B$251,0),MATCH(AA$5,'raw poverty data, %'!$B$3:$BG$3,0))/100),"")</f>
        <v/>
      </c>
      <c r="AC127" s="8" t="str">
        <f>IF(AA127="",IF(Z127="",IF(X127="",IF(W127="",IF(V127="",IF(U127="",IF(T127="",IF(S127="",IF(R127="",IF(Q127="",IF(P127="",IF(O127="",IF(N127="",IF(M127="",IF(L127="",IF(K127="",IF(J127="",IF(I127="",IF(H127="",IF(G127="",IF(F127="",IF(E127="",IF(D127="","No data",D127),E127),F127),G127),H127),I127),J127),K127),L127),M127),N127),O127),P127),Q127),R127),S127),T127),U127),V127),W127),X127),Z127),AA127)</f>
        <v>No data</v>
      </c>
      <c r="AD127" s="11" t="str">
        <f>IFERROR(INDEX($D$5:$AA$5,1,MATCH(AC127,D127:AA127,0)),"")</f>
        <v/>
      </c>
      <c r="AF127" t="s">
        <v>271</v>
      </c>
      <c r="AG127" t="str">
        <f>IFERROR(IF(INDEX(#REF!,MATCH('Poverty %'!$B127,#REF!,0),MATCH('Poverty %'!AG$5,#REF!,0))="","",INDEX(#REF!,MATCH('Poverty %'!$B127,#REF!,0),MATCH('Poverty %'!AG$5,#REF!,0))),"")</f>
        <v/>
      </c>
      <c r="AH127" t="str">
        <f>IFERROR(IF(INDEX(#REF!,MATCH('Poverty %'!$B127,#REF!,0),MATCH('Poverty %'!AH$5,#REF!,0))="","",INDEX(#REF!,MATCH('Poverty %'!$B127,#REF!,0),MATCH('Poverty %'!AH$5,#REF!,0))),"")</f>
        <v/>
      </c>
      <c r="AI127" t="str">
        <f>IFERROR(IF(INDEX(#REF!,MATCH('Poverty %'!$B127,#REF!,0),MATCH('Poverty %'!AI$5,#REF!,0))="","",INDEX(#REF!,MATCH('Poverty %'!$B127,#REF!,0),MATCH('Poverty %'!AI$5,#REF!,0))),"")</f>
        <v/>
      </c>
      <c r="AJ127" t="str">
        <f>IFERROR(IF(INDEX(#REF!,MATCH('Poverty %'!$B127,#REF!,0),MATCH('Poverty %'!AJ$5,#REF!,0))="","",INDEX(#REF!,MATCH('Poverty %'!$B127,#REF!,0),MATCH('Poverty %'!AJ$5,#REF!,0))),"")</f>
        <v/>
      </c>
      <c r="AK127" t="str">
        <f>IFERROR(IF(INDEX(#REF!,MATCH('Poverty %'!$B127,#REF!,0),MATCH('Poverty %'!AK$5,#REF!,0))="","",INDEX(#REF!,MATCH('Poverty %'!$B127,#REF!,0),MATCH('Poverty %'!AK$5,#REF!,0))),"")</f>
        <v/>
      </c>
      <c r="AL127" t="str">
        <f>IFERROR(IF(INDEX(#REF!,MATCH('Poverty %'!$B127,#REF!,0),MATCH('Poverty %'!AL$5,#REF!,0))="","",INDEX(#REF!,MATCH('Poverty %'!$B127,#REF!,0),MATCH('Poverty %'!AL$5,#REF!,0))),"")</f>
        <v/>
      </c>
      <c r="AM127" t="str">
        <f>IFERROR(IF(INDEX(#REF!,MATCH('Poverty %'!$B127,#REF!,0),MATCH('Poverty %'!AM$5,#REF!,0))="","",INDEX(#REF!,MATCH('Poverty %'!$B127,#REF!,0),MATCH('Poverty %'!AM$5,#REF!,0))),"")</f>
        <v/>
      </c>
      <c r="AN127" t="str">
        <f>IFERROR(IF(INDEX(#REF!,MATCH('Poverty %'!$B127,#REF!,0),MATCH('Poverty %'!AN$5,#REF!,0))="","",INDEX(#REF!,MATCH('Poverty %'!$B127,#REF!,0),MATCH('Poverty %'!AN$5,#REF!,0))),"")</f>
        <v/>
      </c>
      <c r="AO127" t="str">
        <f>IFERROR(IF(INDEX(#REF!,MATCH('Poverty %'!$B127,#REF!,0),MATCH('Poverty %'!AO$5,#REF!,0))="","",INDEX(#REF!,MATCH('Poverty %'!$B127,#REF!,0),MATCH('Poverty %'!AO$5,#REF!,0))),"")</f>
        <v/>
      </c>
      <c r="AP127" t="str">
        <f>IFERROR(IF(INDEX(#REF!,MATCH('Poverty %'!$B127,#REF!,0),MATCH('Poverty %'!AP$5,#REF!,0))="","",INDEX(#REF!,MATCH('Poverty %'!$B127,#REF!,0),MATCH('Poverty %'!AP$5,#REF!,0))),"")</f>
        <v/>
      </c>
      <c r="AQ127" t="str">
        <f>IFERROR(IF(INDEX(#REF!,MATCH('Poverty %'!$B127,#REF!,0),MATCH('Poverty %'!AQ$5,#REF!,0))="","",INDEX(#REF!,MATCH('Poverty %'!$B127,#REF!,0),MATCH('Poverty %'!AQ$5,#REF!,0))),"")</f>
        <v/>
      </c>
      <c r="AR127" t="str">
        <f>IFERROR(IF(INDEX(#REF!,MATCH('Poverty %'!$B127,#REF!,0),MATCH('Poverty %'!AR$5,#REF!,0))="","",INDEX(#REF!,MATCH('Poverty %'!$B127,#REF!,0),MATCH('Poverty %'!AR$5,#REF!,0))),"")</f>
        <v/>
      </c>
      <c r="AS127" t="str">
        <f>IFERROR(IF(INDEX(#REF!,MATCH('Poverty %'!$B127,#REF!,0),MATCH('Poverty %'!AS$5,#REF!,0))="","",INDEX(#REF!,MATCH('Poverty %'!$B127,#REF!,0),MATCH('Poverty %'!AS$5,#REF!,0))),"")</f>
        <v/>
      </c>
      <c r="AT127" t="str">
        <f>IFERROR(IF(INDEX(#REF!,MATCH('Poverty %'!$B127,#REF!,0),MATCH('Poverty %'!AT$5,#REF!,0))="","",INDEX(#REF!,MATCH('Poverty %'!$B127,#REF!,0),MATCH('Poverty %'!AT$5,#REF!,0))),"")</f>
        <v/>
      </c>
      <c r="AU127" t="str">
        <f>IFERROR(IF(INDEX(#REF!,MATCH('Poverty %'!$B127,#REF!,0),MATCH('Poverty %'!AU$5,#REF!,0))="","",INDEX(#REF!,MATCH('Poverty %'!$B127,#REF!,0),MATCH('Poverty %'!AU$5,#REF!,0))),"")</f>
        <v/>
      </c>
      <c r="AV127" t="str">
        <f>IFERROR(IF(INDEX(#REF!,MATCH('Poverty %'!$B127,#REF!,0),MATCH('Poverty %'!AV$5,#REF!,0))="","",INDEX(#REF!,MATCH('Poverty %'!$B127,#REF!,0),MATCH('Poverty %'!AV$5,#REF!,0))),"")</f>
        <v/>
      </c>
      <c r="AW127" t="str">
        <f>IFERROR(IF(INDEX(#REF!,MATCH('Poverty %'!$B127,#REF!,0),MATCH('Poverty %'!AW$5,#REF!,0))="","",INDEX(#REF!,MATCH('Poverty %'!$B127,#REF!,0),MATCH('Poverty %'!AW$5,#REF!,0))),"")</f>
        <v/>
      </c>
      <c r="AX127" t="str">
        <f>IFERROR(IF(INDEX(#REF!,MATCH('Poverty %'!$B127,#REF!,0),MATCH('Poverty %'!AX$5,#REF!,0))="","",INDEX(#REF!,MATCH('Poverty %'!$B127,#REF!,0),MATCH('Poverty %'!AX$5,#REF!,0))),"")</f>
        <v/>
      </c>
      <c r="AY127" t="str">
        <f>IFERROR(IF(INDEX(#REF!,MATCH('Poverty %'!$B127,#REF!,0),MATCH('Poverty %'!AY$5,#REF!,0))="","",INDEX(#REF!,MATCH('Poverty %'!$B127,#REF!,0),MATCH('Poverty %'!AY$5,#REF!,0))),"")</f>
        <v/>
      </c>
      <c r="AZ127" t="str">
        <f>IFERROR(IF(INDEX(#REF!,MATCH('Poverty %'!$B127,#REF!,0),MATCH('Poverty %'!AZ$5,#REF!,0))="","",INDEX(#REF!,MATCH('Poverty %'!$B127,#REF!,0),MATCH('Poverty %'!AZ$5,#REF!,0))),"")</f>
        <v/>
      </c>
      <c r="BA127" t="str">
        <f>IFERROR(IF(INDEX(#REF!,MATCH('Poverty %'!$B127,#REF!,0),MATCH('Poverty %'!BA$5,#REF!,0))="","",INDEX(#REF!,MATCH('Poverty %'!$B127,#REF!,0),MATCH('Poverty %'!BA$5,#REF!,0))),"")</f>
        <v/>
      </c>
      <c r="BB127" t="str">
        <f>IFERROR(IF(INDEX(#REF!,MATCH('Poverty %'!$B127,#REF!,0),MATCH('Poverty %'!BB$5,#REF!,0))="","",INDEX(#REF!,MATCH('Poverty %'!$B127,#REF!,0),MATCH('Poverty %'!BB$5,#REF!,0))),"")</f>
        <v/>
      </c>
      <c r="BC127" t="str">
        <f>IFERROR(IF(INDEX(#REF!,MATCH('Poverty %'!$B127,#REF!,0),MATCH('Poverty %'!BC$5,#REF!,0))="","",INDEX(#REF!,MATCH('Poverty %'!$B127,#REF!,0),MATCH('Poverty %'!BC$5,#REF!,0))),"")</f>
        <v/>
      </c>
      <c r="BE127" t="s">
        <v>271</v>
      </c>
      <c r="BF127" s="9" t="str">
        <f t="shared" si="24"/>
        <v/>
      </c>
      <c r="BG127" s="9" t="str">
        <f t="shared" si="25"/>
        <v/>
      </c>
      <c r="BH127" s="9" t="str">
        <f t="shared" si="26"/>
        <v/>
      </c>
      <c r="BI127" s="9" t="str">
        <f t="shared" si="27"/>
        <v/>
      </c>
      <c r="BJ127" s="9" t="str">
        <f t="shared" si="28"/>
        <v/>
      </c>
      <c r="BK127" s="9" t="str">
        <f t="shared" si="29"/>
        <v/>
      </c>
      <c r="BL127" s="9" t="str">
        <f t="shared" si="30"/>
        <v/>
      </c>
      <c r="BM127" s="9" t="str">
        <f t="shared" si="31"/>
        <v/>
      </c>
      <c r="BN127" s="9" t="str">
        <f t="shared" si="32"/>
        <v/>
      </c>
      <c r="BO127" s="9" t="str">
        <f t="shared" si="33"/>
        <v/>
      </c>
      <c r="BP127" s="9" t="str">
        <f t="shared" si="34"/>
        <v/>
      </c>
      <c r="BQ127" s="9" t="str">
        <f t="shared" si="35"/>
        <v/>
      </c>
      <c r="BR127" s="9" t="str">
        <f t="shared" si="36"/>
        <v/>
      </c>
      <c r="BS127" s="9" t="str">
        <f t="shared" si="37"/>
        <v/>
      </c>
      <c r="BT127" s="9" t="str">
        <f t="shared" si="38"/>
        <v/>
      </c>
      <c r="BU127" s="9" t="str">
        <f t="shared" si="39"/>
        <v/>
      </c>
      <c r="BV127" s="9" t="str">
        <f t="shared" si="40"/>
        <v/>
      </c>
      <c r="BW127" s="9" t="str">
        <f t="shared" si="41"/>
        <v/>
      </c>
      <c r="BX127" s="9" t="str">
        <f t="shared" si="42"/>
        <v/>
      </c>
      <c r="BY127" s="9" t="str">
        <f t="shared" si="43"/>
        <v/>
      </c>
      <c r="BZ127" s="9" t="str">
        <f t="shared" si="44"/>
        <v/>
      </c>
      <c r="CA127" s="9" t="str">
        <f t="shared" si="45"/>
        <v/>
      </c>
      <c r="CB127" s="9" t="str">
        <f t="shared" si="46"/>
        <v/>
      </c>
    </row>
    <row r="128" spans="1:80">
      <c r="A128" t="str">
        <f>VLOOKUP(B128,entity!$C:$K,9,FALSE)</f>
        <v>MH</v>
      </c>
      <c r="B128" t="s">
        <v>264</v>
      </c>
      <c r="C128" t="str">
        <f>IFERROR(VLOOKUP(B128,'[1]2012 List'!A$3:C$151,3,FALSE),"")</f>
        <v>Oceania</v>
      </c>
      <c r="D128" s="10" t="str">
        <f>IFERROR(IF(INDEX('raw poverty data, %'!$B$3:$BG$251,MATCH($A128,'raw poverty data, %'!$B$3:$B$251,0),MATCH(D$5,'raw poverty data, %'!$B$3:$BG$3,0))="","",INDEX('raw poverty data, %'!$B$3:$BG$251,MATCH($A128,'raw poverty data, %'!$B$3:$B$251,0),MATCH(D$5,'raw poverty data, %'!$B$3:$BG$3,0))/100),"")</f>
        <v/>
      </c>
      <c r="E128" s="10" t="str">
        <f>IFERROR(IF(INDEX('raw poverty data, %'!$B$3:$BG$251,MATCH($A128,'raw poverty data, %'!$B$3:$B$251,0),MATCH(E$5,'raw poverty data, %'!$B$3:$BG$3,0))="","",INDEX('raw poverty data, %'!$B$3:$BG$251,MATCH($A128,'raw poverty data, %'!$B$3:$B$251,0),MATCH(E$5,'raw poverty data, %'!$B$3:$BG$3,0))/100),"")</f>
        <v/>
      </c>
      <c r="F128" s="10" t="str">
        <f>IFERROR(IF(INDEX('raw poverty data, %'!$B$3:$BG$251,MATCH($A128,'raw poverty data, %'!$B$3:$B$251,0),MATCH(F$5,'raw poverty data, %'!$B$3:$BG$3,0))="","",INDEX('raw poverty data, %'!$B$3:$BG$251,MATCH($A128,'raw poverty data, %'!$B$3:$B$251,0),MATCH(F$5,'raw poverty data, %'!$B$3:$BG$3,0))/100),"")</f>
        <v/>
      </c>
      <c r="G128" s="10" t="str">
        <f>IFERROR(IF(INDEX('raw poverty data, %'!$B$3:$BG$251,MATCH($A128,'raw poverty data, %'!$B$3:$B$251,0),MATCH(G$5,'raw poverty data, %'!$B$3:$BG$3,0))="","",INDEX('raw poverty data, %'!$B$3:$BG$251,MATCH($A128,'raw poverty data, %'!$B$3:$B$251,0),MATCH(G$5,'raw poverty data, %'!$B$3:$BG$3,0))/100),"")</f>
        <v/>
      </c>
      <c r="H128" s="10" t="str">
        <f>IFERROR(IF(INDEX('raw poverty data, %'!$B$3:$BG$251,MATCH($A128,'raw poverty data, %'!$B$3:$B$251,0),MATCH(H$5,'raw poverty data, %'!$B$3:$BG$3,0))="","",INDEX('raw poverty data, %'!$B$3:$BG$251,MATCH($A128,'raw poverty data, %'!$B$3:$B$251,0),MATCH(H$5,'raw poverty data, %'!$B$3:$BG$3,0))/100),"")</f>
        <v/>
      </c>
      <c r="I128" s="10" t="str">
        <f>IFERROR(IF(INDEX('raw poverty data, %'!$B$3:$BG$251,MATCH($A128,'raw poverty data, %'!$B$3:$B$251,0),MATCH(I$5,'raw poverty data, %'!$B$3:$BG$3,0))="","",INDEX('raw poverty data, %'!$B$3:$BG$251,MATCH($A128,'raw poverty data, %'!$B$3:$B$251,0),MATCH(I$5,'raw poverty data, %'!$B$3:$BG$3,0))/100),"")</f>
        <v/>
      </c>
      <c r="J128" s="10" t="str">
        <f>IFERROR(IF(INDEX('raw poverty data, %'!$B$3:$BG$251,MATCH($A128,'raw poverty data, %'!$B$3:$B$251,0),MATCH(J$5,'raw poverty data, %'!$B$3:$BG$3,0))="","",INDEX('raw poverty data, %'!$B$3:$BG$251,MATCH($A128,'raw poverty data, %'!$B$3:$B$251,0),MATCH(J$5,'raw poverty data, %'!$B$3:$BG$3,0))/100),"")</f>
        <v/>
      </c>
      <c r="K128" s="10" t="str">
        <f>IFERROR(IF(INDEX('raw poverty data, %'!$B$3:$BG$251,MATCH($A128,'raw poverty data, %'!$B$3:$B$251,0),MATCH(K$5,'raw poverty data, %'!$B$3:$BG$3,0))="","",INDEX('raw poverty data, %'!$B$3:$BG$251,MATCH($A128,'raw poverty data, %'!$B$3:$B$251,0),MATCH(K$5,'raw poverty data, %'!$B$3:$BG$3,0))/100),"")</f>
        <v/>
      </c>
      <c r="L128" s="10" t="str">
        <f>IFERROR(IF(INDEX('raw poverty data, %'!$B$3:$BG$251,MATCH($A128,'raw poverty data, %'!$B$3:$B$251,0),MATCH(L$5,'raw poverty data, %'!$B$3:$BG$3,0))="","",INDEX('raw poverty data, %'!$B$3:$BG$251,MATCH($A128,'raw poverty data, %'!$B$3:$B$251,0),MATCH(L$5,'raw poverty data, %'!$B$3:$BG$3,0))/100),"")</f>
        <v/>
      </c>
      <c r="M128" s="10" t="str">
        <f>IFERROR(IF(INDEX('raw poverty data, %'!$B$3:$BG$251,MATCH($A128,'raw poverty data, %'!$B$3:$B$251,0),MATCH(M$5,'raw poverty data, %'!$B$3:$BG$3,0))="","",INDEX('raw poverty data, %'!$B$3:$BG$251,MATCH($A128,'raw poverty data, %'!$B$3:$B$251,0),MATCH(M$5,'raw poverty data, %'!$B$3:$BG$3,0))/100),"")</f>
        <v/>
      </c>
      <c r="N128" s="10" t="str">
        <f>IFERROR(IF(INDEX('raw poverty data, %'!$B$3:$BG$251,MATCH($A128,'raw poverty data, %'!$B$3:$B$251,0),MATCH(N$5,'raw poverty data, %'!$B$3:$BG$3,0))="","",INDEX('raw poverty data, %'!$B$3:$BG$251,MATCH($A128,'raw poverty data, %'!$B$3:$B$251,0),MATCH(N$5,'raw poverty data, %'!$B$3:$BG$3,0))/100),"")</f>
        <v/>
      </c>
      <c r="O128" s="10" t="str">
        <f>IFERROR(IF(INDEX('raw poverty data, %'!$B$3:$BG$251,MATCH($A128,'raw poverty data, %'!$B$3:$B$251,0),MATCH(O$5,'raw poverty data, %'!$B$3:$BG$3,0))="","",INDEX('raw poverty data, %'!$B$3:$BG$251,MATCH($A128,'raw poverty data, %'!$B$3:$B$251,0),MATCH(O$5,'raw poverty data, %'!$B$3:$BG$3,0))/100),"")</f>
        <v/>
      </c>
      <c r="P128" s="10" t="str">
        <f>IFERROR(IF(INDEX('raw poverty data, %'!$B$3:$BG$251,MATCH($A128,'raw poverty data, %'!$B$3:$B$251,0),MATCH(P$5,'raw poverty data, %'!$B$3:$BG$3,0))="","",INDEX('raw poverty data, %'!$B$3:$BG$251,MATCH($A128,'raw poverty data, %'!$B$3:$B$251,0),MATCH(P$5,'raw poverty data, %'!$B$3:$BG$3,0))/100),"")</f>
        <v/>
      </c>
      <c r="Q128" s="10" t="str">
        <f>IFERROR(IF(INDEX('raw poverty data, %'!$B$3:$BG$251,MATCH($A128,'raw poverty data, %'!$B$3:$B$251,0),MATCH(Q$5,'raw poverty data, %'!$B$3:$BG$3,0))="","",INDEX('raw poverty data, %'!$B$3:$BG$251,MATCH($A128,'raw poverty data, %'!$B$3:$B$251,0),MATCH(Q$5,'raw poverty data, %'!$B$3:$BG$3,0))/100),"")</f>
        <v/>
      </c>
      <c r="R128" s="10" t="str">
        <f>IFERROR(IF(INDEX('raw poverty data, %'!$B$3:$BG$251,MATCH($A128,'raw poverty data, %'!$B$3:$B$251,0),MATCH(R$5,'raw poverty data, %'!$B$3:$BG$3,0))="","",INDEX('raw poverty data, %'!$B$3:$BG$251,MATCH($A128,'raw poverty data, %'!$B$3:$B$251,0),MATCH(R$5,'raw poverty data, %'!$B$3:$BG$3,0))/100),"")</f>
        <v/>
      </c>
      <c r="S128" s="10" t="str">
        <f>IFERROR(IF(INDEX('raw poverty data, %'!$B$3:$BG$251,MATCH($A128,'raw poverty data, %'!$B$3:$B$251,0),MATCH(S$5,'raw poverty data, %'!$B$3:$BG$3,0))="","",INDEX('raw poverty data, %'!$B$3:$BG$251,MATCH($A128,'raw poverty data, %'!$B$3:$B$251,0),MATCH(S$5,'raw poverty data, %'!$B$3:$BG$3,0))/100),"")</f>
        <v/>
      </c>
      <c r="T128" s="10" t="str">
        <f>IFERROR(IF(INDEX('raw poverty data, %'!$B$3:$BG$251,MATCH($A128,'raw poverty data, %'!$B$3:$B$251,0),MATCH(T$5,'raw poverty data, %'!$B$3:$BG$3,0))="","",INDEX('raw poverty data, %'!$B$3:$BG$251,MATCH($A128,'raw poverty data, %'!$B$3:$B$251,0),MATCH(T$5,'raw poverty data, %'!$B$3:$BG$3,0))/100),"")</f>
        <v/>
      </c>
      <c r="U128" s="10" t="str">
        <f>IFERROR(IF(INDEX('raw poverty data, %'!$B$3:$BG$251,MATCH($A128,'raw poverty data, %'!$B$3:$B$251,0),MATCH(U$5,'raw poverty data, %'!$B$3:$BG$3,0))="","",INDEX('raw poverty data, %'!$B$3:$BG$251,MATCH($A128,'raw poverty data, %'!$B$3:$B$251,0),MATCH(U$5,'raw poverty data, %'!$B$3:$BG$3,0))/100),"")</f>
        <v/>
      </c>
      <c r="V128" s="10" t="str">
        <f>IFERROR(IF(INDEX('raw poverty data, %'!$B$3:$BG$251,MATCH($A128,'raw poverty data, %'!$B$3:$B$251,0),MATCH(V$5,'raw poverty data, %'!$B$3:$BG$3,0))="","",INDEX('raw poverty data, %'!$B$3:$BG$251,MATCH($A128,'raw poverty data, %'!$B$3:$B$251,0),MATCH(V$5,'raw poverty data, %'!$B$3:$BG$3,0))/100),"")</f>
        <v/>
      </c>
      <c r="W128" s="10" t="str">
        <f>IFERROR(IF(INDEX('raw poverty data, %'!$B$3:$BG$251,MATCH($A128,'raw poverty data, %'!$B$3:$B$251,0),MATCH(W$5,'raw poverty data, %'!$B$3:$BG$3,0))="","",INDEX('raw poverty data, %'!$B$3:$BG$251,MATCH($A128,'raw poverty data, %'!$B$3:$B$251,0),MATCH(W$5,'raw poverty data, %'!$B$3:$BG$3,0))/100),"")</f>
        <v/>
      </c>
      <c r="X128" s="10" t="str">
        <f>IFERROR(IF(INDEX('raw poverty data, %'!$B$3:$BG$251,MATCH($A128,'raw poverty data, %'!$B$3:$B$251,0),MATCH(X$5,'raw poverty data, %'!$B$3:$BG$3,0))="","",INDEX('raw poverty data, %'!$B$3:$BG$251,MATCH($A128,'raw poverty data, %'!$B$3:$B$251,0),MATCH(X$5,'raw poverty data, %'!$B$3:$BG$3,0))/100),"")</f>
        <v/>
      </c>
      <c r="Y128" s="10" t="str">
        <f>IFERROR(IF(INDEX('raw poverty data, %'!$B$3:$BG$251,MATCH($A128,'raw poverty data, %'!$B$3:$B$251,0),MATCH(Y$5,'raw poverty data, %'!$B$3:$BG$3,0))="","",INDEX('raw poverty data, %'!$B$3:$BG$251,MATCH($A128,'raw poverty data, %'!$B$3:$B$251,0),MATCH(Y$5,'raw poverty data, %'!$B$3:$BG$3,0))/100),"")</f>
        <v/>
      </c>
      <c r="Z128" s="10" t="str">
        <f>IFERROR(IF(INDEX('raw poverty data, %'!$B$3:$BG$251,MATCH($A128,'raw poverty data, %'!$B$3:$B$251,0),MATCH(Z$5,'raw poverty data, %'!$B$3:$BG$3,0))="","",INDEX('raw poverty data, %'!$B$3:$BG$251,MATCH($A128,'raw poverty data, %'!$B$3:$B$251,0),MATCH(Z$5,'raw poverty data, %'!$B$3:$BG$3,0))/100),"")</f>
        <v/>
      </c>
      <c r="AA128" s="10" t="str">
        <f>IFERROR(IF(INDEX('raw poverty data, %'!$B$3:$BG$251,MATCH($A128,'raw poverty data, %'!$B$3:$B$251,0),MATCH(AA$5,'raw poverty data, %'!$B$3:$BG$3,0))="","",INDEX('raw poverty data, %'!$B$3:$BG$251,MATCH($A128,'raw poverty data, %'!$B$3:$B$251,0),MATCH(AA$5,'raw poverty data, %'!$B$3:$BG$3,0))/100),"")</f>
        <v/>
      </c>
      <c r="AC128" s="8" t="str">
        <f>IF(AA128="",IF(Z128="",IF(X128="",IF(W128="",IF(V128="",IF(U128="",IF(T128="",IF(S128="",IF(R128="",IF(Q128="",IF(P128="",IF(O128="",IF(N128="",IF(M128="",IF(L128="",IF(K128="",IF(J128="",IF(I128="",IF(H128="",IF(G128="",IF(F128="",IF(E128="",IF(D128="","No data",D128),E128),F128),G128),H128),I128),J128),K128),L128),M128),N128),O128),P128),Q128),R128),S128),T128),U128),V128),W128),X128),Z128),AA128)</f>
        <v>No data</v>
      </c>
      <c r="AD128" s="11" t="str">
        <f>IFERROR(INDEX($D$5:$AA$5,1,MATCH(AC128,D128:AA128,0)),"")</f>
        <v/>
      </c>
      <c r="AF128" t="s">
        <v>264</v>
      </c>
      <c r="AG128" t="str">
        <f>IFERROR(IF(INDEX(#REF!,MATCH('Poverty %'!$B128,#REF!,0),MATCH('Poverty %'!AG$5,#REF!,0))="","",INDEX(#REF!,MATCH('Poverty %'!$B128,#REF!,0),MATCH('Poverty %'!AG$5,#REF!,0))),"")</f>
        <v/>
      </c>
      <c r="AH128" t="str">
        <f>IFERROR(IF(INDEX(#REF!,MATCH('Poverty %'!$B128,#REF!,0),MATCH('Poverty %'!AH$5,#REF!,0))="","",INDEX(#REF!,MATCH('Poverty %'!$B128,#REF!,0),MATCH('Poverty %'!AH$5,#REF!,0))),"")</f>
        <v/>
      </c>
      <c r="AI128" t="str">
        <f>IFERROR(IF(INDEX(#REF!,MATCH('Poverty %'!$B128,#REF!,0),MATCH('Poverty %'!AI$5,#REF!,0))="","",INDEX(#REF!,MATCH('Poverty %'!$B128,#REF!,0),MATCH('Poverty %'!AI$5,#REF!,0))),"")</f>
        <v/>
      </c>
      <c r="AJ128" t="str">
        <f>IFERROR(IF(INDEX(#REF!,MATCH('Poverty %'!$B128,#REF!,0),MATCH('Poverty %'!AJ$5,#REF!,0))="","",INDEX(#REF!,MATCH('Poverty %'!$B128,#REF!,0),MATCH('Poverty %'!AJ$5,#REF!,0))),"")</f>
        <v/>
      </c>
      <c r="AK128" t="str">
        <f>IFERROR(IF(INDEX(#REF!,MATCH('Poverty %'!$B128,#REF!,0),MATCH('Poverty %'!AK$5,#REF!,0))="","",INDEX(#REF!,MATCH('Poverty %'!$B128,#REF!,0),MATCH('Poverty %'!AK$5,#REF!,0))),"")</f>
        <v/>
      </c>
      <c r="AL128" t="str">
        <f>IFERROR(IF(INDEX(#REF!,MATCH('Poverty %'!$B128,#REF!,0),MATCH('Poverty %'!AL$5,#REF!,0))="","",INDEX(#REF!,MATCH('Poverty %'!$B128,#REF!,0),MATCH('Poverty %'!AL$5,#REF!,0))),"")</f>
        <v/>
      </c>
      <c r="AM128" t="str">
        <f>IFERROR(IF(INDEX(#REF!,MATCH('Poverty %'!$B128,#REF!,0),MATCH('Poverty %'!AM$5,#REF!,0))="","",INDEX(#REF!,MATCH('Poverty %'!$B128,#REF!,0),MATCH('Poverty %'!AM$5,#REF!,0))),"")</f>
        <v/>
      </c>
      <c r="AN128" t="str">
        <f>IFERROR(IF(INDEX(#REF!,MATCH('Poverty %'!$B128,#REF!,0),MATCH('Poverty %'!AN$5,#REF!,0))="","",INDEX(#REF!,MATCH('Poverty %'!$B128,#REF!,0),MATCH('Poverty %'!AN$5,#REF!,0))),"")</f>
        <v/>
      </c>
      <c r="AO128" t="str">
        <f>IFERROR(IF(INDEX(#REF!,MATCH('Poverty %'!$B128,#REF!,0),MATCH('Poverty %'!AO$5,#REF!,0))="","",INDEX(#REF!,MATCH('Poverty %'!$B128,#REF!,0),MATCH('Poverty %'!AO$5,#REF!,0))),"")</f>
        <v/>
      </c>
      <c r="AP128" t="str">
        <f>IFERROR(IF(INDEX(#REF!,MATCH('Poverty %'!$B128,#REF!,0),MATCH('Poverty %'!AP$5,#REF!,0))="","",INDEX(#REF!,MATCH('Poverty %'!$B128,#REF!,0),MATCH('Poverty %'!AP$5,#REF!,0))),"")</f>
        <v/>
      </c>
      <c r="AQ128" t="str">
        <f>IFERROR(IF(INDEX(#REF!,MATCH('Poverty %'!$B128,#REF!,0),MATCH('Poverty %'!AQ$5,#REF!,0))="","",INDEX(#REF!,MATCH('Poverty %'!$B128,#REF!,0),MATCH('Poverty %'!AQ$5,#REF!,0))),"")</f>
        <v/>
      </c>
      <c r="AR128" t="str">
        <f>IFERROR(IF(INDEX(#REF!,MATCH('Poverty %'!$B128,#REF!,0),MATCH('Poverty %'!AR$5,#REF!,0))="","",INDEX(#REF!,MATCH('Poverty %'!$B128,#REF!,0),MATCH('Poverty %'!AR$5,#REF!,0))),"")</f>
        <v/>
      </c>
      <c r="AS128" t="str">
        <f>IFERROR(IF(INDEX(#REF!,MATCH('Poverty %'!$B128,#REF!,0),MATCH('Poverty %'!AS$5,#REF!,0))="","",INDEX(#REF!,MATCH('Poverty %'!$B128,#REF!,0),MATCH('Poverty %'!AS$5,#REF!,0))),"")</f>
        <v/>
      </c>
      <c r="AT128" t="str">
        <f>IFERROR(IF(INDEX(#REF!,MATCH('Poverty %'!$B128,#REF!,0),MATCH('Poverty %'!AT$5,#REF!,0))="","",INDEX(#REF!,MATCH('Poverty %'!$B128,#REF!,0),MATCH('Poverty %'!AT$5,#REF!,0))),"")</f>
        <v/>
      </c>
      <c r="AU128" t="str">
        <f>IFERROR(IF(INDEX(#REF!,MATCH('Poverty %'!$B128,#REF!,0),MATCH('Poverty %'!AU$5,#REF!,0))="","",INDEX(#REF!,MATCH('Poverty %'!$B128,#REF!,0),MATCH('Poverty %'!AU$5,#REF!,0))),"")</f>
        <v/>
      </c>
      <c r="AV128" t="str">
        <f>IFERROR(IF(INDEX(#REF!,MATCH('Poverty %'!$B128,#REF!,0),MATCH('Poverty %'!AV$5,#REF!,0))="","",INDEX(#REF!,MATCH('Poverty %'!$B128,#REF!,0),MATCH('Poverty %'!AV$5,#REF!,0))),"")</f>
        <v/>
      </c>
      <c r="AW128" t="str">
        <f>IFERROR(IF(INDEX(#REF!,MATCH('Poverty %'!$B128,#REF!,0),MATCH('Poverty %'!AW$5,#REF!,0))="","",INDEX(#REF!,MATCH('Poverty %'!$B128,#REF!,0),MATCH('Poverty %'!AW$5,#REF!,0))),"")</f>
        <v/>
      </c>
      <c r="AX128" t="str">
        <f>IFERROR(IF(INDEX(#REF!,MATCH('Poverty %'!$B128,#REF!,0),MATCH('Poverty %'!AX$5,#REF!,0))="","",INDEX(#REF!,MATCH('Poverty %'!$B128,#REF!,0),MATCH('Poverty %'!AX$5,#REF!,0))),"")</f>
        <v/>
      </c>
      <c r="AY128" t="str">
        <f>IFERROR(IF(INDEX(#REF!,MATCH('Poverty %'!$B128,#REF!,0),MATCH('Poverty %'!AY$5,#REF!,0))="","",INDEX(#REF!,MATCH('Poverty %'!$B128,#REF!,0),MATCH('Poverty %'!AY$5,#REF!,0))),"")</f>
        <v/>
      </c>
      <c r="AZ128" t="str">
        <f>IFERROR(IF(INDEX(#REF!,MATCH('Poverty %'!$B128,#REF!,0),MATCH('Poverty %'!AZ$5,#REF!,0))="","",INDEX(#REF!,MATCH('Poverty %'!$B128,#REF!,0),MATCH('Poverty %'!AZ$5,#REF!,0))),"")</f>
        <v/>
      </c>
      <c r="BA128" t="str">
        <f>IFERROR(IF(INDEX(#REF!,MATCH('Poverty %'!$B128,#REF!,0),MATCH('Poverty %'!BA$5,#REF!,0))="","",INDEX(#REF!,MATCH('Poverty %'!$B128,#REF!,0),MATCH('Poverty %'!BA$5,#REF!,0))),"")</f>
        <v/>
      </c>
      <c r="BB128" t="str">
        <f>IFERROR(IF(INDEX(#REF!,MATCH('Poverty %'!$B128,#REF!,0),MATCH('Poverty %'!BB$5,#REF!,0))="","",INDEX(#REF!,MATCH('Poverty %'!$B128,#REF!,0),MATCH('Poverty %'!BB$5,#REF!,0))),"")</f>
        <v/>
      </c>
      <c r="BC128" t="str">
        <f>IFERROR(IF(INDEX(#REF!,MATCH('Poverty %'!$B128,#REF!,0),MATCH('Poverty %'!BC$5,#REF!,0))="","",INDEX(#REF!,MATCH('Poverty %'!$B128,#REF!,0),MATCH('Poverty %'!BC$5,#REF!,0))),"")</f>
        <v/>
      </c>
      <c r="BE128" t="s">
        <v>264</v>
      </c>
      <c r="BF128" s="9" t="str">
        <f t="shared" si="24"/>
        <v/>
      </c>
      <c r="BG128" s="9" t="str">
        <f t="shared" si="25"/>
        <v/>
      </c>
      <c r="BH128" s="9" t="str">
        <f t="shared" si="26"/>
        <v/>
      </c>
      <c r="BI128" s="9" t="str">
        <f t="shared" si="27"/>
        <v/>
      </c>
      <c r="BJ128" s="9" t="str">
        <f t="shared" si="28"/>
        <v/>
      </c>
      <c r="BK128" s="9" t="str">
        <f t="shared" si="29"/>
        <v/>
      </c>
      <c r="BL128" s="9" t="str">
        <f t="shared" si="30"/>
        <v/>
      </c>
      <c r="BM128" s="9" t="str">
        <f t="shared" si="31"/>
        <v/>
      </c>
      <c r="BN128" s="9" t="str">
        <f t="shared" si="32"/>
        <v/>
      </c>
      <c r="BO128" s="9" t="str">
        <f t="shared" si="33"/>
        <v/>
      </c>
      <c r="BP128" s="9" t="str">
        <f t="shared" si="34"/>
        <v/>
      </c>
      <c r="BQ128" s="9" t="str">
        <f t="shared" si="35"/>
        <v/>
      </c>
      <c r="BR128" s="9" t="str">
        <f t="shared" si="36"/>
        <v/>
      </c>
      <c r="BS128" s="9" t="str">
        <f t="shared" si="37"/>
        <v/>
      </c>
      <c r="BT128" s="9" t="str">
        <f t="shared" si="38"/>
        <v/>
      </c>
      <c r="BU128" s="9" t="str">
        <f t="shared" si="39"/>
        <v/>
      </c>
      <c r="BV128" s="9" t="str">
        <f t="shared" si="40"/>
        <v/>
      </c>
      <c r="BW128" s="9" t="str">
        <f t="shared" si="41"/>
        <v/>
      </c>
      <c r="BX128" s="9" t="str">
        <f t="shared" si="42"/>
        <v/>
      </c>
      <c r="BY128" s="9" t="str">
        <f t="shared" si="43"/>
        <v/>
      </c>
      <c r="BZ128" s="9" t="str">
        <f t="shared" si="44"/>
        <v/>
      </c>
      <c r="CA128" s="9" t="str">
        <f t="shared" si="45"/>
        <v/>
      </c>
      <c r="CB128" s="9" t="str">
        <f t="shared" si="46"/>
        <v/>
      </c>
    </row>
    <row r="129" spans="1:80">
      <c r="A129" t="str">
        <f>VLOOKUP(B129,entity!$C:$K,9,FALSE)</f>
        <v>MR</v>
      </c>
      <c r="B129" t="s">
        <v>284</v>
      </c>
      <c r="C129" t="str">
        <f>IFERROR(VLOOKUP(B129,'[1]2012 List'!A$3:C$151,3,FALSE),"")</f>
        <v>Sub-Saharan Africa</v>
      </c>
      <c r="D129" s="10" t="str">
        <f>IFERROR(IF(INDEX('raw poverty data, %'!$B$3:$BG$251,MATCH($A129,'raw poverty data, %'!$B$3:$B$251,0),MATCH(D$5,'raw poverty data, %'!$B$3:$BG$3,0))="","",INDEX('raw poverty data, %'!$B$3:$BG$251,MATCH($A129,'raw poverty data, %'!$B$3:$B$251,0),MATCH(D$5,'raw poverty data, %'!$B$3:$BG$3,0))/100),"")</f>
        <v/>
      </c>
      <c r="E129" s="10" t="str">
        <f>IFERROR(IF(INDEX('raw poverty data, %'!$B$3:$BG$251,MATCH($A129,'raw poverty data, %'!$B$3:$B$251,0),MATCH(E$5,'raw poverty data, %'!$B$3:$BG$3,0))="","",INDEX('raw poverty data, %'!$B$3:$BG$251,MATCH($A129,'raw poverty data, %'!$B$3:$B$251,0),MATCH(E$5,'raw poverty data, %'!$B$3:$BG$3,0))/100),"")</f>
        <v/>
      </c>
      <c r="F129" s="10" t="str">
        <f>IFERROR(IF(INDEX('raw poverty data, %'!$B$3:$BG$251,MATCH($A129,'raw poverty data, %'!$B$3:$B$251,0),MATCH(F$5,'raw poverty data, %'!$B$3:$BG$3,0))="","",INDEX('raw poverty data, %'!$B$3:$BG$251,MATCH($A129,'raw poverty data, %'!$B$3:$B$251,0),MATCH(F$5,'raw poverty data, %'!$B$3:$BG$3,0))/100),"")</f>
        <v/>
      </c>
      <c r="G129" s="10">
        <f>IFERROR(IF(INDEX('raw poverty data, %'!$B$3:$BG$251,MATCH($A129,'raw poverty data, %'!$B$3:$B$251,0),MATCH(G$5,'raw poverty data, %'!$B$3:$BG$3,0))="","",INDEX('raw poverty data, %'!$B$3:$BG$251,MATCH($A129,'raw poverty data, %'!$B$3:$B$251,0),MATCH(G$5,'raw poverty data, %'!$B$3:$BG$3,0))/100),"")</f>
        <v>0.4279</v>
      </c>
      <c r="H129" s="10" t="str">
        <f>IFERROR(IF(INDEX('raw poverty data, %'!$B$3:$BG$251,MATCH($A129,'raw poverty data, %'!$B$3:$B$251,0),MATCH(H$5,'raw poverty data, %'!$B$3:$BG$3,0))="","",INDEX('raw poverty data, %'!$B$3:$BG$251,MATCH($A129,'raw poverty data, %'!$B$3:$B$251,0),MATCH(H$5,'raw poverty data, %'!$B$3:$BG$3,0))/100),"")</f>
        <v/>
      </c>
      <c r="I129" s="10" t="str">
        <f>IFERROR(IF(INDEX('raw poverty data, %'!$B$3:$BG$251,MATCH($A129,'raw poverty data, %'!$B$3:$B$251,0),MATCH(I$5,'raw poverty data, %'!$B$3:$BG$3,0))="","",INDEX('raw poverty data, %'!$B$3:$BG$251,MATCH($A129,'raw poverty data, %'!$B$3:$B$251,0),MATCH(I$5,'raw poverty data, %'!$B$3:$BG$3,0))/100),"")</f>
        <v/>
      </c>
      <c r="J129" s="10">
        <f>IFERROR(IF(INDEX('raw poverty data, %'!$B$3:$BG$251,MATCH($A129,'raw poverty data, %'!$B$3:$B$251,0),MATCH(J$5,'raw poverty data, %'!$B$3:$BG$3,0))="","",INDEX('raw poverty data, %'!$B$3:$BG$251,MATCH($A129,'raw poverty data, %'!$B$3:$B$251,0),MATCH(J$5,'raw poverty data, %'!$B$3:$BG$3,0))/100),"")</f>
        <v>0.23399999999999999</v>
      </c>
      <c r="K129" s="10" t="str">
        <f>IFERROR(IF(INDEX('raw poverty data, %'!$B$3:$BG$251,MATCH($A129,'raw poverty data, %'!$B$3:$B$251,0),MATCH(K$5,'raw poverty data, %'!$B$3:$BG$3,0))="","",INDEX('raw poverty data, %'!$B$3:$BG$251,MATCH($A129,'raw poverty data, %'!$B$3:$B$251,0),MATCH(K$5,'raw poverty data, %'!$B$3:$BG$3,0))/100),"")</f>
        <v/>
      </c>
      <c r="L129" s="10" t="str">
        <f>IFERROR(IF(INDEX('raw poverty data, %'!$B$3:$BG$251,MATCH($A129,'raw poverty data, %'!$B$3:$B$251,0),MATCH(L$5,'raw poverty data, %'!$B$3:$BG$3,0))="","",INDEX('raw poverty data, %'!$B$3:$BG$251,MATCH($A129,'raw poverty data, %'!$B$3:$B$251,0),MATCH(L$5,'raw poverty data, %'!$B$3:$BG$3,0))/100),"")</f>
        <v/>
      </c>
      <c r="M129" s="10" t="str">
        <f>IFERROR(IF(INDEX('raw poverty data, %'!$B$3:$BG$251,MATCH($A129,'raw poverty data, %'!$B$3:$B$251,0),MATCH(M$5,'raw poverty data, %'!$B$3:$BG$3,0))="","",INDEX('raw poverty data, %'!$B$3:$BG$251,MATCH($A129,'raw poverty data, %'!$B$3:$B$251,0),MATCH(M$5,'raw poverty data, %'!$B$3:$BG$3,0))/100),"")</f>
        <v/>
      </c>
      <c r="N129" s="10">
        <f>IFERROR(IF(INDEX('raw poverty data, %'!$B$3:$BG$251,MATCH($A129,'raw poverty data, %'!$B$3:$B$251,0),MATCH(N$5,'raw poverty data, %'!$B$3:$BG$3,0))="","",INDEX('raw poverty data, %'!$B$3:$BG$251,MATCH($A129,'raw poverty data, %'!$B$3:$B$251,0),MATCH(N$5,'raw poverty data, %'!$B$3:$BG$3,0))/100),"")</f>
        <v>0.21160000000000001</v>
      </c>
      <c r="O129" s="10" t="str">
        <f>IFERROR(IF(INDEX('raw poverty data, %'!$B$3:$BG$251,MATCH($A129,'raw poverty data, %'!$B$3:$B$251,0),MATCH(O$5,'raw poverty data, %'!$B$3:$BG$3,0))="","",INDEX('raw poverty data, %'!$B$3:$BG$251,MATCH($A129,'raw poverty data, %'!$B$3:$B$251,0),MATCH(O$5,'raw poverty data, %'!$B$3:$BG$3,0))/100),"")</f>
        <v/>
      </c>
      <c r="P129" s="10" t="str">
        <f>IFERROR(IF(INDEX('raw poverty data, %'!$B$3:$BG$251,MATCH($A129,'raw poverty data, %'!$B$3:$B$251,0),MATCH(P$5,'raw poverty data, %'!$B$3:$BG$3,0))="","",INDEX('raw poverty data, %'!$B$3:$BG$251,MATCH($A129,'raw poverty data, %'!$B$3:$B$251,0),MATCH(P$5,'raw poverty data, %'!$B$3:$BG$3,0))/100),"")</f>
        <v/>
      </c>
      <c r="Q129" s="10" t="str">
        <f>IFERROR(IF(INDEX('raw poverty data, %'!$B$3:$BG$251,MATCH($A129,'raw poverty data, %'!$B$3:$B$251,0),MATCH(Q$5,'raw poverty data, %'!$B$3:$BG$3,0))="","",INDEX('raw poverty data, %'!$B$3:$BG$251,MATCH($A129,'raw poverty data, %'!$B$3:$B$251,0),MATCH(Q$5,'raw poverty data, %'!$B$3:$BG$3,0))/100),"")</f>
        <v/>
      </c>
      <c r="R129" s="10">
        <f>IFERROR(IF(INDEX('raw poverty data, %'!$B$3:$BG$251,MATCH($A129,'raw poverty data, %'!$B$3:$B$251,0),MATCH(R$5,'raw poverty data, %'!$B$3:$BG$3,0))="","",INDEX('raw poverty data, %'!$B$3:$BG$251,MATCH($A129,'raw poverty data, %'!$B$3:$B$251,0),MATCH(R$5,'raw poverty data, %'!$B$3:$BG$3,0))/100),"")</f>
        <v>0.25409999999999999</v>
      </c>
      <c r="S129" s="10" t="str">
        <f>IFERROR(IF(INDEX('raw poverty data, %'!$B$3:$BG$251,MATCH($A129,'raw poverty data, %'!$B$3:$B$251,0),MATCH(S$5,'raw poverty data, %'!$B$3:$BG$3,0))="","",INDEX('raw poverty data, %'!$B$3:$BG$251,MATCH($A129,'raw poverty data, %'!$B$3:$B$251,0),MATCH(S$5,'raw poverty data, %'!$B$3:$BG$3,0))/100),"")</f>
        <v/>
      </c>
      <c r="T129" s="10" t="str">
        <f>IFERROR(IF(INDEX('raw poverty data, %'!$B$3:$BG$251,MATCH($A129,'raw poverty data, %'!$B$3:$B$251,0),MATCH(T$5,'raw poverty data, %'!$B$3:$BG$3,0))="","",INDEX('raw poverty data, %'!$B$3:$BG$251,MATCH($A129,'raw poverty data, %'!$B$3:$B$251,0),MATCH(T$5,'raw poverty data, %'!$B$3:$BG$3,0))/100),"")</f>
        <v/>
      </c>
      <c r="U129" s="10" t="str">
        <f>IFERROR(IF(INDEX('raw poverty data, %'!$B$3:$BG$251,MATCH($A129,'raw poverty data, %'!$B$3:$B$251,0),MATCH(U$5,'raw poverty data, %'!$B$3:$BG$3,0))="","",INDEX('raw poverty data, %'!$B$3:$BG$251,MATCH($A129,'raw poverty data, %'!$B$3:$B$251,0),MATCH(U$5,'raw poverty data, %'!$B$3:$BG$3,0))/100),"")</f>
        <v/>
      </c>
      <c r="V129" s="10">
        <f>IFERROR(IF(INDEX('raw poverty data, %'!$B$3:$BG$251,MATCH($A129,'raw poverty data, %'!$B$3:$B$251,0),MATCH(V$5,'raw poverty data, %'!$B$3:$BG$3,0))="","",INDEX('raw poverty data, %'!$B$3:$BG$251,MATCH($A129,'raw poverty data, %'!$B$3:$B$251,0),MATCH(V$5,'raw poverty data, %'!$B$3:$BG$3,0))/100),"")</f>
        <v>0.23430000000000001</v>
      </c>
      <c r="W129" s="10" t="str">
        <f>IFERROR(IF(INDEX('raw poverty data, %'!$B$3:$BG$251,MATCH($A129,'raw poverty data, %'!$B$3:$B$251,0),MATCH(W$5,'raw poverty data, %'!$B$3:$BG$3,0))="","",INDEX('raw poverty data, %'!$B$3:$BG$251,MATCH($A129,'raw poverty data, %'!$B$3:$B$251,0),MATCH(W$5,'raw poverty data, %'!$B$3:$BG$3,0))/100),"")</f>
        <v/>
      </c>
      <c r="X129" s="10" t="str">
        <f>IFERROR(IF(INDEX('raw poverty data, %'!$B$3:$BG$251,MATCH($A129,'raw poverty data, %'!$B$3:$B$251,0),MATCH(X$5,'raw poverty data, %'!$B$3:$BG$3,0))="","",INDEX('raw poverty data, %'!$B$3:$BG$251,MATCH($A129,'raw poverty data, %'!$B$3:$B$251,0),MATCH(X$5,'raw poverty data, %'!$B$3:$BG$3,0))/100),"")</f>
        <v/>
      </c>
      <c r="Y129" s="10" t="str">
        <f>IFERROR(IF(INDEX('raw poverty data, %'!$B$3:$BG$251,MATCH($A129,'raw poverty data, %'!$B$3:$B$251,0),MATCH(Y$5,'raw poverty data, %'!$B$3:$BG$3,0))="","",INDEX('raw poverty data, %'!$B$3:$BG$251,MATCH($A129,'raw poverty data, %'!$B$3:$B$251,0),MATCH(Y$5,'raw poverty data, %'!$B$3:$BG$3,0))/100),"")</f>
        <v/>
      </c>
      <c r="Z129" s="10" t="str">
        <f>IFERROR(IF(INDEX('raw poverty data, %'!$B$3:$BG$251,MATCH($A129,'raw poverty data, %'!$B$3:$B$251,0),MATCH(Z$5,'raw poverty data, %'!$B$3:$BG$3,0))="","",INDEX('raw poverty data, %'!$B$3:$BG$251,MATCH($A129,'raw poverty data, %'!$B$3:$B$251,0),MATCH(Z$5,'raw poverty data, %'!$B$3:$BG$3,0))/100),"")</f>
        <v/>
      </c>
      <c r="AA129" s="10" t="str">
        <f>IFERROR(IF(INDEX('raw poverty data, %'!$B$3:$BG$251,MATCH($A129,'raw poverty data, %'!$B$3:$B$251,0),MATCH(AA$5,'raw poverty data, %'!$B$3:$BG$3,0))="","",INDEX('raw poverty data, %'!$B$3:$BG$251,MATCH($A129,'raw poverty data, %'!$B$3:$B$251,0),MATCH(AA$5,'raw poverty data, %'!$B$3:$BG$3,0))/100),"")</f>
        <v/>
      </c>
      <c r="AC129" s="8">
        <f>IF(AA129="",IF(Z129="",IF(X129="",IF(W129="",IF(V129="",IF(U129="",IF(T129="",IF(S129="",IF(R129="",IF(Q129="",IF(P129="",IF(O129="",IF(N129="",IF(M129="",IF(L129="",IF(K129="",IF(J129="",IF(I129="",IF(H129="",IF(G129="",IF(F129="",IF(E129="",IF(D129="","No data",D129),E129),F129),G129),H129),I129),J129),K129),L129),M129),N129),O129),P129),Q129),R129),S129),T129),U129),V129),W129),X129),Z129),AA129)</f>
        <v>0.23430000000000001</v>
      </c>
      <c r="AD129" s="11">
        <f>IFERROR(INDEX($D$5:$AA$5,1,MATCH(AC129,D129:AA129,0)),"")</f>
        <v>2008</v>
      </c>
      <c r="AF129" t="s">
        <v>284</v>
      </c>
      <c r="AG129" t="str">
        <f>IFERROR(IF(INDEX(#REF!,MATCH('Poverty %'!$B129,#REF!,0),MATCH('Poverty %'!AG$5,#REF!,0))="","",INDEX(#REF!,MATCH('Poverty %'!$B129,#REF!,0),MATCH('Poverty %'!AG$5,#REF!,0))),"")</f>
        <v/>
      </c>
      <c r="AH129" t="str">
        <f>IFERROR(IF(INDEX(#REF!,MATCH('Poverty %'!$B129,#REF!,0),MATCH('Poverty %'!AH$5,#REF!,0))="","",INDEX(#REF!,MATCH('Poverty %'!$B129,#REF!,0),MATCH('Poverty %'!AH$5,#REF!,0))),"")</f>
        <v/>
      </c>
      <c r="AI129" t="str">
        <f>IFERROR(IF(INDEX(#REF!,MATCH('Poverty %'!$B129,#REF!,0),MATCH('Poverty %'!AI$5,#REF!,0))="","",INDEX(#REF!,MATCH('Poverty %'!$B129,#REF!,0),MATCH('Poverty %'!AI$5,#REF!,0))),"")</f>
        <v/>
      </c>
      <c r="AJ129" t="str">
        <f>IFERROR(IF(INDEX(#REF!,MATCH('Poverty %'!$B129,#REF!,0),MATCH('Poverty %'!AJ$5,#REF!,0))="","",INDEX(#REF!,MATCH('Poverty %'!$B129,#REF!,0),MATCH('Poverty %'!AJ$5,#REF!,0))),"")</f>
        <v/>
      </c>
      <c r="AK129" t="str">
        <f>IFERROR(IF(INDEX(#REF!,MATCH('Poverty %'!$B129,#REF!,0),MATCH('Poverty %'!AK$5,#REF!,0))="","",INDEX(#REF!,MATCH('Poverty %'!$B129,#REF!,0),MATCH('Poverty %'!AK$5,#REF!,0))),"")</f>
        <v/>
      </c>
      <c r="AL129" t="str">
        <f>IFERROR(IF(INDEX(#REF!,MATCH('Poverty %'!$B129,#REF!,0),MATCH('Poverty %'!AL$5,#REF!,0))="","",INDEX(#REF!,MATCH('Poverty %'!$B129,#REF!,0),MATCH('Poverty %'!AL$5,#REF!,0))),"")</f>
        <v/>
      </c>
      <c r="AM129" t="str">
        <f>IFERROR(IF(INDEX(#REF!,MATCH('Poverty %'!$B129,#REF!,0),MATCH('Poverty %'!AM$5,#REF!,0))="","",INDEX(#REF!,MATCH('Poverty %'!$B129,#REF!,0),MATCH('Poverty %'!AM$5,#REF!,0))),"")</f>
        <v/>
      </c>
      <c r="AN129" t="str">
        <f>IFERROR(IF(INDEX(#REF!,MATCH('Poverty %'!$B129,#REF!,0),MATCH('Poverty %'!AN$5,#REF!,0))="","",INDEX(#REF!,MATCH('Poverty %'!$B129,#REF!,0),MATCH('Poverty %'!AN$5,#REF!,0))),"")</f>
        <v/>
      </c>
      <c r="AO129" t="str">
        <f>IFERROR(IF(INDEX(#REF!,MATCH('Poverty %'!$B129,#REF!,0),MATCH('Poverty %'!AO$5,#REF!,0))="","",INDEX(#REF!,MATCH('Poverty %'!$B129,#REF!,0),MATCH('Poverty %'!AO$5,#REF!,0))),"")</f>
        <v/>
      </c>
      <c r="AP129" t="str">
        <f>IFERROR(IF(INDEX(#REF!,MATCH('Poverty %'!$B129,#REF!,0),MATCH('Poverty %'!AP$5,#REF!,0))="","",INDEX(#REF!,MATCH('Poverty %'!$B129,#REF!,0),MATCH('Poverty %'!AP$5,#REF!,0))),"")</f>
        <v/>
      </c>
      <c r="AQ129" t="str">
        <f>IFERROR(IF(INDEX(#REF!,MATCH('Poverty %'!$B129,#REF!,0),MATCH('Poverty %'!AQ$5,#REF!,0))="","",INDEX(#REF!,MATCH('Poverty %'!$B129,#REF!,0),MATCH('Poverty %'!AQ$5,#REF!,0))),"")</f>
        <v/>
      </c>
      <c r="AR129" t="str">
        <f>IFERROR(IF(INDEX(#REF!,MATCH('Poverty %'!$B129,#REF!,0),MATCH('Poverty %'!AR$5,#REF!,0))="","",INDEX(#REF!,MATCH('Poverty %'!$B129,#REF!,0),MATCH('Poverty %'!AR$5,#REF!,0))),"")</f>
        <v/>
      </c>
      <c r="AS129" t="str">
        <f>IFERROR(IF(INDEX(#REF!,MATCH('Poverty %'!$B129,#REF!,0),MATCH('Poverty %'!AS$5,#REF!,0))="","",INDEX(#REF!,MATCH('Poverty %'!$B129,#REF!,0),MATCH('Poverty %'!AS$5,#REF!,0))),"")</f>
        <v/>
      </c>
      <c r="AT129" t="str">
        <f>IFERROR(IF(INDEX(#REF!,MATCH('Poverty %'!$B129,#REF!,0),MATCH('Poverty %'!AT$5,#REF!,0))="","",INDEX(#REF!,MATCH('Poverty %'!$B129,#REF!,0),MATCH('Poverty %'!AT$5,#REF!,0))),"")</f>
        <v/>
      </c>
      <c r="AU129" t="str">
        <f>IFERROR(IF(INDEX(#REF!,MATCH('Poverty %'!$B129,#REF!,0),MATCH('Poverty %'!AU$5,#REF!,0))="","",INDEX(#REF!,MATCH('Poverty %'!$B129,#REF!,0),MATCH('Poverty %'!AU$5,#REF!,0))),"")</f>
        <v/>
      </c>
      <c r="AV129" t="str">
        <f>IFERROR(IF(INDEX(#REF!,MATCH('Poverty %'!$B129,#REF!,0),MATCH('Poverty %'!AV$5,#REF!,0))="","",INDEX(#REF!,MATCH('Poverty %'!$B129,#REF!,0),MATCH('Poverty %'!AV$5,#REF!,0))),"")</f>
        <v/>
      </c>
      <c r="AW129" t="str">
        <f>IFERROR(IF(INDEX(#REF!,MATCH('Poverty %'!$B129,#REF!,0),MATCH('Poverty %'!AW$5,#REF!,0))="","",INDEX(#REF!,MATCH('Poverty %'!$B129,#REF!,0),MATCH('Poverty %'!AW$5,#REF!,0))),"")</f>
        <v/>
      </c>
      <c r="AX129" t="str">
        <f>IFERROR(IF(INDEX(#REF!,MATCH('Poverty %'!$B129,#REF!,0),MATCH('Poverty %'!AX$5,#REF!,0))="","",INDEX(#REF!,MATCH('Poverty %'!$B129,#REF!,0),MATCH('Poverty %'!AX$5,#REF!,0))),"")</f>
        <v/>
      </c>
      <c r="AY129" t="str">
        <f>IFERROR(IF(INDEX(#REF!,MATCH('Poverty %'!$B129,#REF!,0),MATCH('Poverty %'!AY$5,#REF!,0))="","",INDEX(#REF!,MATCH('Poverty %'!$B129,#REF!,0),MATCH('Poverty %'!AY$5,#REF!,0))),"")</f>
        <v/>
      </c>
      <c r="AZ129" t="str">
        <f>IFERROR(IF(INDEX(#REF!,MATCH('Poverty %'!$B129,#REF!,0),MATCH('Poverty %'!AZ$5,#REF!,0))="","",INDEX(#REF!,MATCH('Poverty %'!$B129,#REF!,0),MATCH('Poverty %'!AZ$5,#REF!,0))),"")</f>
        <v/>
      </c>
      <c r="BA129" t="str">
        <f>IFERROR(IF(INDEX(#REF!,MATCH('Poverty %'!$B129,#REF!,0),MATCH('Poverty %'!BA$5,#REF!,0))="","",INDEX(#REF!,MATCH('Poverty %'!$B129,#REF!,0),MATCH('Poverty %'!BA$5,#REF!,0))),"")</f>
        <v/>
      </c>
      <c r="BB129" t="str">
        <f>IFERROR(IF(INDEX(#REF!,MATCH('Poverty %'!$B129,#REF!,0),MATCH('Poverty %'!BB$5,#REF!,0))="","",INDEX(#REF!,MATCH('Poverty %'!$B129,#REF!,0),MATCH('Poverty %'!BB$5,#REF!,0))),"")</f>
        <v/>
      </c>
      <c r="BC129" t="str">
        <f>IFERROR(IF(INDEX(#REF!,MATCH('Poverty %'!$B129,#REF!,0),MATCH('Poverty %'!BC$5,#REF!,0))="","",INDEX(#REF!,MATCH('Poverty %'!$B129,#REF!,0),MATCH('Poverty %'!BC$5,#REF!,0))),"")</f>
        <v/>
      </c>
      <c r="BE129" t="s">
        <v>284</v>
      </c>
      <c r="BF129" s="9" t="str">
        <f t="shared" si="24"/>
        <v/>
      </c>
      <c r="BG129" s="9" t="str">
        <f t="shared" si="25"/>
        <v/>
      </c>
      <c r="BH129" s="9" t="str">
        <f t="shared" si="26"/>
        <v/>
      </c>
      <c r="BI129" s="9" t="str">
        <f t="shared" si="27"/>
        <v/>
      </c>
      <c r="BJ129" s="9" t="str">
        <f t="shared" si="28"/>
        <v/>
      </c>
      <c r="BK129" s="9" t="str">
        <f t="shared" si="29"/>
        <v/>
      </c>
      <c r="BL129" s="9" t="str">
        <f t="shared" si="30"/>
        <v/>
      </c>
      <c r="BM129" s="9" t="str">
        <f t="shared" si="31"/>
        <v/>
      </c>
      <c r="BN129" s="9" t="str">
        <f t="shared" si="32"/>
        <v/>
      </c>
      <c r="BO129" s="9" t="str">
        <f t="shared" si="33"/>
        <v/>
      </c>
      <c r="BP129" s="9" t="str">
        <f t="shared" si="34"/>
        <v/>
      </c>
      <c r="BQ129" s="9" t="str">
        <f t="shared" si="35"/>
        <v/>
      </c>
      <c r="BR129" s="9" t="str">
        <f t="shared" si="36"/>
        <v/>
      </c>
      <c r="BS129" s="9" t="str">
        <f t="shared" si="37"/>
        <v/>
      </c>
      <c r="BT129" s="9" t="str">
        <f t="shared" si="38"/>
        <v/>
      </c>
      <c r="BU129" s="9" t="str">
        <f t="shared" si="39"/>
        <v/>
      </c>
      <c r="BV129" s="9" t="str">
        <f t="shared" si="40"/>
        <v/>
      </c>
      <c r="BW129" s="9" t="str">
        <f t="shared" si="41"/>
        <v/>
      </c>
      <c r="BX129" s="9" t="str">
        <f t="shared" si="42"/>
        <v/>
      </c>
      <c r="BY129" s="9" t="str">
        <f t="shared" si="43"/>
        <v/>
      </c>
      <c r="BZ129" s="9" t="str">
        <f t="shared" si="44"/>
        <v/>
      </c>
      <c r="CA129" s="9" t="str">
        <f t="shared" si="45"/>
        <v/>
      </c>
      <c r="CB129" s="9" t="str">
        <f t="shared" si="46"/>
        <v/>
      </c>
    </row>
    <row r="130" spans="1:80">
      <c r="A130" t="str">
        <f>VLOOKUP(B130,entity!$C:$K,9,FALSE)</f>
        <v>MU</v>
      </c>
      <c r="B130" t="s">
        <v>286</v>
      </c>
      <c r="C130" t="str">
        <f>IFERROR(VLOOKUP(B130,'[1]2012 List'!A$3:C$151,3,FALSE),"")</f>
        <v>Sub-Saharan Africa</v>
      </c>
      <c r="D130" s="10" t="str">
        <f>IFERROR(IF(INDEX('raw poverty data, %'!$B$3:$BG$251,MATCH($A130,'raw poverty data, %'!$B$3:$B$251,0),MATCH(D$5,'raw poverty data, %'!$B$3:$BG$3,0))="","",INDEX('raw poverty data, %'!$B$3:$BG$251,MATCH($A130,'raw poverty data, %'!$B$3:$B$251,0),MATCH(D$5,'raw poverty data, %'!$B$3:$BG$3,0))/100),"")</f>
        <v/>
      </c>
      <c r="E130" s="10" t="str">
        <f>IFERROR(IF(INDEX('raw poverty data, %'!$B$3:$BG$251,MATCH($A130,'raw poverty data, %'!$B$3:$B$251,0),MATCH(E$5,'raw poverty data, %'!$B$3:$BG$3,0))="","",INDEX('raw poverty data, %'!$B$3:$BG$251,MATCH($A130,'raw poverty data, %'!$B$3:$B$251,0),MATCH(E$5,'raw poverty data, %'!$B$3:$BG$3,0))/100),"")</f>
        <v/>
      </c>
      <c r="F130" s="10" t="str">
        <f>IFERROR(IF(INDEX('raw poverty data, %'!$B$3:$BG$251,MATCH($A130,'raw poverty data, %'!$B$3:$B$251,0),MATCH(F$5,'raw poverty data, %'!$B$3:$BG$3,0))="","",INDEX('raw poverty data, %'!$B$3:$BG$251,MATCH($A130,'raw poverty data, %'!$B$3:$B$251,0),MATCH(F$5,'raw poverty data, %'!$B$3:$BG$3,0))/100),"")</f>
        <v/>
      </c>
      <c r="G130" s="10" t="str">
        <f>IFERROR(IF(INDEX('raw poverty data, %'!$B$3:$BG$251,MATCH($A130,'raw poverty data, %'!$B$3:$B$251,0),MATCH(G$5,'raw poverty data, %'!$B$3:$BG$3,0))="","",INDEX('raw poverty data, %'!$B$3:$BG$251,MATCH($A130,'raw poverty data, %'!$B$3:$B$251,0),MATCH(G$5,'raw poverty data, %'!$B$3:$BG$3,0))/100),"")</f>
        <v/>
      </c>
      <c r="H130" s="10" t="str">
        <f>IFERROR(IF(INDEX('raw poverty data, %'!$B$3:$BG$251,MATCH($A130,'raw poverty data, %'!$B$3:$B$251,0),MATCH(H$5,'raw poverty data, %'!$B$3:$BG$3,0))="","",INDEX('raw poverty data, %'!$B$3:$BG$251,MATCH($A130,'raw poverty data, %'!$B$3:$B$251,0),MATCH(H$5,'raw poverty data, %'!$B$3:$BG$3,0))/100),"")</f>
        <v/>
      </c>
      <c r="I130" s="10" t="str">
        <f>IFERROR(IF(INDEX('raw poverty data, %'!$B$3:$BG$251,MATCH($A130,'raw poverty data, %'!$B$3:$B$251,0),MATCH(I$5,'raw poverty data, %'!$B$3:$BG$3,0))="","",INDEX('raw poverty data, %'!$B$3:$BG$251,MATCH($A130,'raw poverty data, %'!$B$3:$B$251,0),MATCH(I$5,'raw poverty data, %'!$B$3:$BG$3,0))/100),"")</f>
        <v/>
      </c>
      <c r="J130" s="10" t="str">
        <f>IFERROR(IF(INDEX('raw poverty data, %'!$B$3:$BG$251,MATCH($A130,'raw poverty data, %'!$B$3:$B$251,0),MATCH(J$5,'raw poverty data, %'!$B$3:$BG$3,0))="","",INDEX('raw poverty data, %'!$B$3:$BG$251,MATCH($A130,'raw poverty data, %'!$B$3:$B$251,0),MATCH(J$5,'raw poverty data, %'!$B$3:$BG$3,0))/100),"")</f>
        <v/>
      </c>
      <c r="K130" s="10" t="str">
        <f>IFERROR(IF(INDEX('raw poverty data, %'!$B$3:$BG$251,MATCH($A130,'raw poverty data, %'!$B$3:$B$251,0),MATCH(K$5,'raw poverty data, %'!$B$3:$BG$3,0))="","",INDEX('raw poverty data, %'!$B$3:$BG$251,MATCH($A130,'raw poverty data, %'!$B$3:$B$251,0),MATCH(K$5,'raw poverty data, %'!$B$3:$BG$3,0))/100),"")</f>
        <v/>
      </c>
      <c r="L130" s="10" t="str">
        <f>IFERROR(IF(INDEX('raw poverty data, %'!$B$3:$BG$251,MATCH($A130,'raw poverty data, %'!$B$3:$B$251,0),MATCH(L$5,'raw poverty data, %'!$B$3:$BG$3,0))="","",INDEX('raw poverty data, %'!$B$3:$BG$251,MATCH($A130,'raw poverty data, %'!$B$3:$B$251,0),MATCH(L$5,'raw poverty data, %'!$B$3:$BG$3,0))/100),"")</f>
        <v/>
      </c>
      <c r="M130" s="10" t="str">
        <f>IFERROR(IF(INDEX('raw poverty data, %'!$B$3:$BG$251,MATCH($A130,'raw poverty data, %'!$B$3:$B$251,0),MATCH(M$5,'raw poverty data, %'!$B$3:$BG$3,0))="","",INDEX('raw poverty data, %'!$B$3:$BG$251,MATCH($A130,'raw poverty data, %'!$B$3:$B$251,0),MATCH(M$5,'raw poverty data, %'!$B$3:$BG$3,0))/100),"")</f>
        <v/>
      </c>
      <c r="N130" s="10" t="str">
        <f>IFERROR(IF(INDEX('raw poverty data, %'!$B$3:$BG$251,MATCH($A130,'raw poverty data, %'!$B$3:$B$251,0),MATCH(N$5,'raw poverty data, %'!$B$3:$BG$3,0))="","",INDEX('raw poverty data, %'!$B$3:$BG$251,MATCH($A130,'raw poverty data, %'!$B$3:$B$251,0),MATCH(N$5,'raw poverty data, %'!$B$3:$BG$3,0))/100),"")</f>
        <v/>
      </c>
      <c r="O130" s="10" t="str">
        <f>IFERROR(IF(INDEX('raw poverty data, %'!$B$3:$BG$251,MATCH($A130,'raw poverty data, %'!$B$3:$B$251,0),MATCH(O$5,'raw poverty data, %'!$B$3:$BG$3,0))="","",INDEX('raw poverty data, %'!$B$3:$BG$251,MATCH($A130,'raw poverty data, %'!$B$3:$B$251,0),MATCH(O$5,'raw poverty data, %'!$B$3:$BG$3,0))/100),"")</f>
        <v/>
      </c>
      <c r="P130" s="10" t="str">
        <f>IFERROR(IF(INDEX('raw poverty data, %'!$B$3:$BG$251,MATCH($A130,'raw poverty data, %'!$B$3:$B$251,0),MATCH(P$5,'raw poverty data, %'!$B$3:$BG$3,0))="","",INDEX('raw poverty data, %'!$B$3:$BG$251,MATCH($A130,'raw poverty data, %'!$B$3:$B$251,0),MATCH(P$5,'raw poverty data, %'!$B$3:$BG$3,0))/100),"")</f>
        <v/>
      </c>
      <c r="Q130" s="10" t="str">
        <f>IFERROR(IF(INDEX('raw poverty data, %'!$B$3:$BG$251,MATCH($A130,'raw poverty data, %'!$B$3:$B$251,0),MATCH(Q$5,'raw poverty data, %'!$B$3:$BG$3,0))="","",INDEX('raw poverty data, %'!$B$3:$BG$251,MATCH($A130,'raw poverty data, %'!$B$3:$B$251,0),MATCH(Q$5,'raw poverty data, %'!$B$3:$BG$3,0))/100),"")</f>
        <v/>
      </c>
      <c r="R130" s="10" t="str">
        <f>IFERROR(IF(INDEX('raw poverty data, %'!$B$3:$BG$251,MATCH($A130,'raw poverty data, %'!$B$3:$B$251,0),MATCH(R$5,'raw poverty data, %'!$B$3:$BG$3,0))="","",INDEX('raw poverty data, %'!$B$3:$BG$251,MATCH($A130,'raw poverty data, %'!$B$3:$B$251,0),MATCH(R$5,'raw poverty data, %'!$B$3:$BG$3,0))/100),"")</f>
        <v/>
      </c>
      <c r="S130" s="10" t="str">
        <f>IFERROR(IF(INDEX('raw poverty data, %'!$B$3:$BG$251,MATCH($A130,'raw poverty data, %'!$B$3:$B$251,0),MATCH(S$5,'raw poverty data, %'!$B$3:$BG$3,0))="","",INDEX('raw poverty data, %'!$B$3:$BG$251,MATCH($A130,'raw poverty data, %'!$B$3:$B$251,0),MATCH(S$5,'raw poverty data, %'!$B$3:$BG$3,0))/100),"")</f>
        <v/>
      </c>
      <c r="T130" s="10">
        <f>IFERROR(IF(INDEX('raw poverty data, %'!$B$3:$BG$251,MATCH($A130,'raw poverty data, %'!$B$3:$B$251,0),MATCH(T$5,'raw poverty data, %'!$B$3:$BG$3,0))="","",INDEX('raw poverty data, %'!$B$3:$BG$251,MATCH($A130,'raw poverty data, %'!$B$3:$B$251,0),MATCH(T$5,'raw poverty data, %'!$B$3:$BG$3,0))/100),"")</f>
        <v>2.0999999999999999E-3</v>
      </c>
      <c r="U130" s="10" t="str">
        <f>IFERROR(IF(INDEX('raw poverty data, %'!$B$3:$BG$251,MATCH($A130,'raw poverty data, %'!$B$3:$B$251,0),MATCH(U$5,'raw poverty data, %'!$B$3:$BG$3,0))="","",INDEX('raw poverty data, %'!$B$3:$BG$251,MATCH($A130,'raw poverty data, %'!$B$3:$B$251,0),MATCH(U$5,'raw poverty data, %'!$B$3:$BG$3,0))/100),"")</f>
        <v/>
      </c>
      <c r="V130" s="10" t="str">
        <f>IFERROR(IF(INDEX('raw poverty data, %'!$B$3:$BG$251,MATCH($A130,'raw poverty data, %'!$B$3:$B$251,0),MATCH(V$5,'raw poverty data, %'!$B$3:$BG$3,0))="","",INDEX('raw poverty data, %'!$B$3:$BG$251,MATCH($A130,'raw poverty data, %'!$B$3:$B$251,0),MATCH(V$5,'raw poverty data, %'!$B$3:$BG$3,0))/100),"")</f>
        <v/>
      </c>
      <c r="W130" s="10" t="str">
        <f>IFERROR(IF(INDEX('raw poverty data, %'!$B$3:$BG$251,MATCH($A130,'raw poverty data, %'!$B$3:$B$251,0),MATCH(W$5,'raw poverty data, %'!$B$3:$BG$3,0))="","",INDEX('raw poverty data, %'!$B$3:$BG$251,MATCH($A130,'raw poverty data, %'!$B$3:$B$251,0),MATCH(W$5,'raw poverty data, %'!$B$3:$BG$3,0))/100),"")</f>
        <v/>
      </c>
      <c r="X130" s="10" t="str">
        <f>IFERROR(IF(INDEX('raw poverty data, %'!$B$3:$BG$251,MATCH($A130,'raw poverty data, %'!$B$3:$B$251,0),MATCH(X$5,'raw poverty data, %'!$B$3:$BG$3,0))="","",INDEX('raw poverty data, %'!$B$3:$BG$251,MATCH($A130,'raw poverty data, %'!$B$3:$B$251,0),MATCH(X$5,'raw poverty data, %'!$B$3:$BG$3,0))/100),"")</f>
        <v/>
      </c>
      <c r="Y130" s="10" t="str">
        <f>IFERROR(IF(INDEX('raw poverty data, %'!$B$3:$BG$251,MATCH($A130,'raw poverty data, %'!$B$3:$B$251,0),MATCH(Y$5,'raw poverty data, %'!$B$3:$BG$3,0))="","",INDEX('raw poverty data, %'!$B$3:$BG$251,MATCH($A130,'raw poverty data, %'!$B$3:$B$251,0),MATCH(Y$5,'raw poverty data, %'!$B$3:$BG$3,0))/100),"")</f>
        <v/>
      </c>
      <c r="Z130" s="10">
        <f>IFERROR(IF(INDEX('raw poverty data, %'!$B$3:$BG$251,MATCH($A130,'raw poverty data, %'!$B$3:$B$251,0),MATCH(Z$5,'raw poverty data, %'!$B$3:$BG$3,0))="","",INDEX('raw poverty data, %'!$B$3:$BG$251,MATCH($A130,'raw poverty data, %'!$B$3:$B$251,0),MATCH(Z$5,'raw poverty data, %'!$B$3:$BG$3,0))/100),"")</f>
        <v>4.3E-3</v>
      </c>
      <c r="AA130" s="10" t="str">
        <f>IFERROR(IF(INDEX('raw poverty data, %'!$B$3:$BG$251,MATCH($A130,'raw poverty data, %'!$B$3:$B$251,0),MATCH(AA$5,'raw poverty data, %'!$B$3:$BG$3,0))="","",INDEX('raw poverty data, %'!$B$3:$BG$251,MATCH($A130,'raw poverty data, %'!$B$3:$B$251,0),MATCH(AA$5,'raw poverty data, %'!$B$3:$BG$3,0))/100),"")</f>
        <v/>
      </c>
      <c r="AC130" s="8">
        <f>IF(AA130="",IF(Z130="",IF(X130="",IF(W130="",IF(V130="",IF(U130="",IF(T130="",IF(S130="",IF(R130="",IF(Q130="",IF(P130="",IF(O130="",IF(N130="",IF(M130="",IF(L130="",IF(K130="",IF(J130="",IF(I130="",IF(H130="",IF(G130="",IF(F130="",IF(E130="",IF(D130="","No data",D130),E130),F130),G130),H130),I130),J130),K130),L130),M130),N130),O130),P130),Q130),R130),S130),T130),U130),V130),W130),X130),Z130),AA130)</f>
        <v>4.3E-3</v>
      </c>
      <c r="AD130" s="11">
        <f>IFERROR(INDEX($D$5:$AA$5,1,MATCH(AC130,D130:AA130,0)),"")</f>
        <v>2012</v>
      </c>
      <c r="AF130" t="s">
        <v>286</v>
      </c>
      <c r="AG130" t="str">
        <f>IFERROR(IF(INDEX(#REF!,MATCH('Poverty %'!$B130,#REF!,0),MATCH('Poverty %'!AG$5,#REF!,0))="","",INDEX(#REF!,MATCH('Poverty %'!$B130,#REF!,0),MATCH('Poverty %'!AG$5,#REF!,0))),"")</f>
        <v/>
      </c>
      <c r="AH130" t="str">
        <f>IFERROR(IF(INDEX(#REF!,MATCH('Poverty %'!$B130,#REF!,0),MATCH('Poverty %'!AH$5,#REF!,0))="","",INDEX(#REF!,MATCH('Poverty %'!$B130,#REF!,0),MATCH('Poverty %'!AH$5,#REF!,0))),"")</f>
        <v/>
      </c>
      <c r="AI130" t="str">
        <f>IFERROR(IF(INDEX(#REF!,MATCH('Poverty %'!$B130,#REF!,0),MATCH('Poverty %'!AI$5,#REF!,0))="","",INDEX(#REF!,MATCH('Poverty %'!$B130,#REF!,0),MATCH('Poverty %'!AI$5,#REF!,0))),"")</f>
        <v/>
      </c>
      <c r="AJ130" t="str">
        <f>IFERROR(IF(INDEX(#REF!,MATCH('Poverty %'!$B130,#REF!,0),MATCH('Poverty %'!AJ$5,#REF!,0))="","",INDEX(#REF!,MATCH('Poverty %'!$B130,#REF!,0),MATCH('Poverty %'!AJ$5,#REF!,0))),"")</f>
        <v/>
      </c>
      <c r="AK130" t="str">
        <f>IFERROR(IF(INDEX(#REF!,MATCH('Poverty %'!$B130,#REF!,0),MATCH('Poverty %'!AK$5,#REF!,0))="","",INDEX(#REF!,MATCH('Poverty %'!$B130,#REF!,0),MATCH('Poverty %'!AK$5,#REF!,0))),"")</f>
        <v/>
      </c>
      <c r="AL130" t="str">
        <f>IFERROR(IF(INDEX(#REF!,MATCH('Poverty %'!$B130,#REF!,0),MATCH('Poverty %'!AL$5,#REF!,0))="","",INDEX(#REF!,MATCH('Poverty %'!$B130,#REF!,0),MATCH('Poverty %'!AL$5,#REF!,0))),"")</f>
        <v/>
      </c>
      <c r="AM130" t="str">
        <f>IFERROR(IF(INDEX(#REF!,MATCH('Poverty %'!$B130,#REF!,0),MATCH('Poverty %'!AM$5,#REF!,0))="","",INDEX(#REF!,MATCH('Poverty %'!$B130,#REF!,0),MATCH('Poverty %'!AM$5,#REF!,0))),"")</f>
        <v/>
      </c>
      <c r="AN130" t="str">
        <f>IFERROR(IF(INDEX(#REF!,MATCH('Poverty %'!$B130,#REF!,0),MATCH('Poverty %'!AN$5,#REF!,0))="","",INDEX(#REF!,MATCH('Poverty %'!$B130,#REF!,0),MATCH('Poverty %'!AN$5,#REF!,0))),"")</f>
        <v/>
      </c>
      <c r="AO130" t="str">
        <f>IFERROR(IF(INDEX(#REF!,MATCH('Poverty %'!$B130,#REF!,0),MATCH('Poverty %'!AO$5,#REF!,0))="","",INDEX(#REF!,MATCH('Poverty %'!$B130,#REF!,0),MATCH('Poverty %'!AO$5,#REF!,0))),"")</f>
        <v/>
      </c>
      <c r="AP130" t="str">
        <f>IFERROR(IF(INDEX(#REF!,MATCH('Poverty %'!$B130,#REF!,0),MATCH('Poverty %'!AP$5,#REF!,0))="","",INDEX(#REF!,MATCH('Poverty %'!$B130,#REF!,0),MATCH('Poverty %'!AP$5,#REF!,0))),"")</f>
        <v/>
      </c>
      <c r="AQ130" t="str">
        <f>IFERROR(IF(INDEX(#REF!,MATCH('Poverty %'!$B130,#REF!,0),MATCH('Poverty %'!AQ$5,#REF!,0))="","",INDEX(#REF!,MATCH('Poverty %'!$B130,#REF!,0),MATCH('Poverty %'!AQ$5,#REF!,0))),"")</f>
        <v/>
      </c>
      <c r="AR130" t="str">
        <f>IFERROR(IF(INDEX(#REF!,MATCH('Poverty %'!$B130,#REF!,0),MATCH('Poverty %'!AR$5,#REF!,0))="","",INDEX(#REF!,MATCH('Poverty %'!$B130,#REF!,0),MATCH('Poverty %'!AR$5,#REF!,0))),"")</f>
        <v/>
      </c>
      <c r="AS130" t="str">
        <f>IFERROR(IF(INDEX(#REF!,MATCH('Poverty %'!$B130,#REF!,0),MATCH('Poverty %'!AS$5,#REF!,0))="","",INDEX(#REF!,MATCH('Poverty %'!$B130,#REF!,0),MATCH('Poverty %'!AS$5,#REF!,0))),"")</f>
        <v/>
      </c>
      <c r="AT130" t="str">
        <f>IFERROR(IF(INDEX(#REF!,MATCH('Poverty %'!$B130,#REF!,0),MATCH('Poverty %'!AT$5,#REF!,0))="","",INDEX(#REF!,MATCH('Poverty %'!$B130,#REF!,0),MATCH('Poverty %'!AT$5,#REF!,0))),"")</f>
        <v/>
      </c>
      <c r="AU130" t="str">
        <f>IFERROR(IF(INDEX(#REF!,MATCH('Poverty %'!$B130,#REF!,0),MATCH('Poverty %'!AU$5,#REF!,0))="","",INDEX(#REF!,MATCH('Poverty %'!$B130,#REF!,0),MATCH('Poverty %'!AU$5,#REF!,0))),"")</f>
        <v/>
      </c>
      <c r="AV130" t="str">
        <f>IFERROR(IF(INDEX(#REF!,MATCH('Poverty %'!$B130,#REF!,0),MATCH('Poverty %'!AV$5,#REF!,0))="","",INDEX(#REF!,MATCH('Poverty %'!$B130,#REF!,0),MATCH('Poverty %'!AV$5,#REF!,0))),"")</f>
        <v/>
      </c>
      <c r="AW130" t="str">
        <f>IFERROR(IF(INDEX(#REF!,MATCH('Poverty %'!$B130,#REF!,0),MATCH('Poverty %'!AW$5,#REF!,0))="","",INDEX(#REF!,MATCH('Poverty %'!$B130,#REF!,0),MATCH('Poverty %'!AW$5,#REF!,0))),"")</f>
        <v/>
      </c>
      <c r="AX130" t="str">
        <f>IFERROR(IF(INDEX(#REF!,MATCH('Poverty %'!$B130,#REF!,0),MATCH('Poverty %'!AX$5,#REF!,0))="","",INDEX(#REF!,MATCH('Poverty %'!$B130,#REF!,0),MATCH('Poverty %'!AX$5,#REF!,0))),"")</f>
        <v/>
      </c>
      <c r="AY130" t="str">
        <f>IFERROR(IF(INDEX(#REF!,MATCH('Poverty %'!$B130,#REF!,0),MATCH('Poverty %'!AY$5,#REF!,0))="","",INDEX(#REF!,MATCH('Poverty %'!$B130,#REF!,0),MATCH('Poverty %'!AY$5,#REF!,0))),"")</f>
        <v/>
      </c>
      <c r="AZ130" t="str">
        <f>IFERROR(IF(INDEX(#REF!,MATCH('Poverty %'!$B130,#REF!,0),MATCH('Poverty %'!AZ$5,#REF!,0))="","",INDEX(#REF!,MATCH('Poverty %'!$B130,#REF!,0),MATCH('Poverty %'!AZ$5,#REF!,0))),"")</f>
        <v/>
      </c>
      <c r="BA130" t="str">
        <f>IFERROR(IF(INDEX(#REF!,MATCH('Poverty %'!$B130,#REF!,0),MATCH('Poverty %'!BA$5,#REF!,0))="","",INDEX(#REF!,MATCH('Poverty %'!$B130,#REF!,0),MATCH('Poverty %'!BA$5,#REF!,0))),"")</f>
        <v/>
      </c>
      <c r="BB130" t="str">
        <f>IFERROR(IF(INDEX(#REF!,MATCH('Poverty %'!$B130,#REF!,0),MATCH('Poverty %'!BB$5,#REF!,0))="","",INDEX(#REF!,MATCH('Poverty %'!$B130,#REF!,0),MATCH('Poverty %'!BB$5,#REF!,0))),"")</f>
        <v/>
      </c>
      <c r="BC130" t="str">
        <f>IFERROR(IF(INDEX(#REF!,MATCH('Poverty %'!$B130,#REF!,0),MATCH('Poverty %'!BC$5,#REF!,0))="","",INDEX(#REF!,MATCH('Poverty %'!$B130,#REF!,0),MATCH('Poverty %'!BC$5,#REF!,0))),"")</f>
        <v/>
      </c>
      <c r="BE130" t="s">
        <v>286</v>
      </c>
      <c r="BF130" s="9" t="str">
        <f t="shared" si="24"/>
        <v/>
      </c>
      <c r="BG130" s="9" t="str">
        <f t="shared" si="25"/>
        <v/>
      </c>
      <c r="BH130" s="9" t="str">
        <f t="shared" si="26"/>
        <v/>
      </c>
      <c r="BI130" s="9" t="str">
        <f t="shared" si="27"/>
        <v/>
      </c>
      <c r="BJ130" s="9" t="str">
        <f t="shared" si="28"/>
        <v/>
      </c>
      <c r="BK130" s="9" t="str">
        <f t="shared" si="29"/>
        <v/>
      </c>
      <c r="BL130" s="9" t="str">
        <f t="shared" si="30"/>
        <v/>
      </c>
      <c r="BM130" s="9" t="str">
        <f t="shared" si="31"/>
        <v/>
      </c>
      <c r="BN130" s="9" t="str">
        <f t="shared" si="32"/>
        <v/>
      </c>
      <c r="BO130" s="9" t="str">
        <f t="shared" si="33"/>
        <v/>
      </c>
      <c r="BP130" s="9" t="str">
        <f t="shared" si="34"/>
        <v/>
      </c>
      <c r="BQ130" s="9" t="str">
        <f t="shared" si="35"/>
        <v/>
      </c>
      <c r="BR130" s="9" t="str">
        <f t="shared" si="36"/>
        <v/>
      </c>
      <c r="BS130" s="9" t="str">
        <f t="shared" si="37"/>
        <v/>
      </c>
      <c r="BT130" s="9" t="str">
        <f t="shared" si="38"/>
        <v/>
      </c>
      <c r="BU130" s="9" t="str">
        <f t="shared" si="39"/>
        <v/>
      </c>
      <c r="BV130" s="9" t="str">
        <f t="shared" si="40"/>
        <v/>
      </c>
      <c r="BW130" s="9" t="str">
        <f t="shared" si="41"/>
        <v/>
      </c>
      <c r="BX130" s="9" t="str">
        <f t="shared" si="42"/>
        <v/>
      </c>
      <c r="BY130" s="9" t="str">
        <f t="shared" si="43"/>
        <v/>
      </c>
      <c r="BZ130" s="9" t="str">
        <f t="shared" si="44"/>
        <v/>
      </c>
      <c r="CA130" s="9" t="str">
        <f t="shared" si="45"/>
        <v/>
      </c>
      <c r="CB130" s="9" t="str">
        <f t="shared" si="46"/>
        <v/>
      </c>
    </row>
    <row r="131" spans="1:80">
      <c r="A131" t="str">
        <f>VLOOKUP(B131,entity!$C:$K,9,FALSE)</f>
        <v>MX</v>
      </c>
      <c r="B131" t="s">
        <v>262</v>
      </c>
      <c r="C131" t="str">
        <f>IFERROR(VLOOKUP(B131,'[1]2012 List'!A$3:C$151,3,FALSE),"")</f>
        <v>North &amp; Central America</v>
      </c>
      <c r="D131" s="10" t="str">
        <f>IFERROR(IF(INDEX('raw poverty data, %'!$B$3:$BG$251,MATCH($A131,'raw poverty data, %'!$B$3:$B$251,0),MATCH(D$5,'raw poverty data, %'!$B$3:$BG$3,0))="","",INDEX('raw poverty data, %'!$B$3:$BG$251,MATCH($A131,'raw poverty data, %'!$B$3:$B$251,0),MATCH(D$5,'raw poverty data, %'!$B$3:$BG$3,0))/100),"")</f>
        <v/>
      </c>
      <c r="E131" s="10" t="str">
        <f>IFERROR(IF(INDEX('raw poverty data, %'!$B$3:$BG$251,MATCH($A131,'raw poverty data, %'!$B$3:$B$251,0),MATCH(E$5,'raw poverty data, %'!$B$3:$BG$3,0))="","",INDEX('raw poverty data, %'!$B$3:$BG$251,MATCH($A131,'raw poverty data, %'!$B$3:$B$251,0),MATCH(E$5,'raw poverty data, %'!$B$3:$BG$3,0))/100),"")</f>
        <v/>
      </c>
      <c r="F131" s="10">
        <f>IFERROR(IF(INDEX('raw poverty data, %'!$B$3:$BG$251,MATCH($A131,'raw poverty data, %'!$B$3:$B$251,0),MATCH(F$5,'raw poverty data, %'!$B$3:$BG$3,0))="","",INDEX('raw poverty data, %'!$B$3:$BG$251,MATCH($A131,'raw poverty data, %'!$B$3:$B$251,0),MATCH(F$5,'raw poverty data, %'!$B$3:$BG$3,0))/100),"")</f>
        <v>4.8300000000000003E-2</v>
      </c>
      <c r="G131" s="10" t="str">
        <f>IFERROR(IF(INDEX('raw poverty data, %'!$B$3:$BG$251,MATCH($A131,'raw poverty data, %'!$B$3:$B$251,0),MATCH(G$5,'raw poverty data, %'!$B$3:$BG$3,0))="","",INDEX('raw poverty data, %'!$B$3:$BG$251,MATCH($A131,'raw poverty data, %'!$B$3:$B$251,0),MATCH(G$5,'raw poverty data, %'!$B$3:$BG$3,0))/100),"")</f>
        <v/>
      </c>
      <c r="H131" s="10">
        <f>IFERROR(IF(INDEX('raw poverty data, %'!$B$3:$BG$251,MATCH($A131,'raw poverty data, %'!$B$3:$B$251,0),MATCH(H$5,'raw poverty data, %'!$B$3:$BG$3,0))="","",INDEX('raw poverty data, %'!$B$3:$BG$251,MATCH($A131,'raw poverty data, %'!$B$3:$B$251,0),MATCH(H$5,'raw poverty data, %'!$B$3:$BG$3,0))/100),"")</f>
        <v>3.56E-2</v>
      </c>
      <c r="I131" s="10" t="str">
        <f>IFERROR(IF(INDEX('raw poverty data, %'!$B$3:$BG$251,MATCH($A131,'raw poverty data, %'!$B$3:$B$251,0),MATCH(I$5,'raw poverty data, %'!$B$3:$BG$3,0))="","",INDEX('raw poverty data, %'!$B$3:$BG$251,MATCH($A131,'raw poverty data, %'!$B$3:$B$251,0),MATCH(I$5,'raw poverty data, %'!$B$3:$BG$3,0))/100),"")</f>
        <v/>
      </c>
      <c r="J131" s="10">
        <f>IFERROR(IF(INDEX('raw poverty data, %'!$B$3:$BG$251,MATCH($A131,'raw poverty data, %'!$B$3:$B$251,0),MATCH(J$5,'raw poverty data, %'!$B$3:$BG$3,0))="","",INDEX('raw poverty data, %'!$B$3:$BG$251,MATCH($A131,'raw poverty data, %'!$B$3:$B$251,0),MATCH(J$5,'raw poverty data, %'!$B$3:$BG$3,0))/100),"")</f>
        <v>7.8600000000000003E-2</v>
      </c>
      <c r="K131" s="10" t="str">
        <f>IFERROR(IF(INDEX('raw poverty data, %'!$B$3:$BG$251,MATCH($A131,'raw poverty data, %'!$B$3:$B$251,0),MATCH(K$5,'raw poverty data, %'!$B$3:$BG$3,0))="","",INDEX('raw poverty data, %'!$B$3:$BG$251,MATCH($A131,'raw poverty data, %'!$B$3:$B$251,0),MATCH(K$5,'raw poverty data, %'!$B$3:$BG$3,0))/100),"")</f>
        <v/>
      </c>
      <c r="L131" s="10">
        <f>IFERROR(IF(INDEX('raw poverty data, %'!$B$3:$BG$251,MATCH($A131,'raw poverty data, %'!$B$3:$B$251,0),MATCH(L$5,'raw poverty data, %'!$B$3:$BG$3,0))="","",INDEX('raw poverty data, %'!$B$3:$BG$251,MATCH($A131,'raw poverty data, %'!$B$3:$B$251,0),MATCH(L$5,'raw poverty data, %'!$B$3:$BG$3,0))/100),"")</f>
        <v>8.6199999999999999E-2</v>
      </c>
      <c r="M131" s="10" t="str">
        <f>IFERROR(IF(INDEX('raw poverty data, %'!$B$3:$BG$251,MATCH($A131,'raw poverty data, %'!$B$3:$B$251,0),MATCH(M$5,'raw poverty data, %'!$B$3:$BG$3,0))="","",INDEX('raw poverty data, %'!$B$3:$BG$251,MATCH($A131,'raw poverty data, %'!$B$3:$B$251,0),MATCH(M$5,'raw poverty data, %'!$B$3:$BG$3,0))/100),"")</f>
        <v/>
      </c>
      <c r="N131" s="10">
        <f>IFERROR(IF(INDEX('raw poverty data, %'!$B$3:$BG$251,MATCH($A131,'raw poverty data, %'!$B$3:$B$251,0),MATCH(N$5,'raw poverty data, %'!$B$3:$BG$3,0))="","",INDEX('raw poverty data, %'!$B$3:$BG$251,MATCH($A131,'raw poverty data, %'!$B$3:$B$251,0),MATCH(N$5,'raw poverty data, %'!$B$3:$BG$3,0))/100),"")</f>
        <v>5.5300000000000002E-2</v>
      </c>
      <c r="O131" s="10" t="str">
        <f>IFERROR(IF(INDEX('raw poverty data, %'!$B$3:$BG$251,MATCH($A131,'raw poverty data, %'!$B$3:$B$251,0),MATCH(O$5,'raw poverty data, %'!$B$3:$BG$3,0))="","",INDEX('raw poverty data, %'!$B$3:$BG$251,MATCH($A131,'raw poverty data, %'!$B$3:$B$251,0),MATCH(O$5,'raw poverty data, %'!$B$3:$BG$3,0))/100),"")</f>
        <v/>
      </c>
      <c r="P131" s="10">
        <f>IFERROR(IF(INDEX('raw poverty data, %'!$B$3:$BG$251,MATCH($A131,'raw poverty data, %'!$B$3:$B$251,0),MATCH(P$5,'raw poverty data, %'!$B$3:$BG$3,0))="","",INDEX('raw poverty data, %'!$B$3:$BG$251,MATCH($A131,'raw poverty data, %'!$B$3:$B$251,0),MATCH(P$5,'raw poverty data, %'!$B$3:$BG$3,0))/100),"")</f>
        <v>3.9E-2</v>
      </c>
      <c r="Q131" s="10" t="str">
        <f>IFERROR(IF(INDEX('raw poverty data, %'!$B$3:$BG$251,MATCH($A131,'raw poverty data, %'!$B$3:$B$251,0),MATCH(Q$5,'raw poverty data, %'!$B$3:$BG$3,0))="","",INDEX('raw poverty data, %'!$B$3:$BG$251,MATCH($A131,'raw poverty data, %'!$B$3:$B$251,0),MATCH(Q$5,'raw poverty data, %'!$B$3:$BG$3,0))/100),"")</f>
        <v/>
      </c>
      <c r="R131" s="10">
        <f>IFERROR(IF(INDEX('raw poverty data, %'!$B$3:$BG$251,MATCH($A131,'raw poverty data, %'!$B$3:$B$251,0),MATCH(R$5,'raw poverty data, %'!$B$3:$BG$3,0))="","",INDEX('raw poverty data, %'!$B$3:$BG$251,MATCH($A131,'raw poverty data, %'!$B$3:$B$251,0),MATCH(R$5,'raw poverty data, %'!$B$3:$BG$3,0))/100),"")</f>
        <v>1.6E-2</v>
      </c>
      <c r="S131" s="10">
        <f>IFERROR(IF(INDEX('raw poverty data, %'!$B$3:$BG$251,MATCH($A131,'raw poverty data, %'!$B$3:$B$251,0),MATCH(S$5,'raw poverty data, %'!$B$3:$BG$3,0))="","",INDEX('raw poverty data, %'!$B$3:$BG$251,MATCH($A131,'raw poverty data, %'!$B$3:$B$251,0),MATCH(S$5,'raw poverty data, %'!$B$3:$BG$3,0))/100),"")</f>
        <v>4.9299999999999997E-2</v>
      </c>
      <c r="T131" s="10">
        <f>IFERROR(IF(INDEX('raw poverty data, %'!$B$3:$BG$251,MATCH($A131,'raw poverty data, %'!$B$3:$B$251,0),MATCH(T$5,'raw poverty data, %'!$B$3:$BG$3,0))="","",INDEX('raw poverty data, %'!$B$3:$BG$251,MATCH($A131,'raw poverty data, %'!$B$3:$B$251,0),MATCH(T$5,'raw poverty data, %'!$B$3:$BG$3,0))/100),"")</f>
        <v>6.8000000000000005E-3</v>
      </c>
      <c r="U131" s="10" t="str">
        <f>IFERROR(IF(INDEX('raw poverty data, %'!$B$3:$BG$251,MATCH($A131,'raw poverty data, %'!$B$3:$B$251,0),MATCH(U$5,'raw poverty data, %'!$B$3:$BG$3,0))="","",INDEX('raw poverty data, %'!$B$3:$BG$251,MATCH($A131,'raw poverty data, %'!$B$3:$B$251,0),MATCH(U$5,'raw poverty data, %'!$B$3:$BG$3,0))/100),"")</f>
        <v/>
      </c>
      <c r="V131" s="10">
        <f>IFERROR(IF(INDEX('raw poverty data, %'!$B$3:$BG$251,MATCH($A131,'raw poverty data, %'!$B$3:$B$251,0),MATCH(V$5,'raw poverty data, %'!$B$3:$BG$3,0))="","",INDEX('raw poverty data, %'!$B$3:$BG$251,MATCH($A131,'raw poverty data, %'!$B$3:$B$251,0),MATCH(V$5,'raw poverty data, %'!$B$3:$BG$3,0))/100),"")</f>
        <v>1.15E-2</v>
      </c>
      <c r="W131" s="10" t="str">
        <f>IFERROR(IF(INDEX('raw poverty data, %'!$B$3:$BG$251,MATCH($A131,'raw poverty data, %'!$B$3:$B$251,0),MATCH(W$5,'raw poverty data, %'!$B$3:$BG$3,0))="","",INDEX('raw poverty data, %'!$B$3:$BG$251,MATCH($A131,'raw poverty data, %'!$B$3:$B$251,0),MATCH(W$5,'raw poverty data, %'!$B$3:$BG$3,0))/100),"")</f>
        <v/>
      </c>
      <c r="X131" s="10">
        <f>IFERROR(IF(INDEX('raw poverty data, %'!$B$3:$BG$251,MATCH($A131,'raw poverty data, %'!$B$3:$B$251,0),MATCH(X$5,'raw poverty data, %'!$B$3:$BG$3,0))="","",INDEX('raw poverty data, %'!$B$3:$BG$251,MATCH($A131,'raw poverty data, %'!$B$3:$B$251,0),MATCH(X$5,'raw poverty data, %'!$B$3:$BG$3,0))/100),"")</f>
        <v>7.1999999999999998E-3</v>
      </c>
      <c r="Y131" s="10" t="str">
        <f>IFERROR(IF(INDEX('raw poverty data, %'!$B$3:$BG$251,MATCH($A131,'raw poverty data, %'!$B$3:$B$251,0),MATCH(Y$5,'raw poverty data, %'!$B$3:$BG$3,0))="","",INDEX('raw poverty data, %'!$B$3:$BG$251,MATCH($A131,'raw poverty data, %'!$B$3:$B$251,0),MATCH(Y$5,'raw poverty data, %'!$B$3:$BG$3,0))/100),"")</f>
        <v/>
      </c>
      <c r="Z131" s="10">
        <f>IFERROR(IF(INDEX('raw poverty data, %'!$B$3:$BG$251,MATCH($A131,'raw poverty data, %'!$B$3:$B$251,0),MATCH(Z$5,'raw poverty data, %'!$B$3:$BG$3,0))="","",INDEX('raw poverty data, %'!$B$3:$BG$251,MATCH($A131,'raw poverty data, %'!$B$3:$B$251,0),MATCH(Z$5,'raw poverty data, %'!$B$3:$BG$3,0))/100),"")</f>
        <v>1.03E-2</v>
      </c>
      <c r="AA131" s="10" t="str">
        <f>IFERROR(IF(INDEX('raw poverty data, %'!$B$3:$BG$251,MATCH($A131,'raw poverty data, %'!$B$3:$B$251,0),MATCH(AA$5,'raw poverty data, %'!$B$3:$BG$3,0))="","",INDEX('raw poverty data, %'!$B$3:$BG$251,MATCH($A131,'raw poverty data, %'!$B$3:$B$251,0),MATCH(AA$5,'raw poverty data, %'!$B$3:$BG$3,0))/100),"")</f>
        <v/>
      </c>
      <c r="AC131" s="8">
        <f>IF(AA131="",IF(Z131="",IF(X131="",IF(W131="",IF(V131="",IF(U131="",IF(T131="",IF(S131="",IF(R131="",IF(Q131="",IF(P131="",IF(O131="",IF(N131="",IF(M131="",IF(L131="",IF(K131="",IF(J131="",IF(I131="",IF(H131="",IF(G131="",IF(F131="",IF(E131="",IF(D131="","No data",D131),E131),F131),G131),H131),I131),J131),K131),L131),M131),N131),O131),P131),Q131),R131),S131),T131),U131),V131),W131),X131),Z131),AA131)</f>
        <v>1.03E-2</v>
      </c>
      <c r="AD131" s="11">
        <f>IFERROR(INDEX($D$5:$AA$5,1,MATCH(AC131,D131:AA131,0)),"")</f>
        <v>2012</v>
      </c>
      <c r="AF131" t="s">
        <v>262</v>
      </c>
      <c r="AG131" t="str">
        <f>IFERROR(IF(INDEX(#REF!,MATCH('Poverty %'!$B131,#REF!,0),MATCH('Poverty %'!AG$5,#REF!,0))="","",INDEX(#REF!,MATCH('Poverty %'!$B131,#REF!,0),MATCH('Poverty %'!AG$5,#REF!,0))),"")</f>
        <v/>
      </c>
      <c r="AH131" t="str">
        <f>IFERROR(IF(INDEX(#REF!,MATCH('Poverty %'!$B131,#REF!,0),MATCH('Poverty %'!AH$5,#REF!,0))="","",INDEX(#REF!,MATCH('Poverty %'!$B131,#REF!,0),MATCH('Poverty %'!AH$5,#REF!,0))),"")</f>
        <v/>
      </c>
      <c r="AI131" t="str">
        <f>IFERROR(IF(INDEX(#REF!,MATCH('Poverty %'!$B131,#REF!,0),MATCH('Poverty %'!AI$5,#REF!,0))="","",INDEX(#REF!,MATCH('Poverty %'!$B131,#REF!,0),MATCH('Poverty %'!AI$5,#REF!,0))),"")</f>
        <v/>
      </c>
      <c r="AJ131" t="str">
        <f>IFERROR(IF(INDEX(#REF!,MATCH('Poverty %'!$B131,#REF!,0),MATCH('Poverty %'!AJ$5,#REF!,0))="","",INDEX(#REF!,MATCH('Poverty %'!$B131,#REF!,0),MATCH('Poverty %'!AJ$5,#REF!,0))),"")</f>
        <v/>
      </c>
      <c r="AK131" t="str">
        <f>IFERROR(IF(INDEX(#REF!,MATCH('Poverty %'!$B131,#REF!,0),MATCH('Poverty %'!AK$5,#REF!,0))="","",INDEX(#REF!,MATCH('Poverty %'!$B131,#REF!,0),MATCH('Poverty %'!AK$5,#REF!,0))),"")</f>
        <v/>
      </c>
      <c r="AL131" t="str">
        <f>IFERROR(IF(INDEX(#REF!,MATCH('Poverty %'!$B131,#REF!,0),MATCH('Poverty %'!AL$5,#REF!,0))="","",INDEX(#REF!,MATCH('Poverty %'!$B131,#REF!,0),MATCH('Poverty %'!AL$5,#REF!,0))),"")</f>
        <v/>
      </c>
      <c r="AM131" t="str">
        <f>IFERROR(IF(INDEX(#REF!,MATCH('Poverty %'!$B131,#REF!,0),MATCH('Poverty %'!AM$5,#REF!,0))="","",INDEX(#REF!,MATCH('Poverty %'!$B131,#REF!,0),MATCH('Poverty %'!AM$5,#REF!,0))),"")</f>
        <v/>
      </c>
      <c r="AN131" t="str">
        <f>IFERROR(IF(INDEX(#REF!,MATCH('Poverty %'!$B131,#REF!,0),MATCH('Poverty %'!AN$5,#REF!,0))="","",INDEX(#REF!,MATCH('Poverty %'!$B131,#REF!,0),MATCH('Poverty %'!AN$5,#REF!,0))),"")</f>
        <v/>
      </c>
      <c r="AO131" t="str">
        <f>IFERROR(IF(INDEX(#REF!,MATCH('Poverty %'!$B131,#REF!,0),MATCH('Poverty %'!AO$5,#REF!,0))="","",INDEX(#REF!,MATCH('Poverty %'!$B131,#REF!,0),MATCH('Poverty %'!AO$5,#REF!,0))),"")</f>
        <v/>
      </c>
      <c r="AP131" t="str">
        <f>IFERROR(IF(INDEX(#REF!,MATCH('Poverty %'!$B131,#REF!,0),MATCH('Poverty %'!AP$5,#REF!,0))="","",INDEX(#REF!,MATCH('Poverty %'!$B131,#REF!,0),MATCH('Poverty %'!AP$5,#REF!,0))),"")</f>
        <v/>
      </c>
      <c r="AQ131" t="str">
        <f>IFERROR(IF(INDEX(#REF!,MATCH('Poverty %'!$B131,#REF!,0),MATCH('Poverty %'!AQ$5,#REF!,0))="","",INDEX(#REF!,MATCH('Poverty %'!$B131,#REF!,0),MATCH('Poverty %'!AQ$5,#REF!,0))),"")</f>
        <v/>
      </c>
      <c r="AR131" t="str">
        <f>IFERROR(IF(INDEX(#REF!,MATCH('Poverty %'!$B131,#REF!,0),MATCH('Poverty %'!AR$5,#REF!,0))="","",INDEX(#REF!,MATCH('Poverty %'!$B131,#REF!,0),MATCH('Poverty %'!AR$5,#REF!,0))),"")</f>
        <v/>
      </c>
      <c r="AS131" t="str">
        <f>IFERROR(IF(INDEX(#REF!,MATCH('Poverty %'!$B131,#REF!,0),MATCH('Poverty %'!AS$5,#REF!,0))="","",INDEX(#REF!,MATCH('Poverty %'!$B131,#REF!,0),MATCH('Poverty %'!AS$5,#REF!,0))),"")</f>
        <v/>
      </c>
      <c r="AT131" t="str">
        <f>IFERROR(IF(INDEX(#REF!,MATCH('Poverty %'!$B131,#REF!,0),MATCH('Poverty %'!AT$5,#REF!,0))="","",INDEX(#REF!,MATCH('Poverty %'!$B131,#REF!,0),MATCH('Poverty %'!AT$5,#REF!,0))),"")</f>
        <v/>
      </c>
      <c r="AU131" t="str">
        <f>IFERROR(IF(INDEX(#REF!,MATCH('Poverty %'!$B131,#REF!,0),MATCH('Poverty %'!AU$5,#REF!,0))="","",INDEX(#REF!,MATCH('Poverty %'!$B131,#REF!,0),MATCH('Poverty %'!AU$5,#REF!,0))),"")</f>
        <v/>
      </c>
      <c r="AV131" t="str">
        <f>IFERROR(IF(INDEX(#REF!,MATCH('Poverty %'!$B131,#REF!,0),MATCH('Poverty %'!AV$5,#REF!,0))="","",INDEX(#REF!,MATCH('Poverty %'!$B131,#REF!,0),MATCH('Poverty %'!AV$5,#REF!,0))),"")</f>
        <v/>
      </c>
      <c r="AW131" t="str">
        <f>IFERROR(IF(INDEX(#REF!,MATCH('Poverty %'!$B131,#REF!,0),MATCH('Poverty %'!AW$5,#REF!,0))="","",INDEX(#REF!,MATCH('Poverty %'!$B131,#REF!,0),MATCH('Poverty %'!AW$5,#REF!,0))),"")</f>
        <v/>
      </c>
      <c r="AX131" t="str">
        <f>IFERROR(IF(INDEX(#REF!,MATCH('Poverty %'!$B131,#REF!,0),MATCH('Poverty %'!AX$5,#REF!,0))="","",INDEX(#REF!,MATCH('Poverty %'!$B131,#REF!,0),MATCH('Poverty %'!AX$5,#REF!,0))),"")</f>
        <v/>
      </c>
      <c r="AY131" t="str">
        <f>IFERROR(IF(INDEX(#REF!,MATCH('Poverty %'!$B131,#REF!,0),MATCH('Poverty %'!AY$5,#REF!,0))="","",INDEX(#REF!,MATCH('Poverty %'!$B131,#REF!,0),MATCH('Poverty %'!AY$5,#REF!,0))),"")</f>
        <v/>
      </c>
      <c r="AZ131" t="str">
        <f>IFERROR(IF(INDEX(#REF!,MATCH('Poverty %'!$B131,#REF!,0),MATCH('Poverty %'!AZ$5,#REF!,0))="","",INDEX(#REF!,MATCH('Poverty %'!$B131,#REF!,0),MATCH('Poverty %'!AZ$5,#REF!,0))),"")</f>
        <v/>
      </c>
      <c r="BA131" t="str">
        <f>IFERROR(IF(INDEX(#REF!,MATCH('Poverty %'!$B131,#REF!,0),MATCH('Poverty %'!BA$5,#REF!,0))="","",INDEX(#REF!,MATCH('Poverty %'!$B131,#REF!,0),MATCH('Poverty %'!BA$5,#REF!,0))),"")</f>
        <v/>
      </c>
      <c r="BB131" t="str">
        <f>IFERROR(IF(INDEX(#REF!,MATCH('Poverty %'!$B131,#REF!,0),MATCH('Poverty %'!BB$5,#REF!,0))="","",INDEX(#REF!,MATCH('Poverty %'!$B131,#REF!,0),MATCH('Poverty %'!BB$5,#REF!,0))),"")</f>
        <v/>
      </c>
      <c r="BC131" t="str">
        <f>IFERROR(IF(INDEX(#REF!,MATCH('Poverty %'!$B131,#REF!,0),MATCH('Poverty %'!BC$5,#REF!,0))="","",INDEX(#REF!,MATCH('Poverty %'!$B131,#REF!,0),MATCH('Poverty %'!BC$5,#REF!,0))),"")</f>
        <v/>
      </c>
      <c r="BE131" t="s">
        <v>262</v>
      </c>
      <c r="BF131" s="9" t="str">
        <f t="shared" si="24"/>
        <v/>
      </c>
      <c r="BG131" s="9" t="str">
        <f t="shared" si="25"/>
        <v/>
      </c>
      <c r="BH131" s="9" t="str">
        <f t="shared" si="26"/>
        <v/>
      </c>
      <c r="BI131" s="9" t="str">
        <f t="shared" si="27"/>
        <v/>
      </c>
      <c r="BJ131" s="9" t="str">
        <f t="shared" si="28"/>
        <v/>
      </c>
      <c r="BK131" s="9" t="str">
        <f t="shared" si="29"/>
        <v/>
      </c>
      <c r="BL131" s="9" t="str">
        <f t="shared" si="30"/>
        <v/>
      </c>
      <c r="BM131" s="9" t="str">
        <f t="shared" si="31"/>
        <v/>
      </c>
      <c r="BN131" s="9" t="str">
        <f t="shared" si="32"/>
        <v/>
      </c>
      <c r="BO131" s="9" t="str">
        <f t="shared" si="33"/>
        <v/>
      </c>
      <c r="BP131" s="9" t="str">
        <f t="shared" si="34"/>
        <v/>
      </c>
      <c r="BQ131" s="9" t="str">
        <f t="shared" si="35"/>
        <v/>
      </c>
      <c r="BR131" s="9" t="str">
        <f t="shared" si="36"/>
        <v/>
      </c>
      <c r="BS131" s="9" t="str">
        <f t="shared" si="37"/>
        <v/>
      </c>
      <c r="BT131" s="9" t="str">
        <f t="shared" si="38"/>
        <v/>
      </c>
      <c r="BU131" s="9" t="str">
        <f t="shared" si="39"/>
        <v/>
      </c>
      <c r="BV131" s="9" t="str">
        <f t="shared" si="40"/>
        <v/>
      </c>
      <c r="BW131" s="9" t="str">
        <f t="shared" si="41"/>
        <v/>
      </c>
      <c r="BX131" s="9" t="str">
        <f t="shared" si="42"/>
        <v/>
      </c>
      <c r="BY131" s="9" t="str">
        <f t="shared" si="43"/>
        <v/>
      </c>
      <c r="BZ131" s="9" t="str">
        <f t="shared" si="44"/>
        <v/>
      </c>
      <c r="CA131" s="9" t="str">
        <f t="shared" si="45"/>
        <v/>
      </c>
      <c r="CB131" s="9" t="str">
        <f t="shared" si="46"/>
        <v/>
      </c>
    </row>
    <row r="132" spans="1:80">
      <c r="A132" s="28" t="s">
        <v>695</v>
      </c>
      <c r="B132" t="s">
        <v>456</v>
      </c>
      <c r="C132" t="str">
        <f>IFERROR(VLOOKUP(B132,'[1]2012 List'!A$3:C$151,3,FALSE),"")</f>
        <v>Oceania</v>
      </c>
      <c r="D132" s="10" t="str">
        <f>IFERROR(IF(INDEX('raw poverty data, %'!$B$3:$BG$251,MATCH($A132,'raw poverty data, %'!$B$3:$B$251,0),MATCH(D$5,'raw poverty data, %'!$B$3:$BG$3,0))="","",INDEX('raw poverty data, %'!$B$3:$BG$251,MATCH($A132,'raw poverty data, %'!$B$3:$B$251,0),MATCH(D$5,'raw poverty data, %'!$B$3:$BG$3,0))/100),"")</f>
        <v/>
      </c>
      <c r="E132" s="10" t="str">
        <f>IFERROR(IF(INDEX('raw poverty data, %'!$B$3:$BG$251,MATCH($A132,'raw poverty data, %'!$B$3:$B$251,0),MATCH(E$5,'raw poverty data, %'!$B$3:$BG$3,0))="","",INDEX('raw poverty data, %'!$B$3:$BG$251,MATCH($A132,'raw poverty data, %'!$B$3:$B$251,0),MATCH(E$5,'raw poverty data, %'!$B$3:$BG$3,0))/100),"")</f>
        <v/>
      </c>
      <c r="F132" s="10" t="str">
        <f>IFERROR(IF(INDEX('raw poverty data, %'!$B$3:$BG$251,MATCH($A132,'raw poverty data, %'!$B$3:$B$251,0),MATCH(F$5,'raw poverty data, %'!$B$3:$BG$3,0))="","",INDEX('raw poverty data, %'!$B$3:$BG$251,MATCH($A132,'raw poverty data, %'!$B$3:$B$251,0),MATCH(F$5,'raw poverty data, %'!$B$3:$BG$3,0))/100),"")</f>
        <v/>
      </c>
      <c r="G132" s="10" t="str">
        <f>IFERROR(IF(INDEX('raw poverty data, %'!$B$3:$BG$251,MATCH($A132,'raw poverty data, %'!$B$3:$B$251,0),MATCH(G$5,'raw poverty data, %'!$B$3:$BG$3,0))="","",INDEX('raw poverty data, %'!$B$3:$BG$251,MATCH($A132,'raw poverty data, %'!$B$3:$B$251,0),MATCH(G$5,'raw poverty data, %'!$B$3:$BG$3,0))/100),"")</f>
        <v/>
      </c>
      <c r="H132" s="10" t="str">
        <f>IFERROR(IF(INDEX('raw poverty data, %'!$B$3:$BG$251,MATCH($A132,'raw poverty data, %'!$B$3:$B$251,0),MATCH(H$5,'raw poverty data, %'!$B$3:$BG$3,0))="","",INDEX('raw poverty data, %'!$B$3:$BG$251,MATCH($A132,'raw poverty data, %'!$B$3:$B$251,0),MATCH(H$5,'raw poverty data, %'!$B$3:$BG$3,0))/100),"")</f>
        <v/>
      </c>
      <c r="I132" s="10" t="str">
        <f>IFERROR(IF(INDEX('raw poverty data, %'!$B$3:$BG$251,MATCH($A132,'raw poverty data, %'!$B$3:$B$251,0),MATCH(I$5,'raw poverty data, %'!$B$3:$BG$3,0))="","",INDEX('raw poverty data, %'!$B$3:$BG$251,MATCH($A132,'raw poverty data, %'!$B$3:$B$251,0),MATCH(I$5,'raw poverty data, %'!$B$3:$BG$3,0))/100),"")</f>
        <v/>
      </c>
      <c r="J132" s="10" t="str">
        <f>IFERROR(IF(INDEX('raw poverty data, %'!$B$3:$BG$251,MATCH($A132,'raw poverty data, %'!$B$3:$B$251,0),MATCH(J$5,'raw poverty data, %'!$B$3:$BG$3,0))="","",INDEX('raw poverty data, %'!$B$3:$BG$251,MATCH($A132,'raw poverty data, %'!$B$3:$B$251,0),MATCH(J$5,'raw poverty data, %'!$B$3:$BG$3,0))/100),"")</f>
        <v/>
      </c>
      <c r="K132" s="10" t="str">
        <f>IFERROR(IF(INDEX('raw poverty data, %'!$B$3:$BG$251,MATCH($A132,'raw poverty data, %'!$B$3:$B$251,0),MATCH(K$5,'raw poverty data, %'!$B$3:$BG$3,0))="","",INDEX('raw poverty data, %'!$B$3:$BG$251,MATCH($A132,'raw poverty data, %'!$B$3:$B$251,0),MATCH(K$5,'raw poverty data, %'!$B$3:$BG$3,0))/100),"")</f>
        <v/>
      </c>
      <c r="L132" s="10" t="str">
        <f>IFERROR(IF(INDEX('raw poverty data, %'!$B$3:$BG$251,MATCH($A132,'raw poverty data, %'!$B$3:$B$251,0),MATCH(L$5,'raw poverty data, %'!$B$3:$BG$3,0))="","",INDEX('raw poverty data, %'!$B$3:$BG$251,MATCH($A132,'raw poverty data, %'!$B$3:$B$251,0),MATCH(L$5,'raw poverty data, %'!$B$3:$BG$3,0))/100),"")</f>
        <v/>
      </c>
      <c r="M132" s="10" t="str">
        <f>IFERROR(IF(INDEX('raw poverty data, %'!$B$3:$BG$251,MATCH($A132,'raw poverty data, %'!$B$3:$B$251,0),MATCH(M$5,'raw poverty data, %'!$B$3:$BG$3,0))="","",INDEX('raw poverty data, %'!$B$3:$BG$251,MATCH($A132,'raw poverty data, %'!$B$3:$B$251,0),MATCH(M$5,'raw poverty data, %'!$B$3:$BG$3,0))/100),"")</f>
        <v/>
      </c>
      <c r="N132" s="10" t="str">
        <f>IFERROR(IF(INDEX('raw poverty data, %'!$B$3:$BG$251,MATCH($A132,'raw poverty data, %'!$B$3:$B$251,0),MATCH(N$5,'raw poverty data, %'!$B$3:$BG$3,0))="","",INDEX('raw poverty data, %'!$B$3:$BG$251,MATCH($A132,'raw poverty data, %'!$B$3:$B$251,0),MATCH(N$5,'raw poverty data, %'!$B$3:$BG$3,0))/100),"")</f>
        <v/>
      </c>
      <c r="O132" s="10" t="str">
        <f>IFERROR(IF(INDEX('raw poverty data, %'!$B$3:$BG$251,MATCH($A132,'raw poverty data, %'!$B$3:$B$251,0),MATCH(O$5,'raw poverty data, %'!$B$3:$BG$3,0))="","",INDEX('raw poverty data, %'!$B$3:$BG$251,MATCH($A132,'raw poverty data, %'!$B$3:$B$251,0),MATCH(O$5,'raw poverty data, %'!$B$3:$BG$3,0))/100),"")</f>
        <v/>
      </c>
      <c r="P132" s="10" t="str">
        <f>IFERROR(IF(INDEX('raw poverty data, %'!$B$3:$BG$251,MATCH($A132,'raw poverty data, %'!$B$3:$B$251,0),MATCH(P$5,'raw poverty data, %'!$B$3:$BG$3,0))="","",INDEX('raw poverty data, %'!$B$3:$BG$251,MATCH($A132,'raw poverty data, %'!$B$3:$B$251,0),MATCH(P$5,'raw poverty data, %'!$B$3:$BG$3,0))/100),"")</f>
        <v/>
      </c>
      <c r="Q132" s="10" t="str">
        <f>IFERROR(IF(INDEX('raw poverty data, %'!$B$3:$BG$251,MATCH($A132,'raw poverty data, %'!$B$3:$B$251,0),MATCH(Q$5,'raw poverty data, %'!$B$3:$BG$3,0))="","",INDEX('raw poverty data, %'!$B$3:$BG$251,MATCH($A132,'raw poverty data, %'!$B$3:$B$251,0),MATCH(Q$5,'raw poverty data, %'!$B$3:$BG$3,0))/100),"")</f>
        <v/>
      </c>
      <c r="R132" s="10" t="str">
        <f>IFERROR(IF(INDEX('raw poverty data, %'!$B$3:$BG$251,MATCH($A132,'raw poverty data, %'!$B$3:$B$251,0),MATCH(R$5,'raw poverty data, %'!$B$3:$BG$3,0))="","",INDEX('raw poverty data, %'!$B$3:$BG$251,MATCH($A132,'raw poverty data, %'!$B$3:$B$251,0),MATCH(R$5,'raw poverty data, %'!$B$3:$BG$3,0))/100),"")</f>
        <v/>
      </c>
      <c r="S132" s="10" t="str">
        <f>IFERROR(IF(INDEX('raw poverty data, %'!$B$3:$BG$251,MATCH($A132,'raw poverty data, %'!$B$3:$B$251,0),MATCH(S$5,'raw poverty data, %'!$B$3:$BG$3,0))="","",INDEX('raw poverty data, %'!$B$3:$BG$251,MATCH($A132,'raw poverty data, %'!$B$3:$B$251,0),MATCH(S$5,'raw poverty data, %'!$B$3:$BG$3,0))/100),"")</f>
        <v/>
      </c>
      <c r="T132" s="10" t="str">
        <f>IFERROR(IF(INDEX('raw poverty data, %'!$B$3:$BG$251,MATCH($A132,'raw poverty data, %'!$B$3:$B$251,0),MATCH(T$5,'raw poverty data, %'!$B$3:$BG$3,0))="","",INDEX('raw poverty data, %'!$B$3:$BG$251,MATCH($A132,'raw poverty data, %'!$B$3:$B$251,0),MATCH(T$5,'raw poverty data, %'!$B$3:$BG$3,0))/100),"")</f>
        <v/>
      </c>
      <c r="U132" s="10" t="str">
        <f>IFERROR(IF(INDEX('raw poverty data, %'!$B$3:$BG$251,MATCH($A132,'raw poverty data, %'!$B$3:$B$251,0),MATCH(U$5,'raw poverty data, %'!$B$3:$BG$3,0))="","",INDEX('raw poverty data, %'!$B$3:$BG$251,MATCH($A132,'raw poverty data, %'!$B$3:$B$251,0),MATCH(U$5,'raw poverty data, %'!$B$3:$BG$3,0))/100),"")</f>
        <v/>
      </c>
      <c r="V132" s="10" t="str">
        <f>IFERROR(IF(INDEX('raw poverty data, %'!$B$3:$BG$251,MATCH($A132,'raw poverty data, %'!$B$3:$B$251,0),MATCH(V$5,'raw poverty data, %'!$B$3:$BG$3,0))="","",INDEX('raw poverty data, %'!$B$3:$BG$251,MATCH($A132,'raw poverty data, %'!$B$3:$B$251,0),MATCH(V$5,'raw poverty data, %'!$B$3:$BG$3,0))/100),"")</f>
        <v/>
      </c>
      <c r="W132" s="10" t="str">
        <f>IFERROR(IF(INDEX('raw poverty data, %'!$B$3:$BG$251,MATCH($A132,'raw poverty data, %'!$B$3:$B$251,0),MATCH(W$5,'raw poverty data, %'!$B$3:$BG$3,0))="","",INDEX('raw poverty data, %'!$B$3:$BG$251,MATCH($A132,'raw poverty data, %'!$B$3:$B$251,0),MATCH(W$5,'raw poverty data, %'!$B$3:$BG$3,0))/100),"")</f>
        <v/>
      </c>
      <c r="X132" s="10" t="str">
        <f>IFERROR(IF(INDEX('raw poverty data, %'!$B$3:$BG$251,MATCH($A132,'raw poverty data, %'!$B$3:$B$251,0),MATCH(X$5,'raw poverty data, %'!$B$3:$BG$3,0))="","",INDEX('raw poverty data, %'!$B$3:$BG$251,MATCH($A132,'raw poverty data, %'!$B$3:$B$251,0),MATCH(X$5,'raw poverty data, %'!$B$3:$BG$3,0))/100),"")</f>
        <v/>
      </c>
      <c r="Y132" s="10" t="str">
        <f>IFERROR(IF(INDEX('raw poverty data, %'!$B$3:$BG$251,MATCH($A132,'raw poverty data, %'!$B$3:$B$251,0),MATCH(Y$5,'raw poverty data, %'!$B$3:$BG$3,0))="","",INDEX('raw poverty data, %'!$B$3:$BG$251,MATCH($A132,'raw poverty data, %'!$B$3:$B$251,0),MATCH(Y$5,'raw poverty data, %'!$B$3:$BG$3,0))/100),"")</f>
        <v/>
      </c>
      <c r="Z132" s="10" t="str">
        <f>IFERROR(IF(INDEX('raw poverty data, %'!$B$3:$BG$251,MATCH($A132,'raw poverty data, %'!$B$3:$B$251,0),MATCH(Z$5,'raw poverty data, %'!$B$3:$BG$3,0))="","",INDEX('raw poverty data, %'!$B$3:$BG$251,MATCH($A132,'raw poverty data, %'!$B$3:$B$251,0),MATCH(Z$5,'raw poverty data, %'!$B$3:$BG$3,0))/100),"")</f>
        <v/>
      </c>
      <c r="AA132" s="10" t="str">
        <f>IFERROR(IF(INDEX('raw poverty data, %'!$B$3:$BG$251,MATCH($A132,'raw poverty data, %'!$B$3:$B$251,0),MATCH(AA$5,'raw poverty data, %'!$B$3:$BG$3,0))="","",INDEX('raw poverty data, %'!$B$3:$BG$251,MATCH($A132,'raw poverty data, %'!$B$3:$B$251,0),MATCH(AA$5,'raw poverty data, %'!$B$3:$BG$3,0))/100),"")</f>
        <v/>
      </c>
      <c r="AC132" s="8" t="str">
        <f>IF(AA132="",IF(Z132="",IF(X132="",IF(W132="",IF(V132="",IF(U132="",IF(T132="",IF(S132="",IF(R132="",IF(Q132="",IF(P132="",IF(O132="",IF(N132="",IF(M132="",IF(L132="",IF(K132="",IF(J132="",IF(I132="",IF(H132="",IF(G132="",IF(F132="",IF(E132="",IF(D132="","No data",D132),E132),F132),G132),H132),I132),J132),K132),L132),M132),N132),O132),P132),Q132),R132),S132),T132),U132),V132),W132),X132),Z132),AA132)</f>
        <v>No data</v>
      </c>
      <c r="AD132" s="11" t="str">
        <f>IFERROR(INDEX($D$5:$AA$5,1,MATCH(AC132,D132:AA132,0)),"")</f>
        <v/>
      </c>
      <c r="AF132" t="s">
        <v>456</v>
      </c>
      <c r="AG132" t="str">
        <f>IFERROR(IF(INDEX(#REF!,MATCH('Poverty %'!$B132,#REF!,0),MATCH('Poverty %'!AG$5,#REF!,0))="","",INDEX(#REF!,MATCH('Poverty %'!$B132,#REF!,0),MATCH('Poverty %'!AG$5,#REF!,0))),"")</f>
        <v/>
      </c>
      <c r="AH132" t="str">
        <f>IFERROR(IF(INDEX(#REF!,MATCH('Poverty %'!$B132,#REF!,0),MATCH('Poverty %'!AH$5,#REF!,0))="","",INDEX(#REF!,MATCH('Poverty %'!$B132,#REF!,0),MATCH('Poverty %'!AH$5,#REF!,0))),"")</f>
        <v/>
      </c>
      <c r="AI132" t="str">
        <f>IFERROR(IF(INDEX(#REF!,MATCH('Poverty %'!$B132,#REF!,0),MATCH('Poverty %'!AI$5,#REF!,0))="","",INDEX(#REF!,MATCH('Poverty %'!$B132,#REF!,0),MATCH('Poverty %'!AI$5,#REF!,0))),"")</f>
        <v/>
      </c>
      <c r="AJ132" t="str">
        <f>IFERROR(IF(INDEX(#REF!,MATCH('Poverty %'!$B132,#REF!,0),MATCH('Poverty %'!AJ$5,#REF!,0))="","",INDEX(#REF!,MATCH('Poverty %'!$B132,#REF!,0),MATCH('Poverty %'!AJ$5,#REF!,0))),"")</f>
        <v/>
      </c>
      <c r="AK132" t="str">
        <f>IFERROR(IF(INDEX(#REF!,MATCH('Poverty %'!$B132,#REF!,0),MATCH('Poverty %'!AK$5,#REF!,0))="","",INDEX(#REF!,MATCH('Poverty %'!$B132,#REF!,0),MATCH('Poverty %'!AK$5,#REF!,0))),"")</f>
        <v/>
      </c>
      <c r="AL132" t="str">
        <f>IFERROR(IF(INDEX(#REF!,MATCH('Poverty %'!$B132,#REF!,0),MATCH('Poverty %'!AL$5,#REF!,0))="","",INDEX(#REF!,MATCH('Poverty %'!$B132,#REF!,0),MATCH('Poverty %'!AL$5,#REF!,0))),"")</f>
        <v/>
      </c>
      <c r="AM132" t="str">
        <f>IFERROR(IF(INDEX(#REF!,MATCH('Poverty %'!$B132,#REF!,0),MATCH('Poverty %'!AM$5,#REF!,0))="","",INDEX(#REF!,MATCH('Poverty %'!$B132,#REF!,0),MATCH('Poverty %'!AM$5,#REF!,0))),"")</f>
        <v/>
      </c>
      <c r="AN132" t="str">
        <f>IFERROR(IF(INDEX(#REF!,MATCH('Poverty %'!$B132,#REF!,0),MATCH('Poverty %'!AN$5,#REF!,0))="","",INDEX(#REF!,MATCH('Poverty %'!$B132,#REF!,0),MATCH('Poverty %'!AN$5,#REF!,0))),"")</f>
        <v/>
      </c>
      <c r="AO132" t="str">
        <f>IFERROR(IF(INDEX(#REF!,MATCH('Poverty %'!$B132,#REF!,0),MATCH('Poverty %'!AO$5,#REF!,0))="","",INDEX(#REF!,MATCH('Poverty %'!$B132,#REF!,0),MATCH('Poverty %'!AO$5,#REF!,0))),"")</f>
        <v/>
      </c>
      <c r="AP132" t="str">
        <f>IFERROR(IF(INDEX(#REF!,MATCH('Poverty %'!$B132,#REF!,0),MATCH('Poverty %'!AP$5,#REF!,0))="","",INDEX(#REF!,MATCH('Poverty %'!$B132,#REF!,0),MATCH('Poverty %'!AP$5,#REF!,0))),"")</f>
        <v/>
      </c>
      <c r="AQ132" t="str">
        <f>IFERROR(IF(INDEX(#REF!,MATCH('Poverty %'!$B132,#REF!,0),MATCH('Poverty %'!AQ$5,#REF!,0))="","",INDEX(#REF!,MATCH('Poverty %'!$B132,#REF!,0),MATCH('Poverty %'!AQ$5,#REF!,0))),"")</f>
        <v/>
      </c>
      <c r="AR132" t="str">
        <f>IFERROR(IF(INDEX(#REF!,MATCH('Poverty %'!$B132,#REF!,0),MATCH('Poverty %'!AR$5,#REF!,0))="","",INDEX(#REF!,MATCH('Poverty %'!$B132,#REF!,0),MATCH('Poverty %'!AR$5,#REF!,0))),"")</f>
        <v/>
      </c>
      <c r="AS132" t="str">
        <f>IFERROR(IF(INDEX(#REF!,MATCH('Poverty %'!$B132,#REF!,0),MATCH('Poverty %'!AS$5,#REF!,0))="","",INDEX(#REF!,MATCH('Poverty %'!$B132,#REF!,0),MATCH('Poverty %'!AS$5,#REF!,0))),"")</f>
        <v/>
      </c>
      <c r="AT132" t="str">
        <f>IFERROR(IF(INDEX(#REF!,MATCH('Poverty %'!$B132,#REF!,0),MATCH('Poverty %'!AT$5,#REF!,0))="","",INDEX(#REF!,MATCH('Poverty %'!$B132,#REF!,0),MATCH('Poverty %'!AT$5,#REF!,0))),"")</f>
        <v/>
      </c>
      <c r="AU132" t="str">
        <f>IFERROR(IF(INDEX(#REF!,MATCH('Poverty %'!$B132,#REF!,0),MATCH('Poverty %'!AU$5,#REF!,0))="","",INDEX(#REF!,MATCH('Poverty %'!$B132,#REF!,0),MATCH('Poverty %'!AU$5,#REF!,0))),"")</f>
        <v/>
      </c>
      <c r="AV132" t="str">
        <f>IFERROR(IF(INDEX(#REF!,MATCH('Poverty %'!$B132,#REF!,0),MATCH('Poverty %'!AV$5,#REF!,0))="","",INDEX(#REF!,MATCH('Poverty %'!$B132,#REF!,0),MATCH('Poverty %'!AV$5,#REF!,0))),"")</f>
        <v/>
      </c>
      <c r="AW132" t="str">
        <f>IFERROR(IF(INDEX(#REF!,MATCH('Poverty %'!$B132,#REF!,0),MATCH('Poverty %'!AW$5,#REF!,0))="","",INDEX(#REF!,MATCH('Poverty %'!$B132,#REF!,0),MATCH('Poverty %'!AW$5,#REF!,0))),"")</f>
        <v/>
      </c>
      <c r="AX132" t="str">
        <f>IFERROR(IF(INDEX(#REF!,MATCH('Poverty %'!$B132,#REF!,0),MATCH('Poverty %'!AX$5,#REF!,0))="","",INDEX(#REF!,MATCH('Poverty %'!$B132,#REF!,0),MATCH('Poverty %'!AX$5,#REF!,0))),"")</f>
        <v/>
      </c>
      <c r="AY132" t="str">
        <f>IFERROR(IF(INDEX(#REF!,MATCH('Poverty %'!$B132,#REF!,0),MATCH('Poverty %'!AY$5,#REF!,0))="","",INDEX(#REF!,MATCH('Poverty %'!$B132,#REF!,0),MATCH('Poverty %'!AY$5,#REF!,0))),"")</f>
        <v/>
      </c>
      <c r="AZ132" t="str">
        <f>IFERROR(IF(INDEX(#REF!,MATCH('Poverty %'!$B132,#REF!,0),MATCH('Poverty %'!AZ$5,#REF!,0))="","",INDEX(#REF!,MATCH('Poverty %'!$B132,#REF!,0),MATCH('Poverty %'!AZ$5,#REF!,0))),"")</f>
        <v/>
      </c>
      <c r="BA132" t="str">
        <f>IFERROR(IF(INDEX(#REF!,MATCH('Poverty %'!$B132,#REF!,0),MATCH('Poverty %'!BA$5,#REF!,0))="","",INDEX(#REF!,MATCH('Poverty %'!$B132,#REF!,0),MATCH('Poverty %'!BA$5,#REF!,0))),"")</f>
        <v/>
      </c>
      <c r="BB132" t="str">
        <f>IFERROR(IF(INDEX(#REF!,MATCH('Poverty %'!$B132,#REF!,0),MATCH('Poverty %'!BB$5,#REF!,0))="","",INDEX(#REF!,MATCH('Poverty %'!$B132,#REF!,0),MATCH('Poverty %'!BB$5,#REF!,0))),"")</f>
        <v/>
      </c>
      <c r="BC132" t="str">
        <f>IFERROR(IF(INDEX(#REF!,MATCH('Poverty %'!$B132,#REF!,0),MATCH('Poverty %'!BC$5,#REF!,0))="","",INDEX(#REF!,MATCH('Poverty %'!$B132,#REF!,0),MATCH('Poverty %'!BC$5,#REF!,0))),"")</f>
        <v/>
      </c>
      <c r="BE132" t="s">
        <v>456</v>
      </c>
      <c r="BF132" s="9" t="str">
        <f t="shared" si="24"/>
        <v/>
      </c>
      <c r="BG132" s="9" t="str">
        <f t="shared" si="25"/>
        <v/>
      </c>
      <c r="BH132" s="9" t="str">
        <f t="shared" si="26"/>
        <v/>
      </c>
      <c r="BI132" s="9" t="str">
        <f t="shared" si="27"/>
        <v/>
      </c>
      <c r="BJ132" s="9" t="str">
        <f t="shared" si="28"/>
        <v/>
      </c>
      <c r="BK132" s="9" t="str">
        <f t="shared" si="29"/>
        <v/>
      </c>
      <c r="BL132" s="9" t="str">
        <f t="shared" si="30"/>
        <v/>
      </c>
      <c r="BM132" s="9" t="str">
        <f t="shared" si="31"/>
        <v/>
      </c>
      <c r="BN132" s="9" t="str">
        <f t="shared" si="32"/>
        <v/>
      </c>
      <c r="BO132" s="9" t="str">
        <f t="shared" si="33"/>
        <v/>
      </c>
      <c r="BP132" s="9" t="str">
        <f t="shared" si="34"/>
        <v/>
      </c>
      <c r="BQ132" s="9" t="str">
        <f t="shared" si="35"/>
        <v/>
      </c>
      <c r="BR132" s="9" t="str">
        <f t="shared" si="36"/>
        <v/>
      </c>
      <c r="BS132" s="9" t="str">
        <f t="shared" si="37"/>
        <v/>
      </c>
      <c r="BT132" s="9" t="str">
        <f t="shared" si="38"/>
        <v/>
      </c>
      <c r="BU132" s="9" t="str">
        <f t="shared" si="39"/>
        <v/>
      </c>
      <c r="BV132" s="9" t="str">
        <f t="shared" si="40"/>
        <v/>
      </c>
      <c r="BW132" s="9" t="str">
        <f t="shared" si="41"/>
        <v/>
      </c>
      <c r="BX132" s="9" t="str">
        <f t="shared" si="42"/>
        <v/>
      </c>
      <c r="BY132" s="9" t="str">
        <f t="shared" si="43"/>
        <v/>
      </c>
      <c r="BZ132" s="9" t="str">
        <f t="shared" si="44"/>
        <v/>
      </c>
      <c r="CA132" s="9" t="str">
        <f t="shared" si="45"/>
        <v/>
      </c>
      <c r="CB132" s="9" t="str">
        <f t="shared" si="46"/>
        <v/>
      </c>
    </row>
    <row r="133" spans="1:80">
      <c r="A133" t="str">
        <f>VLOOKUP(B133,entity!$C:$K,9,FALSE)</f>
        <v>MD</v>
      </c>
      <c r="B133" t="s">
        <v>255</v>
      </c>
      <c r="C133" t="str">
        <f>IFERROR(VLOOKUP(B133,'[1]2012 List'!A$3:C$151,3,FALSE),"")</f>
        <v>Europe</v>
      </c>
      <c r="D133" s="10" t="str">
        <f>IFERROR(IF(INDEX('raw poverty data, %'!$B$3:$BG$251,MATCH($A133,'raw poverty data, %'!$B$3:$B$251,0),MATCH(D$5,'raw poverty data, %'!$B$3:$BG$3,0))="","",INDEX('raw poverty data, %'!$B$3:$BG$251,MATCH($A133,'raw poverty data, %'!$B$3:$B$251,0),MATCH(D$5,'raw poverty data, %'!$B$3:$BG$3,0))/100),"")</f>
        <v/>
      </c>
      <c r="E133" s="10" t="str">
        <f>IFERROR(IF(INDEX('raw poverty data, %'!$B$3:$BG$251,MATCH($A133,'raw poverty data, %'!$B$3:$B$251,0),MATCH(E$5,'raw poverty data, %'!$B$3:$BG$3,0))="","",INDEX('raw poverty data, %'!$B$3:$BG$251,MATCH($A133,'raw poverty data, %'!$B$3:$B$251,0),MATCH(E$5,'raw poverty data, %'!$B$3:$BG$3,0))/100),"")</f>
        <v/>
      </c>
      <c r="F133" s="10">
        <f>IFERROR(IF(INDEX('raw poverty data, %'!$B$3:$BG$251,MATCH($A133,'raw poverty data, %'!$B$3:$B$251,0),MATCH(F$5,'raw poverty data, %'!$B$3:$BG$3,0))="","",INDEX('raw poverty data, %'!$B$3:$BG$251,MATCH($A133,'raw poverty data, %'!$B$3:$B$251,0),MATCH(F$5,'raw poverty data, %'!$B$3:$BG$3,0))/100),"")</f>
        <v>0.1225</v>
      </c>
      <c r="G133" s="10" t="str">
        <f>IFERROR(IF(INDEX('raw poverty data, %'!$B$3:$BG$251,MATCH($A133,'raw poverty data, %'!$B$3:$B$251,0),MATCH(G$5,'raw poverty data, %'!$B$3:$BG$3,0))="","",INDEX('raw poverty data, %'!$B$3:$BG$251,MATCH($A133,'raw poverty data, %'!$B$3:$B$251,0),MATCH(G$5,'raw poverty data, %'!$B$3:$BG$3,0))/100),"")</f>
        <v/>
      </c>
      <c r="H133" s="10" t="str">
        <f>IFERROR(IF(INDEX('raw poverty data, %'!$B$3:$BG$251,MATCH($A133,'raw poverty data, %'!$B$3:$B$251,0),MATCH(H$5,'raw poverty data, %'!$B$3:$BG$3,0))="","",INDEX('raw poverty data, %'!$B$3:$BG$251,MATCH($A133,'raw poverty data, %'!$B$3:$B$251,0),MATCH(H$5,'raw poverty data, %'!$B$3:$BG$3,0))/100),"")</f>
        <v/>
      </c>
      <c r="I133" s="10" t="str">
        <f>IFERROR(IF(INDEX('raw poverty data, %'!$B$3:$BG$251,MATCH($A133,'raw poverty data, %'!$B$3:$B$251,0),MATCH(I$5,'raw poverty data, %'!$B$3:$BG$3,0))="","",INDEX('raw poverty data, %'!$B$3:$BG$251,MATCH($A133,'raw poverty data, %'!$B$3:$B$251,0),MATCH(I$5,'raw poverty data, %'!$B$3:$BG$3,0))/100),"")</f>
        <v/>
      </c>
      <c r="J133" s="10" t="str">
        <f>IFERROR(IF(INDEX('raw poverty data, %'!$B$3:$BG$251,MATCH($A133,'raw poverty data, %'!$B$3:$B$251,0),MATCH(J$5,'raw poverty data, %'!$B$3:$BG$3,0))="","",INDEX('raw poverty data, %'!$B$3:$BG$251,MATCH($A133,'raw poverty data, %'!$B$3:$B$251,0),MATCH(J$5,'raw poverty data, %'!$B$3:$BG$3,0))/100),"")</f>
        <v/>
      </c>
      <c r="K133" s="10">
        <f>IFERROR(IF(INDEX('raw poverty data, %'!$B$3:$BG$251,MATCH($A133,'raw poverty data, %'!$B$3:$B$251,0),MATCH(K$5,'raw poverty data, %'!$B$3:$BG$3,0))="","",INDEX('raw poverty data, %'!$B$3:$BG$251,MATCH($A133,'raw poverty data, %'!$B$3:$B$251,0),MATCH(K$5,'raw poverty data, %'!$B$3:$BG$3,0))/100),"")</f>
        <v>0.15659999999999999</v>
      </c>
      <c r="L133" s="10">
        <f>IFERROR(IF(INDEX('raw poverty data, %'!$B$3:$BG$251,MATCH($A133,'raw poverty data, %'!$B$3:$B$251,0),MATCH(L$5,'raw poverty data, %'!$B$3:$BG$3,0))="","",INDEX('raw poverty data, %'!$B$3:$BG$251,MATCH($A133,'raw poverty data, %'!$B$3:$B$251,0),MATCH(L$5,'raw poverty data, %'!$B$3:$BG$3,0))/100),"")</f>
        <v>0.25540000000000002</v>
      </c>
      <c r="M133" s="10">
        <f>IFERROR(IF(INDEX('raw poverty data, %'!$B$3:$BG$251,MATCH($A133,'raw poverty data, %'!$B$3:$B$251,0),MATCH(M$5,'raw poverty data, %'!$B$3:$BG$3,0))="","",INDEX('raw poverty data, %'!$B$3:$BG$251,MATCH($A133,'raw poverty data, %'!$B$3:$B$251,0),MATCH(M$5,'raw poverty data, %'!$B$3:$BG$3,0))/100),"")</f>
        <v>0.35670000000000002</v>
      </c>
      <c r="N133" s="10" t="str">
        <f>IFERROR(IF(INDEX('raw poverty data, %'!$B$3:$BG$251,MATCH($A133,'raw poverty data, %'!$B$3:$B$251,0),MATCH(N$5,'raw poverty data, %'!$B$3:$BG$3,0))="","",INDEX('raw poverty data, %'!$B$3:$BG$251,MATCH($A133,'raw poverty data, %'!$B$3:$B$251,0),MATCH(N$5,'raw poverty data, %'!$B$3:$BG$3,0))/100),"")</f>
        <v/>
      </c>
      <c r="O133" s="10">
        <f>IFERROR(IF(INDEX('raw poverty data, %'!$B$3:$BG$251,MATCH($A133,'raw poverty data, %'!$B$3:$B$251,0),MATCH(O$5,'raw poverty data, %'!$B$3:$BG$3,0))="","",INDEX('raw poverty data, %'!$B$3:$BG$251,MATCH($A133,'raw poverty data, %'!$B$3:$B$251,0),MATCH(O$5,'raw poverty data, %'!$B$3:$BG$3,0))/100),"")</f>
        <v>0.25009999999999999</v>
      </c>
      <c r="P133" s="10">
        <f>IFERROR(IF(INDEX('raw poverty data, %'!$B$3:$BG$251,MATCH($A133,'raw poverty data, %'!$B$3:$B$251,0),MATCH(P$5,'raw poverty data, %'!$B$3:$BG$3,0))="","",INDEX('raw poverty data, %'!$B$3:$BG$251,MATCH($A133,'raw poverty data, %'!$B$3:$B$251,0),MATCH(P$5,'raw poverty data, %'!$B$3:$BG$3,0))/100),"")</f>
        <v>0.14960000000000001</v>
      </c>
      <c r="Q133" s="10">
        <f>IFERROR(IF(INDEX('raw poverty data, %'!$B$3:$BG$251,MATCH($A133,'raw poverty data, %'!$B$3:$B$251,0),MATCH(Q$5,'raw poverty data, %'!$B$3:$BG$3,0))="","",INDEX('raw poverty data, %'!$B$3:$BG$251,MATCH($A133,'raw poverty data, %'!$B$3:$B$251,0),MATCH(Q$5,'raw poverty data, %'!$B$3:$BG$3,0))/100),"")</f>
        <v>6.25E-2</v>
      </c>
      <c r="R133" s="10">
        <f>IFERROR(IF(INDEX('raw poverty data, %'!$B$3:$BG$251,MATCH($A133,'raw poverty data, %'!$B$3:$B$251,0),MATCH(R$5,'raw poverty data, %'!$B$3:$BG$3,0))="","",INDEX('raw poverty data, %'!$B$3:$BG$251,MATCH($A133,'raw poverty data, %'!$B$3:$B$251,0),MATCH(R$5,'raw poverty data, %'!$B$3:$BG$3,0))/100),"")</f>
        <v>6.6699999999999995E-2</v>
      </c>
      <c r="S133" s="10">
        <f>IFERROR(IF(INDEX('raw poverty data, %'!$B$3:$BG$251,MATCH($A133,'raw poverty data, %'!$B$3:$B$251,0),MATCH(S$5,'raw poverty data, %'!$B$3:$BG$3,0))="","",INDEX('raw poverty data, %'!$B$3:$BG$251,MATCH($A133,'raw poverty data, %'!$B$3:$B$251,0),MATCH(S$5,'raw poverty data, %'!$B$3:$BG$3,0))/100),"")</f>
        <v>0.1249</v>
      </c>
      <c r="T133" s="10">
        <f>IFERROR(IF(INDEX('raw poverty data, %'!$B$3:$BG$251,MATCH($A133,'raw poverty data, %'!$B$3:$B$251,0),MATCH(T$5,'raw poverty data, %'!$B$3:$BG$3,0))="","",INDEX('raw poverty data, %'!$B$3:$BG$251,MATCH($A133,'raw poverty data, %'!$B$3:$B$251,0),MATCH(T$5,'raw poverty data, %'!$B$3:$BG$3,0))/100),"")</f>
        <v>2.1700000000000001E-2</v>
      </c>
      <c r="U133" s="10">
        <f>IFERROR(IF(INDEX('raw poverty data, %'!$B$3:$BG$251,MATCH($A133,'raw poverty data, %'!$B$3:$B$251,0),MATCH(U$5,'raw poverty data, %'!$B$3:$BG$3,0))="","",INDEX('raw poverty data, %'!$B$3:$BG$251,MATCH($A133,'raw poverty data, %'!$B$3:$B$251,0),MATCH(U$5,'raw poverty data, %'!$B$3:$BG$3,0))/100),"")</f>
        <v>1.01E-2</v>
      </c>
      <c r="V133" s="10">
        <f>IFERROR(IF(INDEX('raw poverty data, %'!$B$3:$BG$251,MATCH($A133,'raw poverty data, %'!$B$3:$B$251,0),MATCH(V$5,'raw poverty data, %'!$B$3:$BG$3,0))="","",INDEX('raw poverty data, %'!$B$3:$BG$251,MATCH($A133,'raw poverty data, %'!$B$3:$B$251,0),MATCH(V$5,'raw poverty data, %'!$B$3:$BG$3,0))/100),"")</f>
        <v>1.0700000000000001E-2</v>
      </c>
      <c r="W133" s="10">
        <f>IFERROR(IF(INDEX('raw poverty data, %'!$B$3:$BG$251,MATCH($A133,'raw poverty data, %'!$B$3:$B$251,0),MATCH(W$5,'raw poverty data, %'!$B$3:$BG$3,0))="","",INDEX('raw poverty data, %'!$B$3:$BG$251,MATCH($A133,'raw poverty data, %'!$B$3:$B$251,0),MATCH(W$5,'raw poverty data, %'!$B$3:$BG$3,0))/100),"")</f>
        <v>7.8000000000000005E-3</v>
      </c>
      <c r="X133" s="10">
        <f>IFERROR(IF(INDEX('raw poverty data, %'!$B$3:$BG$251,MATCH($A133,'raw poverty data, %'!$B$3:$B$251,0),MATCH(X$5,'raw poverty data, %'!$B$3:$BG$3,0))="","",INDEX('raw poverty data, %'!$B$3:$BG$251,MATCH($A133,'raw poverty data, %'!$B$3:$B$251,0),MATCH(X$5,'raw poverty data, %'!$B$3:$BG$3,0))/100),"")</f>
        <v>4.1999999999999997E-3</v>
      </c>
      <c r="Y133" s="10">
        <f>IFERROR(IF(INDEX('raw poverty data, %'!$B$3:$BG$251,MATCH($A133,'raw poverty data, %'!$B$3:$B$251,0),MATCH(Y$5,'raw poverty data, %'!$B$3:$BG$3,0))="","",INDEX('raw poverty data, %'!$B$3:$BG$251,MATCH($A133,'raw poverty data, %'!$B$3:$B$251,0),MATCH(Y$5,'raw poverty data, %'!$B$3:$BG$3,0))/100),"")</f>
        <v>2.3E-3</v>
      </c>
      <c r="Z133" s="10" t="str">
        <f>IFERROR(IF(INDEX('raw poverty data, %'!$B$3:$BG$251,MATCH($A133,'raw poverty data, %'!$B$3:$B$251,0),MATCH(Z$5,'raw poverty data, %'!$B$3:$BG$3,0))="","",INDEX('raw poverty data, %'!$B$3:$BG$251,MATCH($A133,'raw poverty data, %'!$B$3:$B$251,0),MATCH(Z$5,'raw poverty data, %'!$B$3:$BG$3,0))/100),"")</f>
        <v/>
      </c>
      <c r="AA133" s="10" t="str">
        <f>IFERROR(IF(INDEX('raw poverty data, %'!$B$3:$BG$251,MATCH($A133,'raw poverty data, %'!$B$3:$B$251,0),MATCH(AA$5,'raw poverty data, %'!$B$3:$BG$3,0))="","",INDEX('raw poverty data, %'!$B$3:$BG$251,MATCH($A133,'raw poverty data, %'!$B$3:$B$251,0),MATCH(AA$5,'raw poverty data, %'!$B$3:$BG$3,0))/100),"")</f>
        <v/>
      </c>
      <c r="AC133" s="8">
        <f>IF(AA133="",IF(Z133="",IF(X133="",IF(W133="",IF(V133="",IF(U133="",IF(T133="",IF(S133="",IF(R133="",IF(Q133="",IF(P133="",IF(O133="",IF(N133="",IF(M133="",IF(L133="",IF(K133="",IF(J133="",IF(I133="",IF(H133="",IF(G133="",IF(F133="",IF(E133="",IF(D133="","No data",D133),E133),F133),G133),H133),I133),J133),K133),L133),M133),N133),O133),P133),Q133),R133),S133),T133),U133),V133),W133),X133),Z133),AA133)</f>
        <v>4.1999999999999997E-3</v>
      </c>
      <c r="AD133" s="11">
        <f>IFERROR(INDEX($D$5:$AA$5,1,MATCH(AC133,D133:AA133,0)),"")</f>
        <v>2010</v>
      </c>
      <c r="AF133" t="s">
        <v>255</v>
      </c>
      <c r="AG133" t="str">
        <f>IFERROR(IF(INDEX(#REF!,MATCH('Poverty %'!$B133,#REF!,0),MATCH('Poverty %'!AG$5,#REF!,0))="","",INDEX(#REF!,MATCH('Poverty %'!$B133,#REF!,0),MATCH('Poverty %'!AG$5,#REF!,0))),"")</f>
        <v/>
      </c>
      <c r="AH133" t="str">
        <f>IFERROR(IF(INDEX(#REF!,MATCH('Poverty %'!$B133,#REF!,0),MATCH('Poverty %'!AH$5,#REF!,0))="","",INDEX(#REF!,MATCH('Poverty %'!$B133,#REF!,0),MATCH('Poverty %'!AH$5,#REF!,0))),"")</f>
        <v/>
      </c>
      <c r="AI133" t="str">
        <f>IFERROR(IF(INDEX(#REF!,MATCH('Poverty %'!$B133,#REF!,0),MATCH('Poverty %'!AI$5,#REF!,0))="","",INDEX(#REF!,MATCH('Poverty %'!$B133,#REF!,0),MATCH('Poverty %'!AI$5,#REF!,0))),"")</f>
        <v/>
      </c>
      <c r="AJ133" t="str">
        <f>IFERROR(IF(INDEX(#REF!,MATCH('Poverty %'!$B133,#REF!,0),MATCH('Poverty %'!AJ$5,#REF!,0))="","",INDEX(#REF!,MATCH('Poverty %'!$B133,#REF!,0),MATCH('Poverty %'!AJ$5,#REF!,0))),"")</f>
        <v/>
      </c>
      <c r="AK133" t="str">
        <f>IFERROR(IF(INDEX(#REF!,MATCH('Poverty %'!$B133,#REF!,0),MATCH('Poverty %'!AK$5,#REF!,0))="","",INDEX(#REF!,MATCH('Poverty %'!$B133,#REF!,0),MATCH('Poverty %'!AK$5,#REF!,0))),"")</f>
        <v/>
      </c>
      <c r="AL133" t="str">
        <f>IFERROR(IF(INDEX(#REF!,MATCH('Poverty %'!$B133,#REF!,0),MATCH('Poverty %'!AL$5,#REF!,0))="","",INDEX(#REF!,MATCH('Poverty %'!$B133,#REF!,0),MATCH('Poverty %'!AL$5,#REF!,0))),"")</f>
        <v/>
      </c>
      <c r="AM133" t="str">
        <f>IFERROR(IF(INDEX(#REF!,MATCH('Poverty %'!$B133,#REF!,0),MATCH('Poverty %'!AM$5,#REF!,0))="","",INDEX(#REF!,MATCH('Poverty %'!$B133,#REF!,0),MATCH('Poverty %'!AM$5,#REF!,0))),"")</f>
        <v/>
      </c>
      <c r="AN133" t="str">
        <f>IFERROR(IF(INDEX(#REF!,MATCH('Poverty %'!$B133,#REF!,0),MATCH('Poverty %'!AN$5,#REF!,0))="","",INDEX(#REF!,MATCH('Poverty %'!$B133,#REF!,0),MATCH('Poverty %'!AN$5,#REF!,0))),"")</f>
        <v/>
      </c>
      <c r="AO133" t="str">
        <f>IFERROR(IF(INDEX(#REF!,MATCH('Poverty %'!$B133,#REF!,0),MATCH('Poverty %'!AO$5,#REF!,0))="","",INDEX(#REF!,MATCH('Poverty %'!$B133,#REF!,0),MATCH('Poverty %'!AO$5,#REF!,0))),"")</f>
        <v/>
      </c>
      <c r="AP133" t="str">
        <f>IFERROR(IF(INDEX(#REF!,MATCH('Poverty %'!$B133,#REF!,0),MATCH('Poverty %'!AP$5,#REF!,0))="","",INDEX(#REF!,MATCH('Poverty %'!$B133,#REF!,0),MATCH('Poverty %'!AP$5,#REF!,0))),"")</f>
        <v/>
      </c>
      <c r="AQ133" t="str">
        <f>IFERROR(IF(INDEX(#REF!,MATCH('Poverty %'!$B133,#REF!,0),MATCH('Poverty %'!AQ$5,#REF!,0))="","",INDEX(#REF!,MATCH('Poverty %'!$B133,#REF!,0),MATCH('Poverty %'!AQ$5,#REF!,0))),"")</f>
        <v/>
      </c>
      <c r="AR133" t="str">
        <f>IFERROR(IF(INDEX(#REF!,MATCH('Poverty %'!$B133,#REF!,0),MATCH('Poverty %'!AR$5,#REF!,0))="","",INDEX(#REF!,MATCH('Poverty %'!$B133,#REF!,0),MATCH('Poverty %'!AR$5,#REF!,0))),"")</f>
        <v/>
      </c>
      <c r="AS133" t="str">
        <f>IFERROR(IF(INDEX(#REF!,MATCH('Poverty %'!$B133,#REF!,0),MATCH('Poverty %'!AS$5,#REF!,0))="","",INDEX(#REF!,MATCH('Poverty %'!$B133,#REF!,0),MATCH('Poverty %'!AS$5,#REF!,0))),"")</f>
        <v/>
      </c>
      <c r="AT133" t="str">
        <f>IFERROR(IF(INDEX(#REF!,MATCH('Poverty %'!$B133,#REF!,0),MATCH('Poverty %'!AT$5,#REF!,0))="","",INDEX(#REF!,MATCH('Poverty %'!$B133,#REF!,0),MATCH('Poverty %'!AT$5,#REF!,0))),"")</f>
        <v/>
      </c>
      <c r="AU133" t="str">
        <f>IFERROR(IF(INDEX(#REF!,MATCH('Poverty %'!$B133,#REF!,0),MATCH('Poverty %'!AU$5,#REF!,0))="","",INDEX(#REF!,MATCH('Poverty %'!$B133,#REF!,0),MATCH('Poverty %'!AU$5,#REF!,0))),"")</f>
        <v/>
      </c>
      <c r="AV133" t="str">
        <f>IFERROR(IF(INDEX(#REF!,MATCH('Poverty %'!$B133,#REF!,0),MATCH('Poverty %'!AV$5,#REF!,0))="","",INDEX(#REF!,MATCH('Poverty %'!$B133,#REF!,0),MATCH('Poverty %'!AV$5,#REF!,0))),"")</f>
        <v/>
      </c>
      <c r="AW133" t="str">
        <f>IFERROR(IF(INDEX(#REF!,MATCH('Poverty %'!$B133,#REF!,0),MATCH('Poverty %'!AW$5,#REF!,0))="","",INDEX(#REF!,MATCH('Poverty %'!$B133,#REF!,0),MATCH('Poverty %'!AW$5,#REF!,0))),"")</f>
        <v/>
      </c>
      <c r="AX133" t="str">
        <f>IFERROR(IF(INDEX(#REF!,MATCH('Poverty %'!$B133,#REF!,0),MATCH('Poverty %'!AX$5,#REF!,0))="","",INDEX(#REF!,MATCH('Poverty %'!$B133,#REF!,0),MATCH('Poverty %'!AX$5,#REF!,0))),"")</f>
        <v/>
      </c>
      <c r="AY133" t="str">
        <f>IFERROR(IF(INDEX(#REF!,MATCH('Poverty %'!$B133,#REF!,0),MATCH('Poverty %'!AY$5,#REF!,0))="","",INDEX(#REF!,MATCH('Poverty %'!$B133,#REF!,0),MATCH('Poverty %'!AY$5,#REF!,0))),"")</f>
        <v/>
      </c>
      <c r="AZ133" t="str">
        <f>IFERROR(IF(INDEX(#REF!,MATCH('Poverty %'!$B133,#REF!,0),MATCH('Poverty %'!AZ$5,#REF!,0))="","",INDEX(#REF!,MATCH('Poverty %'!$B133,#REF!,0),MATCH('Poverty %'!AZ$5,#REF!,0))),"")</f>
        <v/>
      </c>
      <c r="BA133" t="str">
        <f>IFERROR(IF(INDEX(#REF!,MATCH('Poverty %'!$B133,#REF!,0),MATCH('Poverty %'!BA$5,#REF!,0))="","",INDEX(#REF!,MATCH('Poverty %'!$B133,#REF!,0),MATCH('Poverty %'!BA$5,#REF!,0))),"")</f>
        <v/>
      </c>
      <c r="BB133" t="str">
        <f>IFERROR(IF(INDEX(#REF!,MATCH('Poverty %'!$B133,#REF!,0),MATCH('Poverty %'!BB$5,#REF!,0))="","",INDEX(#REF!,MATCH('Poverty %'!$B133,#REF!,0),MATCH('Poverty %'!BB$5,#REF!,0))),"")</f>
        <v/>
      </c>
      <c r="BC133" t="str">
        <f>IFERROR(IF(INDEX(#REF!,MATCH('Poverty %'!$B133,#REF!,0),MATCH('Poverty %'!BC$5,#REF!,0))="","",INDEX(#REF!,MATCH('Poverty %'!$B133,#REF!,0),MATCH('Poverty %'!BC$5,#REF!,0))),"")</f>
        <v/>
      </c>
      <c r="BE133" t="s">
        <v>255</v>
      </c>
      <c r="BF133" s="9" t="str">
        <f t="shared" si="24"/>
        <v/>
      </c>
      <c r="BG133" s="9" t="str">
        <f t="shared" si="25"/>
        <v/>
      </c>
      <c r="BH133" s="9" t="str">
        <f t="shared" si="26"/>
        <v/>
      </c>
      <c r="BI133" s="9" t="str">
        <f t="shared" si="27"/>
        <v/>
      </c>
      <c r="BJ133" s="9" t="str">
        <f t="shared" si="28"/>
        <v/>
      </c>
      <c r="BK133" s="9" t="str">
        <f t="shared" si="29"/>
        <v/>
      </c>
      <c r="BL133" s="9" t="str">
        <f t="shared" si="30"/>
        <v/>
      </c>
      <c r="BM133" s="9" t="str">
        <f t="shared" si="31"/>
        <v/>
      </c>
      <c r="BN133" s="9" t="str">
        <f t="shared" si="32"/>
        <v/>
      </c>
      <c r="BO133" s="9" t="str">
        <f t="shared" si="33"/>
        <v/>
      </c>
      <c r="BP133" s="9" t="str">
        <f t="shared" si="34"/>
        <v/>
      </c>
      <c r="BQ133" s="9" t="str">
        <f t="shared" si="35"/>
        <v/>
      </c>
      <c r="BR133" s="9" t="str">
        <f t="shared" si="36"/>
        <v/>
      </c>
      <c r="BS133" s="9" t="str">
        <f t="shared" si="37"/>
        <v/>
      </c>
      <c r="BT133" s="9" t="str">
        <f t="shared" si="38"/>
        <v/>
      </c>
      <c r="BU133" s="9" t="str">
        <f t="shared" si="39"/>
        <v/>
      </c>
      <c r="BV133" s="9" t="str">
        <f t="shared" si="40"/>
        <v/>
      </c>
      <c r="BW133" s="9" t="str">
        <f t="shared" si="41"/>
        <v/>
      </c>
      <c r="BX133" s="9" t="str">
        <f t="shared" si="42"/>
        <v/>
      </c>
      <c r="BY133" s="9" t="str">
        <f t="shared" si="43"/>
        <v/>
      </c>
      <c r="BZ133" s="9" t="str">
        <f t="shared" si="44"/>
        <v/>
      </c>
      <c r="CA133" s="9" t="str">
        <f t="shared" si="45"/>
        <v/>
      </c>
      <c r="CB133" s="9" t="str">
        <f t="shared" si="46"/>
        <v/>
      </c>
    </row>
    <row r="134" spans="1:80">
      <c r="A134" t="str">
        <f>VLOOKUP(B134,entity!$C:$K,9,FALSE)</f>
        <v>MC</v>
      </c>
      <c r="B134" t="s">
        <v>253</v>
      </c>
      <c r="C134" t="str">
        <f>IFERROR(VLOOKUP(B134,'[1]2012 List'!A$3:C$151,3,FALSE),"")</f>
        <v/>
      </c>
      <c r="D134" s="10" t="str">
        <f>IFERROR(IF(INDEX('raw poverty data, %'!$B$3:$BG$251,MATCH($A134,'raw poverty data, %'!$B$3:$B$251,0),MATCH(D$5,'raw poverty data, %'!$B$3:$BG$3,0))="","",INDEX('raw poverty data, %'!$B$3:$BG$251,MATCH($A134,'raw poverty data, %'!$B$3:$B$251,0),MATCH(D$5,'raw poverty data, %'!$B$3:$BG$3,0))/100),"")</f>
        <v/>
      </c>
      <c r="E134" s="10" t="str">
        <f>IFERROR(IF(INDEX('raw poverty data, %'!$B$3:$BG$251,MATCH($A134,'raw poverty data, %'!$B$3:$B$251,0),MATCH(E$5,'raw poverty data, %'!$B$3:$BG$3,0))="","",INDEX('raw poverty data, %'!$B$3:$BG$251,MATCH($A134,'raw poverty data, %'!$B$3:$B$251,0),MATCH(E$5,'raw poverty data, %'!$B$3:$BG$3,0))/100),"")</f>
        <v/>
      </c>
      <c r="F134" s="10" t="str">
        <f>IFERROR(IF(INDEX('raw poverty data, %'!$B$3:$BG$251,MATCH($A134,'raw poverty data, %'!$B$3:$B$251,0),MATCH(F$5,'raw poverty data, %'!$B$3:$BG$3,0))="","",INDEX('raw poverty data, %'!$B$3:$BG$251,MATCH($A134,'raw poverty data, %'!$B$3:$B$251,0),MATCH(F$5,'raw poverty data, %'!$B$3:$BG$3,0))/100),"")</f>
        <v/>
      </c>
      <c r="G134" s="10" t="str">
        <f>IFERROR(IF(INDEX('raw poverty data, %'!$B$3:$BG$251,MATCH($A134,'raw poverty data, %'!$B$3:$B$251,0),MATCH(G$5,'raw poverty data, %'!$B$3:$BG$3,0))="","",INDEX('raw poverty data, %'!$B$3:$BG$251,MATCH($A134,'raw poverty data, %'!$B$3:$B$251,0),MATCH(G$5,'raw poverty data, %'!$B$3:$BG$3,0))/100),"")</f>
        <v/>
      </c>
      <c r="H134" s="10" t="str">
        <f>IFERROR(IF(INDEX('raw poverty data, %'!$B$3:$BG$251,MATCH($A134,'raw poverty data, %'!$B$3:$B$251,0),MATCH(H$5,'raw poverty data, %'!$B$3:$BG$3,0))="","",INDEX('raw poverty data, %'!$B$3:$BG$251,MATCH($A134,'raw poverty data, %'!$B$3:$B$251,0),MATCH(H$5,'raw poverty data, %'!$B$3:$BG$3,0))/100),"")</f>
        <v/>
      </c>
      <c r="I134" s="10" t="str">
        <f>IFERROR(IF(INDEX('raw poverty data, %'!$B$3:$BG$251,MATCH($A134,'raw poverty data, %'!$B$3:$B$251,0),MATCH(I$5,'raw poverty data, %'!$B$3:$BG$3,0))="","",INDEX('raw poverty data, %'!$B$3:$BG$251,MATCH($A134,'raw poverty data, %'!$B$3:$B$251,0),MATCH(I$5,'raw poverty data, %'!$B$3:$BG$3,0))/100),"")</f>
        <v/>
      </c>
      <c r="J134" s="10" t="str">
        <f>IFERROR(IF(INDEX('raw poverty data, %'!$B$3:$BG$251,MATCH($A134,'raw poverty data, %'!$B$3:$B$251,0),MATCH(J$5,'raw poverty data, %'!$B$3:$BG$3,0))="","",INDEX('raw poverty data, %'!$B$3:$BG$251,MATCH($A134,'raw poverty data, %'!$B$3:$B$251,0),MATCH(J$5,'raw poverty data, %'!$B$3:$BG$3,0))/100),"")</f>
        <v/>
      </c>
      <c r="K134" s="10" t="str">
        <f>IFERROR(IF(INDEX('raw poverty data, %'!$B$3:$BG$251,MATCH($A134,'raw poverty data, %'!$B$3:$B$251,0),MATCH(K$5,'raw poverty data, %'!$B$3:$BG$3,0))="","",INDEX('raw poverty data, %'!$B$3:$BG$251,MATCH($A134,'raw poverty data, %'!$B$3:$B$251,0),MATCH(K$5,'raw poverty data, %'!$B$3:$BG$3,0))/100),"")</f>
        <v/>
      </c>
      <c r="L134" s="10" t="str">
        <f>IFERROR(IF(INDEX('raw poverty data, %'!$B$3:$BG$251,MATCH($A134,'raw poverty data, %'!$B$3:$B$251,0),MATCH(L$5,'raw poverty data, %'!$B$3:$BG$3,0))="","",INDEX('raw poverty data, %'!$B$3:$BG$251,MATCH($A134,'raw poverty data, %'!$B$3:$B$251,0),MATCH(L$5,'raw poverty data, %'!$B$3:$BG$3,0))/100),"")</f>
        <v/>
      </c>
      <c r="M134" s="10" t="str">
        <f>IFERROR(IF(INDEX('raw poverty data, %'!$B$3:$BG$251,MATCH($A134,'raw poverty data, %'!$B$3:$B$251,0),MATCH(M$5,'raw poverty data, %'!$B$3:$BG$3,0))="","",INDEX('raw poverty data, %'!$B$3:$BG$251,MATCH($A134,'raw poverty data, %'!$B$3:$B$251,0),MATCH(M$5,'raw poverty data, %'!$B$3:$BG$3,0))/100),"")</f>
        <v/>
      </c>
      <c r="N134" s="10" t="str">
        <f>IFERROR(IF(INDEX('raw poverty data, %'!$B$3:$BG$251,MATCH($A134,'raw poverty data, %'!$B$3:$B$251,0),MATCH(N$5,'raw poverty data, %'!$B$3:$BG$3,0))="","",INDEX('raw poverty data, %'!$B$3:$BG$251,MATCH($A134,'raw poverty data, %'!$B$3:$B$251,0),MATCH(N$5,'raw poverty data, %'!$B$3:$BG$3,0))/100),"")</f>
        <v/>
      </c>
      <c r="O134" s="10" t="str">
        <f>IFERROR(IF(INDEX('raw poverty data, %'!$B$3:$BG$251,MATCH($A134,'raw poverty data, %'!$B$3:$B$251,0),MATCH(O$5,'raw poverty data, %'!$B$3:$BG$3,0))="","",INDEX('raw poverty data, %'!$B$3:$BG$251,MATCH($A134,'raw poverty data, %'!$B$3:$B$251,0),MATCH(O$5,'raw poverty data, %'!$B$3:$BG$3,0))/100),"")</f>
        <v/>
      </c>
      <c r="P134" s="10" t="str">
        <f>IFERROR(IF(INDEX('raw poverty data, %'!$B$3:$BG$251,MATCH($A134,'raw poverty data, %'!$B$3:$B$251,0),MATCH(P$5,'raw poverty data, %'!$B$3:$BG$3,0))="","",INDEX('raw poverty data, %'!$B$3:$BG$251,MATCH($A134,'raw poverty data, %'!$B$3:$B$251,0),MATCH(P$5,'raw poverty data, %'!$B$3:$BG$3,0))/100),"")</f>
        <v/>
      </c>
      <c r="Q134" s="10" t="str">
        <f>IFERROR(IF(INDEX('raw poverty data, %'!$B$3:$BG$251,MATCH($A134,'raw poverty data, %'!$B$3:$B$251,0),MATCH(Q$5,'raw poverty data, %'!$B$3:$BG$3,0))="","",INDEX('raw poverty data, %'!$B$3:$BG$251,MATCH($A134,'raw poverty data, %'!$B$3:$B$251,0),MATCH(Q$5,'raw poverty data, %'!$B$3:$BG$3,0))/100),"")</f>
        <v/>
      </c>
      <c r="R134" s="10" t="str">
        <f>IFERROR(IF(INDEX('raw poverty data, %'!$B$3:$BG$251,MATCH($A134,'raw poverty data, %'!$B$3:$B$251,0),MATCH(R$5,'raw poverty data, %'!$B$3:$BG$3,0))="","",INDEX('raw poverty data, %'!$B$3:$BG$251,MATCH($A134,'raw poverty data, %'!$B$3:$B$251,0),MATCH(R$5,'raw poverty data, %'!$B$3:$BG$3,0))/100),"")</f>
        <v/>
      </c>
      <c r="S134" s="10" t="str">
        <f>IFERROR(IF(INDEX('raw poverty data, %'!$B$3:$BG$251,MATCH($A134,'raw poverty data, %'!$B$3:$B$251,0),MATCH(S$5,'raw poverty data, %'!$B$3:$BG$3,0))="","",INDEX('raw poverty data, %'!$B$3:$BG$251,MATCH($A134,'raw poverty data, %'!$B$3:$B$251,0),MATCH(S$5,'raw poverty data, %'!$B$3:$BG$3,0))/100),"")</f>
        <v/>
      </c>
      <c r="T134" s="10" t="str">
        <f>IFERROR(IF(INDEX('raw poverty data, %'!$B$3:$BG$251,MATCH($A134,'raw poverty data, %'!$B$3:$B$251,0),MATCH(T$5,'raw poverty data, %'!$B$3:$BG$3,0))="","",INDEX('raw poverty data, %'!$B$3:$BG$251,MATCH($A134,'raw poverty data, %'!$B$3:$B$251,0),MATCH(T$5,'raw poverty data, %'!$B$3:$BG$3,0))/100),"")</f>
        <v/>
      </c>
      <c r="U134" s="10" t="str">
        <f>IFERROR(IF(INDEX('raw poverty data, %'!$B$3:$BG$251,MATCH($A134,'raw poverty data, %'!$B$3:$B$251,0),MATCH(U$5,'raw poverty data, %'!$B$3:$BG$3,0))="","",INDEX('raw poverty data, %'!$B$3:$BG$251,MATCH($A134,'raw poverty data, %'!$B$3:$B$251,0),MATCH(U$5,'raw poverty data, %'!$B$3:$BG$3,0))/100),"")</f>
        <v/>
      </c>
      <c r="V134" s="10" t="str">
        <f>IFERROR(IF(INDEX('raw poverty data, %'!$B$3:$BG$251,MATCH($A134,'raw poverty data, %'!$B$3:$B$251,0),MATCH(V$5,'raw poverty data, %'!$B$3:$BG$3,0))="","",INDEX('raw poverty data, %'!$B$3:$BG$251,MATCH($A134,'raw poverty data, %'!$B$3:$B$251,0),MATCH(V$5,'raw poverty data, %'!$B$3:$BG$3,0))/100),"")</f>
        <v/>
      </c>
      <c r="W134" s="10" t="str">
        <f>IFERROR(IF(INDEX('raw poverty data, %'!$B$3:$BG$251,MATCH($A134,'raw poverty data, %'!$B$3:$B$251,0),MATCH(W$5,'raw poverty data, %'!$B$3:$BG$3,0))="","",INDEX('raw poverty data, %'!$B$3:$BG$251,MATCH($A134,'raw poverty data, %'!$B$3:$B$251,0),MATCH(W$5,'raw poverty data, %'!$B$3:$BG$3,0))/100),"")</f>
        <v/>
      </c>
      <c r="X134" s="10" t="str">
        <f>IFERROR(IF(INDEX('raw poverty data, %'!$B$3:$BG$251,MATCH($A134,'raw poverty data, %'!$B$3:$B$251,0),MATCH(X$5,'raw poverty data, %'!$B$3:$BG$3,0))="","",INDEX('raw poverty data, %'!$B$3:$BG$251,MATCH($A134,'raw poverty data, %'!$B$3:$B$251,0),MATCH(X$5,'raw poverty data, %'!$B$3:$BG$3,0))/100),"")</f>
        <v/>
      </c>
      <c r="Y134" s="10" t="str">
        <f>IFERROR(IF(INDEX('raw poverty data, %'!$B$3:$BG$251,MATCH($A134,'raw poverty data, %'!$B$3:$B$251,0),MATCH(Y$5,'raw poverty data, %'!$B$3:$BG$3,0))="","",INDEX('raw poverty data, %'!$B$3:$BG$251,MATCH($A134,'raw poverty data, %'!$B$3:$B$251,0),MATCH(Y$5,'raw poverty data, %'!$B$3:$BG$3,0))/100),"")</f>
        <v/>
      </c>
      <c r="Z134" s="10" t="str">
        <f>IFERROR(IF(INDEX('raw poverty data, %'!$B$3:$BG$251,MATCH($A134,'raw poverty data, %'!$B$3:$B$251,0),MATCH(Z$5,'raw poverty data, %'!$B$3:$BG$3,0))="","",INDEX('raw poverty data, %'!$B$3:$BG$251,MATCH($A134,'raw poverty data, %'!$B$3:$B$251,0),MATCH(Z$5,'raw poverty data, %'!$B$3:$BG$3,0))/100),"")</f>
        <v/>
      </c>
      <c r="AA134" s="10" t="str">
        <f>IFERROR(IF(INDEX('raw poverty data, %'!$B$3:$BG$251,MATCH($A134,'raw poverty data, %'!$B$3:$B$251,0),MATCH(AA$5,'raw poverty data, %'!$B$3:$BG$3,0))="","",INDEX('raw poverty data, %'!$B$3:$BG$251,MATCH($A134,'raw poverty data, %'!$B$3:$B$251,0),MATCH(AA$5,'raw poverty data, %'!$B$3:$BG$3,0))/100),"")</f>
        <v/>
      </c>
      <c r="AC134" s="8" t="str">
        <f>IF(AA134="",IF(Z134="",IF(X134="",IF(W134="",IF(V134="",IF(U134="",IF(T134="",IF(S134="",IF(R134="",IF(Q134="",IF(P134="",IF(O134="",IF(N134="",IF(M134="",IF(L134="",IF(K134="",IF(J134="",IF(I134="",IF(H134="",IF(G134="",IF(F134="",IF(E134="",IF(D134="","No data",D134),E134),F134),G134),H134),I134),J134),K134),L134),M134),N134),O134),P134),Q134),R134),S134),T134),U134),V134),W134),X134),Z134),AA134)</f>
        <v>No data</v>
      </c>
      <c r="AD134" s="11" t="str">
        <f>IFERROR(INDEX($D$5:$AA$5,1,MATCH(AC134,D134:AA134,0)),"")</f>
        <v/>
      </c>
      <c r="AF134" t="s">
        <v>253</v>
      </c>
      <c r="AG134" t="str">
        <f>IFERROR(IF(INDEX(#REF!,MATCH('Poverty %'!$B134,#REF!,0),MATCH('Poverty %'!AG$5,#REF!,0))="","",INDEX(#REF!,MATCH('Poverty %'!$B134,#REF!,0),MATCH('Poverty %'!AG$5,#REF!,0))),"")</f>
        <v/>
      </c>
      <c r="AH134" t="str">
        <f>IFERROR(IF(INDEX(#REF!,MATCH('Poverty %'!$B134,#REF!,0),MATCH('Poverty %'!AH$5,#REF!,0))="","",INDEX(#REF!,MATCH('Poverty %'!$B134,#REF!,0),MATCH('Poverty %'!AH$5,#REF!,0))),"")</f>
        <v/>
      </c>
      <c r="AI134" t="str">
        <f>IFERROR(IF(INDEX(#REF!,MATCH('Poverty %'!$B134,#REF!,0),MATCH('Poverty %'!AI$5,#REF!,0))="","",INDEX(#REF!,MATCH('Poverty %'!$B134,#REF!,0),MATCH('Poverty %'!AI$5,#REF!,0))),"")</f>
        <v/>
      </c>
      <c r="AJ134" t="str">
        <f>IFERROR(IF(INDEX(#REF!,MATCH('Poverty %'!$B134,#REF!,0),MATCH('Poverty %'!AJ$5,#REF!,0))="","",INDEX(#REF!,MATCH('Poverty %'!$B134,#REF!,0),MATCH('Poverty %'!AJ$5,#REF!,0))),"")</f>
        <v/>
      </c>
      <c r="AK134" t="str">
        <f>IFERROR(IF(INDEX(#REF!,MATCH('Poverty %'!$B134,#REF!,0),MATCH('Poverty %'!AK$5,#REF!,0))="","",INDEX(#REF!,MATCH('Poverty %'!$B134,#REF!,0),MATCH('Poverty %'!AK$5,#REF!,0))),"")</f>
        <v/>
      </c>
      <c r="AL134" t="str">
        <f>IFERROR(IF(INDEX(#REF!,MATCH('Poverty %'!$B134,#REF!,0),MATCH('Poverty %'!AL$5,#REF!,0))="","",INDEX(#REF!,MATCH('Poverty %'!$B134,#REF!,0),MATCH('Poverty %'!AL$5,#REF!,0))),"")</f>
        <v/>
      </c>
      <c r="AM134" t="str">
        <f>IFERROR(IF(INDEX(#REF!,MATCH('Poverty %'!$B134,#REF!,0),MATCH('Poverty %'!AM$5,#REF!,0))="","",INDEX(#REF!,MATCH('Poverty %'!$B134,#REF!,0),MATCH('Poverty %'!AM$5,#REF!,0))),"")</f>
        <v/>
      </c>
      <c r="AN134" t="str">
        <f>IFERROR(IF(INDEX(#REF!,MATCH('Poverty %'!$B134,#REF!,0),MATCH('Poverty %'!AN$5,#REF!,0))="","",INDEX(#REF!,MATCH('Poverty %'!$B134,#REF!,0),MATCH('Poverty %'!AN$5,#REF!,0))),"")</f>
        <v/>
      </c>
      <c r="AO134" t="str">
        <f>IFERROR(IF(INDEX(#REF!,MATCH('Poverty %'!$B134,#REF!,0),MATCH('Poverty %'!AO$5,#REF!,0))="","",INDEX(#REF!,MATCH('Poverty %'!$B134,#REF!,0),MATCH('Poverty %'!AO$5,#REF!,0))),"")</f>
        <v/>
      </c>
      <c r="AP134" t="str">
        <f>IFERROR(IF(INDEX(#REF!,MATCH('Poverty %'!$B134,#REF!,0),MATCH('Poverty %'!AP$5,#REF!,0))="","",INDEX(#REF!,MATCH('Poverty %'!$B134,#REF!,0),MATCH('Poverty %'!AP$5,#REF!,0))),"")</f>
        <v/>
      </c>
      <c r="AQ134" t="str">
        <f>IFERROR(IF(INDEX(#REF!,MATCH('Poverty %'!$B134,#REF!,0),MATCH('Poverty %'!AQ$5,#REF!,0))="","",INDEX(#REF!,MATCH('Poverty %'!$B134,#REF!,0),MATCH('Poverty %'!AQ$5,#REF!,0))),"")</f>
        <v/>
      </c>
      <c r="AR134" t="str">
        <f>IFERROR(IF(INDEX(#REF!,MATCH('Poverty %'!$B134,#REF!,0),MATCH('Poverty %'!AR$5,#REF!,0))="","",INDEX(#REF!,MATCH('Poverty %'!$B134,#REF!,0),MATCH('Poverty %'!AR$5,#REF!,0))),"")</f>
        <v/>
      </c>
      <c r="AS134" t="str">
        <f>IFERROR(IF(INDEX(#REF!,MATCH('Poverty %'!$B134,#REF!,0),MATCH('Poverty %'!AS$5,#REF!,0))="","",INDEX(#REF!,MATCH('Poverty %'!$B134,#REF!,0),MATCH('Poverty %'!AS$5,#REF!,0))),"")</f>
        <v/>
      </c>
      <c r="AT134" t="str">
        <f>IFERROR(IF(INDEX(#REF!,MATCH('Poverty %'!$B134,#REF!,0),MATCH('Poverty %'!AT$5,#REF!,0))="","",INDEX(#REF!,MATCH('Poverty %'!$B134,#REF!,0),MATCH('Poverty %'!AT$5,#REF!,0))),"")</f>
        <v/>
      </c>
      <c r="AU134" t="str">
        <f>IFERROR(IF(INDEX(#REF!,MATCH('Poverty %'!$B134,#REF!,0),MATCH('Poverty %'!AU$5,#REF!,0))="","",INDEX(#REF!,MATCH('Poverty %'!$B134,#REF!,0),MATCH('Poverty %'!AU$5,#REF!,0))),"")</f>
        <v/>
      </c>
      <c r="AV134" t="str">
        <f>IFERROR(IF(INDEX(#REF!,MATCH('Poverty %'!$B134,#REF!,0),MATCH('Poverty %'!AV$5,#REF!,0))="","",INDEX(#REF!,MATCH('Poverty %'!$B134,#REF!,0),MATCH('Poverty %'!AV$5,#REF!,0))),"")</f>
        <v/>
      </c>
      <c r="AW134" t="str">
        <f>IFERROR(IF(INDEX(#REF!,MATCH('Poverty %'!$B134,#REF!,0),MATCH('Poverty %'!AW$5,#REF!,0))="","",INDEX(#REF!,MATCH('Poverty %'!$B134,#REF!,0),MATCH('Poverty %'!AW$5,#REF!,0))),"")</f>
        <v/>
      </c>
      <c r="AX134" t="str">
        <f>IFERROR(IF(INDEX(#REF!,MATCH('Poverty %'!$B134,#REF!,0),MATCH('Poverty %'!AX$5,#REF!,0))="","",INDEX(#REF!,MATCH('Poverty %'!$B134,#REF!,0),MATCH('Poverty %'!AX$5,#REF!,0))),"")</f>
        <v/>
      </c>
      <c r="AY134" t="str">
        <f>IFERROR(IF(INDEX(#REF!,MATCH('Poverty %'!$B134,#REF!,0),MATCH('Poverty %'!AY$5,#REF!,0))="","",INDEX(#REF!,MATCH('Poverty %'!$B134,#REF!,0),MATCH('Poverty %'!AY$5,#REF!,0))),"")</f>
        <v/>
      </c>
      <c r="AZ134" t="str">
        <f>IFERROR(IF(INDEX(#REF!,MATCH('Poverty %'!$B134,#REF!,0),MATCH('Poverty %'!AZ$5,#REF!,0))="","",INDEX(#REF!,MATCH('Poverty %'!$B134,#REF!,0),MATCH('Poverty %'!AZ$5,#REF!,0))),"")</f>
        <v/>
      </c>
      <c r="BA134" t="str">
        <f>IFERROR(IF(INDEX(#REF!,MATCH('Poverty %'!$B134,#REF!,0),MATCH('Poverty %'!BA$5,#REF!,0))="","",INDEX(#REF!,MATCH('Poverty %'!$B134,#REF!,0),MATCH('Poverty %'!BA$5,#REF!,0))),"")</f>
        <v/>
      </c>
      <c r="BB134" t="str">
        <f>IFERROR(IF(INDEX(#REF!,MATCH('Poverty %'!$B134,#REF!,0),MATCH('Poverty %'!BB$5,#REF!,0))="","",INDEX(#REF!,MATCH('Poverty %'!$B134,#REF!,0),MATCH('Poverty %'!BB$5,#REF!,0))),"")</f>
        <v/>
      </c>
      <c r="BC134" t="str">
        <f>IFERROR(IF(INDEX(#REF!,MATCH('Poverty %'!$B134,#REF!,0),MATCH('Poverty %'!BC$5,#REF!,0))="","",INDEX(#REF!,MATCH('Poverty %'!$B134,#REF!,0),MATCH('Poverty %'!BC$5,#REF!,0))),"")</f>
        <v/>
      </c>
      <c r="BE134" t="s">
        <v>253</v>
      </c>
      <c r="BF134" s="9" t="str">
        <f t="shared" si="24"/>
        <v/>
      </c>
      <c r="BG134" s="9" t="str">
        <f t="shared" si="25"/>
        <v/>
      </c>
      <c r="BH134" s="9" t="str">
        <f t="shared" si="26"/>
        <v/>
      </c>
      <c r="BI134" s="9" t="str">
        <f t="shared" si="27"/>
        <v/>
      </c>
      <c r="BJ134" s="9" t="str">
        <f t="shared" si="28"/>
        <v/>
      </c>
      <c r="BK134" s="9" t="str">
        <f t="shared" si="29"/>
        <v/>
      </c>
      <c r="BL134" s="9" t="str">
        <f t="shared" si="30"/>
        <v/>
      </c>
      <c r="BM134" s="9" t="str">
        <f t="shared" si="31"/>
        <v/>
      </c>
      <c r="BN134" s="9" t="str">
        <f t="shared" si="32"/>
        <v/>
      </c>
      <c r="BO134" s="9" t="str">
        <f t="shared" si="33"/>
        <v/>
      </c>
      <c r="BP134" s="9" t="str">
        <f t="shared" si="34"/>
        <v/>
      </c>
      <c r="BQ134" s="9" t="str">
        <f t="shared" si="35"/>
        <v/>
      </c>
      <c r="BR134" s="9" t="str">
        <f t="shared" si="36"/>
        <v/>
      </c>
      <c r="BS134" s="9" t="str">
        <f t="shared" si="37"/>
        <v/>
      </c>
      <c r="BT134" s="9" t="str">
        <f t="shared" si="38"/>
        <v/>
      </c>
      <c r="BU134" s="9" t="str">
        <f t="shared" si="39"/>
        <v/>
      </c>
      <c r="BV134" s="9" t="str">
        <f t="shared" si="40"/>
        <v/>
      </c>
      <c r="BW134" s="9" t="str">
        <f t="shared" si="41"/>
        <v/>
      </c>
      <c r="BX134" s="9" t="str">
        <f t="shared" si="42"/>
        <v/>
      </c>
      <c r="BY134" s="9" t="str">
        <f t="shared" si="43"/>
        <v/>
      </c>
      <c r="BZ134" s="9" t="str">
        <f t="shared" si="44"/>
        <v/>
      </c>
      <c r="CA134" s="9" t="str">
        <f t="shared" si="45"/>
        <v/>
      </c>
      <c r="CB134" s="9" t="str">
        <f t="shared" si="46"/>
        <v/>
      </c>
    </row>
    <row r="135" spans="1:80">
      <c r="A135" t="str">
        <f>VLOOKUP(B135,entity!$C:$K,9,FALSE)</f>
        <v>MN</v>
      </c>
      <c r="B135" t="s">
        <v>278</v>
      </c>
      <c r="C135" t="str">
        <f>IFERROR(VLOOKUP(B135,'[1]2012 List'!A$3:C$151,3,FALSE),"")</f>
        <v>Far East Asia</v>
      </c>
      <c r="D135" s="10" t="str">
        <f>IFERROR(IF(INDEX('raw poverty data, %'!$B$3:$BG$251,MATCH($A135,'raw poverty data, %'!$B$3:$B$251,0),MATCH(D$5,'raw poverty data, %'!$B$3:$BG$3,0))="","",INDEX('raw poverty data, %'!$B$3:$BG$251,MATCH($A135,'raw poverty data, %'!$B$3:$B$251,0),MATCH(D$5,'raw poverty data, %'!$B$3:$BG$3,0))/100),"")</f>
        <v/>
      </c>
      <c r="E135" s="10" t="str">
        <f>IFERROR(IF(INDEX('raw poverty data, %'!$B$3:$BG$251,MATCH($A135,'raw poverty data, %'!$B$3:$B$251,0),MATCH(E$5,'raw poverty data, %'!$B$3:$BG$3,0))="","",INDEX('raw poverty data, %'!$B$3:$BG$251,MATCH($A135,'raw poverty data, %'!$B$3:$B$251,0),MATCH(E$5,'raw poverty data, %'!$B$3:$BG$3,0))/100),"")</f>
        <v/>
      </c>
      <c r="F135" s="10" t="str">
        <f>IFERROR(IF(INDEX('raw poverty data, %'!$B$3:$BG$251,MATCH($A135,'raw poverty data, %'!$B$3:$B$251,0),MATCH(F$5,'raw poverty data, %'!$B$3:$BG$3,0))="","",INDEX('raw poverty data, %'!$B$3:$BG$251,MATCH($A135,'raw poverty data, %'!$B$3:$B$251,0),MATCH(F$5,'raw poverty data, %'!$B$3:$BG$3,0))/100),"")</f>
        <v/>
      </c>
      <c r="G135" s="10" t="str">
        <f>IFERROR(IF(INDEX('raw poverty data, %'!$B$3:$BG$251,MATCH($A135,'raw poverty data, %'!$B$3:$B$251,0),MATCH(G$5,'raw poverty data, %'!$B$3:$BG$3,0))="","",INDEX('raw poverty data, %'!$B$3:$BG$251,MATCH($A135,'raw poverty data, %'!$B$3:$B$251,0),MATCH(G$5,'raw poverty data, %'!$B$3:$BG$3,0))/100),"")</f>
        <v/>
      </c>
      <c r="H135" s="10" t="str">
        <f>IFERROR(IF(INDEX('raw poverty data, %'!$B$3:$BG$251,MATCH($A135,'raw poverty data, %'!$B$3:$B$251,0),MATCH(H$5,'raw poverty data, %'!$B$3:$BG$3,0))="","",INDEX('raw poverty data, %'!$B$3:$BG$251,MATCH($A135,'raw poverty data, %'!$B$3:$B$251,0),MATCH(H$5,'raw poverty data, %'!$B$3:$BG$3,0))/100),"")</f>
        <v/>
      </c>
      <c r="I135" s="10" t="str">
        <f>IFERROR(IF(INDEX('raw poverty data, %'!$B$3:$BG$251,MATCH($A135,'raw poverty data, %'!$B$3:$B$251,0),MATCH(I$5,'raw poverty data, %'!$B$3:$BG$3,0))="","",INDEX('raw poverty data, %'!$B$3:$BG$251,MATCH($A135,'raw poverty data, %'!$B$3:$B$251,0),MATCH(I$5,'raw poverty data, %'!$B$3:$BG$3,0))/100),"")</f>
        <v/>
      </c>
      <c r="J135" s="10" t="str">
        <f>IFERROR(IF(INDEX('raw poverty data, %'!$B$3:$BG$251,MATCH($A135,'raw poverty data, %'!$B$3:$B$251,0),MATCH(J$5,'raw poverty data, %'!$B$3:$BG$3,0))="","",INDEX('raw poverty data, %'!$B$3:$BG$251,MATCH($A135,'raw poverty data, %'!$B$3:$B$251,0),MATCH(J$5,'raw poverty data, %'!$B$3:$BG$3,0))/100),"")</f>
        <v/>
      </c>
      <c r="K135" s="10" t="str">
        <f>IFERROR(IF(INDEX('raw poverty data, %'!$B$3:$BG$251,MATCH($A135,'raw poverty data, %'!$B$3:$B$251,0),MATCH(K$5,'raw poverty data, %'!$B$3:$BG$3,0))="","",INDEX('raw poverty data, %'!$B$3:$BG$251,MATCH($A135,'raw poverty data, %'!$B$3:$B$251,0),MATCH(K$5,'raw poverty data, %'!$B$3:$BG$3,0))/100),"")</f>
        <v/>
      </c>
      <c r="L135" s="10" t="str">
        <f>IFERROR(IF(INDEX('raw poverty data, %'!$B$3:$BG$251,MATCH($A135,'raw poverty data, %'!$B$3:$B$251,0),MATCH(L$5,'raw poverty data, %'!$B$3:$BG$3,0))="","",INDEX('raw poverty data, %'!$B$3:$BG$251,MATCH($A135,'raw poverty data, %'!$B$3:$B$251,0),MATCH(L$5,'raw poverty data, %'!$B$3:$BG$3,0))/100),"")</f>
        <v/>
      </c>
      <c r="M135" s="10" t="str">
        <f>IFERROR(IF(INDEX('raw poverty data, %'!$B$3:$BG$251,MATCH($A135,'raw poverty data, %'!$B$3:$B$251,0),MATCH(M$5,'raw poverty data, %'!$B$3:$BG$3,0))="","",INDEX('raw poverty data, %'!$B$3:$BG$251,MATCH($A135,'raw poverty data, %'!$B$3:$B$251,0),MATCH(M$5,'raw poverty data, %'!$B$3:$BG$3,0))/100),"")</f>
        <v/>
      </c>
      <c r="N135" s="10" t="str">
        <f>IFERROR(IF(INDEX('raw poverty data, %'!$B$3:$BG$251,MATCH($A135,'raw poverty data, %'!$B$3:$B$251,0),MATCH(N$5,'raw poverty data, %'!$B$3:$BG$3,0))="","",INDEX('raw poverty data, %'!$B$3:$BG$251,MATCH($A135,'raw poverty data, %'!$B$3:$B$251,0),MATCH(N$5,'raw poverty data, %'!$B$3:$BG$3,0))/100),"")</f>
        <v/>
      </c>
      <c r="O135" s="10" t="str">
        <f>IFERROR(IF(INDEX('raw poverty data, %'!$B$3:$BG$251,MATCH($A135,'raw poverty data, %'!$B$3:$B$251,0),MATCH(O$5,'raw poverty data, %'!$B$3:$BG$3,0))="","",INDEX('raw poverty data, %'!$B$3:$BG$251,MATCH($A135,'raw poverty data, %'!$B$3:$B$251,0),MATCH(O$5,'raw poverty data, %'!$B$3:$BG$3,0))/100),"")</f>
        <v/>
      </c>
      <c r="P135" s="10" t="str">
        <f>IFERROR(IF(INDEX('raw poverty data, %'!$B$3:$BG$251,MATCH($A135,'raw poverty data, %'!$B$3:$B$251,0),MATCH(P$5,'raw poverty data, %'!$B$3:$BG$3,0))="","",INDEX('raw poverty data, %'!$B$3:$BG$251,MATCH($A135,'raw poverty data, %'!$B$3:$B$251,0),MATCH(P$5,'raw poverty data, %'!$B$3:$BG$3,0))/100),"")</f>
        <v/>
      </c>
      <c r="Q135" s="10" t="str">
        <f>IFERROR(IF(INDEX('raw poverty data, %'!$B$3:$BG$251,MATCH($A135,'raw poverty data, %'!$B$3:$B$251,0),MATCH(Q$5,'raw poverty data, %'!$B$3:$BG$3,0))="","",INDEX('raw poverty data, %'!$B$3:$BG$251,MATCH($A135,'raw poverty data, %'!$B$3:$B$251,0),MATCH(Q$5,'raw poverty data, %'!$B$3:$BG$3,0))/100),"")</f>
        <v/>
      </c>
      <c r="R135" s="10" t="str">
        <f>IFERROR(IF(INDEX('raw poverty data, %'!$B$3:$BG$251,MATCH($A135,'raw poverty data, %'!$B$3:$B$251,0),MATCH(R$5,'raw poverty data, %'!$B$3:$BG$3,0))="","",INDEX('raw poverty data, %'!$B$3:$BG$251,MATCH($A135,'raw poverty data, %'!$B$3:$B$251,0),MATCH(R$5,'raw poverty data, %'!$B$3:$BG$3,0))/100),"")</f>
        <v/>
      </c>
      <c r="S135" s="10" t="str">
        <f>IFERROR(IF(INDEX('raw poverty data, %'!$B$3:$BG$251,MATCH($A135,'raw poverty data, %'!$B$3:$B$251,0),MATCH(S$5,'raw poverty data, %'!$B$3:$BG$3,0))="","",INDEX('raw poverty data, %'!$B$3:$BG$251,MATCH($A135,'raw poverty data, %'!$B$3:$B$251,0),MATCH(S$5,'raw poverty data, %'!$B$3:$BG$3,0))/100),"")</f>
        <v/>
      </c>
      <c r="T135" s="10" t="str">
        <f>IFERROR(IF(INDEX('raw poverty data, %'!$B$3:$BG$251,MATCH($A135,'raw poverty data, %'!$B$3:$B$251,0),MATCH(T$5,'raw poverty data, %'!$B$3:$BG$3,0))="","",INDEX('raw poverty data, %'!$B$3:$BG$251,MATCH($A135,'raw poverty data, %'!$B$3:$B$251,0),MATCH(T$5,'raw poverty data, %'!$B$3:$BG$3,0))/100),"")</f>
        <v/>
      </c>
      <c r="U135" s="10" t="str">
        <f>IFERROR(IF(INDEX('raw poverty data, %'!$B$3:$BG$251,MATCH($A135,'raw poverty data, %'!$B$3:$B$251,0),MATCH(U$5,'raw poverty data, %'!$B$3:$BG$3,0))="","",INDEX('raw poverty data, %'!$B$3:$BG$251,MATCH($A135,'raw poverty data, %'!$B$3:$B$251,0),MATCH(U$5,'raw poverty data, %'!$B$3:$BG$3,0))/100),"")</f>
        <v/>
      </c>
      <c r="V135" s="10" t="str">
        <f>IFERROR(IF(INDEX('raw poverty data, %'!$B$3:$BG$251,MATCH($A135,'raw poverty data, %'!$B$3:$B$251,0),MATCH(V$5,'raw poverty data, %'!$B$3:$BG$3,0))="","",INDEX('raw poverty data, %'!$B$3:$BG$251,MATCH($A135,'raw poverty data, %'!$B$3:$B$251,0),MATCH(V$5,'raw poverty data, %'!$B$3:$BG$3,0))/100),"")</f>
        <v/>
      </c>
      <c r="W135" s="10" t="str">
        <f>IFERROR(IF(INDEX('raw poverty data, %'!$B$3:$BG$251,MATCH($A135,'raw poverty data, %'!$B$3:$B$251,0),MATCH(W$5,'raw poverty data, %'!$B$3:$BG$3,0))="","",INDEX('raw poverty data, %'!$B$3:$BG$251,MATCH($A135,'raw poverty data, %'!$B$3:$B$251,0),MATCH(W$5,'raw poverty data, %'!$B$3:$BG$3,0))/100),"")</f>
        <v/>
      </c>
      <c r="X135" s="10" t="str">
        <f>IFERROR(IF(INDEX('raw poverty data, %'!$B$3:$BG$251,MATCH($A135,'raw poverty data, %'!$B$3:$B$251,0),MATCH(X$5,'raw poverty data, %'!$B$3:$BG$3,0))="","",INDEX('raw poverty data, %'!$B$3:$BG$251,MATCH($A135,'raw poverty data, %'!$B$3:$B$251,0),MATCH(X$5,'raw poverty data, %'!$B$3:$BG$3,0))/100),"")</f>
        <v/>
      </c>
      <c r="Y135" s="10" t="str">
        <f>IFERROR(IF(INDEX('raw poverty data, %'!$B$3:$BG$251,MATCH($A135,'raw poverty data, %'!$B$3:$B$251,0),MATCH(Y$5,'raw poverty data, %'!$B$3:$BG$3,0))="","",INDEX('raw poverty data, %'!$B$3:$BG$251,MATCH($A135,'raw poverty data, %'!$B$3:$B$251,0),MATCH(Y$5,'raw poverty data, %'!$B$3:$BG$3,0))/100),"")</f>
        <v/>
      </c>
      <c r="Z135" s="10" t="str">
        <f>IFERROR(IF(INDEX('raw poverty data, %'!$B$3:$BG$251,MATCH($A135,'raw poverty data, %'!$B$3:$B$251,0),MATCH(Z$5,'raw poverty data, %'!$B$3:$BG$3,0))="","",INDEX('raw poverty data, %'!$B$3:$BG$251,MATCH($A135,'raw poverty data, %'!$B$3:$B$251,0),MATCH(Z$5,'raw poverty data, %'!$B$3:$BG$3,0))/100),"")</f>
        <v/>
      </c>
      <c r="AA135" s="10" t="str">
        <f>IFERROR(IF(INDEX('raw poverty data, %'!$B$3:$BG$251,MATCH($A135,'raw poverty data, %'!$B$3:$B$251,0),MATCH(AA$5,'raw poverty data, %'!$B$3:$BG$3,0))="","",INDEX('raw poverty data, %'!$B$3:$BG$251,MATCH($A135,'raw poverty data, %'!$B$3:$B$251,0),MATCH(AA$5,'raw poverty data, %'!$B$3:$BG$3,0))/100),"")</f>
        <v/>
      </c>
      <c r="AC135" s="8" t="str">
        <f>IF(AA135="",IF(Z135="",IF(X135="",IF(W135="",IF(V135="",IF(U135="",IF(T135="",IF(S135="",IF(R135="",IF(Q135="",IF(P135="",IF(O135="",IF(N135="",IF(M135="",IF(L135="",IF(K135="",IF(J135="",IF(I135="",IF(H135="",IF(G135="",IF(F135="",IF(E135="",IF(D135="","No data",D135),E135),F135),G135),H135),I135),J135),K135),L135),M135),N135),O135),P135),Q135),R135),S135),T135),U135),V135),W135),X135),Z135),AA135)</f>
        <v>No data</v>
      </c>
      <c r="AD135" s="11" t="str">
        <f>IFERROR(INDEX($D$5:$AA$5,1,MATCH(AC135,D135:AA135,0)),"")</f>
        <v/>
      </c>
      <c r="AF135" t="s">
        <v>278</v>
      </c>
      <c r="AG135" t="str">
        <f>IFERROR(IF(INDEX(#REF!,MATCH('Poverty %'!$B135,#REF!,0),MATCH('Poverty %'!AG$5,#REF!,0))="","",INDEX(#REF!,MATCH('Poverty %'!$B135,#REF!,0),MATCH('Poverty %'!AG$5,#REF!,0))),"")</f>
        <v/>
      </c>
      <c r="AH135" t="str">
        <f>IFERROR(IF(INDEX(#REF!,MATCH('Poverty %'!$B135,#REF!,0),MATCH('Poverty %'!AH$5,#REF!,0))="","",INDEX(#REF!,MATCH('Poverty %'!$B135,#REF!,0),MATCH('Poverty %'!AH$5,#REF!,0))),"")</f>
        <v/>
      </c>
      <c r="AI135" t="str">
        <f>IFERROR(IF(INDEX(#REF!,MATCH('Poverty %'!$B135,#REF!,0),MATCH('Poverty %'!AI$5,#REF!,0))="","",INDEX(#REF!,MATCH('Poverty %'!$B135,#REF!,0),MATCH('Poverty %'!AI$5,#REF!,0))),"")</f>
        <v/>
      </c>
      <c r="AJ135" t="str">
        <f>IFERROR(IF(INDEX(#REF!,MATCH('Poverty %'!$B135,#REF!,0),MATCH('Poverty %'!AJ$5,#REF!,0))="","",INDEX(#REF!,MATCH('Poverty %'!$B135,#REF!,0),MATCH('Poverty %'!AJ$5,#REF!,0))),"")</f>
        <v/>
      </c>
      <c r="AK135" t="str">
        <f>IFERROR(IF(INDEX(#REF!,MATCH('Poverty %'!$B135,#REF!,0),MATCH('Poverty %'!AK$5,#REF!,0))="","",INDEX(#REF!,MATCH('Poverty %'!$B135,#REF!,0),MATCH('Poverty %'!AK$5,#REF!,0))),"")</f>
        <v/>
      </c>
      <c r="AL135" t="str">
        <f>IFERROR(IF(INDEX(#REF!,MATCH('Poverty %'!$B135,#REF!,0),MATCH('Poverty %'!AL$5,#REF!,0))="","",INDEX(#REF!,MATCH('Poverty %'!$B135,#REF!,0),MATCH('Poverty %'!AL$5,#REF!,0))),"")</f>
        <v/>
      </c>
      <c r="AM135" t="str">
        <f>IFERROR(IF(INDEX(#REF!,MATCH('Poverty %'!$B135,#REF!,0),MATCH('Poverty %'!AM$5,#REF!,0))="","",INDEX(#REF!,MATCH('Poverty %'!$B135,#REF!,0),MATCH('Poverty %'!AM$5,#REF!,0))),"")</f>
        <v/>
      </c>
      <c r="AN135" t="str">
        <f>IFERROR(IF(INDEX(#REF!,MATCH('Poverty %'!$B135,#REF!,0),MATCH('Poverty %'!AN$5,#REF!,0))="","",INDEX(#REF!,MATCH('Poverty %'!$B135,#REF!,0),MATCH('Poverty %'!AN$5,#REF!,0))),"")</f>
        <v/>
      </c>
      <c r="AO135" t="str">
        <f>IFERROR(IF(INDEX(#REF!,MATCH('Poverty %'!$B135,#REF!,0),MATCH('Poverty %'!AO$5,#REF!,0))="","",INDEX(#REF!,MATCH('Poverty %'!$B135,#REF!,0),MATCH('Poverty %'!AO$5,#REF!,0))),"")</f>
        <v/>
      </c>
      <c r="AP135" t="str">
        <f>IFERROR(IF(INDEX(#REF!,MATCH('Poverty %'!$B135,#REF!,0),MATCH('Poverty %'!AP$5,#REF!,0))="","",INDEX(#REF!,MATCH('Poverty %'!$B135,#REF!,0),MATCH('Poverty %'!AP$5,#REF!,0))),"")</f>
        <v/>
      </c>
      <c r="AQ135" t="str">
        <f>IFERROR(IF(INDEX(#REF!,MATCH('Poverty %'!$B135,#REF!,0),MATCH('Poverty %'!AQ$5,#REF!,0))="","",INDEX(#REF!,MATCH('Poverty %'!$B135,#REF!,0),MATCH('Poverty %'!AQ$5,#REF!,0))),"")</f>
        <v/>
      </c>
      <c r="AR135" t="str">
        <f>IFERROR(IF(INDEX(#REF!,MATCH('Poverty %'!$B135,#REF!,0),MATCH('Poverty %'!AR$5,#REF!,0))="","",INDEX(#REF!,MATCH('Poverty %'!$B135,#REF!,0),MATCH('Poverty %'!AR$5,#REF!,0))),"")</f>
        <v/>
      </c>
      <c r="AS135" t="str">
        <f>IFERROR(IF(INDEX(#REF!,MATCH('Poverty %'!$B135,#REF!,0),MATCH('Poverty %'!AS$5,#REF!,0))="","",INDEX(#REF!,MATCH('Poverty %'!$B135,#REF!,0),MATCH('Poverty %'!AS$5,#REF!,0))),"")</f>
        <v/>
      </c>
      <c r="AT135" t="str">
        <f>IFERROR(IF(INDEX(#REF!,MATCH('Poverty %'!$B135,#REF!,0),MATCH('Poverty %'!AT$5,#REF!,0))="","",INDEX(#REF!,MATCH('Poverty %'!$B135,#REF!,0),MATCH('Poverty %'!AT$5,#REF!,0))),"")</f>
        <v/>
      </c>
      <c r="AU135" t="str">
        <f>IFERROR(IF(INDEX(#REF!,MATCH('Poverty %'!$B135,#REF!,0),MATCH('Poverty %'!AU$5,#REF!,0))="","",INDEX(#REF!,MATCH('Poverty %'!$B135,#REF!,0),MATCH('Poverty %'!AU$5,#REF!,0))),"")</f>
        <v/>
      </c>
      <c r="AV135" t="str">
        <f>IFERROR(IF(INDEX(#REF!,MATCH('Poverty %'!$B135,#REF!,0),MATCH('Poverty %'!AV$5,#REF!,0))="","",INDEX(#REF!,MATCH('Poverty %'!$B135,#REF!,0),MATCH('Poverty %'!AV$5,#REF!,0))),"")</f>
        <v/>
      </c>
      <c r="AW135" t="str">
        <f>IFERROR(IF(INDEX(#REF!,MATCH('Poverty %'!$B135,#REF!,0),MATCH('Poverty %'!AW$5,#REF!,0))="","",INDEX(#REF!,MATCH('Poverty %'!$B135,#REF!,0),MATCH('Poverty %'!AW$5,#REF!,0))),"")</f>
        <v/>
      </c>
      <c r="AX135" t="str">
        <f>IFERROR(IF(INDEX(#REF!,MATCH('Poverty %'!$B135,#REF!,0),MATCH('Poverty %'!AX$5,#REF!,0))="","",INDEX(#REF!,MATCH('Poverty %'!$B135,#REF!,0),MATCH('Poverty %'!AX$5,#REF!,0))),"")</f>
        <v/>
      </c>
      <c r="AY135" t="str">
        <f>IFERROR(IF(INDEX(#REF!,MATCH('Poverty %'!$B135,#REF!,0),MATCH('Poverty %'!AY$5,#REF!,0))="","",INDEX(#REF!,MATCH('Poverty %'!$B135,#REF!,0),MATCH('Poverty %'!AY$5,#REF!,0))),"")</f>
        <v/>
      </c>
      <c r="AZ135" t="str">
        <f>IFERROR(IF(INDEX(#REF!,MATCH('Poverty %'!$B135,#REF!,0),MATCH('Poverty %'!AZ$5,#REF!,0))="","",INDEX(#REF!,MATCH('Poverty %'!$B135,#REF!,0),MATCH('Poverty %'!AZ$5,#REF!,0))),"")</f>
        <v/>
      </c>
      <c r="BA135" t="str">
        <f>IFERROR(IF(INDEX(#REF!,MATCH('Poverty %'!$B135,#REF!,0),MATCH('Poverty %'!BA$5,#REF!,0))="","",INDEX(#REF!,MATCH('Poverty %'!$B135,#REF!,0),MATCH('Poverty %'!BA$5,#REF!,0))),"")</f>
        <v/>
      </c>
      <c r="BB135" t="str">
        <f>IFERROR(IF(INDEX(#REF!,MATCH('Poverty %'!$B135,#REF!,0),MATCH('Poverty %'!BB$5,#REF!,0))="","",INDEX(#REF!,MATCH('Poverty %'!$B135,#REF!,0),MATCH('Poverty %'!BB$5,#REF!,0))),"")</f>
        <v/>
      </c>
      <c r="BC135" t="str">
        <f>IFERROR(IF(INDEX(#REF!,MATCH('Poverty %'!$B135,#REF!,0),MATCH('Poverty %'!BC$5,#REF!,0))="","",INDEX(#REF!,MATCH('Poverty %'!$B135,#REF!,0),MATCH('Poverty %'!BC$5,#REF!,0))),"")</f>
        <v/>
      </c>
      <c r="BE135" t="s">
        <v>278</v>
      </c>
      <c r="BF135" s="9" t="str">
        <f t="shared" ref="BF135:BF198" si="47">IF(AG135="","",AG135/100)</f>
        <v/>
      </c>
      <c r="BG135" s="9" t="str">
        <f t="shared" ref="BG135:BG198" si="48">IF(AH135="","",AH135/100)</f>
        <v/>
      </c>
      <c r="BH135" s="9" t="str">
        <f t="shared" ref="BH135:BH198" si="49">IF(AI135="","",AI135/100)</f>
        <v/>
      </c>
      <c r="BI135" s="9" t="str">
        <f t="shared" ref="BI135:BI198" si="50">IF(AJ135="","",AJ135/100)</f>
        <v/>
      </c>
      <c r="BJ135" s="9" t="str">
        <f t="shared" ref="BJ135:BJ198" si="51">IF(AK135="","",AK135/100)</f>
        <v/>
      </c>
      <c r="BK135" s="9" t="str">
        <f t="shared" ref="BK135:BK198" si="52">IF(AL135="","",AL135/100)</f>
        <v/>
      </c>
      <c r="BL135" s="9" t="str">
        <f t="shared" ref="BL135:BL198" si="53">IF(AM135="","",AM135/100)</f>
        <v/>
      </c>
      <c r="BM135" s="9" t="str">
        <f t="shared" ref="BM135:BM198" si="54">IF(AN135="","",AN135/100)</f>
        <v/>
      </c>
      <c r="BN135" s="9" t="str">
        <f t="shared" ref="BN135:BN198" si="55">IF(AO135="","",AO135/100)</f>
        <v/>
      </c>
      <c r="BO135" s="9" t="str">
        <f t="shared" ref="BO135:BO198" si="56">IF(AP135="","",AP135/100)</f>
        <v/>
      </c>
      <c r="BP135" s="9" t="str">
        <f t="shared" ref="BP135:BP198" si="57">IF(AQ135="","",AQ135/100)</f>
        <v/>
      </c>
      <c r="BQ135" s="9" t="str">
        <f t="shared" ref="BQ135:BQ198" si="58">IF(AR135="","",AR135/100)</f>
        <v/>
      </c>
      <c r="BR135" s="9" t="str">
        <f t="shared" ref="BR135:BR198" si="59">IF(AS135="","",AS135/100)</f>
        <v/>
      </c>
      <c r="BS135" s="9" t="str">
        <f t="shared" ref="BS135:BS198" si="60">IF(AT135="","",AT135/100)</f>
        <v/>
      </c>
      <c r="BT135" s="9" t="str">
        <f t="shared" ref="BT135:BT198" si="61">IF(AU135="","",AU135/100)</f>
        <v/>
      </c>
      <c r="BU135" s="9" t="str">
        <f t="shared" ref="BU135:BU198" si="62">IF(AV135="","",AV135/100)</f>
        <v/>
      </c>
      <c r="BV135" s="9" t="str">
        <f t="shared" ref="BV135:BV198" si="63">IF(AW135="","",AW135/100)</f>
        <v/>
      </c>
      <c r="BW135" s="9" t="str">
        <f t="shared" ref="BW135:BW198" si="64">IF(AX135="","",AX135/100)</f>
        <v/>
      </c>
      <c r="BX135" s="9" t="str">
        <f t="shared" ref="BX135:BX198" si="65">IF(AY135="","",AY135/100)</f>
        <v/>
      </c>
      <c r="BY135" s="9" t="str">
        <f t="shared" ref="BY135:BY198" si="66">IF(AZ135="","",AZ135/100)</f>
        <v/>
      </c>
      <c r="BZ135" s="9" t="str">
        <f t="shared" ref="BZ135:BZ198" si="67">IF(BA135="","",BA135/100)</f>
        <v/>
      </c>
      <c r="CA135" s="9" t="str">
        <f t="shared" ref="CA135:CA198" si="68">IF(BB135="","",BB135/100)</f>
        <v/>
      </c>
      <c r="CB135" s="9" t="str">
        <f t="shared" ref="CB135:CB198" si="69">IF(BC135="","",BC135/100)</f>
        <v/>
      </c>
    </row>
    <row r="136" spans="1:80">
      <c r="A136" t="str">
        <f>VLOOKUP(B136,entity!$C:$K,9,FALSE)</f>
        <v>ME</v>
      </c>
      <c r="B136" t="s">
        <v>276</v>
      </c>
      <c r="C136" t="str">
        <f>IFERROR(VLOOKUP(B136,'[1]2012 List'!A$3:C$151,3,FALSE),"")</f>
        <v>Europe</v>
      </c>
      <c r="D136" s="10" t="str">
        <f>IFERROR(IF(INDEX('raw poverty data, %'!$B$3:$BG$251,MATCH($A136,'raw poverty data, %'!$B$3:$B$251,0),MATCH(D$5,'raw poverty data, %'!$B$3:$BG$3,0))="","",INDEX('raw poverty data, %'!$B$3:$BG$251,MATCH($A136,'raw poverty data, %'!$B$3:$B$251,0),MATCH(D$5,'raw poverty data, %'!$B$3:$BG$3,0))/100),"")</f>
        <v/>
      </c>
      <c r="E136" s="10" t="str">
        <f>IFERROR(IF(INDEX('raw poverty data, %'!$B$3:$BG$251,MATCH($A136,'raw poverty data, %'!$B$3:$B$251,0),MATCH(E$5,'raw poverty data, %'!$B$3:$BG$3,0))="","",INDEX('raw poverty data, %'!$B$3:$BG$251,MATCH($A136,'raw poverty data, %'!$B$3:$B$251,0),MATCH(E$5,'raw poverty data, %'!$B$3:$BG$3,0))/100),"")</f>
        <v/>
      </c>
      <c r="F136" s="10" t="str">
        <f>IFERROR(IF(INDEX('raw poverty data, %'!$B$3:$BG$251,MATCH($A136,'raw poverty data, %'!$B$3:$B$251,0),MATCH(F$5,'raw poverty data, %'!$B$3:$BG$3,0))="","",INDEX('raw poverty data, %'!$B$3:$BG$251,MATCH($A136,'raw poverty data, %'!$B$3:$B$251,0),MATCH(F$5,'raw poverty data, %'!$B$3:$BG$3,0))/100),"")</f>
        <v/>
      </c>
      <c r="G136" s="10" t="str">
        <f>IFERROR(IF(INDEX('raw poverty data, %'!$B$3:$BG$251,MATCH($A136,'raw poverty data, %'!$B$3:$B$251,0),MATCH(G$5,'raw poverty data, %'!$B$3:$BG$3,0))="","",INDEX('raw poverty data, %'!$B$3:$BG$251,MATCH($A136,'raw poverty data, %'!$B$3:$B$251,0),MATCH(G$5,'raw poverty data, %'!$B$3:$BG$3,0))/100),"")</f>
        <v/>
      </c>
      <c r="H136" s="10" t="str">
        <f>IFERROR(IF(INDEX('raw poverty data, %'!$B$3:$BG$251,MATCH($A136,'raw poverty data, %'!$B$3:$B$251,0),MATCH(H$5,'raw poverty data, %'!$B$3:$BG$3,0))="","",INDEX('raw poverty data, %'!$B$3:$BG$251,MATCH($A136,'raw poverty data, %'!$B$3:$B$251,0),MATCH(H$5,'raw poverty data, %'!$B$3:$BG$3,0))/100),"")</f>
        <v/>
      </c>
      <c r="I136" s="10" t="str">
        <f>IFERROR(IF(INDEX('raw poverty data, %'!$B$3:$BG$251,MATCH($A136,'raw poverty data, %'!$B$3:$B$251,0),MATCH(I$5,'raw poverty data, %'!$B$3:$BG$3,0))="","",INDEX('raw poverty data, %'!$B$3:$BG$251,MATCH($A136,'raw poverty data, %'!$B$3:$B$251,0),MATCH(I$5,'raw poverty data, %'!$B$3:$BG$3,0))/100),"")</f>
        <v/>
      </c>
      <c r="J136" s="10" t="str">
        <f>IFERROR(IF(INDEX('raw poverty data, %'!$B$3:$BG$251,MATCH($A136,'raw poverty data, %'!$B$3:$B$251,0),MATCH(J$5,'raw poverty data, %'!$B$3:$BG$3,0))="","",INDEX('raw poverty data, %'!$B$3:$BG$251,MATCH($A136,'raw poverty data, %'!$B$3:$B$251,0),MATCH(J$5,'raw poverty data, %'!$B$3:$BG$3,0))/100),"")</f>
        <v/>
      </c>
      <c r="K136" s="10" t="str">
        <f>IFERROR(IF(INDEX('raw poverty data, %'!$B$3:$BG$251,MATCH($A136,'raw poverty data, %'!$B$3:$B$251,0),MATCH(K$5,'raw poverty data, %'!$B$3:$BG$3,0))="","",INDEX('raw poverty data, %'!$B$3:$BG$251,MATCH($A136,'raw poverty data, %'!$B$3:$B$251,0),MATCH(K$5,'raw poverty data, %'!$B$3:$BG$3,0))/100),"")</f>
        <v/>
      </c>
      <c r="L136" s="10" t="str">
        <f>IFERROR(IF(INDEX('raw poverty data, %'!$B$3:$BG$251,MATCH($A136,'raw poverty data, %'!$B$3:$B$251,0),MATCH(L$5,'raw poverty data, %'!$B$3:$BG$3,0))="","",INDEX('raw poverty data, %'!$B$3:$BG$251,MATCH($A136,'raw poverty data, %'!$B$3:$B$251,0),MATCH(L$5,'raw poverty data, %'!$B$3:$BG$3,0))/100),"")</f>
        <v/>
      </c>
      <c r="M136" s="10" t="str">
        <f>IFERROR(IF(INDEX('raw poverty data, %'!$B$3:$BG$251,MATCH($A136,'raw poverty data, %'!$B$3:$B$251,0),MATCH(M$5,'raw poverty data, %'!$B$3:$BG$3,0))="","",INDEX('raw poverty data, %'!$B$3:$BG$251,MATCH($A136,'raw poverty data, %'!$B$3:$B$251,0),MATCH(M$5,'raw poverty data, %'!$B$3:$BG$3,0))/100),"")</f>
        <v/>
      </c>
      <c r="N136" s="10" t="str">
        <f>IFERROR(IF(INDEX('raw poverty data, %'!$B$3:$BG$251,MATCH($A136,'raw poverty data, %'!$B$3:$B$251,0),MATCH(N$5,'raw poverty data, %'!$B$3:$BG$3,0))="","",INDEX('raw poverty data, %'!$B$3:$BG$251,MATCH($A136,'raw poverty data, %'!$B$3:$B$251,0),MATCH(N$5,'raw poverty data, %'!$B$3:$BG$3,0))/100),"")</f>
        <v/>
      </c>
      <c r="O136" s="10" t="str">
        <f>IFERROR(IF(INDEX('raw poverty data, %'!$B$3:$BG$251,MATCH($A136,'raw poverty data, %'!$B$3:$B$251,0),MATCH(O$5,'raw poverty data, %'!$B$3:$BG$3,0))="","",INDEX('raw poverty data, %'!$B$3:$BG$251,MATCH($A136,'raw poverty data, %'!$B$3:$B$251,0),MATCH(O$5,'raw poverty data, %'!$B$3:$BG$3,0))/100),"")</f>
        <v/>
      </c>
      <c r="P136" s="10" t="str">
        <f>IFERROR(IF(INDEX('raw poverty data, %'!$B$3:$BG$251,MATCH($A136,'raw poverty data, %'!$B$3:$B$251,0),MATCH(P$5,'raw poverty data, %'!$B$3:$BG$3,0))="","",INDEX('raw poverty data, %'!$B$3:$BG$251,MATCH($A136,'raw poverty data, %'!$B$3:$B$251,0),MATCH(P$5,'raw poverty data, %'!$B$3:$BG$3,0))/100),"")</f>
        <v/>
      </c>
      <c r="Q136" s="10" t="str">
        <f>IFERROR(IF(INDEX('raw poverty data, %'!$B$3:$BG$251,MATCH($A136,'raw poverty data, %'!$B$3:$B$251,0),MATCH(Q$5,'raw poverty data, %'!$B$3:$BG$3,0))="","",INDEX('raw poverty data, %'!$B$3:$BG$251,MATCH($A136,'raw poverty data, %'!$B$3:$B$251,0),MATCH(Q$5,'raw poverty data, %'!$B$3:$BG$3,0))/100),"")</f>
        <v/>
      </c>
      <c r="R136" s="10" t="str">
        <f>IFERROR(IF(INDEX('raw poverty data, %'!$B$3:$BG$251,MATCH($A136,'raw poverty data, %'!$B$3:$B$251,0),MATCH(R$5,'raw poverty data, %'!$B$3:$BG$3,0))="","",INDEX('raw poverty data, %'!$B$3:$BG$251,MATCH($A136,'raw poverty data, %'!$B$3:$B$251,0),MATCH(R$5,'raw poverty data, %'!$B$3:$BG$3,0))/100),"")</f>
        <v/>
      </c>
      <c r="S136" s="10">
        <f>IFERROR(IF(INDEX('raw poverty data, %'!$B$3:$BG$251,MATCH($A136,'raw poverty data, %'!$B$3:$B$251,0),MATCH(S$5,'raw poverty data, %'!$B$3:$BG$3,0))="","",INDEX('raw poverty data, %'!$B$3:$BG$251,MATCH($A136,'raw poverty data, %'!$B$3:$B$251,0),MATCH(S$5,'raw poverty data, %'!$B$3:$BG$3,0))/100),"")</f>
        <v>2.5000000000000001E-3</v>
      </c>
      <c r="T136" s="10">
        <f>IFERROR(IF(INDEX('raw poverty data, %'!$B$3:$BG$251,MATCH($A136,'raw poverty data, %'!$B$3:$B$251,0),MATCH(T$5,'raw poverty data, %'!$B$3:$BG$3,0))="","",INDEX('raw poverty data, %'!$B$3:$BG$251,MATCH($A136,'raw poverty data, %'!$B$3:$B$251,0),MATCH(T$5,'raw poverty data, %'!$B$3:$BG$3,0))/100),"")</f>
        <v>1.4000000000000002E-3</v>
      </c>
      <c r="U136" s="10">
        <f>IFERROR(IF(INDEX('raw poverty data, %'!$B$3:$BG$251,MATCH($A136,'raw poverty data, %'!$B$3:$B$251,0),MATCH(U$5,'raw poverty data, %'!$B$3:$BG$3,0))="","",INDEX('raw poverty data, %'!$B$3:$BG$251,MATCH($A136,'raw poverty data, %'!$B$3:$B$251,0),MATCH(U$5,'raw poverty data, %'!$B$3:$BG$3,0))/100),"")</f>
        <v>3.7000000000000002E-3</v>
      </c>
      <c r="V136" s="10">
        <f>IFERROR(IF(INDEX('raw poverty data, %'!$B$3:$BG$251,MATCH($A136,'raw poverty data, %'!$B$3:$B$251,0),MATCH(V$5,'raw poverty data, %'!$B$3:$BG$3,0))="","",INDEX('raw poverty data, %'!$B$3:$BG$251,MATCH($A136,'raw poverty data, %'!$B$3:$B$251,0),MATCH(V$5,'raw poverty data, %'!$B$3:$BG$3,0))/100),"")</f>
        <v>8.9999999999999998E-4</v>
      </c>
      <c r="W136" s="10">
        <f>IFERROR(IF(INDEX('raw poverty data, %'!$B$3:$BG$251,MATCH($A136,'raw poverty data, %'!$B$3:$B$251,0),MATCH(W$5,'raw poverty data, %'!$B$3:$BG$3,0))="","",INDEX('raw poverty data, %'!$B$3:$BG$251,MATCH($A136,'raw poverty data, %'!$B$3:$B$251,0),MATCH(W$5,'raw poverty data, %'!$B$3:$BG$3,0))/100),"")</f>
        <v>0</v>
      </c>
      <c r="X136" s="10">
        <f>IFERROR(IF(INDEX('raw poverty data, %'!$B$3:$BG$251,MATCH($A136,'raw poverty data, %'!$B$3:$B$251,0),MATCH(X$5,'raw poverty data, %'!$B$3:$BG$3,0))="","",INDEX('raw poverty data, %'!$B$3:$BG$251,MATCH($A136,'raw poverty data, %'!$B$3:$B$251,0),MATCH(X$5,'raw poverty data, %'!$B$3:$BG$3,0))/100),"")</f>
        <v>0</v>
      </c>
      <c r="Y136" s="10">
        <f>IFERROR(IF(INDEX('raw poverty data, %'!$B$3:$BG$251,MATCH($A136,'raw poverty data, %'!$B$3:$B$251,0),MATCH(Y$5,'raw poverty data, %'!$B$3:$BG$3,0))="","",INDEX('raw poverty data, %'!$B$3:$BG$251,MATCH($A136,'raw poverty data, %'!$B$3:$B$251,0),MATCH(Y$5,'raw poverty data, %'!$B$3:$BG$3,0))/100),"")</f>
        <v>2.0999999999999999E-3</v>
      </c>
      <c r="Z136" s="10" t="str">
        <f>IFERROR(IF(INDEX('raw poverty data, %'!$B$3:$BG$251,MATCH($A136,'raw poverty data, %'!$B$3:$B$251,0),MATCH(Z$5,'raw poverty data, %'!$B$3:$BG$3,0))="","",INDEX('raw poverty data, %'!$B$3:$BG$251,MATCH($A136,'raw poverty data, %'!$B$3:$B$251,0),MATCH(Z$5,'raw poverty data, %'!$B$3:$BG$3,0))/100),"")</f>
        <v/>
      </c>
      <c r="AA136" s="10" t="str">
        <f>IFERROR(IF(INDEX('raw poverty data, %'!$B$3:$BG$251,MATCH($A136,'raw poverty data, %'!$B$3:$B$251,0),MATCH(AA$5,'raw poverty data, %'!$B$3:$BG$3,0))="","",INDEX('raw poverty data, %'!$B$3:$BG$251,MATCH($A136,'raw poverty data, %'!$B$3:$B$251,0),MATCH(AA$5,'raw poverty data, %'!$B$3:$BG$3,0))/100),"")</f>
        <v/>
      </c>
      <c r="AC136" s="8">
        <f>IF(AA136="",IF(Z136="",IF(X136="",IF(W136="",IF(V136="",IF(U136="",IF(T136="",IF(S136="",IF(R136="",IF(Q136="",IF(P136="",IF(O136="",IF(N136="",IF(M136="",IF(L136="",IF(K136="",IF(J136="",IF(I136="",IF(H136="",IF(G136="",IF(F136="",IF(E136="",IF(D136="","No data",D136),E136),F136),G136),H136),I136),J136),K136),L136),M136),N136),O136),P136),Q136),R136),S136),T136),U136),V136),W136),X136),Z136),AA136)</f>
        <v>0</v>
      </c>
      <c r="AD136" s="11">
        <f>IFERROR(INDEX($D$5:$AA$5,1,MATCH(AC136,D136:AA136,0)),"")</f>
        <v>2009</v>
      </c>
      <c r="AF136" t="s">
        <v>276</v>
      </c>
      <c r="AG136" t="str">
        <f>IFERROR(IF(INDEX(#REF!,MATCH('Poverty %'!$B136,#REF!,0),MATCH('Poverty %'!AG$5,#REF!,0))="","",INDEX(#REF!,MATCH('Poverty %'!$B136,#REF!,0),MATCH('Poverty %'!AG$5,#REF!,0))),"")</f>
        <v/>
      </c>
      <c r="AH136" t="str">
        <f>IFERROR(IF(INDEX(#REF!,MATCH('Poverty %'!$B136,#REF!,0),MATCH('Poverty %'!AH$5,#REF!,0))="","",INDEX(#REF!,MATCH('Poverty %'!$B136,#REF!,0),MATCH('Poverty %'!AH$5,#REF!,0))),"")</f>
        <v/>
      </c>
      <c r="AI136" t="str">
        <f>IFERROR(IF(INDEX(#REF!,MATCH('Poverty %'!$B136,#REF!,0),MATCH('Poverty %'!AI$5,#REF!,0))="","",INDEX(#REF!,MATCH('Poverty %'!$B136,#REF!,0),MATCH('Poverty %'!AI$5,#REF!,0))),"")</f>
        <v/>
      </c>
      <c r="AJ136" t="str">
        <f>IFERROR(IF(INDEX(#REF!,MATCH('Poverty %'!$B136,#REF!,0),MATCH('Poverty %'!AJ$5,#REF!,0))="","",INDEX(#REF!,MATCH('Poverty %'!$B136,#REF!,0),MATCH('Poverty %'!AJ$5,#REF!,0))),"")</f>
        <v/>
      </c>
      <c r="AK136" t="str">
        <f>IFERROR(IF(INDEX(#REF!,MATCH('Poverty %'!$B136,#REF!,0),MATCH('Poverty %'!AK$5,#REF!,0))="","",INDEX(#REF!,MATCH('Poverty %'!$B136,#REF!,0),MATCH('Poverty %'!AK$5,#REF!,0))),"")</f>
        <v/>
      </c>
      <c r="AL136" t="str">
        <f>IFERROR(IF(INDEX(#REF!,MATCH('Poverty %'!$B136,#REF!,0),MATCH('Poverty %'!AL$5,#REF!,0))="","",INDEX(#REF!,MATCH('Poverty %'!$B136,#REF!,0),MATCH('Poverty %'!AL$5,#REF!,0))),"")</f>
        <v/>
      </c>
      <c r="AM136" t="str">
        <f>IFERROR(IF(INDEX(#REF!,MATCH('Poverty %'!$B136,#REF!,0),MATCH('Poverty %'!AM$5,#REF!,0))="","",INDEX(#REF!,MATCH('Poverty %'!$B136,#REF!,0),MATCH('Poverty %'!AM$5,#REF!,0))),"")</f>
        <v/>
      </c>
      <c r="AN136" t="str">
        <f>IFERROR(IF(INDEX(#REF!,MATCH('Poverty %'!$B136,#REF!,0),MATCH('Poverty %'!AN$5,#REF!,0))="","",INDEX(#REF!,MATCH('Poverty %'!$B136,#REF!,0),MATCH('Poverty %'!AN$5,#REF!,0))),"")</f>
        <v/>
      </c>
      <c r="AO136" t="str">
        <f>IFERROR(IF(INDEX(#REF!,MATCH('Poverty %'!$B136,#REF!,0),MATCH('Poverty %'!AO$5,#REF!,0))="","",INDEX(#REF!,MATCH('Poverty %'!$B136,#REF!,0),MATCH('Poverty %'!AO$5,#REF!,0))),"")</f>
        <v/>
      </c>
      <c r="AP136" t="str">
        <f>IFERROR(IF(INDEX(#REF!,MATCH('Poverty %'!$B136,#REF!,0),MATCH('Poverty %'!AP$5,#REF!,0))="","",INDEX(#REF!,MATCH('Poverty %'!$B136,#REF!,0),MATCH('Poverty %'!AP$5,#REF!,0))),"")</f>
        <v/>
      </c>
      <c r="AQ136" t="str">
        <f>IFERROR(IF(INDEX(#REF!,MATCH('Poverty %'!$B136,#REF!,0),MATCH('Poverty %'!AQ$5,#REF!,0))="","",INDEX(#REF!,MATCH('Poverty %'!$B136,#REF!,0),MATCH('Poverty %'!AQ$5,#REF!,0))),"")</f>
        <v/>
      </c>
      <c r="AR136" t="str">
        <f>IFERROR(IF(INDEX(#REF!,MATCH('Poverty %'!$B136,#REF!,0),MATCH('Poverty %'!AR$5,#REF!,0))="","",INDEX(#REF!,MATCH('Poverty %'!$B136,#REF!,0),MATCH('Poverty %'!AR$5,#REF!,0))),"")</f>
        <v/>
      </c>
      <c r="AS136" t="str">
        <f>IFERROR(IF(INDEX(#REF!,MATCH('Poverty %'!$B136,#REF!,0),MATCH('Poverty %'!AS$5,#REF!,0))="","",INDEX(#REF!,MATCH('Poverty %'!$B136,#REF!,0),MATCH('Poverty %'!AS$5,#REF!,0))),"")</f>
        <v/>
      </c>
      <c r="AT136" t="str">
        <f>IFERROR(IF(INDEX(#REF!,MATCH('Poverty %'!$B136,#REF!,0),MATCH('Poverty %'!AT$5,#REF!,0))="","",INDEX(#REF!,MATCH('Poverty %'!$B136,#REF!,0),MATCH('Poverty %'!AT$5,#REF!,0))),"")</f>
        <v/>
      </c>
      <c r="AU136" t="str">
        <f>IFERROR(IF(INDEX(#REF!,MATCH('Poverty %'!$B136,#REF!,0),MATCH('Poverty %'!AU$5,#REF!,0))="","",INDEX(#REF!,MATCH('Poverty %'!$B136,#REF!,0),MATCH('Poverty %'!AU$5,#REF!,0))),"")</f>
        <v/>
      </c>
      <c r="AV136" t="str">
        <f>IFERROR(IF(INDEX(#REF!,MATCH('Poverty %'!$B136,#REF!,0),MATCH('Poverty %'!AV$5,#REF!,0))="","",INDEX(#REF!,MATCH('Poverty %'!$B136,#REF!,0),MATCH('Poverty %'!AV$5,#REF!,0))),"")</f>
        <v/>
      </c>
      <c r="AW136" t="str">
        <f>IFERROR(IF(INDEX(#REF!,MATCH('Poverty %'!$B136,#REF!,0),MATCH('Poverty %'!AW$5,#REF!,0))="","",INDEX(#REF!,MATCH('Poverty %'!$B136,#REF!,0),MATCH('Poverty %'!AW$5,#REF!,0))),"")</f>
        <v/>
      </c>
      <c r="AX136" t="str">
        <f>IFERROR(IF(INDEX(#REF!,MATCH('Poverty %'!$B136,#REF!,0),MATCH('Poverty %'!AX$5,#REF!,0))="","",INDEX(#REF!,MATCH('Poverty %'!$B136,#REF!,0),MATCH('Poverty %'!AX$5,#REF!,0))),"")</f>
        <v/>
      </c>
      <c r="AY136" t="str">
        <f>IFERROR(IF(INDEX(#REF!,MATCH('Poverty %'!$B136,#REF!,0),MATCH('Poverty %'!AY$5,#REF!,0))="","",INDEX(#REF!,MATCH('Poverty %'!$B136,#REF!,0),MATCH('Poverty %'!AY$5,#REF!,0))),"")</f>
        <v/>
      </c>
      <c r="AZ136" t="str">
        <f>IFERROR(IF(INDEX(#REF!,MATCH('Poverty %'!$B136,#REF!,0),MATCH('Poverty %'!AZ$5,#REF!,0))="","",INDEX(#REF!,MATCH('Poverty %'!$B136,#REF!,0),MATCH('Poverty %'!AZ$5,#REF!,0))),"")</f>
        <v/>
      </c>
      <c r="BA136" t="str">
        <f>IFERROR(IF(INDEX(#REF!,MATCH('Poverty %'!$B136,#REF!,0),MATCH('Poverty %'!BA$5,#REF!,0))="","",INDEX(#REF!,MATCH('Poverty %'!$B136,#REF!,0),MATCH('Poverty %'!BA$5,#REF!,0))),"")</f>
        <v/>
      </c>
      <c r="BB136" t="str">
        <f>IFERROR(IF(INDEX(#REF!,MATCH('Poverty %'!$B136,#REF!,0),MATCH('Poverty %'!BB$5,#REF!,0))="","",INDEX(#REF!,MATCH('Poverty %'!$B136,#REF!,0),MATCH('Poverty %'!BB$5,#REF!,0))),"")</f>
        <v/>
      </c>
      <c r="BC136" t="str">
        <f>IFERROR(IF(INDEX(#REF!,MATCH('Poverty %'!$B136,#REF!,0),MATCH('Poverty %'!BC$5,#REF!,0))="","",INDEX(#REF!,MATCH('Poverty %'!$B136,#REF!,0),MATCH('Poverty %'!BC$5,#REF!,0))),"")</f>
        <v/>
      </c>
      <c r="BE136" t="s">
        <v>276</v>
      </c>
      <c r="BF136" s="9" t="str">
        <f t="shared" si="47"/>
        <v/>
      </c>
      <c r="BG136" s="9" t="str">
        <f t="shared" si="48"/>
        <v/>
      </c>
      <c r="BH136" s="9" t="str">
        <f t="shared" si="49"/>
        <v/>
      </c>
      <c r="BI136" s="9" t="str">
        <f t="shared" si="50"/>
        <v/>
      </c>
      <c r="BJ136" s="9" t="str">
        <f t="shared" si="51"/>
        <v/>
      </c>
      <c r="BK136" s="9" t="str">
        <f t="shared" si="52"/>
        <v/>
      </c>
      <c r="BL136" s="9" t="str">
        <f t="shared" si="53"/>
        <v/>
      </c>
      <c r="BM136" s="9" t="str">
        <f t="shared" si="54"/>
        <v/>
      </c>
      <c r="BN136" s="9" t="str">
        <f t="shared" si="55"/>
        <v/>
      </c>
      <c r="BO136" s="9" t="str">
        <f t="shared" si="56"/>
        <v/>
      </c>
      <c r="BP136" s="9" t="str">
        <f t="shared" si="57"/>
        <v/>
      </c>
      <c r="BQ136" s="9" t="str">
        <f t="shared" si="58"/>
        <v/>
      </c>
      <c r="BR136" s="9" t="str">
        <f t="shared" si="59"/>
        <v/>
      </c>
      <c r="BS136" s="9" t="str">
        <f t="shared" si="60"/>
        <v/>
      </c>
      <c r="BT136" s="9" t="str">
        <f t="shared" si="61"/>
        <v/>
      </c>
      <c r="BU136" s="9" t="str">
        <f t="shared" si="62"/>
        <v/>
      </c>
      <c r="BV136" s="9" t="str">
        <f t="shared" si="63"/>
        <v/>
      </c>
      <c r="BW136" s="9" t="str">
        <f t="shared" si="64"/>
        <v/>
      </c>
      <c r="BX136" s="9" t="str">
        <f t="shared" si="65"/>
        <v/>
      </c>
      <c r="BY136" s="9" t="str">
        <f t="shared" si="66"/>
        <v/>
      </c>
      <c r="BZ136" s="9" t="str">
        <f t="shared" si="67"/>
        <v/>
      </c>
      <c r="CA136" s="9" t="str">
        <f t="shared" si="68"/>
        <v/>
      </c>
      <c r="CB136" s="9" t="str">
        <f t="shared" si="69"/>
        <v/>
      </c>
    </row>
    <row r="137" spans="1:80">
      <c r="A137" t="str">
        <f>VLOOKUP(B137,entity!$C:$K,9,FALSE)</f>
        <v>MA</v>
      </c>
      <c r="B137" t="s">
        <v>251</v>
      </c>
      <c r="C137" t="str">
        <f>IFERROR(VLOOKUP(B137,'[1]2012 List'!A$3:C$151,3,FALSE),"")</f>
        <v>North of Sahara</v>
      </c>
      <c r="D137" s="10" t="str">
        <f>IFERROR(IF(INDEX('raw poverty data, %'!$B$3:$BG$251,MATCH($A137,'raw poverty data, %'!$B$3:$B$251,0),MATCH(D$5,'raw poverty data, %'!$B$3:$BG$3,0))="","",INDEX('raw poverty data, %'!$B$3:$BG$251,MATCH($A137,'raw poverty data, %'!$B$3:$B$251,0),MATCH(D$5,'raw poverty data, %'!$B$3:$BG$3,0))/100),"")</f>
        <v/>
      </c>
      <c r="E137" s="10">
        <f>IFERROR(IF(INDEX('raw poverty data, %'!$B$3:$BG$251,MATCH($A137,'raw poverty data, %'!$B$3:$B$251,0),MATCH(E$5,'raw poverty data, %'!$B$3:$BG$3,0))="","",INDEX('raw poverty data, %'!$B$3:$BG$251,MATCH($A137,'raw poverty data, %'!$B$3:$B$251,0),MATCH(E$5,'raw poverty data, %'!$B$3:$BG$3,0))/100),"")</f>
        <v>2.4500000000000001E-2</v>
      </c>
      <c r="F137" s="10" t="str">
        <f>IFERROR(IF(INDEX('raw poverty data, %'!$B$3:$BG$251,MATCH($A137,'raw poverty data, %'!$B$3:$B$251,0),MATCH(F$5,'raw poverty data, %'!$B$3:$BG$3,0))="","",INDEX('raw poverty data, %'!$B$3:$BG$251,MATCH($A137,'raw poverty data, %'!$B$3:$B$251,0),MATCH(F$5,'raw poverty data, %'!$B$3:$BG$3,0))/100),"")</f>
        <v/>
      </c>
      <c r="G137" s="10" t="str">
        <f>IFERROR(IF(INDEX('raw poverty data, %'!$B$3:$BG$251,MATCH($A137,'raw poverty data, %'!$B$3:$B$251,0),MATCH(G$5,'raw poverty data, %'!$B$3:$BG$3,0))="","",INDEX('raw poverty data, %'!$B$3:$BG$251,MATCH($A137,'raw poverty data, %'!$B$3:$B$251,0),MATCH(G$5,'raw poverty data, %'!$B$3:$BG$3,0))/100),"")</f>
        <v/>
      </c>
      <c r="H137" s="10" t="str">
        <f>IFERROR(IF(INDEX('raw poverty data, %'!$B$3:$BG$251,MATCH($A137,'raw poverty data, %'!$B$3:$B$251,0),MATCH(H$5,'raw poverty data, %'!$B$3:$BG$3,0))="","",INDEX('raw poverty data, %'!$B$3:$BG$251,MATCH($A137,'raw poverty data, %'!$B$3:$B$251,0),MATCH(H$5,'raw poverty data, %'!$B$3:$BG$3,0))/100),"")</f>
        <v/>
      </c>
      <c r="I137" s="10" t="str">
        <f>IFERROR(IF(INDEX('raw poverty data, %'!$B$3:$BG$251,MATCH($A137,'raw poverty data, %'!$B$3:$B$251,0),MATCH(I$5,'raw poverty data, %'!$B$3:$BG$3,0))="","",INDEX('raw poverty data, %'!$B$3:$BG$251,MATCH($A137,'raw poverty data, %'!$B$3:$B$251,0),MATCH(I$5,'raw poverty data, %'!$B$3:$BG$3,0))/100),"")</f>
        <v/>
      </c>
      <c r="J137" s="10" t="str">
        <f>IFERROR(IF(INDEX('raw poverty data, %'!$B$3:$BG$251,MATCH($A137,'raw poverty data, %'!$B$3:$B$251,0),MATCH(J$5,'raw poverty data, %'!$B$3:$BG$3,0))="","",INDEX('raw poverty data, %'!$B$3:$BG$251,MATCH($A137,'raw poverty data, %'!$B$3:$B$251,0),MATCH(J$5,'raw poverty data, %'!$B$3:$BG$3,0))/100),"")</f>
        <v/>
      </c>
      <c r="K137" s="10" t="str">
        <f>IFERROR(IF(INDEX('raw poverty data, %'!$B$3:$BG$251,MATCH($A137,'raw poverty data, %'!$B$3:$B$251,0),MATCH(K$5,'raw poverty data, %'!$B$3:$BG$3,0))="","",INDEX('raw poverty data, %'!$B$3:$BG$251,MATCH($A137,'raw poverty data, %'!$B$3:$B$251,0),MATCH(K$5,'raw poverty data, %'!$B$3:$BG$3,0))/100),"")</f>
        <v/>
      </c>
      <c r="L137" s="10" t="str">
        <f>IFERROR(IF(INDEX('raw poverty data, %'!$B$3:$BG$251,MATCH($A137,'raw poverty data, %'!$B$3:$B$251,0),MATCH(L$5,'raw poverty data, %'!$B$3:$BG$3,0))="","",INDEX('raw poverty data, %'!$B$3:$BG$251,MATCH($A137,'raw poverty data, %'!$B$3:$B$251,0),MATCH(L$5,'raw poverty data, %'!$B$3:$BG$3,0))/100),"")</f>
        <v/>
      </c>
      <c r="M137" s="10">
        <f>IFERROR(IF(INDEX('raw poverty data, %'!$B$3:$BG$251,MATCH($A137,'raw poverty data, %'!$B$3:$B$251,0),MATCH(M$5,'raw poverty data, %'!$B$3:$BG$3,0))="","",INDEX('raw poverty data, %'!$B$3:$BG$251,MATCH($A137,'raw poverty data, %'!$B$3:$B$251,0),MATCH(M$5,'raw poverty data, %'!$B$3:$BG$3,0))/100),"")</f>
        <v>6.7599999999999993E-2</v>
      </c>
      <c r="N137" s="10" t="str">
        <f>IFERROR(IF(INDEX('raw poverty data, %'!$B$3:$BG$251,MATCH($A137,'raw poverty data, %'!$B$3:$B$251,0),MATCH(N$5,'raw poverty data, %'!$B$3:$BG$3,0))="","",INDEX('raw poverty data, %'!$B$3:$BG$251,MATCH($A137,'raw poverty data, %'!$B$3:$B$251,0),MATCH(N$5,'raw poverty data, %'!$B$3:$BG$3,0))/100),"")</f>
        <v/>
      </c>
      <c r="O137" s="10">
        <f>IFERROR(IF(INDEX('raw poverty data, %'!$B$3:$BG$251,MATCH($A137,'raw poverty data, %'!$B$3:$B$251,0),MATCH(O$5,'raw poverty data, %'!$B$3:$BG$3,0))="","",INDEX('raw poverty data, %'!$B$3:$BG$251,MATCH($A137,'raw poverty data, %'!$B$3:$B$251,0),MATCH(O$5,'raw poverty data, %'!$B$3:$BG$3,0))/100),"")</f>
        <v>6.2699999999999992E-2</v>
      </c>
      <c r="P137" s="10" t="str">
        <f>IFERROR(IF(INDEX('raw poverty data, %'!$B$3:$BG$251,MATCH($A137,'raw poverty data, %'!$B$3:$B$251,0),MATCH(P$5,'raw poverty data, %'!$B$3:$BG$3,0))="","",INDEX('raw poverty data, %'!$B$3:$BG$251,MATCH($A137,'raw poverty data, %'!$B$3:$B$251,0),MATCH(P$5,'raw poverty data, %'!$B$3:$BG$3,0))/100),"")</f>
        <v/>
      </c>
      <c r="Q137" s="10" t="str">
        <f>IFERROR(IF(INDEX('raw poverty data, %'!$B$3:$BG$251,MATCH($A137,'raw poverty data, %'!$B$3:$B$251,0),MATCH(Q$5,'raw poverty data, %'!$B$3:$BG$3,0))="","",INDEX('raw poverty data, %'!$B$3:$BG$251,MATCH($A137,'raw poverty data, %'!$B$3:$B$251,0),MATCH(Q$5,'raw poverty data, %'!$B$3:$BG$3,0))/100),"")</f>
        <v/>
      </c>
      <c r="R137" s="10" t="str">
        <f>IFERROR(IF(INDEX('raw poverty data, %'!$B$3:$BG$251,MATCH($A137,'raw poverty data, %'!$B$3:$B$251,0),MATCH(R$5,'raw poverty data, %'!$B$3:$BG$3,0))="","",INDEX('raw poverty data, %'!$B$3:$BG$251,MATCH($A137,'raw poverty data, %'!$B$3:$B$251,0),MATCH(R$5,'raw poverty data, %'!$B$3:$BG$3,0))/100),"")</f>
        <v/>
      </c>
      <c r="S137" s="10" t="str">
        <f>IFERROR(IF(INDEX('raw poverty data, %'!$B$3:$BG$251,MATCH($A137,'raw poverty data, %'!$B$3:$B$251,0),MATCH(S$5,'raw poverty data, %'!$B$3:$BG$3,0))="","",INDEX('raw poverty data, %'!$B$3:$BG$251,MATCH($A137,'raw poverty data, %'!$B$3:$B$251,0),MATCH(S$5,'raw poverty data, %'!$B$3:$BG$3,0))/100),"")</f>
        <v/>
      </c>
      <c r="T137" s="10" t="str">
        <f>IFERROR(IF(INDEX('raw poverty data, %'!$B$3:$BG$251,MATCH($A137,'raw poverty data, %'!$B$3:$B$251,0),MATCH(T$5,'raw poverty data, %'!$B$3:$BG$3,0))="","",INDEX('raw poverty data, %'!$B$3:$BG$251,MATCH($A137,'raw poverty data, %'!$B$3:$B$251,0),MATCH(T$5,'raw poverty data, %'!$B$3:$BG$3,0))/100),"")</f>
        <v/>
      </c>
      <c r="U137" s="10">
        <f>IFERROR(IF(INDEX('raw poverty data, %'!$B$3:$BG$251,MATCH($A137,'raw poverty data, %'!$B$3:$B$251,0),MATCH(U$5,'raw poverty data, %'!$B$3:$BG$3,0))="","",INDEX('raw poverty data, %'!$B$3:$BG$251,MATCH($A137,'raw poverty data, %'!$B$3:$B$251,0),MATCH(U$5,'raw poverty data, %'!$B$3:$BG$3,0))/100),"")</f>
        <v>2.5699999999999997E-2</v>
      </c>
      <c r="V137" s="10" t="str">
        <f>IFERROR(IF(INDEX('raw poverty data, %'!$B$3:$BG$251,MATCH($A137,'raw poverty data, %'!$B$3:$B$251,0),MATCH(V$5,'raw poverty data, %'!$B$3:$BG$3,0))="","",INDEX('raw poverty data, %'!$B$3:$BG$251,MATCH($A137,'raw poverty data, %'!$B$3:$B$251,0),MATCH(V$5,'raw poverty data, %'!$B$3:$BG$3,0))/100),"")</f>
        <v/>
      </c>
      <c r="W137" s="10" t="str">
        <f>IFERROR(IF(INDEX('raw poverty data, %'!$B$3:$BG$251,MATCH($A137,'raw poverty data, %'!$B$3:$B$251,0),MATCH(W$5,'raw poverty data, %'!$B$3:$BG$3,0))="","",INDEX('raw poverty data, %'!$B$3:$BG$251,MATCH($A137,'raw poverty data, %'!$B$3:$B$251,0),MATCH(W$5,'raw poverty data, %'!$B$3:$BG$3,0))/100),"")</f>
        <v/>
      </c>
      <c r="X137" s="10" t="str">
        <f>IFERROR(IF(INDEX('raw poverty data, %'!$B$3:$BG$251,MATCH($A137,'raw poverty data, %'!$B$3:$B$251,0),MATCH(X$5,'raw poverty data, %'!$B$3:$BG$3,0))="","",INDEX('raw poverty data, %'!$B$3:$BG$251,MATCH($A137,'raw poverty data, %'!$B$3:$B$251,0),MATCH(X$5,'raw poverty data, %'!$B$3:$BG$3,0))/100),"")</f>
        <v/>
      </c>
      <c r="Y137" s="10" t="str">
        <f>IFERROR(IF(INDEX('raw poverty data, %'!$B$3:$BG$251,MATCH($A137,'raw poverty data, %'!$B$3:$B$251,0),MATCH(Y$5,'raw poverty data, %'!$B$3:$BG$3,0))="","",INDEX('raw poverty data, %'!$B$3:$BG$251,MATCH($A137,'raw poverty data, %'!$B$3:$B$251,0),MATCH(Y$5,'raw poverty data, %'!$B$3:$BG$3,0))/100),"")</f>
        <v/>
      </c>
      <c r="Z137" s="10" t="str">
        <f>IFERROR(IF(INDEX('raw poverty data, %'!$B$3:$BG$251,MATCH($A137,'raw poverty data, %'!$B$3:$B$251,0),MATCH(Z$5,'raw poverty data, %'!$B$3:$BG$3,0))="","",INDEX('raw poverty data, %'!$B$3:$BG$251,MATCH($A137,'raw poverty data, %'!$B$3:$B$251,0),MATCH(Z$5,'raw poverty data, %'!$B$3:$BG$3,0))/100),"")</f>
        <v/>
      </c>
      <c r="AA137" s="10" t="str">
        <f>IFERROR(IF(INDEX('raw poverty data, %'!$B$3:$BG$251,MATCH($A137,'raw poverty data, %'!$B$3:$B$251,0),MATCH(AA$5,'raw poverty data, %'!$B$3:$BG$3,0))="","",INDEX('raw poverty data, %'!$B$3:$BG$251,MATCH($A137,'raw poverty data, %'!$B$3:$B$251,0),MATCH(AA$5,'raw poverty data, %'!$B$3:$BG$3,0))/100),"")</f>
        <v/>
      </c>
      <c r="AC137" s="8">
        <f>IF(AA137="",IF(Z137="",IF(X137="",IF(W137="",IF(V137="",IF(U137="",IF(T137="",IF(S137="",IF(R137="",IF(Q137="",IF(P137="",IF(O137="",IF(N137="",IF(M137="",IF(L137="",IF(K137="",IF(J137="",IF(I137="",IF(H137="",IF(G137="",IF(F137="",IF(E137="",IF(D137="","No data",D137),E137),F137),G137),H137),I137),J137),K137),L137),M137),N137),O137),P137),Q137),R137),S137),T137),U137),V137),W137),X137),Z137),AA137)</f>
        <v>2.5699999999999997E-2</v>
      </c>
      <c r="AD137" s="11">
        <f>IFERROR(INDEX($D$5:$AA$5,1,MATCH(AC137,D137:AA137,0)),"")</f>
        <v>2007</v>
      </c>
      <c r="AF137" t="s">
        <v>251</v>
      </c>
      <c r="AG137" t="str">
        <f>IFERROR(IF(INDEX(#REF!,MATCH('Poverty %'!$B137,#REF!,0),MATCH('Poverty %'!AG$5,#REF!,0))="","",INDEX(#REF!,MATCH('Poverty %'!$B137,#REF!,0),MATCH('Poverty %'!AG$5,#REF!,0))),"")</f>
        <v/>
      </c>
      <c r="AH137" t="str">
        <f>IFERROR(IF(INDEX(#REF!,MATCH('Poverty %'!$B137,#REF!,0),MATCH('Poverty %'!AH$5,#REF!,0))="","",INDEX(#REF!,MATCH('Poverty %'!$B137,#REF!,0),MATCH('Poverty %'!AH$5,#REF!,0))),"")</f>
        <v/>
      </c>
      <c r="AI137" t="str">
        <f>IFERROR(IF(INDEX(#REF!,MATCH('Poverty %'!$B137,#REF!,0),MATCH('Poverty %'!AI$5,#REF!,0))="","",INDEX(#REF!,MATCH('Poverty %'!$B137,#REF!,0),MATCH('Poverty %'!AI$5,#REF!,0))),"")</f>
        <v/>
      </c>
      <c r="AJ137" t="str">
        <f>IFERROR(IF(INDEX(#REF!,MATCH('Poverty %'!$B137,#REF!,0),MATCH('Poverty %'!AJ$5,#REF!,0))="","",INDEX(#REF!,MATCH('Poverty %'!$B137,#REF!,0),MATCH('Poverty %'!AJ$5,#REF!,0))),"")</f>
        <v/>
      </c>
      <c r="AK137" t="str">
        <f>IFERROR(IF(INDEX(#REF!,MATCH('Poverty %'!$B137,#REF!,0),MATCH('Poverty %'!AK$5,#REF!,0))="","",INDEX(#REF!,MATCH('Poverty %'!$B137,#REF!,0),MATCH('Poverty %'!AK$5,#REF!,0))),"")</f>
        <v/>
      </c>
      <c r="AL137" t="str">
        <f>IFERROR(IF(INDEX(#REF!,MATCH('Poverty %'!$B137,#REF!,0),MATCH('Poverty %'!AL$5,#REF!,0))="","",INDEX(#REF!,MATCH('Poverty %'!$B137,#REF!,0),MATCH('Poverty %'!AL$5,#REF!,0))),"")</f>
        <v/>
      </c>
      <c r="AM137" t="str">
        <f>IFERROR(IF(INDEX(#REF!,MATCH('Poverty %'!$B137,#REF!,0),MATCH('Poverty %'!AM$5,#REF!,0))="","",INDEX(#REF!,MATCH('Poverty %'!$B137,#REF!,0),MATCH('Poverty %'!AM$5,#REF!,0))),"")</f>
        <v/>
      </c>
      <c r="AN137" t="str">
        <f>IFERROR(IF(INDEX(#REF!,MATCH('Poverty %'!$B137,#REF!,0),MATCH('Poverty %'!AN$5,#REF!,0))="","",INDEX(#REF!,MATCH('Poverty %'!$B137,#REF!,0),MATCH('Poverty %'!AN$5,#REF!,0))),"")</f>
        <v/>
      </c>
      <c r="AO137" t="str">
        <f>IFERROR(IF(INDEX(#REF!,MATCH('Poverty %'!$B137,#REF!,0),MATCH('Poverty %'!AO$5,#REF!,0))="","",INDEX(#REF!,MATCH('Poverty %'!$B137,#REF!,0),MATCH('Poverty %'!AO$5,#REF!,0))),"")</f>
        <v/>
      </c>
      <c r="AP137" t="str">
        <f>IFERROR(IF(INDEX(#REF!,MATCH('Poverty %'!$B137,#REF!,0),MATCH('Poverty %'!AP$5,#REF!,0))="","",INDEX(#REF!,MATCH('Poverty %'!$B137,#REF!,0),MATCH('Poverty %'!AP$5,#REF!,0))),"")</f>
        <v/>
      </c>
      <c r="AQ137" t="str">
        <f>IFERROR(IF(INDEX(#REF!,MATCH('Poverty %'!$B137,#REF!,0),MATCH('Poverty %'!AQ$5,#REF!,0))="","",INDEX(#REF!,MATCH('Poverty %'!$B137,#REF!,0),MATCH('Poverty %'!AQ$5,#REF!,0))),"")</f>
        <v/>
      </c>
      <c r="AR137" t="str">
        <f>IFERROR(IF(INDEX(#REF!,MATCH('Poverty %'!$B137,#REF!,0),MATCH('Poverty %'!AR$5,#REF!,0))="","",INDEX(#REF!,MATCH('Poverty %'!$B137,#REF!,0),MATCH('Poverty %'!AR$5,#REF!,0))),"")</f>
        <v/>
      </c>
      <c r="AS137" t="str">
        <f>IFERROR(IF(INDEX(#REF!,MATCH('Poverty %'!$B137,#REF!,0),MATCH('Poverty %'!AS$5,#REF!,0))="","",INDEX(#REF!,MATCH('Poverty %'!$B137,#REF!,0),MATCH('Poverty %'!AS$5,#REF!,0))),"")</f>
        <v/>
      </c>
      <c r="AT137" t="str">
        <f>IFERROR(IF(INDEX(#REF!,MATCH('Poverty %'!$B137,#REF!,0),MATCH('Poverty %'!AT$5,#REF!,0))="","",INDEX(#REF!,MATCH('Poverty %'!$B137,#REF!,0),MATCH('Poverty %'!AT$5,#REF!,0))),"")</f>
        <v/>
      </c>
      <c r="AU137" t="str">
        <f>IFERROR(IF(INDEX(#REF!,MATCH('Poverty %'!$B137,#REF!,0),MATCH('Poverty %'!AU$5,#REF!,0))="","",INDEX(#REF!,MATCH('Poverty %'!$B137,#REF!,0),MATCH('Poverty %'!AU$5,#REF!,0))),"")</f>
        <v/>
      </c>
      <c r="AV137" t="str">
        <f>IFERROR(IF(INDEX(#REF!,MATCH('Poverty %'!$B137,#REF!,0),MATCH('Poverty %'!AV$5,#REF!,0))="","",INDEX(#REF!,MATCH('Poverty %'!$B137,#REF!,0),MATCH('Poverty %'!AV$5,#REF!,0))),"")</f>
        <v/>
      </c>
      <c r="AW137" t="str">
        <f>IFERROR(IF(INDEX(#REF!,MATCH('Poverty %'!$B137,#REF!,0),MATCH('Poverty %'!AW$5,#REF!,0))="","",INDEX(#REF!,MATCH('Poverty %'!$B137,#REF!,0),MATCH('Poverty %'!AW$5,#REF!,0))),"")</f>
        <v/>
      </c>
      <c r="AX137" t="str">
        <f>IFERROR(IF(INDEX(#REF!,MATCH('Poverty %'!$B137,#REF!,0),MATCH('Poverty %'!AX$5,#REF!,0))="","",INDEX(#REF!,MATCH('Poverty %'!$B137,#REF!,0),MATCH('Poverty %'!AX$5,#REF!,0))),"")</f>
        <v/>
      </c>
      <c r="AY137" t="str">
        <f>IFERROR(IF(INDEX(#REF!,MATCH('Poverty %'!$B137,#REF!,0),MATCH('Poverty %'!AY$5,#REF!,0))="","",INDEX(#REF!,MATCH('Poverty %'!$B137,#REF!,0),MATCH('Poverty %'!AY$5,#REF!,0))),"")</f>
        <v/>
      </c>
      <c r="AZ137" t="str">
        <f>IFERROR(IF(INDEX(#REF!,MATCH('Poverty %'!$B137,#REF!,0),MATCH('Poverty %'!AZ$5,#REF!,0))="","",INDEX(#REF!,MATCH('Poverty %'!$B137,#REF!,0),MATCH('Poverty %'!AZ$5,#REF!,0))),"")</f>
        <v/>
      </c>
      <c r="BA137" t="str">
        <f>IFERROR(IF(INDEX(#REF!,MATCH('Poverty %'!$B137,#REF!,0),MATCH('Poverty %'!BA$5,#REF!,0))="","",INDEX(#REF!,MATCH('Poverty %'!$B137,#REF!,0),MATCH('Poverty %'!BA$5,#REF!,0))),"")</f>
        <v/>
      </c>
      <c r="BB137" t="str">
        <f>IFERROR(IF(INDEX(#REF!,MATCH('Poverty %'!$B137,#REF!,0),MATCH('Poverty %'!BB$5,#REF!,0))="","",INDEX(#REF!,MATCH('Poverty %'!$B137,#REF!,0),MATCH('Poverty %'!BB$5,#REF!,0))),"")</f>
        <v/>
      </c>
      <c r="BC137" t="str">
        <f>IFERROR(IF(INDEX(#REF!,MATCH('Poverty %'!$B137,#REF!,0),MATCH('Poverty %'!BC$5,#REF!,0))="","",INDEX(#REF!,MATCH('Poverty %'!$B137,#REF!,0),MATCH('Poverty %'!BC$5,#REF!,0))),"")</f>
        <v/>
      </c>
      <c r="BE137" t="s">
        <v>251</v>
      </c>
      <c r="BF137" s="9" t="str">
        <f t="shared" si="47"/>
        <v/>
      </c>
      <c r="BG137" s="9" t="str">
        <f t="shared" si="48"/>
        <v/>
      </c>
      <c r="BH137" s="9" t="str">
        <f t="shared" si="49"/>
        <v/>
      </c>
      <c r="BI137" s="9" t="str">
        <f t="shared" si="50"/>
        <v/>
      </c>
      <c r="BJ137" s="9" t="str">
        <f t="shared" si="51"/>
        <v/>
      </c>
      <c r="BK137" s="9" t="str">
        <f t="shared" si="52"/>
        <v/>
      </c>
      <c r="BL137" s="9" t="str">
        <f t="shared" si="53"/>
        <v/>
      </c>
      <c r="BM137" s="9" t="str">
        <f t="shared" si="54"/>
        <v/>
      </c>
      <c r="BN137" s="9" t="str">
        <f t="shared" si="55"/>
        <v/>
      </c>
      <c r="BO137" s="9" t="str">
        <f t="shared" si="56"/>
        <v/>
      </c>
      <c r="BP137" s="9" t="str">
        <f t="shared" si="57"/>
        <v/>
      </c>
      <c r="BQ137" s="9" t="str">
        <f t="shared" si="58"/>
        <v/>
      </c>
      <c r="BR137" s="9" t="str">
        <f t="shared" si="59"/>
        <v/>
      </c>
      <c r="BS137" s="9" t="str">
        <f t="shared" si="60"/>
        <v/>
      </c>
      <c r="BT137" s="9" t="str">
        <f t="shared" si="61"/>
        <v/>
      </c>
      <c r="BU137" s="9" t="str">
        <f t="shared" si="62"/>
        <v/>
      </c>
      <c r="BV137" s="9" t="str">
        <f t="shared" si="63"/>
        <v/>
      </c>
      <c r="BW137" s="9" t="str">
        <f t="shared" si="64"/>
        <v/>
      </c>
      <c r="BX137" s="9" t="str">
        <f t="shared" si="65"/>
        <v/>
      </c>
      <c r="BY137" s="9" t="str">
        <f t="shared" si="66"/>
        <v/>
      </c>
      <c r="BZ137" s="9" t="str">
        <f t="shared" si="67"/>
        <v/>
      </c>
      <c r="CA137" s="9" t="str">
        <f t="shared" si="68"/>
        <v/>
      </c>
      <c r="CB137" s="9" t="str">
        <f t="shared" si="69"/>
        <v/>
      </c>
    </row>
    <row r="138" spans="1:80">
      <c r="A138" t="str">
        <f>VLOOKUP(B138,entity!$C:$K,9,FALSE)</f>
        <v>MZ</v>
      </c>
      <c r="B138" t="s">
        <v>282</v>
      </c>
      <c r="C138" t="str">
        <f>IFERROR(VLOOKUP(B138,'[1]2012 List'!A$3:C$151,3,FALSE),"")</f>
        <v>Sub-Saharan Africa</v>
      </c>
      <c r="D138" s="10" t="str">
        <f>IFERROR(IF(INDEX('raw poverty data, %'!$B$3:$BG$251,MATCH($A138,'raw poverty data, %'!$B$3:$B$251,0),MATCH(D$5,'raw poverty data, %'!$B$3:$BG$3,0))="","",INDEX('raw poverty data, %'!$B$3:$BG$251,MATCH($A138,'raw poverty data, %'!$B$3:$B$251,0),MATCH(D$5,'raw poverty data, %'!$B$3:$BG$3,0))/100),"")</f>
        <v/>
      </c>
      <c r="E138" s="10" t="str">
        <f>IFERROR(IF(INDEX('raw poverty data, %'!$B$3:$BG$251,MATCH($A138,'raw poverty data, %'!$B$3:$B$251,0),MATCH(E$5,'raw poverty data, %'!$B$3:$BG$3,0))="","",INDEX('raw poverty data, %'!$B$3:$BG$251,MATCH($A138,'raw poverty data, %'!$B$3:$B$251,0),MATCH(E$5,'raw poverty data, %'!$B$3:$BG$3,0))/100),"")</f>
        <v/>
      </c>
      <c r="F138" s="10" t="str">
        <f>IFERROR(IF(INDEX('raw poverty data, %'!$B$3:$BG$251,MATCH($A138,'raw poverty data, %'!$B$3:$B$251,0),MATCH(F$5,'raw poverty data, %'!$B$3:$BG$3,0))="","",INDEX('raw poverty data, %'!$B$3:$BG$251,MATCH($A138,'raw poverty data, %'!$B$3:$B$251,0),MATCH(F$5,'raw poverty data, %'!$B$3:$BG$3,0))/100),"")</f>
        <v/>
      </c>
      <c r="G138" s="10" t="str">
        <f>IFERROR(IF(INDEX('raw poverty data, %'!$B$3:$BG$251,MATCH($A138,'raw poverty data, %'!$B$3:$B$251,0),MATCH(G$5,'raw poverty data, %'!$B$3:$BG$3,0))="","",INDEX('raw poverty data, %'!$B$3:$BG$251,MATCH($A138,'raw poverty data, %'!$B$3:$B$251,0),MATCH(G$5,'raw poverty data, %'!$B$3:$BG$3,0))/100),"")</f>
        <v/>
      </c>
      <c r="H138" s="10" t="str">
        <f>IFERROR(IF(INDEX('raw poverty data, %'!$B$3:$BG$251,MATCH($A138,'raw poverty data, %'!$B$3:$B$251,0),MATCH(H$5,'raw poverty data, %'!$B$3:$BG$3,0))="","",INDEX('raw poverty data, %'!$B$3:$BG$251,MATCH($A138,'raw poverty data, %'!$B$3:$B$251,0),MATCH(H$5,'raw poverty data, %'!$B$3:$BG$3,0))/100),"")</f>
        <v/>
      </c>
      <c r="I138" s="10" t="str">
        <f>IFERROR(IF(INDEX('raw poverty data, %'!$B$3:$BG$251,MATCH($A138,'raw poverty data, %'!$B$3:$B$251,0),MATCH(I$5,'raw poverty data, %'!$B$3:$BG$3,0))="","",INDEX('raw poverty data, %'!$B$3:$BG$251,MATCH($A138,'raw poverty data, %'!$B$3:$B$251,0),MATCH(I$5,'raw poverty data, %'!$B$3:$BG$3,0))/100),"")</f>
        <v/>
      </c>
      <c r="J138" s="10">
        <f>IFERROR(IF(INDEX('raw poverty data, %'!$B$3:$BG$251,MATCH($A138,'raw poverty data, %'!$B$3:$B$251,0),MATCH(J$5,'raw poverty data, %'!$B$3:$BG$3,0))="","",INDEX('raw poverty data, %'!$B$3:$BG$251,MATCH($A138,'raw poverty data, %'!$B$3:$B$251,0),MATCH(J$5,'raw poverty data, %'!$B$3:$BG$3,0))/100),"")</f>
        <v>0.80590000000000006</v>
      </c>
      <c r="K138" s="10" t="str">
        <f>IFERROR(IF(INDEX('raw poverty data, %'!$B$3:$BG$251,MATCH($A138,'raw poverty data, %'!$B$3:$B$251,0),MATCH(K$5,'raw poverty data, %'!$B$3:$BG$3,0))="","",INDEX('raw poverty data, %'!$B$3:$BG$251,MATCH($A138,'raw poverty data, %'!$B$3:$B$251,0),MATCH(K$5,'raw poverty data, %'!$B$3:$BG$3,0))/100),"")</f>
        <v/>
      </c>
      <c r="L138" s="10" t="str">
        <f>IFERROR(IF(INDEX('raw poverty data, %'!$B$3:$BG$251,MATCH($A138,'raw poverty data, %'!$B$3:$B$251,0),MATCH(L$5,'raw poverty data, %'!$B$3:$BG$3,0))="","",INDEX('raw poverty data, %'!$B$3:$BG$251,MATCH($A138,'raw poverty data, %'!$B$3:$B$251,0),MATCH(L$5,'raw poverty data, %'!$B$3:$BG$3,0))/100),"")</f>
        <v/>
      </c>
      <c r="M138" s="10" t="str">
        <f>IFERROR(IF(INDEX('raw poverty data, %'!$B$3:$BG$251,MATCH($A138,'raw poverty data, %'!$B$3:$B$251,0),MATCH(M$5,'raw poverty data, %'!$B$3:$BG$3,0))="","",INDEX('raw poverty data, %'!$B$3:$BG$251,MATCH($A138,'raw poverty data, %'!$B$3:$B$251,0),MATCH(M$5,'raw poverty data, %'!$B$3:$BG$3,0))/100),"")</f>
        <v/>
      </c>
      <c r="N138" s="10" t="str">
        <f>IFERROR(IF(INDEX('raw poverty data, %'!$B$3:$BG$251,MATCH($A138,'raw poverty data, %'!$B$3:$B$251,0),MATCH(N$5,'raw poverty data, %'!$B$3:$BG$3,0))="","",INDEX('raw poverty data, %'!$B$3:$BG$251,MATCH($A138,'raw poverty data, %'!$B$3:$B$251,0),MATCH(N$5,'raw poverty data, %'!$B$3:$BG$3,0))/100),"")</f>
        <v/>
      </c>
      <c r="O138" s="10" t="str">
        <f>IFERROR(IF(INDEX('raw poverty data, %'!$B$3:$BG$251,MATCH($A138,'raw poverty data, %'!$B$3:$B$251,0),MATCH(O$5,'raw poverty data, %'!$B$3:$BG$3,0))="","",INDEX('raw poverty data, %'!$B$3:$BG$251,MATCH($A138,'raw poverty data, %'!$B$3:$B$251,0),MATCH(O$5,'raw poverty data, %'!$B$3:$BG$3,0))/100),"")</f>
        <v/>
      </c>
      <c r="P138" s="10" t="str">
        <f>IFERROR(IF(INDEX('raw poverty data, %'!$B$3:$BG$251,MATCH($A138,'raw poverty data, %'!$B$3:$B$251,0),MATCH(P$5,'raw poverty data, %'!$B$3:$BG$3,0))="","",INDEX('raw poverty data, %'!$B$3:$BG$251,MATCH($A138,'raw poverty data, %'!$B$3:$B$251,0),MATCH(P$5,'raw poverty data, %'!$B$3:$BG$3,0))/100),"")</f>
        <v/>
      </c>
      <c r="Q138" s="10">
        <f>IFERROR(IF(INDEX('raw poverty data, %'!$B$3:$BG$251,MATCH($A138,'raw poverty data, %'!$B$3:$B$251,0),MATCH(Q$5,'raw poverty data, %'!$B$3:$BG$3,0))="","",INDEX('raw poverty data, %'!$B$3:$BG$251,MATCH($A138,'raw poverty data, %'!$B$3:$B$251,0),MATCH(Q$5,'raw poverty data, %'!$B$3:$BG$3,0))/100),"")</f>
        <v>0.74690000000000001</v>
      </c>
      <c r="R138" s="10" t="str">
        <f>IFERROR(IF(INDEX('raw poverty data, %'!$B$3:$BG$251,MATCH($A138,'raw poverty data, %'!$B$3:$B$251,0),MATCH(R$5,'raw poverty data, %'!$B$3:$BG$3,0))="","",INDEX('raw poverty data, %'!$B$3:$BG$251,MATCH($A138,'raw poverty data, %'!$B$3:$B$251,0),MATCH(R$5,'raw poverty data, %'!$B$3:$BG$3,0))/100),"")</f>
        <v/>
      </c>
      <c r="S138" s="10" t="str">
        <f>IFERROR(IF(INDEX('raw poverty data, %'!$B$3:$BG$251,MATCH($A138,'raw poverty data, %'!$B$3:$B$251,0),MATCH(S$5,'raw poverty data, %'!$B$3:$BG$3,0))="","",INDEX('raw poverty data, %'!$B$3:$BG$251,MATCH($A138,'raw poverty data, %'!$B$3:$B$251,0),MATCH(S$5,'raw poverty data, %'!$B$3:$BG$3,0))/100),"")</f>
        <v/>
      </c>
      <c r="T138" s="10" t="str">
        <f>IFERROR(IF(INDEX('raw poverty data, %'!$B$3:$BG$251,MATCH($A138,'raw poverty data, %'!$B$3:$B$251,0),MATCH(T$5,'raw poverty data, %'!$B$3:$BG$3,0))="","",INDEX('raw poverty data, %'!$B$3:$BG$251,MATCH($A138,'raw poverty data, %'!$B$3:$B$251,0),MATCH(T$5,'raw poverty data, %'!$B$3:$BG$3,0))/100),"")</f>
        <v/>
      </c>
      <c r="U138" s="10" t="str">
        <f>IFERROR(IF(INDEX('raw poverty data, %'!$B$3:$BG$251,MATCH($A138,'raw poverty data, %'!$B$3:$B$251,0),MATCH(U$5,'raw poverty data, %'!$B$3:$BG$3,0))="","",INDEX('raw poverty data, %'!$B$3:$BG$251,MATCH($A138,'raw poverty data, %'!$B$3:$B$251,0),MATCH(U$5,'raw poverty data, %'!$B$3:$BG$3,0))/100),"")</f>
        <v/>
      </c>
      <c r="V138" s="10" t="str">
        <f>IFERROR(IF(INDEX('raw poverty data, %'!$B$3:$BG$251,MATCH($A138,'raw poverty data, %'!$B$3:$B$251,0),MATCH(V$5,'raw poverty data, %'!$B$3:$BG$3,0))="","",INDEX('raw poverty data, %'!$B$3:$BG$251,MATCH($A138,'raw poverty data, %'!$B$3:$B$251,0),MATCH(V$5,'raw poverty data, %'!$B$3:$BG$3,0))/100),"")</f>
        <v/>
      </c>
      <c r="W138" s="10">
        <f>IFERROR(IF(INDEX('raw poverty data, %'!$B$3:$BG$251,MATCH($A138,'raw poverty data, %'!$B$3:$B$251,0),MATCH(W$5,'raw poverty data, %'!$B$3:$BG$3,0))="","",INDEX('raw poverty data, %'!$B$3:$BG$251,MATCH($A138,'raw poverty data, %'!$B$3:$B$251,0),MATCH(W$5,'raw poverty data, %'!$B$3:$BG$3,0))/100),"")</f>
        <v>0.60709999999999997</v>
      </c>
      <c r="X138" s="10" t="str">
        <f>IFERROR(IF(INDEX('raw poverty data, %'!$B$3:$BG$251,MATCH($A138,'raw poverty data, %'!$B$3:$B$251,0),MATCH(X$5,'raw poverty data, %'!$B$3:$BG$3,0))="","",INDEX('raw poverty data, %'!$B$3:$BG$251,MATCH($A138,'raw poverty data, %'!$B$3:$B$251,0),MATCH(X$5,'raw poverty data, %'!$B$3:$BG$3,0))/100),"")</f>
        <v/>
      </c>
      <c r="Y138" s="10" t="str">
        <f>IFERROR(IF(INDEX('raw poverty data, %'!$B$3:$BG$251,MATCH($A138,'raw poverty data, %'!$B$3:$B$251,0),MATCH(Y$5,'raw poverty data, %'!$B$3:$BG$3,0))="","",INDEX('raw poverty data, %'!$B$3:$BG$251,MATCH($A138,'raw poverty data, %'!$B$3:$B$251,0),MATCH(Y$5,'raw poverty data, %'!$B$3:$BG$3,0))/100),"")</f>
        <v/>
      </c>
      <c r="Z138" s="10" t="str">
        <f>IFERROR(IF(INDEX('raw poverty data, %'!$B$3:$BG$251,MATCH($A138,'raw poverty data, %'!$B$3:$B$251,0),MATCH(Z$5,'raw poverty data, %'!$B$3:$BG$3,0))="","",INDEX('raw poverty data, %'!$B$3:$BG$251,MATCH($A138,'raw poverty data, %'!$B$3:$B$251,0),MATCH(Z$5,'raw poverty data, %'!$B$3:$BG$3,0))/100),"")</f>
        <v/>
      </c>
      <c r="AA138" s="10" t="str">
        <f>IFERROR(IF(INDEX('raw poverty data, %'!$B$3:$BG$251,MATCH($A138,'raw poverty data, %'!$B$3:$B$251,0),MATCH(AA$5,'raw poverty data, %'!$B$3:$BG$3,0))="","",INDEX('raw poverty data, %'!$B$3:$BG$251,MATCH($A138,'raw poverty data, %'!$B$3:$B$251,0),MATCH(AA$5,'raw poverty data, %'!$B$3:$BG$3,0))/100),"")</f>
        <v/>
      </c>
      <c r="AC138" s="8">
        <f>IF(AA138="",IF(Z138="",IF(X138="",IF(W138="",IF(V138="",IF(U138="",IF(T138="",IF(S138="",IF(R138="",IF(Q138="",IF(P138="",IF(O138="",IF(N138="",IF(M138="",IF(L138="",IF(K138="",IF(J138="",IF(I138="",IF(H138="",IF(G138="",IF(F138="",IF(E138="",IF(D138="","No data",D138),E138),F138),G138),H138),I138),J138),K138),L138),M138),N138),O138),P138),Q138),R138),S138),T138),U138),V138),W138),X138),Z138),AA138)</f>
        <v>0.60709999999999997</v>
      </c>
      <c r="AD138" s="11">
        <f>IFERROR(INDEX($D$5:$AA$5,1,MATCH(AC138,D138:AA138,0)),"")</f>
        <v>2009</v>
      </c>
      <c r="AF138" t="s">
        <v>282</v>
      </c>
      <c r="AG138" t="str">
        <f>IFERROR(IF(INDEX(#REF!,MATCH('Poverty %'!$B138,#REF!,0),MATCH('Poverty %'!AG$5,#REF!,0))="","",INDEX(#REF!,MATCH('Poverty %'!$B138,#REF!,0),MATCH('Poverty %'!AG$5,#REF!,0))),"")</f>
        <v/>
      </c>
      <c r="AH138" t="str">
        <f>IFERROR(IF(INDEX(#REF!,MATCH('Poverty %'!$B138,#REF!,0),MATCH('Poverty %'!AH$5,#REF!,0))="","",INDEX(#REF!,MATCH('Poverty %'!$B138,#REF!,0),MATCH('Poverty %'!AH$5,#REF!,0))),"")</f>
        <v/>
      </c>
      <c r="AI138" t="str">
        <f>IFERROR(IF(INDEX(#REF!,MATCH('Poverty %'!$B138,#REF!,0),MATCH('Poverty %'!AI$5,#REF!,0))="","",INDEX(#REF!,MATCH('Poverty %'!$B138,#REF!,0),MATCH('Poverty %'!AI$5,#REF!,0))),"")</f>
        <v/>
      </c>
      <c r="AJ138" t="str">
        <f>IFERROR(IF(INDEX(#REF!,MATCH('Poverty %'!$B138,#REF!,0),MATCH('Poverty %'!AJ$5,#REF!,0))="","",INDEX(#REF!,MATCH('Poverty %'!$B138,#REF!,0),MATCH('Poverty %'!AJ$5,#REF!,0))),"")</f>
        <v/>
      </c>
      <c r="AK138" t="str">
        <f>IFERROR(IF(INDEX(#REF!,MATCH('Poverty %'!$B138,#REF!,0),MATCH('Poverty %'!AK$5,#REF!,0))="","",INDEX(#REF!,MATCH('Poverty %'!$B138,#REF!,0),MATCH('Poverty %'!AK$5,#REF!,0))),"")</f>
        <v/>
      </c>
      <c r="AL138" t="str">
        <f>IFERROR(IF(INDEX(#REF!,MATCH('Poverty %'!$B138,#REF!,0),MATCH('Poverty %'!AL$5,#REF!,0))="","",INDEX(#REF!,MATCH('Poverty %'!$B138,#REF!,0),MATCH('Poverty %'!AL$5,#REF!,0))),"")</f>
        <v/>
      </c>
      <c r="AM138" t="str">
        <f>IFERROR(IF(INDEX(#REF!,MATCH('Poverty %'!$B138,#REF!,0),MATCH('Poverty %'!AM$5,#REF!,0))="","",INDEX(#REF!,MATCH('Poverty %'!$B138,#REF!,0),MATCH('Poverty %'!AM$5,#REF!,0))),"")</f>
        <v/>
      </c>
      <c r="AN138" t="str">
        <f>IFERROR(IF(INDEX(#REF!,MATCH('Poverty %'!$B138,#REF!,0),MATCH('Poverty %'!AN$5,#REF!,0))="","",INDEX(#REF!,MATCH('Poverty %'!$B138,#REF!,0),MATCH('Poverty %'!AN$5,#REF!,0))),"")</f>
        <v/>
      </c>
      <c r="AO138" t="str">
        <f>IFERROR(IF(INDEX(#REF!,MATCH('Poverty %'!$B138,#REF!,0),MATCH('Poverty %'!AO$5,#REF!,0))="","",INDEX(#REF!,MATCH('Poverty %'!$B138,#REF!,0),MATCH('Poverty %'!AO$5,#REF!,0))),"")</f>
        <v/>
      </c>
      <c r="AP138" t="str">
        <f>IFERROR(IF(INDEX(#REF!,MATCH('Poverty %'!$B138,#REF!,0),MATCH('Poverty %'!AP$5,#REF!,0))="","",INDEX(#REF!,MATCH('Poverty %'!$B138,#REF!,0),MATCH('Poverty %'!AP$5,#REF!,0))),"")</f>
        <v/>
      </c>
      <c r="AQ138" t="str">
        <f>IFERROR(IF(INDEX(#REF!,MATCH('Poverty %'!$B138,#REF!,0),MATCH('Poverty %'!AQ$5,#REF!,0))="","",INDEX(#REF!,MATCH('Poverty %'!$B138,#REF!,0),MATCH('Poverty %'!AQ$5,#REF!,0))),"")</f>
        <v/>
      </c>
      <c r="AR138" t="str">
        <f>IFERROR(IF(INDEX(#REF!,MATCH('Poverty %'!$B138,#REF!,0),MATCH('Poverty %'!AR$5,#REF!,0))="","",INDEX(#REF!,MATCH('Poverty %'!$B138,#REF!,0),MATCH('Poverty %'!AR$5,#REF!,0))),"")</f>
        <v/>
      </c>
      <c r="AS138" t="str">
        <f>IFERROR(IF(INDEX(#REF!,MATCH('Poverty %'!$B138,#REF!,0),MATCH('Poverty %'!AS$5,#REF!,0))="","",INDEX(#REF!,MATCH('Poverty %'!$B138,#REF!,0),MATCH('Poverty %'!AS$5,#REF!,0))),"")</f>
        <v/>
      </c>
      <c r="AT138" t="str">
        <f>IFERROR(IF(INDEX(#REF!,MATCH('Poverty %'!$B138,#REF!,0),MATCH('Poverty %'!AT$5,#REF!,0))="","",INDEX(#REF!,MATCH('Poverty %'!$B138,#REF!,0),MATCH('Poverty %'!AT$5,#REF!,0))),"")</f>
        <v/>
      </c>
      <c r="AU138" t="str">
        <f>IFERROR(IF(INDEX(#REF!,MATCH('Poverty %'!$B138,#REF!,0),MATCH('Poverty %'!AU$5,#REF!,0))="","",INDEX(#REF!,MATCH('Poverty %'!$B138,#REF!,0),MATCH('Poverty %'!AU$5,#REF!,0))),"")</f>
        <v/>
      </c>
      <c r="AV138" t="str">
        <f>IFERROR(IF(INDEX(#REF!,MATCH('Poverty %'!$B138,#REF!,0),MATCH('Poverty %'!AV$5,#REF!,0))="","",INDEX(#REF!,MATCH('Poverty %'!$B138,#REF!,0),MATCH('Poverty %'!AV$5,#REF!,0))),"")</f>
        <v/>
      </c>
      <c r="AW138" t="str">
        <f>IFERROR(IF(INDEX(#REF!,MATCH('Poverty %'!$B138,#REF!,0),MATCH('Poverty %'!AW$5,#REF!,0))="","",INDEX(#REF!,MATCH('Poverty %'!$B138,#REF!,0),MATCH('Poverty %'!AW$5,#REF!,0))),"")</f>
        <v/>
      </c>
      <c r="AX138" t="str">
        <f>IFERROR(IF(INDEX(#REF!,MATCH('Poverty %'!$B138,#REF!,0),MATCH('Poverty %'!AX$5,#REF!,0))="","",INDEX(#REF!,MATCH('Poverty %'!$B138,#REF!,0),MATCH('Poverty %'!AX$5,#REF!,0))),"")</f>
        <v/>
      </c>
      <c r="AY138" t="str">
        <f>IFERROR(IF(INDEX(#REF!,MATCH('Poverty %'!$B138,#REF!,0),MATCH('Poverty %'!AY$5,#REF!,0))="","",INDEX(#REF!,MATCH('Poverty %'!$B138,#REF!,0),MATCH('Poverty %'!AY$5,#REF!,0))),"")</f>
        <v/>
      </c>
      <c r="AZ138" t="str">
        <f>IFERROR(IF(INDEX(#REF!,MATCH('Poverty %'!$B138,#REF!,0),MATCH('Poverty %'!AZ$5,#REF!,0))="","",INDEX(#REF!,MATCH('Poverty %'!$B138,#REF!,0),MATCH('Poverty %'!AZ$5,#REF!,0))),"")</f>
        <v/>
      </c>
      <c r="BA138" t="str">
        <f>IFERROR(IF(INDEX(#REF!,MATCH('Poverty %'!$B138,#REF!,0),MATCH('Poverty %'!BA$5,#REF!,0))="","",INDEX(#REF!,MATCH('Poverty %'!$B138,#REF!,0),MATCH('Poverty %'!BA$5,#REF!,0))),"")</f>
        <v/>
      </c>
      <c r="BB138" t="str">
        <f>IFERROR(IF(INDEX(#REF!,MATCH('Poverty %'!$B138,#REF!,0),MATCH('Poverty %'!BB$5,#REF!,0))="","",INDEX(#REF!,MATCH('Poverty %'!$B138,#REF!,0),MATCH('Poverty %'!BB$5,#REF!,0))),"")</f>
        <v/>
      </c>
      <c r="BC138" t="str">
        <f>IFERROR(IF(INDEX(#REF!,MATCH('Poverty %'!$B138,#REF!,0),MATCH('Poverty %'!BC$5,#REF!,0))="","",INDEX(#REF!,MATCH('Poverty %'!$B138,#REF!,0),MATCH('Poverty %'!BC$5,#REF!,0))),"")</f>
        <v/>
      </c>
      <c r="BE138" t="s">
        <v>282</v>
      </c>
      <c r="BF138" s="9" t="str">
        <f t="shared" si="47"/>
        <v/>
      </c>
      <c r="BG138" s="9" t="str">
        <f t="shared" si="48"/>
        <v/>
      </c>
      <c r="BH138" s="9" t="str">
        <f t="shared" si="49"/>
        <v/>
      </c>
      <c r="BI138" s="9" t="str">
        <f t="shared" si="50"/>
        <v/>
      </c>
      <c r="BJ138" s="9" t="str">
        <f t="shared" si="51"/>
        <v/>
      </c>
      <c r="BK138" s="9" t="str">
        <f t="shared" si="52"/>
        <v/>
      </c>
      <c r="BL138" s="9" t="str">
        <f t="shared" si="53"/>
        <v/>
      </c>
      <c r="BM138" s="9" t="str">
        <f t="shared" si="54"/>
        <v/>
      </c>
      <c r="BN138" s="9" t="str">
        <f t="shared" si="55"/>
        <v/>
      </c>
      <c r="BO138" s="9" t="str">
        <f t="shared" si="56"/>
        <v/>
      </c>
      <c r="BP138" s="9" t="str">
        <f t="shared" si="57"/>
        <v/>
      </c>
      <c r="BQ138" s="9" t="str">
        <f t="shared" si="58"/>
        <v/>
      </c>
      <c r="BR138" s="9" t="str">
        <f t="shared" si="59"/>
        <v/>
      </c>
      <c r="BS138" s="9" t="str">
        <f t="shared" si="60"/>
        <v/>
      </c>
      <c r="BT138" s="9" t="str">
        <f t="shared" si="61"/>
        <v/>
      </c>
      <c r="BU138" s="9" t="str">
        <f t="shared" si="62"/>
        <v/>
      </c>
      <c r="BV138" s="9" t="str">
        <f t="shared" si="63"/>
        <v/>
      </c>
      <c r="BW138" s="9" t="str">
        <f t="shared" si="64"/>
        <v/>
      </c>
      <c r="BX138" s="9" t="str">
        <f t="shared" si="65"/>
        <v/>
      </c>
      <c r="BY138" s="9" t="str">
        <f t="shared" si="66"/>
        <v/>
      </c>
      <c r="BZ138" s="9" t="str">
        <f t="shared" si="67"/>
        <v/>
      </c>
      <c r="CA138" s="9" t="str">
        <f t="shared" si="68"/>
        <v/>
      </c>
      <c r="CB138" s="9" t="str">
        <f t="shared" si="69"/>
        <v/>
      </c>
    </row>
    <row r="139" spans="1:80">
      <c r="A139" t="str">
        <f>VLOOKUP(B139,entity!$C:$K,9,FALSE)</f>
        <v>MM</v>
      </c>
      <c r="B139" t="s">
        <v>273</v>
      </c>
      <c r="C139" t="str">
        <f>IFERROR(VLOOKUP(B139,'[1]2012 List'!A$3:C$151,3,FALSE),"")</f>
        <v>South &amp; Central Asia</v>
      </c>
      <c r="D139" s="10" t="str">
        <f>IFERROR(IF(INDEX('raw poverty data, %'!$B$3:$BG$251,MATCH($A139,'raw poverty data, %'!$B$3:$B$251,0),MATCH(D$5,'raw poverty data, %'!$B$3:$BG$3,0))="","",INDEX('raw poverty data, %'!$B$3:$BG$251,MATCH($A139,'raw poverty data, %'!$B$3:$B$251,0),MATCH(D$5,'raw poverty data, %'!$B$3:$BG$3,0))/100),"")</f>
        <v/>
      </c>
      <c r="E139" s="10" t="str">
        <f>IFERROR(IF(INDEX('raw poverty data, %'!$B$3:$BG$251,MATCH($A139,'raw poverty data, %'!$B$3:$B$251,0),MATCH(E$5,'raw poverty data, %'!$B$3:$BG$3,0))="","",INDEX('raw poverty data, %'!$B$3:$BG$251,MATCH($A139,'raw poverty data, %'!$B$3:$B$251,0),MATCH(E$5,'raw poverty data, %'!$B$3:$BG$3,0))/100),"")</f>
        <v/>
      </c>
      <c r="F139" s="10" t="str">
        <f>IFERROR(IF(INDEX('raw poverty data, %'!$B$3:$BG$251,MATCH($A139,'raw poverty data, %'!$B$3:$B$251,0),MATCH(F$5,'raw poverty data, %'!$B$3:$BG$3,0))="","",INDEX('raw poverty data, %'!$B$3:$BG$251,MATCH($A139,'raw poverty data, %'!$B$3:$B$251,0),MATCH(F$5,'raw poverty data, %'!$B$3:$BG$3,0))/100),"")</f>
        <v/>
      </c>
      <c r="G139" s="10" t="str">
        <f>IFERROR(IF(INDEX('raw poverty data, %'!$B$3:$BG$251,MATCH($A139,'raw poverty data, %'!$B$3:$B$251,0),MATCH(G$5,'raw poverty data, %'!$B$3:$BG$3,0))="","",INDEX('raw poverty data, %'!$B$3:$BG$251,MATCH($A139,'raw poverty data, %'!$B$3:$B$251,0),MATCH(G$5,'raw poverty data, %'!$B$3:$BG$3,0))/100),"")</f>
        <v/>
      </c>
      <c r="H139" s="10" t="str">
        <f>IFERROR(IF(INDEX('raw poverty data, %'!$B$3:$BG$251,MATCH($A139,'raw poverty data, %'!$B$3:$B$251,0),MATCH(H$5,'raw poverty data, %'!$B$3:$BG$3,0))="","",INDEX('raw poverty data, %'!$B$3:$BG$251,MATCH($A139,'raw poverty data, %'!$B$3:$B$251,0),MATCH(H$5,'raw poverty data, %'!$B$3:$BG$3,0))/100),"")</f>
        <v/>
      </c>
      <c r="I139" s="10" t="str">
        <f>IFERROR(IF(INDEX('raw poverty data, %'!$B$3:$BG$251,MATCH($A139,'raw poverty data, %'!$B$3:$B$251,0),MATCH(I$5,'raw poverty data, %'!$B$3:$BG$3,0))="","",INDEX('raw poverty data, %'!$B$3:$BG$251,MATCH($A139,'raw poverty data, %'!$B$3:$B$251,0),MATCH(I$5,'raw poverty data, %'!$B$3:$BG$3,0))/100),"")</f>
        <v/>
      </c>
      <c r="J139" s="10" t="str">
        <f>IFERROR(IF(INDEX('raw poverty data, %'!$B$3:$BG$251,MATCH($A139,'raw poverty data, %'!$B$3:$B$251,0),MATCH(J$5,'raw poverty data, %'!$B$3:$BG$3,0))="","",INDEX('raw poverty data, %'!$B$3:$BG$251,MATCH($A139,'raw poverty data, %'!$B$3:$B$251,0),MATCH(J$5,'raw poverty data, %'!$B$3:$BG$3,0))/100),"")</f>
        <v/>
      </c>
      <c r="K139" s="10" t="str">
        <f>IFERROR(IF(INDEX('raw poverty data, %'!$B$3:$BG$251,MATCH($A139,'raw poverty data, %'!$B$3:$B$251,0),MATCH(K$5,'raw poverty data, %'!$B$3:$BG$3,0))="","",INDEX('raw poverty data, %'!$B$3:$BG$251,MATCH($A139,'raw poverty data, %'!$B$3:$B$251,0),MATCH(K$5,'raw poverty data, %'!$B$3:$BG$3,0))/100),"")</f>
        <v/>
      </c>
      <c r="L139" s="10" t="str">
        <f>IFERROR(IF(INDEX('raw poverty data, %'!$B$3:$BG$251,MATCH($A139,'raw poverty data, %'!$B$3:$B$251,0),MATCH(L$5,'raw poverty data, %'!$B$3:$BG$3,0))="","",INDEX('raw poverty data, %'!$B$3:$BG$251,MATCH($A139,'raw poverty data, %'!$B$3:$B$251,0),MATCH(L$5,'raw poverty data, %'!$B$3:$BG$3,0))/100),"")</f>
        <v/>
      </c>
      <c r="M139" s="10" t="str">
        <f>IFERROR(IF(INDEX('raw poverty data, %'!$B$3:$BG$251,MATCH($A139,'raw poverty data, %'!$B$3:$B$251,0),MATCH(M$5,'raw poverty data, %'!$B$3:$BG$3,0))="","",INDEX('raw poverty data, %'!$B$3:$BG$251,MATCH($A139,'raw poverty data, %'!$B$3:$B$251,0),MATCH(M$5,'raw poverty data, %'!$B$3:$BG$3,0))/100),"")</f>
        <v/>
      </c>
      <c r="N139" s="10" t="str">
        <f>IFERROR(IF(INDEX('raw poverty data, %'!$B$3:$BG$251,MATCH($A139,'raw poverty data, %'!$B$3:$B$251,0),MATCH(N$5,'raw poverty data, %'!$B$3:$BG$3,0))="","",INDEX('raw poverty data, %'!$B$3:$BG$251,MATCH($A139,'raw poverty data, %'!$B$3:$B$251,0),MATCH(N$5,'raw poverty data, %'!$B$3:$BG$3,0))/100),"")</f>
        <v/>
      </c>
      <c r="O139" s="10" t="str">
        <f>IFERROR(IF(INDEX('raw poverty data, %'!$B$3:$BG$251,MATCH($A139,'raw poverty data, %'!$B$3:$B$251,0),MATCH(O$5,'raw poverty data, %'!$B$3:$BG$3,0))="","",INDEX('raw poverty data, %'!$B$3:$BG$251,MATCH($A139,'raw poverty data, %'!$B$3:$B$251,0),MATCH(O$5,'raw poverty data, %'!$B$3:$BG$3,0))/100),"")</f>
        <v/>
      </c>
      <c r="P139" s="10" t="str">
        <f>IFERROR(IF(INDEX('raw poverty data, %'!$B$3:$BG$251,MATCH($A139,'raw poverty data, %'!$B$3:$B$251,0),MATCH(P$5,'raw poverty data, %'!$B$3:$BG$3,0))="","",INDEX('raw poverty data, %'!$B$3:$BG$251,MATCH($A139,'raw poverty data, %'!$B$3:$B$251,0),MATCH(P$5,'raw poverty data, %'!$B$3:$BG$3,0))/100),"")</f>
        <v/>
      </c>
      <c r="Q139" s="10" t="str">
        <f>IFERROR(IF(INDEX('raw poverty data, %'!$B$3:$BG$251,MATCH($A139,'raw poverty data, %'!$B$3:$B$251,0),MATCH(Q$5,'raw poverty data, %'!$B$3:$BG$3,0))="","",INDEX('raw poverty data, %'!$B$3:$BG$251,MATCH($A139,'raw poverty data, %'!$B$3:$B$251,0),MATCH(Q$5,'raw poverty data, %'!$B$3:$BG$3,0))/100),"")</f>
        <v/>
      </c>
      <c r="R139" s="10" t="str">
        <f>IFERROR(IF(INDEX('raw poverty data, %'!$B$3:$BG$251,MATCH($A139,'raw poverty data, %'!$B$3:$B$251,0),MATCH(R$5,'raw poverty data, %'!$B$3:$BG$3,0))="","",INDEX('raw poverty data, %'!$B$3:$BG$251,MATCH($A139,'raw poverty data, %'!$B$3:$B$251,0),MATCH(R$5,'raw poverty data, %'!$B$3:$BG$3,0))/100),"")</f>
        <v/>
      </c>
      <c r="S139" s="10" t="str">
        <f>IFERROR(IF(INDEX('raw poverty data, %'!$B$3:$BG$251,MATCH($A139,'raw poverty data, %'!$B$3:$B$251,0),MATCH(S$5,'raw poverty data, %'!$B$3:$BG$3,0))="","",INDEX('raw poverty data, %'!$B$3:$BG$251,MATCH($A139,'raw poverty data, %'!$B$3:$B$251,0),MATCH(S$5,'raw poverty data, %'!$B$3:$BG$3,0))/100),"")</f>
        <v/>
      </c>
      <c r="T139" s="10" t="str">
        <f>IFERROR(IF(INDEX('raw poverty data, %'!$B$3:$BG$251,MATCH($A139,'raw poverty data, %'!$B$3:$B$251,0),MATCH(T$5,'raw poverty data, %'!$B$3:$BG$3,0))="","",INDEX('raw poverty data, %'!$B$3:$BG$251,MATCH($A139,'raw poverty data, %'!$B$3:$B$251,0),MATCH(T$5,'raw poverty data, %'!$B$3:$BG$3,0))/100),"")</f>
        <v/>
      </c>
      <c r="U139" s="10" t="str">
        <f>IFERROR(IF(INDEX('raw poverty data, %'!$B$3:$BG$251,MATCH($A139,'raw poverty data, %'!$B$3:$B$251,0),MATCH(U$5,'raw poverty data, %'!$B$3:$BG$3,0))="","",INDEX('raw poverty data, %'!$B$3:$BG$251,MATCH($A139,'raw poverty data, %'!$B$3:$B$251,0),MATCH(U$5,'raw poverty data, %'!$B$3:$BG$3,0))/100),"")</f>
        <v/>
      </c>
      <c r="V139" s="10" t="str">
        <f>IFERROR(IF(INDEX('raw poverty data, %'!$B$3:$BG$251,MATCH($A139,'raw poverty data, %'!$B$3:$B$251,0),MATCH(V$5,'raw poverty data, %'!$B$3:$BG$3,0))="","",INDEX('raw poverty data, %'!$B$3:$BG$251,MATCH($A139,'raw poverty data, %'!$B$3:$B$251,0),MATCH(V$5,'raw poverty data, %'!$B$3:$BG$3,0))/100),"")</f>
        <v/>
      </c>
      <c r="W139" s="10" t="str">
        <f>IFERROR(IF(INDEX('raw poverty data, %'!$B$3:$BG$251,MATCH($A139,'raw poverty data, %'!$B$3:$B$251,0),MATCH(W$5,'raw poverty data, %'!$B$3:$BG$3,0))="","",INDEX('raw poverty data, %'!$B$3:$BG$251,MATCH($A139,'raw poverty data, %'!$B$3:$B$251,0),MATCH(W$5,'raw poverty data, %'!$B$3:$BG$3,0))/100),"")</f>
        <v/>
      </c>
      <c r="X139" s="10" t="str">
        <f>IFERROR(IF(INDEX('raw poverty data, %'!$B$3:$BG$251,MATCH($A139,'raw poverty data, %'!$B$3:$B$251,0),MATCH(X$5,'raw poverty data, %'!$B$3:$BG$3,0))="","",INDEX('raw poverty data, %'!$B$3:$BG$251,MATCH($A139,'raw poverty data, %'!$B$3:$B$251,0),MATCH(X$5,'raw poverty data, %'!$B$3:$BG$3,0))/100),"")</f>
        <v/>
      </c>
      <c r="Y139" s="10" t="str">
        <f>IFERROR(IF(INDEX('raw poverty data, %'!$B$3:$BG$251,MATCH($A139,'raw poverty data, %'!$B$3:$B$251,0),MATCH(Y$5,'raw poverty data, %'!$B$3:$BG$3,0))="","",INDEX('raw poverty data, %'!$B$3:$BG$251,MATCH($A139,'raw poverty data, %'!$B$3:$B$251,0),MATCH(Y$5,'raw poverty data, %'!$B$3:$BG$3,0))/100),"")</f>
        <v/>
      </c>
      <c r="Z139" s="10" t="str">
        <f>IFERROR(IF(INDEX('raw poverty data, %'!$B$3:$BG$251,MATCH($A139,'raw poverty data, %'!$B$3:$B$251,0),MATCH(Z$5,'raw poverty data, %'!$B$3:$BG$3,0))="","",INDEX('raw poverty data, %'!$B$3:$BG$251,MATCH($A139,'raw poverty data, %'!$B$3:$B$251,0),MATCH(Z$5,'raw poverty data, %'!$B$3:$BG$3,0))/100),"")</f>
        <v/>
      </c>
      <c r="AA139" s="10" t="str">
        <f>IFERROR(IF(INDEX('raw poverty data, %'!$B$3:$BG$251,MATCH($A139,'raw poverty data, %'!$B$3:$B$251,0),MATCH(AA$5,'raw poverty data, %'!$B$3:$BG$3,0))="","",INDEX('raw poverty data, %'!$B$3:$BG$251,MATCH($A139,'raw poverty data, %'!$B$3:$B$251,0),MATCH(AA$5,'raw poverty data, %'!$B$3:$BG$3,0))/100),"")</f>
        <v/>
      </c>
      <c r="AC139" s="8" t="str">
        <f>IF(AA139="",IF(Z139="",IF(X139="",IF(W139="",IF(V139="",IF(U139="",IF(T139="",IF(S139="",IF(R139="",IF(Q139="",IF(P139="",IF(O139="",IF(N139="",IF(M139="",IF(L139="",IF(K139="",IF(J139="",IF(I139="",IF(H139="",IF(G139="",IF(F139="",IF(E139="",IF(D139="","No data",D139),E139),F139),G139),H139),I139),J139),K139),L139),M139),N139),O139),P139),Q139),R139),S139),T139),U139),V139),W139),X139),Z139),AA139)</f>
        <v>No data</v>
      </c>
      <c r="AD139" s="11" t="str">
        <f>IFERROR(INDEX($D$5:$AA$5,1,MATCH(AC139,D139:AA139,0)),"")</f>
        <v/>
      </c>
      <c r="AF139" t="s">
        <v>273</v>
      </c>
      <c r="AG139" t="str">
        <f>IFERROR(IF(INDEX(#REF!,MATCH('Poverty %'!$B139,#REF!,0),MATCH('Poverty %'!AG$5,#REF!,0))="","",INDEX(#REF!,MATCH('Poverty %'!$B139,#REF!,0),MATCH('Poverty %'!AG$5,#REF!,0))),"")</f>
        <v/>
      </c>
      <c r="AH139" t="str">
        <f>IFERROR(IF(INDEX(#REF!,MATCH('Poverty %'!$B139,#REF!,0),MATCH('Poverty %'!AH$5,#REF!,0))="","",INDEX(#REF!,MATCH('Poverty %'!$B139,#REF!,0),MATCH('Poverty %'!AH$5,#REF!,0))),"")</f>
        <v/>
      </c>
      <c r="AI139" t="str">
        <f>IFERROR(IF(INDEX(#REF!,MATCH('Poverty %'!$B139,#REF!,0),MATCH('Poverty %'!AI$5,#REF!,0))="","",INDEX(#REF!,MATCH('Poverty %'!$B139,#REF!,0),MATCH('Poverty %'!AI$5,#REF!,0))),"")</f>
        <v/>
      </c>
      <c r="AJ139" t="str">
        <f>IFERROR(IF(INDEX(#REF!,MATCH('Poverty %'!$B139,#REF!,0),MATCH('Poverty %'!AJ$5,#REF!,0))="","",INDEX(#REF!,MATCH('Poverty %'!$B139,#REF!,0),MATCH('Poverty %'!AJ$5,#REF!,0))),"")</f>
        <v/>
      </c>
      <c r="AK139" t="str">
        <f>IFERROR(IF(INDEX(#REF!,MATCH('Poverty %'!$B139,#REF!,0),MATCH('Poverty %'!AK$5,#REF!,0))="","",INDEX(#REF!,MATCH('Poverty %'!$B139,#REF!,0),MATCH('Poverty %'!AK$5,#REF!,0))),"")</f>
        <v/>
      </c>
      <c r="AL139" t="str">
        <f>IFERROR(IF(INDEX(#REF!,MATCH('Poverty %'!$B139,#REF!,0),MATCH('Poverty %'!AL$5,#REF!,0))="","",INDEX(#REF!,MATCH('Poverty %'!$B139,#REF!,0),MATCH('Poverty %'!AL$5,#REF!,0))),"")</f>
        <v/>
      </c>
      <c r="AM139" t="str">
        <f>IFERROR(IF(INDEX(#REF!,MATCH('Poverty %'!$B139,#REF!,0),MATCH('Poverty %'!AM$5,#REF!,0))="","",INDEX(#REF!,MATCH('Poverty %'!$B139,#REF!,0),MATCH('Poverty %'!AM$5,#REF!,0))),"")</f>
        <v/>
      </c>
      <c r="AN139" t="str">
        <f>IFERROR(IF(INDEX(#REF!,MATCH('Poverty %'!$B139,#REF!,0),MATCH('Poverty %'!AN$5,#REF!,0))="","",INDEX(#REF!,MATCH('Poverty %'!$B139,#REF!,0),MATCH('Poverty %'!AN$5,#REF!,0))),"")</f>
        <v/>
      </c>
      <c r="AO139" t="str">
        <f>IFERROR(IF(INDEX(#REF!,MATCH('Poverty %'!$B139,#REF!,0),MATCH('Poverty %'!AO$5,#REF!,0))="","",INDEX(#REF!,MATCH('Poverty %'!$B139,#REF!,0),MATCH('Poverty %'!AO$5,#REF!,0))),"")</f>
        <v/>
      </c>
      <c r="AP139" t="str">
        <f>IFERROR(IF(INDEX(#REF!,MATCH('Poverty %'!$B139,#REF!,0),MATCH('Poverty %'!AP$5,#REF!,0))="","",INDEX(#REF!,MATCH('Poverty %'!$B139,#REF!,0),MATCH('Poverty %'!AP$5,#REF!,0))),"")</f>
        <v/>
      </c>
      <c r="AQ139" t="str">
        <f>IFERROR(IF(INDEX(#REF!,MATCH('Poverty %'!$B139,#REF!,0),MATCH('Poverty %'!AQ$5,#REF!,0))="","",INDEX(#REF!,MATCH('Poverty %'!$B139,#REF!,0),MATCH('Poverty %'!AQ$5,#REF!,0))),"")</f>
        <v/>
      </c>
      <c r="AR139" t="str">
        <f>IFERROR(IF(INDEX(#REF!,MATCH('Poverty %'!$B139,#REF!,0),MATCH('Poverty %'!AR$5,#REF!,0))="","",INDEX(#REF!,MATCH('Poverty %'!$B139,#REF!,0),MATCH('Poverty %'!AR$5,#REF!,0))),"")</f>
        <v/>
      </c>
      <c r="AS139" t="str">
        <f>IFERROR(IF(INDEX(#REF!,MATCH('Poverty %'!$B139,#REF!,0),MATCH('Poverty %'!AS$5,#REF!,0))="","",INDEX(#REF!,MATCH('Poverty %'!$B139,#REF!,0),MATCH('Poverty %'!AS$5,#REF!,0))),"")</f>
        <v/>
      </c>
      <c r="AT139" t="str">
        <f>IFERROR(IF(INDEX(#REF!,MATCH('Poverty %'!$B139,#REF!,0),MATCH('Poverty %'!AT$5,#REF!,0))="","",INDEX(#REF!,MATCH('Poverty %'!$B139,#REF!,0),MATCH('Poverty %'!AT$5,#REF!,0))),"")</f>
        <v/>
      </c>
      <c r="AU139" t="str">
        <f>IFERROR(IF(INDEX(#REF!,MATCH('Poverty %'!$B139,#REF!,0),MATCH('Poverty %'!AU$5,#REF!,0))="","",INDEX(#REF!,MATCH('Poverty %'!$B139,#REF!,0),MATCH('Poverty %'!AU$5,#REF!,0))),"")</f>
        <v/>
      </c>
      <c r="AV139" t="str">
        <f>IFERROR(IF(INDEX(#REF!,MATCH('Poverty %'!$B139,#REF!,0),MATCH('Poverty %'!AV$5,#REF!,0))="","",INDEX(#REF!,MATCH('Poverty %'!$B139,#REF!,0),MATCH('Poverty %'!AV$5,#REF!,0))),"")</f>
        <v/>
      </c>
      <c r="AW139" t="str">
        <f>IFERROR(IF(INDEX(#REF!,MATCH('Poverty %'!$B139,#REF!,0),MATCH('Poverty %'!AW$5,#REF!,0))="","",INDEX(#REF!,MATCH('Poverty %'!$B139,#REF!,0),MATCH('Poverty %'!AW$5,#REF!,0))),"")</f>
        <v/>
      </c>
      <c r="AX139" t="str">
        <f>IFERROR(IF(INDEX(#REF!,MATCH('Poverty %'!$B139,#REF!,0),MATCH('Poverty %'!AX$5,#REF!,0))="","",INDEX(#REF!,MATCH('Poverty %'!$B139,#REF!,0),MATCH('Poverty %'!AX$5,#REF!,0))),"")</f>
        <v/>
      </c>
      <c r="AY139" t="str">
        <f>IFERROR(IF(INDEX(#REF!,MATCH('Poverty %'!$B139,#REF!,0),MATCH('Poverty %'!AY$5,#REF!,0))="","",INDEX(#REF!,MATCH('Poverty %'!$B139,#REF!,0),MATCH('Poverty %'!AY$5,#REF!,0))),"")</f>
        <v/>
      </c>
      <c r="AZ139" t="str">
        <f>IFERROR(IF(INDEX(#REF!,MATCH('Poverty %'!$B139,#REF!,0),MATCH('Poverty %'!AZ$5,#REF!,0))="","",INDEX(#REF!,MATCH('Poverty %'!$B139,#REF!,0),MATCH('Poverty %'!AZ$5,#REF!,0))),"")</f>
        <v/>
      </c>
      <c r="BA139" t="str">
        <f>IFERROR(IF(INDEX(#REF!,MATCH('Poverty %'!$B139,#REF!,0),MATCH('Poverty %'!BA$5,#REF!,0))="","",INDEX(#REF!,MATCH('Poverty %'!$B139,#REF!,0),MATCH('Poverty %'!BA$5,#REF!,0))),"")</f>
        <v/>
      </c>
      <c r="BB139" t="str">
        <f>IFERROR(IF(INDEX(#REF!,MATCH('Poverty %'!$B139,#REF!,0),MATCH('Poverty %'!BB$5,#REF!,0))="","",INDEX(#REF!,MATCH('Poverty %'!$B139,#REF!,0),MATCH('Poverty %'!BB$5,#REF!,0))),"")</f>
        <v/>
      </c>
      <c r="BC139" t="str">
        <f>IFERROR(IF(INDEX(#REF!,MATCH('Poverty %'!$B139,#REF!,0),MATCH('Poverty %'!BC$5,#REF!,0))="","",INDEX(#REF!,MATCH('Poverty %'!$B139,#REF!,0),MATCH('Poverty %'!BC$5,#REF!,0))),"")</f>
        <v/>
      </c>
      <c r="BE139" t="s">
        <v>273</v>
      </c>
      <c r="BF139" s="9" t="str">
        <f t="shared" si="47"/>
        <v/>
      </c>
      <c r="BG139" s="9" t="str">
        <f t="shared" si="48"/>
        <v/>
      </c>
      <c r="BH139" s="9" t="str">
        <f t="shared" si="49"/>
        <v/>
      </c>
      <c r="BI139" s="9" t="str">
        <f t="shared" si="50"/>
        <v/>
      </c>
      <c r="BJ139" s="9" t="str">
        <f t="shared" si="51"/>
        <v/>
      </c>
      <c r="BK139" s="9" t="str">
        <f t="shared" si="52"/>
        <v/>
      </c>
      <c r="BL139" s="9" t="str">
        <f t="shared" si="53"/>
        <v/>
      </c>
      <c r="BM139" s="9" t="str">
        <f t="shared" si="54"/>
        <v/>
      </c>
      <c r="BN139" s="9" t="str">
        <f t="shared" si="55"/>
        <v/>
      </c>
      <c r="BO139" s="9" t="str">
        <f t="shared" si="56"/>
        <v/>
      </c>
      <c r="BP139" s="9" t="str">
        <f t="shared" si="57"/>
        <v/>
      </c>
      <c r="BQ139" s="9" t="str">
        <f t="shared" si="58"/>
        <v/>
      </c>
      <c r="BR139" s="9" t="str">
        <f t="shared" si="59"/>
        <v/>
      </c>
      <c r="BS139" s="9" t="str">
        <f t="shared" si="60"/>
        <v/>
      </c>
      <c r="BT139" s="9" t="str">
        <f t="shared" si="61"/>
        <v/>
      </c>
      <c r="BU139" s="9" t="str">
        <f t="shared" si="62"/>
        <v/>
      </c>
      <c r="BV139" s="9" t="str">
        <f t="shared" si="63"/>
        <v/>
      </c>
      <c r="BW139" s="9" t="str">
        <f t="shared" si="64"/>
        <v/>
      </c>
      <c r="BX139" s="9" t="str">
        <f t="shared" si="65"/>
        <v/>
      </c>
      <c r="BY139" s="9" t="str">
        <f t="shared" si="66"/>
        <v/>
      </c>
      <c r="BZ139" s="9" t="str">
        <f t="shared" si="67"/>
        <v/>
      </c>
      <c r="CA139" s="9" t="str">
        <f t="shared" si="68"/>
        <v/>
      </c>
      <c r="CB139" s="9" t="str">
        <f t="shared" si="69"/>
        <v/>
      </c>
    </row>
    <row r="140" spans="1:80">
      <c r="A140" t="str">
        <f>VLOOKUP(B140,entity!$C:$K,9,FALSE)</f>
        <v>NA</v>
      </c>
      <c r="B140" t="s">
        <v>293</v>
      </c>
      <c r="C140" t="str">
        <f>IFERROR(VLOOKUP(B140,'[1]2012 List'!A$3:C$151,3,FALSE),"")</f>
        <v>Sub-Saharan Africa</v>
      </c>
      <c r="D140" s="10" t="str">
        <f>IFERROR(IF(INDEX('raw poverty data, %'!$B$3:$BG$251,MATCH($A140,'raw poverty data, %'!$B$3:$B$251,0),MATCH(D$5,'raw poverty data, %'!$B$3:$BG$3,0))="","",INDEX('raw poverty data, %'!$B$3:$BG$251,MATCH($A140,'raw poverty data, %'!$B$3:$B$251,0),MATCH(D$5,'raw poverty data, %'!$B$3:$BG$3,0))/100),"")</f>
        <v/>
      </c>
      <c r="E140" s="10" t="str">
        <f>IFERROR(IF(INDEX('raw poverty data, %'!$B$3:$BG$251,MATCH($A140,'raw poverty data, %'!$B$3:$B$251,0),MATCH(E$5,'raw poverty data, %'!$B$3:$BG$3,0))="","",INDEX('raw poverty data, %'!$B$3:$BG$251,MATCH($A140,'raw poverty data, %'!$B$3:$B$251,0),MATCH(E$5,'raw poverty data, %'!$B$3:$BG$3,0))/100),"")</f>
        <v/>
      </c>
      <c r="F140" s="10" t="str">
        <f>IFERROR(IF(INDEX('raw poverty data, %'!$B$3:$BG$251,MATCH($A140,'raw poverty data, %'!$B$3:$B$251,0),MATCH(F$5,'raw poverty data, %'!$B$3:$BG$3,0))="","",INDEX('raw poverty data, %'!$B$3:$BG$251,MATCH($A140,'raw poverty data, %'!$B$3:$B$251,0),MATCH(F$5,'raw poverty data, %'!$B$3:$BG$3,0))/100),"")</f>
        <v/>
      </c>
      <c r="G140" s="10">
        <f>IFERROR(IF(INDEX('raw poverty data, %'!$B$3:$BG$251,MATCH($A140,'raw poverty data, %'!$B$3:$B$251,0),MATCH(G$5,'raw poverty data, %'!$B$3:$BG$3,0))="","",INDEX('raw poverty data, %'!$B$3:$BG$251,MATCH($A140,'raw poverty data, %'!$B$3:$B$251,0),MATCH(G$5,'raw poverty data, %'!$B$3:$BG$3,0))/100),"")</f>
        <v>0.4914</v>
      </c>
      <c r="H140" s="10" t="str">
        <f>IFERROR(IF(INDEX('raw poverty data, %'!$B$3:$BG$251,MATCH($A140,'raw poverty data, %'!$B$3:$B$251,0),MATCH(H$5,'raw poverty data, %'!$B$3:$BG$3,0))="","",INDEX('raw poverty data, %'!$B$3:$BG$251,MATCH($A140,'raw poverty data, %'!$B$3:$B$251,0),MATCH(H$5,'raw poverty data, %'!$B$3:$BG$3,0))/100),"")</f>
        <v/>
      </c>
      <c r="I140" s="10" t="str">
        <f>IFERROR(IF(INDEX('raw poverty data, %'!$B$3:$BG$251,MATCH($A140,'raw poverty data, %'!$B$3:$B$251,0),MATCH(I$5,'raw poverty data, %'!$B$3:$BG$3,0))="","",INDEX('raw poverty data, %'!$B$3:$BG$251,MATCH($A140,'raw poverty data, %'!$B$3:$B$251,0),MATCH(I$5,'raw poverty data, %'!$B$3:$BG$3,0))/100),"")</f>
        <v/>
      </c>
      <c r="J140" s="10" t="str">
        <f>IFERROR(IF(INDEX('raw poverty data, %'!$B$3:$BG$251,MATCH($A140,'raw poverty data, %'!$B$3:$B$251,0),MATCH(J$5,'raw poverty data, %'!$B$3:$BG$3,0))="","",INDEX('raw poverty data, %'!$B$3:$BG$251,MATCH($A140,'raw poverty data, %'!$B$3:$B$251,0),MATCH(J$5,'raw poverty data, %'!$B$3:$BG$3,0))/100),"")</f>
        <v/>
      </c>
      <c r="K140" s="10" t="str">
        <f>IFERROR(IF(INDEX('raw poverty data, %'!$B$3:$BG$251,MATCH($A140,'raw poverty data, %'!$B$3:$B$251,0),MATCH(K$5,'raw poverty data, %'!$B$3:$BG$3,0))="","",INDEX('raw poverty data, %'!$B$3:$BG$251,MATCH($A140,'raw poverty data, %'!$B$3:$B$251,0),MATCH(K$5,'raw poverty data, %'!$B$3:$BG$3,0))/100),"")</f>
        <v/>
      </c>
      <c r="L140" s="10" t="str">
        <f>IFERROR(IF(INDEX('raw poverty data, %'!$B$3:$BG$251,MATCH($A140,'raw poverty data, %'!$B$3:$B$251,0),MATCH(L$5,'raw poverty data, %'!$B$3:$BG$3,0))="","",INDEX('raw poverty data, %'!$B$3:$BG$251,MATCH($A140,'raw poverty data, %'!$B$3:$B$251,0),MATCH(L$5,'raw poverty data, %'!$B$3:$BG$3,0))/100),"")</f>
        <v/>
      </c>
      <c r="M140" s="10" t="str">
        <f>IFERROR(IF(INDEX('raw poverty data, %'!$B$3:$BG$251,MATCH($A140,'raw poverty data, %'!$B$3:$B$251,0),MATCH(M$5,'raw poverty data, %'!$B$3:$BG$3,0))="","",INDEX('raw poverty data, %'!$B$3:$BG$251,MATCH($A140,'raw poverty data, %'!$B$3:$B$251,0),MATCH(M$5,'raw poverty data, %'!$B$3:$BG$3,0))/100),"")</f>
        <v/>
      </c>
      <c r="N140" s="10" t="str">
        <f>IFERROR(IF(INDEX('raw poverty data, %'!$B$3:$BG$251,MATCH($A140,'raw poverty data, %'!$B$3:$B$251,0),MATCH(N$5,'raw poverty data, %'!$B$3:$BG$3,0))="","",INDEX('raw poverty data, %'!$B$3:$BG$251,MATCH($A140,'raw poverty data, %'!$B$3:$B$251,0),MATCH(N$5,'raw poverty data, %'!$B$3:$BG$3,0))/100),"")</f>
        <v/>
      </c>
      <c r="O140" s="10" t="str">
        <f>IFERROR(IF(INDEX('raw poverty data, %'!$B$3:$BG$251,MATCH($A140,'raw poverty data, %'!$B$3:$B$251,0),MATCH(O$5,'raw poverty data, %'!$B$3:$BG$3,0))="","",INDEX('raw poverty data, %'!$B$3:$BG$251,MATCH($A140,'raw poverty data, %'!$B$3:$B$251,0),MATCH(O$5,'raw poverty data, %'!$B$3:$BG$3,0))/100),"")</f>
        <v/>
      </c>
      <c r="P140" s="10" t="str">
        <f>IFERROR(IF(INDEX('raw poverty data, %'!$B$3:$BG$251,MATCH($A140,'raw poverty data, %'!$B$3:$B$251,0),MATCH(P$5,'raw poverty data, %'!$B$3:$BG$3,0))="","",INDEX('raw poverty data, %'!$B$3:$BG$251,MATCH($A140,'raw poverty data, %'!$B$3:$B$251,0),MATCH(P$5,'raw poverty data, %'!$B$3:$BG$3,0))/100),"")</f>
        <v/>
      </c>
      <c r="Q140" s="10" t="str">
        <f>IFERROR(IF(INDEX('raw poverty data, %'!$B$3:$BG$251,MATCH($A140,'raw poverty data, %'!$B$3:$B$251,0),MATCH(Q$5,'raw poverty data, %'!$B$3:$BG$3,0))="","",INDEX('raw poverty data, %'!$B$3:$BG$251,MATCH($A140,'raw poverty data, %'!$B$3:$B$251,0),MATCH(Q$5,'raw poverty data, %'!$B$3:$BG$3,0))/100),"")</f>
        <v/>
      </c>
      <c r="R140" s="10">
        <f>IFERROR(IF(INDEX('raw poverty data, %'!$B$3:$BG$251,MATCH($A140,'raw poverty data, %'!$B$3:$B$251,0),MATCH(R$5,'raw poverty data, %'!$B$3:$BG$3,0))="","",INDEX('raw poverty data, %'!$B$3:$BG$251,MATCH($A140,'raw poverty data, %'!$B$3:$B$251,0),MATCH(R$5,'raw poverty data, %'!$B$3:$BG$3,0))/100),"")</f>
        <v>0.31909999999999999</v>
      </c>
      <c r="S140" s="10" t="str">
        <f>IFERROR(IF(INDEX('raw poverty data, %'!$B$3:$BG$251,MATCH($A140,'raw poverty data, %'!$B$3:$B$251,0),MATCH(S$5,'raw poverty data, %'!$B$3:$BG$3,0))="","",INDEX('raw poverty data, %'!$B$3:$BG$251,MATCH($A140,'raw poverty data, %'!$B$3:$B$251,0),MATCH(S$5,'raw poverty data, %'!$B$3:$BG$3,0))/100),"")</f>
        <v/>
      </c>
      <c r="T140" s="10" t="str">
        <f>IFERROR(IF(INDEX('raw poverty data, %'!$B$3:$BG$251,MATCH($A140,'raw poverty data, %'!$B$3:$B$251,0),MATCH(T$5,'raw poverty data, %'!$B$3:$BG$3,0))="","",INDEX('raw poverty data, %'!$B$3:$BG$251,MATCH($A140,'raw poverty data, %'!$B$3:$B$251,0),MATCH(T$5,'raw poverty data, %'!$B$3:$BG$3,0))/100),"")</f>
        <v/>
      </c>
      <c r="U140" s="10" t="str">
        <f>IFERROR(IF(INDEX('raw poverty data, %'!$B$3:$BG$251,MATCH($A140,'raw poverty data, %'!$B$3:$B$251,0),MATCH(U$5,'raw poverty data, %'!$B$3:$BG$3,0))="","",INDEX('raw poverty data, %'!$B$3:$BG$251,MATCH($A140,'raw poverty data, %'!$B$3:$B$251,0),MATCH(U$5,'raw poverty data, %'!$B$3:$BG$3,0))/100),"")</f>
        <v/>
      </c>
      <c r="V140" s="10" t="str">
        <f>IFERROR(IF(INDEX('raw poverty data, %'!$B$3:$BG$251,MATCH($A140,'raw poverty data, %'!$B$3:$B$251,0),MATCH(V$5,'raw poverty data, %'!$B$3:$BG$3,0))="","",INDEX('raw poverty data, %'!$B$3:$BG$251,MATCH($A140,'raw poverty data, %'!$B$3:$B$251,0),MATCH(V$5,'raw poverty data, %'!$B$3:$BG$3,0))/100),"")</f>
        <v/>
      </c>
      <c r="W140" s="10" t="str">
        <f>IFERROR(IF(INDEX('raw poverty data, %'!$B$3:$BG$251,MATCH($A140,'raw poverty data, %'!$B$3:$B$251,0),MATCH(W$5,'raw poverty data, %'!$B$3:$BG$3,0))="","",INDEX('raw poverty data, %'!$B$3:$BG$251,MATCH($A140,'raw poverty data, %'!$B$3:$B$251,0),MATCH(W$5,'raw poverty data, %'!$B$3:$BG$3,0))/100),"")</f>
        <v/>
      </c>
      <c r="X140" s="10">
        <f>IFERROR(IF(INDEX('raw poverty data, %'!$B$3:$BG$251,MATCH($A140,'raw poverty data, %'!$B$3:$B$251,0),MATCH(X$5,'raw poverty data, %'!$B$3:$BG$3,0))="","",INDEX('raw poverty data, %'!$B$3:$BG$251,MATCH($A140,'raw poverty data, %'!$B$3:$B$251,0),MATCH(X$5,'raw poverty data, %'!$B$3:$BG$3,0))/100),"")</f>
        <v>0.2354</v>
      </c>
      <c r="Y140" s="10" t="str">
        <f>IFERROR(IF(INDEX('raw poverty data, %'!$B$3:$BG$251,MATCH($A140,'raw poverty data, %'!$B$3:$B$251,0),MATCH(Y$5,'raw poverty data, %'!$B$3:$BG$3,0))="","",INDEX('raw poverty data, %'!$B$3:$BG$251,MATCH($A140,'raw poverty data, %'!$B$3:$B$251,0),MATCH(Y$5,'raw poverty data, %'!$B$3:$BG$3,0))/100),"")</f>
        <v/>
      </c>
      <c r="Z140" s="10" t="str">
        <f>IFERROR(IF(INDEX('raw poverty data, %'!$B$3:$BG$251,MATCH($A140,'raw poverty data, %'!$B$3:$B$251,0),MATCH(Z$5,'raw poverty data, %'!$B$3:$BG$3,0))="","",INDEX('raw poverty data, %'!$B$3:$BG$251,MATCH($A140,'raw poverty data, %'!$B$3:$B$251,0),MATCH(Z$5,'raw poverty data, %'!$B$3:$BG$3,0))/100),"")</f>
        <v/>
      </c>
      <c r="AA140" s="10" t="str">
        <f>IFERROR(IF(INDEX('raw poverty data, %'!$B$3:$BG$251,MATCH($A140,'raw poverty data, %'!$B$3:$B$251,0),MATCH(AA$5,'raw poverty data, %'!$B$3:$BG$3,0))="","",INDEX('raw poverty data, %'!$B$3:$BG$251,MATCH($A140,'raw poverty data, %'!$B$3:$B$251,0),MATCH(AA$5,'raw poverty data, %'!$B$3:$BG$3,0))/100),"")</f>
        <v/>
      </c>
      <c r="AC140" s="8">
        <f>IF(AA140="",IF(Z140="",IF(X140="",IF(W140="",IF(V140="",IF(U140="",IF(T140="",IF(S140="",IF(R140="",IF(Q140="",IF(P140="",IF(O140="",IF(N140="",IF(M140="",IF(L140="",IF(K140="",IF(J140="",IF(I140="",IF(H140="",IF(G140="",IF(F140="",IF(E140="",IF(D140="","No data",D140),E140),F140),G140),H140),I140),J140),K140),L140),M140),N140),O140),P140),Q140),R140),S140),T140),U140),V140),W140),X140),Z140),AA140)</f>
        <v>0.2354</v>
      </c>
      <c r="AD140" s="11">
        <f>IFERROR(INDEX($D$5:$AA$5,1,MATCH(AC140,D140:AA140,0)),"")</f>
        <v>2010</v>
      </c>
      <c r="AF140" t="s">
        <v>293</v>
      </c>
      <c r="AG140" t="str">
        <f>IFERROR(IF(INDEX(#REF!,MATCH('Poverty %'!$B140,#REF!,0),MATCH('Poverty %'!AG$5,#REF!,0))="","",INDEX(#REF!,MATCH('Poverty %'!$B140,#REF!,0),MATCH('Poverty %'!AG$5,#REF!,0))),"")</f>
        <v/>
      </c>
      <c r="AH140" t="str">
        <f>IFERROR(IF(INDEX(#REF!,MATCH('Poverty %'!$B140,#REF!,0),MATCH('Poverty %'!AH$5,#REF!,0))="","",INDEX(#REF!,MATCH('Poverty %'!$B140,#REF!,0),MATCH('Poverty %'!AH$5,#REF!,0))),"")</f>
        <v/>
      </c>
      <c r="AI140" t="str">
        <f>IFERROR(IF(INDEX(#REF!,MATCH('Poverty %'!$B140,#REF!,0),MATCH('Poverty %'!AI$5,#REF!,0))="","",INDEX(#REF!,MATCH('Poverty %'!$B140,#REF!,0),MATCH('Poverty %'!AI$5,#REF!,0))),"")</f>
        <v/>
      </c>
      <c r="AJ140" t="str">
        <f>IFERROR(IF(INDEX(#REF!,MATCH('Poverty %'!$B140,#REF!,0),MATCH('Poverty %'!AJ$5,#REF!,0))="","",INDEX(#REF!,MATCH('Poverty %'!$B140,#REF!,0),MATCH('Poverty %'!AJ$5,#REF!,0))),"")</f>
        <v/>
      </c>
      <c r="AK140" t="str">
        <f>IFERROR(IF(INDEX(#REF!,MATCH('Poverty %'!$B140,#REF!,0),MATCH('Poverty %'!AK$5,#REF!,0))="","",INDEX(#REF!,MATCH('Poverty %'!$B140,#REF!,0),MATCH('Poverty %'!AK$5,#REF!,0))),"")</f>
        <v/>
      </c>
      <c r="AL140" t="str">
        <f>IFERROR(IF(INDEX(#REF!,MATCH('Poverty %'!$B140,#REF!,0),MATCH('Poverty %'!AL$5,#REF!,0))="","",INDEX(#REF!,MATCH('Poverty %'!$B140,#REF!,0),MATCH('Poverty %'!AL$5,#REF!,0))),"")</f>
        <v/>
      </c>
      <c r="AM140" t="str">
        <f>IFERROR(IF(INDEX(#REF!,MATCH('Poverty %'!$B140,#REF!,0),MATCH('Poverty %'!AM$5,#REF!,0))="","",INDEX(#REF!,MATCH('Poverty %'!$B140,#REF!,0),MATCH('Poverty %'!AM$5,#REF!,0))),"")</f>
        <v/>
      </c>
      <c r="AN140" t="str">
        <f>IFERROR(IF(INDEX(#REF!,MATCH('Poverty %'!$B140,#REF!,0),MATCH('Poverty %'!AN$5,#REF!,0))="","",INDEX(#REF!,MATCH('Poverty %'!$B140,#REF!,0),MATCH('Poverty %'!AN$5,#REF!,0))),"")</f>
        <v/>
      </c>
      <c r="AO140" t="str">
        <f>IFERROR(IF(INDEX(#REF!,MATCH('Poverty %'!$B140,#REF!,0),MATCH('Poverty %'!AO$5,#REF!,0))="","",INDEX(#REF!,MATCH('Poverty %'!$B140,#REF!,0),MATCH('Poverty %'!AO$5,#REF!,0))),"")</f>
        <v/>
      </c>
      <c r="AP140" t="str">
        <f>IFERROR(IF(INDEX(#REF!,MATCH('Poverty %'!$B140,#REF!,0),MATCH('Poverty %'!AP$5,#REF!,0))="","",INDEX(#REF!,MATCH('Poverty %'!$B140,#REF!,0),MATCH('Poverty %'!AP$5,#REF!,0))),"")</f>
        <v/>
      </c>
      <c r="AQ140" t="str">
        <f>IFERROR(IF(INDEX(#REF!,MATCH('Poverty %'!$B140,#REF!,0),MATCH('Poverty %'!AQ$5,#REF!,0))="","",INDEX(#REF!,MATCH('Poverty %'!$B140,#REF!,0),MATCH('Poverty %'!AQ$5,#REF!,0))),"")</f>
        <v/>
      </c>
      <c r="AR140" t="str">
        <f>IFERROR(IF(INDEX(#REF!,MATCH('Poverty %'!$B140,#REF!,0),MATCH('Poverty %'!AR$5,#REF!,0))="","",INDEX(#REF!,MATCH('Poverty %'!$B140,#REF!,0),MATCH('Poverty %'!AR$5,#REF!,0))),"")</f>
        <v/>
      </c>
      <c r="AS140" t="str">
        <f>IFERROR(IF(INDEX(#REF!,MATCH('Poverty %'!$B140,#REF!,0),MATCH('Poverty %'!AS$5,#REF!,0))="","",INDEX(#REF!,MATCH('Poverty %'!$B140,#REF!,0),MATCH('Poverty %'!AS$5,#REF!,0))),"")</f>
        <v/>
      </c>
      <c r="AT140" t="str">
        <f>IFERROR(IF(INDEX(#REF!,MATCH('Poverty %'!$B140,#REF!,0),MATCH('Poverty %'!AT$5,#REF!,0))="","",INDEX(#REF!,MATCH('Poverty %'!$B140,#REF!,0),MATCH('Poverty %'!AT$5,#REF!,0))),"")</f>
        <v/>
      </c>
      <c r="AU140" t="str">
        <f>IFERROR(IF(INDEX(#REF!,MATCH('Poverty %'!$B140,#REF!,0),MATCH('Poverty %'!AU$5,#REF!,0))="","",INDEX(#REF!,MATCH('Poverty %'!$B140,#REF!,0),MATCH('Poverty %'!AU$5,#REF!,0))),"")</f>
        <v/>
      </c>
      <c r="AV140" t="str">
        <f>IFERROR(IF(INDEX(#REF!,MATCH('Poverty %'!$B140,#REF!,0),MATCH('Poverty %'!AV$5,#REF!,0))="","",INDEX(#REF!,MATCH('Poverty %'!$B140,#REF!,0),MATCH('Poverty %'!AV$5,#REF!,0))),"")</f>
        <v/>
      </c>
      <c r="AW140" t="str">
        <f>IFERROR(IF(INDEX(#REF!,MATCH('Poverty %'!$B140,#REF!,0),MATCH('Poverty %'!AW$5,#REF!,0))="","",INDEX(#REF!,MATCH('Poverty %'!$B140,#REF!,0),MATCH('Poverty %'!AW$5,#REF!,0))),"")</f>
        <v/>
      </c>
      <c r="AX140" t="str">
        <f>IFERROR(IF(INDEX(#REF!,MATCH('Poverty %'!$B140,#REF!,0),MATCH('Poverty %'!AX$5,#REF!,0))="","",INDEX(#REF!,MATCH('Poverty %'!$B140,#REF!,0),MATCH('Poverty %'!AX$5,#REF!,0))),"")</f>
        <v/>
      </c>
      <c r="AY140" t="str">
        <f>IFERROR(IF(INDEX(#REF!,MATCH('Poverty %'!$B140,#REF!,0),MATCH('Poverty %'!AY$5,#REF!,0))="","",INDEX(#REF!,MATCH('Poverty %'!$B140,#REF!,0),MATCH('Poverty %'!AY$5,#REF!,0))),"")</f>
        <v/>
      </c>
      <c r="AZ140" t="str">
        <f>IFERROR(IF(INDEX(#REF!,MATCH('Poverty %'!$B140,#REF!,0),MATCH('Poverty %'!AZ$5,#REF!,0))="","",INDEX(#REF!,MATCH('Poverty %'!$B140,#REF!,0),MATCH('Poverty %'!AZ$5,#REF!,0))),"")</f>
        <v/>
      </c>
      <c r="BA140" t="str">
        <f>IFERROR(IF(INDEX(#REF!,MATCH('Poverty %'!$B140,#REF!,0),MATCH('Poverty %'!BA$5,#REF!,0))="","",INDEX(#REF!,MATCH('Poverty %'!$B140,#REF!,0),MATCH('Poverty %'!BA$5,#REF!,0))),"")</f>
        <v/>
      </c>
      <c r="BB140" t="str">
        <f>IFERROR(IF(INDEX(#REF!,MATCH('Poverty %'!$B140,#REF!,0),MATCH('Poverty %'!BB$5,#REF!,0))="","",INDEX(#REF!,MATCH('Poverty %'!$B140,#REF!,0),MATCH('Poverty %'!BB$5,#REF!,0))),"")</f>
        <v/>
      </c>
      <c r="BC140" t="str">
        <f>IFERROR(IF(INDEX(#REF!,MATCH('Poverty %'!$B140,#REF!,0),MATCH('Poverty %'!BC$5,#REF!,0))="","",INDEX(#REF!,MATCH('Poverty %'!$B140,#REF!,0),MATCH('Poverty %'!BC$5,#REF!,0))),"")</f>
        <v/>
      </c>
      <c r="BE140" t="s">
        <v>293</v>
      </c>
      <c r="BF140" s="9" t="str">
        <f t="shared" si="47"/>
        <v/>
      </c>
      <c r="BG140" s="9" t="str">
        <f t="shared" si="48"/>
        <v/>
      </c>
      <c r="BH140" s="9" t="str">
        <f t="shared" si="49"/>
        <v/>
      </c>
      <c r="BI140" s="9" t="str">
        <f t="shared" si="50"/>
        <v/>
      </c>
      <c r="BJ140" s="9" t="str">
        <f t="shared" si="51"/>
        <v/>
      </c>
      <c r="BK140" s="9" t="str">
        <f t="shared" si="52"/>
        <v/>
      </c>
      <c r="BL140" s="9" t="str">
        <f t="shared" si="53"/>
        <v/>
      </c>
      <c r="BM140" s="9" t="str">
        <f t="shared" si="54"/>
        <v/>
      </c>
      <c r="BN140" s="9" t="str">
        <f t="shared" si="55"/>
        <v/>
      </c>
      <c r="BO140" s="9" t="str">
        <f t="shared" si="56"/>
        <v/>
      </c>
      <c r="BP140" s="9" t="str">
        <f t="shared" si="57"/>
        <v/>
      </c>
      <c r="BQ140" s="9" t="str">
        <f t="shared" si="58"/>
        <v/>
      </c>
      <c r="BR140" s="9" t="str">
        <f t="shared" si="59"/>
        <v/>
      </c>
      <c r="BS140" s="9" t="str">
        <f t="shared" si="60"/>
        <v/>
      </c>
      <c r="BT140" s="9" t="str">
        <f t="shared" si="61"/>
        <v/>
      </c>
      <c r="BU140" s="9" t="str">
        <f t="shared" si="62"/>
        <v/>
      </c>
      <c r="BV140" s="9" t="str">
        <f t="shared" si="63"/>
        <v/>
      </c>
      <c r="BW140" s="9" t="str">
        <f t="shared" si="64"/>
        <v/>
      </c>
      <c r="BX140" s="9" t="str">
        <f t="shared" si="65"/>
        <v/>
      </c>
      <c r="BY140" s="9" t="str">
        <f t="shared" si="66"/>
        <v/>
      </c>
      <c r="BZ140" s="9" t="str">
        <f t="shared" si="67"/>
        <v/>
      </c>
      <c r="CA140" s="9" t="str">
        <f t="shared" si="68"/>
        <v/>
      </c>
      <c r="CB140" s="9" t="str">
        <f t="shared" si="69"/>
        <v/>
      </c>
    </row>
    <row r="141" spans="1:80">
      <c r="A141" t="str">
        <f>VLOOKUP(B141,entity!$C:$K,9,FALSE)</f>
        <v>NP</v>
      </c>
      <c r="B141" t="s">
        <v>308</v>
      </c>
      <c r="C141" t="str">
        <f>IFERROR(VLOOKUP(B141,'[1]2012 List'!A$3:C$151,3,FALSE),"")</f>
        <v>South &amp; Central Asia</v>
      </c>
      <c r="D141" s="10" t="str">
        <f>IFERROR(IF(INDEX('raw poverty data, %'!$B$3:$BG$251,MATCH($A141,'raw poverty data, %'!$B$3:$B$251,0),MATCH(D$5,'raw poverty data, %'!$B$3:$BG$3,0))="","",INDEX('raw poverty data, %'!$B$3:$BG$251,MATCH($A141,'raw poverty data, %'!$B$3:$B$251,0),MATCH(D$5,'raw poverty data, %'!$B$3:$BG$3,0))/100),"")</f>
        <v/>
      </c>
      <c r="E141" s="10" t="str">
        <f>IFERROR(IF(INDEX('raw poverty data, %'!$B$3:$BG$251,MATCH($A141,'raw poverty data, %'!$B$3:$B$251,0),MATCH(E$5,'raw poverty data, %'!$B$3:$BG$3,0))="","",INDEX('raw poverty data, %'!$B$3:$BG$251,MATCH($A141,'raw poverty data, %'!$B$3:$B$251,0),MATCH(E$5,'raw poverty data, %'!$B$3:$BG$3,0))/100),"")</f>
        <v/>
      </c>
      <c r="F141" s="10" t="str">
        <f>IFERROR(IF(INDEX('raw poverty data, %'!$B$3:$BG$251,MATCH($A141,'raw poverty data, %'!$B$3:$B$251,0),MATCH(F$5,'raw poverty data, %'!$B$3:$BG$3,0))="","",INDEX('raw poverty data, %'!$B$3:$BG$251,MATCH($A141,'raw poverty data, %'!$B$3:$B$251,0),MATCH(F$5,'raw poverty data, %'!$B$3:$BG$3,0))/100),"")</f>
        <v/>
      </c>
      <c r="G141" s="10" t="str">
        <f>IFERROR(IF(INDEX('raw poverty data, %'!$B$3:$BG$251,MATCH($A141,'raw poverty data, %'!$B$3:$B$251,0),MATCH(G$5,'raw poverty data, %'!$B$3:$BG$3,0))="","",INDEX('raw poverty data, %'!$B$3:$BG$251,MATCH($A141,'raw poverty data, %'!$B$3:$B$251,0),MATCH(G$5,'raw poverty data, %'!$B$3:$BG$3,0))/100),"")</f>
        <v/>
      </c>
      <c r="H141" s="10" t="str">
        <f>IFERROR(IF(INDEX('raw poverty data, %'!$B$3:$BG$251,MATCH($A141,'raw poverty data, %'!$B$3:$B$251,0),MATCH(H$5,'raw poverty data, %'!$B$3:$BG$3,0))="","",INDEX('raw poverty data, %'!$B$3:$BG$251,MATCH($A141,'raw poverty data, %'!$B$3:$B$251,0),MATCH(H$5,'raw poverty data, %'!$B$3:$BG$3,0))/100),"")</f>
        <v/>
      </c>
      <c r="I141" s="10" t="str">
        <f>IFERROR(IF(INDEX('raw poverty data, %'!$B$3:$BG$251,MATCH($A141,'raw poverty data, %'!$B$3:$B$251,0),MATCH(I$5,'raw poverty data, %'!$B$3:$BG$3,0))="","",INDEX('raw poverty data, %'!$B$3:$BG$251,MATCH($A141,'raw poverty data, %'!$B$3:$B$251,0),MATCH(I$5,'raw poverty data, %'!$B$3:$BG$3,0))/100),"")</f>
        <v/>
      </c>
      <c r="J141" s="10">
        <f>IFERROR(IF(INDEX('raw poverty data, %'!$B$3:$BG$251,MATCH($A141,'raw poverty data, %'!$B$3:$B$251,0),MATCH(J$5,'raw poverty data, %'!$B$3:$BG$3,0))="","",INDEX('raw poverty data, %'!$B$3:$BG$251,MATCH($A141,'raw poverty data, %'!$B$3:$B$251,0),MATCH(J$5,'raw poverty data, %'!$B$3:$BG$3,0))/100),"")</f>
        <v>0.67969999999999997</v>
      </c>
      <c r="K141" s="10" t="str">
        <f>IFERROR(IF(INDEX('raw poverty data, %'!$B$3:$BG$251,MATCH($A141,'raw poverty data, %'!$B$3:$B$251,0),MATCH(K$5,'raw poverty data, %'!$B$3:$BG$3,0))="","",INDEX('raw poverty data, %'!$B$3:$BG$251,MATCH($A141,'raw poverty data, %'!$B$3:$B$251,0),MATCH(K$5,'raw poverty data, %'!$B$3:$BG$3,0))/100),"")</f>
        <v/>
      </c>
      <c r="L141" s="10" t="str">
        <f>IFERROR(IF(INDEX('raw poverty data, %'!$B$3:$BG$251,MATCH($A141,'raw poverty data, %'!$B$3:$B$251,0),MATCH(L$5,'raw poverty data, %'!$B$3:$BG$3,0))="","",INDEX('raw poverty data, %'!$B$3:$BG$251,MATCH($A141,'raw poverty data, %'!$B$3:$B$251,0),MATCH(L$5,'raw poverty data, %'!$B$3:$BG$3,0))/100),"")</f>
        <v/>
      </c>
      <c r="M141" s="10" t="str">
        <f>IFERROR(IF(INDEX('raw poverty data, %'!$B$3:$BG$251,MATCH($A141,'raw poverty data, %'!$B$3:$B$251,0),MATCH(M$5,'raw poverty data, %'!$B$3:$BG$3,0))="","",INDEX('raw poverty data, %'!$B$3:$BG$251,MATCH($A141,'raw poverty data, %'!$B$3:$B$251,0),MATCH(M$5,'raw poverty data, %'!$B$3:$BG$3,0))/100),"")</f>
        <v/>
      </c>
      <c r="N141" s="10" t="str">
        <f>IFERROR(IF(INDEX('raw poverty data, %'!$B$3:$BG$251,MATCH($A141,'raw poverty data, %'!$B$3:$B$251,0),MATCH(N$5,'raw poverty data, %'!$B$3:$BG$3,0))="","",INDEX('raw poverty data, %'!$B$3:$BG$251,MATCH($A141,'raw poverty data, %'!$B$3:$B$251,0),MATCH(N$5,'raw poverty data, %'!$B$3:$BG$3,0))/100),"")</f>
        <v/>
      </c>
      <c r="O141" s="10" t="str">
        <f>IFERROR(IF(INDEX('raw poverty data, %'!$B$3:$BG$251,MATCH($A141,'raw poverty data, %'!$B$3:$B$251,0),MATCH(O$5,'raw poverty data, %'!$B$3:$BG$3,0))="","",INDEX('raw poverty data, %'!$B$3:$BG$251,MATCH($A141,'raw poverty data, %'!$B$3:$B$251,0),MATCH(O$5,'raw poverty data, %'!$B$3:$BG$3,0))/100),"")</f>
        <v/>
      </c>
      <c r="P141" s="10" t="str">
        <f>IFERROR(IF(INDEX('raw poverty data, %'!$B$3:$BG$251,MATCH($A141,'raw poverty data, %'!$B$3:$B$251,0),MATCH(P$5,'raw poverty data, %'!$B$3:$BG$3,0))="","",INDEX('raw poverty data, %'!$B$3:$BG$251,MATCH($A141,'raw poverty data, %'!$B$3:$B$251,0),MATCH(P$5,'raw poverty data, %'!$B$3:$BG$3,0))/100),"")</f>
        <v/>
      </c>
      <c r="Q141" s="10">
        <f>IFERROR(IF(INDEX('raw poverty data, %'!$B$3:$BG$251,MATCH($A141,'raw poverty data, %'!$B$3:$B$251,0),MATCH(Q$5,'raw poverty data, %'!$B$3:$BG$3,0))="","",INDEX('raw poverty data, %'!$B$3:$BG$251,MATCH($A141,'raw poverty data, %'!$B$3:$B$251,0),MATCH(Q$5,'raw poverty data, %'!$B$3:$BG$3,0))/100),"")</f>
        <v>0.53129999999999999</v>
      </c>
      <c r="R141" s="10" t="str">
        <f>IFERROR(IF(INDEX('raw poverty data, %'!$B$3:$BG$251,MATCH($A141,'raw poverty data, %'!$B$3:$B$251,0),MATCH(R$5,'raw poverty data, %'!$B$3:$BG$3,0))="","",INDEX('raw poverty data, %'!$B$3:$BG$251,MATCH($A141,'raw poverty data, %'!$B$3:$B$251,0),MATCH(R$5,'raw poverty data, %'!$B$3:$BG$3,0))/100),"")</f>
        <v/>
      </c>
      <c r="S141" s="10" t="str">
        <f>IFERROR(IF(INDEX('raw poverty data, %'!$B$3:$BG$251,MATCH($A141,'raw poverty data, %'!$B$3:$B$251,0),MATCH(S$5,'raw poverty data, %'!$B$3:$BG$3,0))="","",INDEX('raw poverty data, %'!$B$3:$BG$251,MATCH($A141,'raw poverty data, %'!$B$3:$B$251,0),MATCH(S$5,'raw poverty data, %'!$B$3:$BG$3,0))/100),"")</f>
        <v/>
      </c>
      <c r="T141" s="10" t="str">
        <f>IFERROR(IF(INDEX('raw poverty data, %'!$B$3:$BG$251,MATCH($A141,'raw poverty data, %'!$B$3:$B$251,0),MATCH(T$5,'raw poverty data, %'!$B$3:$BG$3,0))="","",INDEX('raw poverty data, %'!$B$3:$BG$251,MATCH($A141,'raw poverty data, %'!$B$3:$B$251,0),MATCH(T$5,'raw poverty data, %'!$B$3:$BG$3,0))/100),"")</f>
        <v/>
      </c>
      <c r="U141" s="10" t="str">
        <f>IFERROR(IF(INDEX('raw poverty data, %'!$B$3:$BG$251,MATCH($A141,'raw poverty data, %'!$B$3:$B$251,0),MATCH(U$5,'raw poverty data, %'!$B$3:$BG$3,0))="","",INDEX('raw poverty data, %'!$B$3:$BG$251,MATCH($A141,'raw poverty data, %'!$B$3:$B$251,0),MATCH(U$5,'raw poverty data, %'!$B$3:$BG$3,0))/100),"")</f>
        <v/>
      </c>
      <c r="V141" s="10" t="str">
        <f>IFERROR(IF(INDEX('raw poverty data, %'!$B$3:$BG$251,MATCH($A141,'raw poverty data, %'!$B$3:$B$251,0),MATCH(V$5,'raw poverty data, %'!$B$3:$BG$3,0))="","",INDEX('raw poverty data, %'!$B$3:$BG$251,MATCH($A141,'raw poverty data, %'!$B$3:$B$251,0),MATCH(V$5,'raw poverty data, %'!$B$3:$BG$3,0))/100),"")</f>
        <v/>
      </c>
      <c r="W141" s="10" t="str">
        <f>IFERROR(IF(INDEX('raw poverty data, %'!$B$3:$BG$251,MATCH($A141,'raw poverty data, %'!$B$3:$B$251,0),MATCH(W$5,'raw poverty data, %'!$B$3:$BG$3,0))="","",INDEX('raw poverty data, %'!$B$3:$BG$251,MATCH($A141,'raw poverty data, %'!$B$3:$B$251,0),MATCH(W$5,'raw poverty data, %'!$B$3:$BG$3,0))/100),"")</f>
        <v/>
      </c>
      <c r="X141" s="10">
        <f>IFERROR(IF(INDEX('raw poverty data, %'!$B$3:$BG$251,MATCH($A141,'raw poverty data, %'!$B$3:$B$251,0),MATCH(X$5,'raw poverty data, %'!$B$3:$BG$3,0))="","",INDEX('raw poverty data, %'!$B$3:$BG$251,MATCH($A141,'raw poverty data, %'!$B$3:$B$251,0),MATCH(X$5,'raw poverty data, %'!$B$3:$BG$3,0))/100),"")</f>
        <v>0.23739999999999997</v>
      </c>
      <c r="Y141" s="10" t="str">
        <f>IFERROR(IF(INDEX('raw poverty data, %'!$B$3:$BG$251,MATCH($A141,'raw poverty data, %'!$B$3:$B$251,0),MATCH(Y$5,'raw poverty data, %'!$B$3:$BG$3,0))="","",INDEX('raw poverty data, %'!$B$3:$BG$251,MATCH($A141,'raw poverty data, %'!$B$3:$B$251,0),MATCH(Y$5,'raw poverty data, %'!$B$3:$BG$3,0))/100),"")</f>
        <v/>
      </c>
      <c r="Z141" s="10" t="str">
        <f>IFERROR(IF(INDEX('raw poverty data, %'!$B$3:$BG$251,MATCH($A141,'raw poverty data, %'!$B$3:$B$251,0),MATCH(Z$5,'raw poverty data, %'!$B$3:$BG$3,0))="","",INDEX('raw poverty data, %'!$B$3:$BG$251,MATCH($A141,'raw poverty data, %'!$B$3:$B$251,0),MATCH(Z$5,'raw poverty data, %'!$B$3:$BG$3,0))/100),"")</f>
        <v/>
      </c>
      <c r="AA141" s="10" t="str">
        <f>IFERROR(IF(INDEX('raw poverty data, %'!$B$3:$BG$251,MATCH($A141,'raw poverty data, %'!$B$3:$B$251,0),MATCH(AA$5,'raw poverty data, %'!$B$3:$BG$3,0))="","",INDEX('raw poverty data, %'!$B$3:$BG$251,MATCH($A141,'raw poverty data, %'!$B$3:$B$251,0),MATCH(AA$5,'raw poverty data, %'!$B$3:$BG$3,0))/100),"")</f>
        <v/>
      </c>
      <c r="AC141" s="8">
        <f>IF(AA141="",IF(Z141="",IF(X141="",IF(W141="",IF(V141="",IF(U141="",IF(T141="",IF(S141="",IF(R141="",IF(Q141="",IF(P141="",IF(O141="",IF(N141="",IF(M141="",IF(L141="",IF(K141="",IF(J141="",IF(I141="",IF(H141="",IF(G141="",IF(F141="",IF(E141="",IF(D141="","No data",D141),E141),F141),G141),H141),I141),J141),K141),L141),M141),N141),O141),P141),Q141),R141),S141),T141),U141),V141),W141),X141),Z141),AA141)</f>
        <v>0.23739999999999997</v>
      </c>
      <c r="AD141" s="11">
        <f>IFERROR(INDEX($D$5:$AA$5,1,MATCH(AC141,D141:AA141,0)),"")</f>
        <v>2010</v>
      </c>
      <c r="AF141" t="s">
        <v>308</v>
      </c>
      <c r="AG141" t="str">
        <f>IFERROR(IF(INDEX(#REF!,MATCH('Poverty %'!$B141,#REF!,0),MATCH('Poverty %'!AG$5,#REF!,0))="","",INDEX(#REF!,MATCH('Poverty %'!$B141,#REF!,0),MATCH('Poverty %'!AG$5,#REF!,0))),"")</f>
        <v/>
      </c>
      <c r="AH141" t="str">
        <f>IFERROR(IF(INDEX(#REF!,MATCH('Poverty %'!$B141,#REF!,0),MATCH('Poverty %'!AH$5,#REF!,0))="","",INDEX(#REF!,MATCH('Poverty %'!$B141,#REF!,0),MATCH('Poverty %'!AH$5,#REF!,0))),"")</f>
        <v/>
      </c>
      <c r="AI141" t="str">
        <f>IFERROR(IF(INDEX(#REF!,MATCH('Poverty %'!$B141,#REF!,0),MATCH('Poverty %'!AI$5,#REF!,0))="","",INDEX(#REF!,MATCH('Poverty %'!$B141,#REF!,0),MATCH('Poverty %'!AI$5,#REF!,0))),"")</f>
        <v/>
      </c>
      <c r="AJ141" t="str">
        <f>IFERROR(IF(INDEX(#REF!,MATCH('Poverty %'!$B141,#REF!,0),MATCH('Poverty %'!AJ$5,#REF!,0))="","",INDEX(#REF!,MATCH('Poverty %'!$B141,#REF!,0),MATCH('Poverty %'!AJ$5,#REF!,0))),"")</f>
        <v/>
      </c>
      <c r="AK141" t="str">
        <f>IFERROR(IF(INDEX(#REF!,MATCH('Poverty %'!$B141,#REF!,0),MATCH('Poverty %'!AK$5,#REF!,0))="","",INDEX(#REF!,MATCH('Poverty %'!$B141,#REF!,0),MATCH('Poverty %'!AK$5,#REF!,0))),"")</f>
        <v/>
      </c>
      <c r="AL141" t="str">
        <f>IFERROR(IF(INDEX(#REF!,MATCH('Poverty %'!$B141,#REF!,0),MATCH('Poverty %'!AL$5,#REF!,0))="","",INDEX(#REF!,MATCH('Poverty %'!$B141,#REF!,0),MATCH('Poverty %'!AL$5,#REF!,0))),"")</f>
        <v/>
      </c>
      <c r="AM141" t="str">
        <f>IFERROR(IF(INDEX(#REF!,MATCH('Poverty %'!$B141,#REF!,0),MATCH('Poverty %'!AM$5,#REF!,0))="","",INDEX(#REF!,MATCH('Poverty %'!$B141,#REF!,0),MATCH('Poverty %'!AM$5,#REF!,0))),"")</f>
        <v/>
      </c>
      <c r="AN141" t="str">
        <f>IFERROR(IF(INDEX(#REF!,MATCH('Poverty %'!$B141,#REF!,0),MATCH('Poverty %'!AN$5,#REF!,0))="","",INDEX(#REF!,MATCH('Poverty %'!$B141,#REF!,0),MATCH('Poverty %'!AN$5,#REF!,0))),"")</f>
        <v/>
      </c>
      <c r="AO141" t="str">
        <f>IFERROR(IF(INDEX(#REF!,MATCH('Poverty %'!$B141,#REF!,0),MATCH('Poverty %'!AO$5,#REF!,0))="","",INDEX(#REF!,MATCH('Poverty %'!$B141,#REF!,0),MATCH('Poverty %'!AO$5,#REF!,0))),"")</f>
        <v/>
      </c>
      <c r="AP141" t="str">
        <f>IFERROR(IF(INDEX(#REF!,MATCH('Poverty %'!$B141,#REF!,0),MATCH('Poverty %'!AP$5,#REF!,0))="","",INDEX(#REF!,MATCH('Poverty %'!$B141,#REF!,0),MATCH('Poverty %'!AP$5,#REF!,0))),"")</f>
        <v/>
      </c>
      <c r="AQ141" t="str">
        <f>IFERROR(IF(INDEX(#REF!,MATCH('Poverty %'!$B141,#REF!,0),MATCH('Poverty %'!AQ$5,#REF!,0))="","",INDEX(#REF!,MATCH('Poverty %'!$B141,#REF!,0),MATCH('Poverty %'!AQ$5,#REF!,0))),"")</f>
        <v/>
      </c>
      <c r="AR141" t="str">
        <f>IFERROR(IF(INDEX(#REF!,MATCH('Poverty %'!$B141,#REF!,0),MATCH('Poverty %'!AR$5,#REF!,0))="","",INDEX(#REF!,MATCH('Poverty %'!$B141,#REF!,0),MATCH('Poverty %'!AR$5,#REF!,0))),"")</f>
        <v/>
      </c>
      <c r="AS141" t="str">
        <f>IFERROR(IF(INDEX(#REF!,MATCH('Poverty %'!$B141,#REF!,0),MATCH('Poverty %'!AS$5,#REF!,0))="","",INDEX(#REF!,MATCH('Poverty %'!$B141,#REF!,0),MATCH('Poverty %'!AS$5,#REF!,0))),"")</f>
        <v/>
      </c>
      <c r="AT141" t="str">
        <f>IFERROR(IF(INDEX(#REF!,MATCH('Poverty %'!$B141,#REF!,0),MATCH('Poverty %'!AT$5,#REF!,0))="","",INDEX(#REF!,MATCH('Poverty %'!$B141,#REF!,0),MATCH('Poverty %'!AT$5,#REF!,0))),"")</f>
        <v/>
      </c>
      <c r="AU141" t="str">
        <f>IFERROR(IF(INDEX(#REF!,MATCH('Poverty %'!$B141,#REF!,0),MATCH('Poverty %'!AU$5,#REF!,0))="","",INDEX(#REF!,MATCH('Poverty %'!$B141,#REF!,0),MATCH('Poverty %'!AU$5,#REF!,0))),"")</f>
        <v/>
      </c>
      <c r="AV141" t="str">
        <f>IFERROR(IF(INDEX(#REF!,MATCH('Poverty %'!$B141,#REF!,0),MATCH('Poverty %'!AV$5,#REF!,0))="","",INDEX(#REF!,MATCH('Poverty %'!$B141,#REF!,0),MATCH('Poverty %'!AV$5,#REF!,0))),"")</f>
        <v/>
      </c>
      <c r="AW141" t="str">
        <f>IFERROR(IF(INDEX(#REF!,MATCH('Poverty %'!$B141,#REF!,0),MATCH('Poverty %'!AW$5,#REF!,0))="","",INDEX(#REF!,MATCH('Poverty %'!$B141,#REF!,0),MATCH('Poverty %'!AW$5,#REF!,0))),"")</f>
        <v/>
      </c>
      <c r="AX141" t="str">
        <f>IFERROR(IF(INDEX(#REF!,MATCH('Poverty %'!$B141,#REF!,0),MATCH('Poverty %'!AX$5,#REF!,0))="","",INDEX(#REF!,MATCH('Poverty %'!$B141,#REF!,0),MATCH('Poverty %'!AX$5,#REF!,0))),"")</f>
        <v/>
      </c>
      <c r="AY141" t="str">
        <f>IFERROR(IF(INDEX(#REF!,MATCH('Poverty %'!$B141,#REF!,0),MATCH('Poverty %'!AY$5,#REF!,0))="","",INDEX(#REF!,MATCH('Poverty %'!$B141,#REF!,0),MATCH('Poverty %'!AY$5,#REF!,0))),"")</f>
        <v/>
      </c>
      <c r="AZ141" t="str">
        <f>IFERROR(IF(INDEX(#REF!,MATCH('Poverty %'!$B141,#REF!,0),MATCH('Poverty %'!AZ$5,#REF!,0))="","",INDEX(#REF!,MATCH('Poverty %'!$B141,#REF!,0),MATCH('Poverty %'!AZ$5,#REF!,0))),"")</f>
        <v/>
      </c>
      <c r="BA141" t="str">
        <f>IFERROR(IF(INDEX(#REF!,MATCH('Poverty %'!$B141,#REF!,0),MATCH('Poverty %'!BA$5,#REF!,0))="","",INDEX(#REF!,MATCH('Poverty %'!$B141,#REF!,0),MATCH('Poverty %'!BA$5,#REF!,0))),"")</f>
        <v/>
      </c>
      <c r="BB141" t="str">
        <f>IFERROR(IF(INDEX(#REF!,MATCH('Poverty %'!$B141,#REF!,0),MATCH('Poverty %'!BB$5,#REF!,0))="","",INDEX(#REF!,MATCH('Poverty %'!$B141,#REF!,0),MATCH('Poverty %'!BB$5,#REF!,0))),"")</f>
        <v/>
      </c>
      <c r="BC141" t="str">
        <f>IFERROR(IF(INDEX(#REF!,MATCH('Poverty %'!$B141,#REF!,0),MATCH('Poverty %'!BC$5,#REF!,0))="","",INDEX(#REF!,MATCH('Poverty %'!$B141,#REF!,0),MATCH('Poverty %'!BC$5,#REF!,0))),"")</f>
        <v/>
      </c>
      <c r="BE141" t="s">
        <v>308</v>
      </c>
      <c r="BF141" s="9" t="str">
        <f t="shared" si="47"/>
        <v/>
      </c>
      <c r="BG141" s="9" t="str">
        <f t="shared" si="48"/>
        <v/>
      </c>
      <c r="BH141" s="9" t="str">
        <f t="shared" si="49"/>
        <v/>
      </c>
      <c r="BI141" s="9" t="str">
        <f t="shared" si="50"/>
        <v/>
      </c>
      <c r="BJ141" s="9" t="str">
        <f t="shared" si="51"/>
        <v/>
      </c>
      <c r="BK141" s="9" t="str">
        <f t="shared" si="52"/>
        <v/>
      </c>
      <c r="BL141" s="9" t="str">
        <f t="shared" si="53"/>
        <v/>
      </c>
      <c r="BM141" s="9" t="str">
        <f t="shared" si="54"/>
        <v/>
      </c>
      <c r="BN141" s="9" t="str">
        <f t="shared" si="55"/>
        <v/>
      </c>
      <c r="BO141" s="9" t="str">
        <f t="shared" si="56"/>
        <v/>
      </c>
      <c r="BP141" s="9" t="str">
        <f t="shared" si="57"/>
        <v/>
      </c>
      <c r="BQ141" s="9" t="str">
        <f t="shared" si="58"/>
        <v/>
      </c>
      <c r="BR141" s="9" t="str">
        <f t="shared" si="59"/>
        <v/>
      </c>
      <c r="BS141" s="9" t="str">
        <f t="shared" si="60"/>
        <v/>
      </c>
      <c r="BT141" s="9" t="str">
        <f t="shared" si="61"/>
        <v/>
      </c>
      <c r="BU141" s="9" t="str">
        <f t="shared" si="62"/>
        <v/>
      </c>
      <c r="BV141" s="9" t="str">
        <f t="shared" si="63"/>
        <v/>
      </c>
      <c r="BW141" s="9" t="str">
        <f t="shared" si="64"/>
        <v/>
      </c>
      <c r="BX141" s="9" t="str">
        <f t="shared" si="65"/>
        <v/>
      </c>
      <c r="BY141" s="9" t="str">
        <f t="shared" si="66"/>
        <v/>
      </c>
      <c r="BZ141" s="9" t="str">
        <f t="shared" si="67"/>
        <v/>
      </c>
      <c r="CA141" s="9" t="str">
        <f t="shared" si="68"/>
        <v/>
      </c>
      <c r="CB141" s="9" t="str">
        <f t="shared" si="69"/>
        <v/>
      </c>
    </row>
    <row r="142" spans="1:80">
      <c r="A142" t="str">
        <f>VLOOKUP(B142,entity!$C:$K,9,FALSE)</f>
        <v>NL</v>
      </c>
      <c r="B142" t="s">
        <v>303</v>
      </c>
      <c r="C142" t="str">
        <f>IFERROR(VLOOKUP(B142,'[1]2012 List'!A$3:C$151,3,FALSE),"")</f>
        <v/>
      </c>
      <c r="D142" s="10">
        <f>IFERROR(IF(INDEX('raw poverty data, %'!$B$3:$BG$251,MATCH($A142,'raw poverty data, %'!$B$3:$B$251,0),MATCH(D$5,'raw poverty data, %'!$B$3:$BG$3,0))="","",INDEX('raw poverty data, %'!$B$3:$BG$251,MATCH($A142,'raw poverty data, %'!$B$3:$B$251,0),MATCH(D$5,'raw poverty data, %'!$B$3:$BG$3,0))/100),"")</f>
        <v>1.34E-2</v>
      </c>
      <c r="E142" s="10" t="str">
        <f>IFERROR(IF(INDEX('raw poverty data, %'!$B$3:$BG$251,MATCH($A142,'raw poverty data, %'!$B$3:$B$251,0),MATCH(E$5,'raw poverty data, %'!$B$3:$BG$3,0))="","",INDEX('raw poverty data, %'!$B$3:$BG$251,MATCH($A142,'raw poverty data, %'!$B$3:$B$251,0),MATCH(E$5,'raw poverty data, %'!$B$3:$BG$3,0))/100),"")</f>
        <v/>
      </c>
      <c r="F142" s="10" t="str">
        <f>IFERROR(IF(INDEX('raw poverty data, %'!$B$3:$BG$251,MATCH($A142,'raw poverty data, %'!$B$3:$B$251,0),MATCH(F$5,'raw poverty data, %'!$B$3:$BG$3,0))="","",INDEX('raw poverty data, %'!$B$3:$BG$251,MATCH($A142,'raw poverty data, %'!$B$3:$B$251,0),MATCH(F$5,'raw poverty data, %'!$B$3:$BG$3,0))/100),"")</f>
        <v/>
      </c>
      <c r="G142" s="10">
        <f>IFERROR(IF(INDEX('raw poverty data, %'!$B$3:$BG$251,MATCH($A142,'raw poverty data, %'!$B$3:$B$251,0),MATCH(G$5,'raw poverty data, %'!$B$3:$BG$3,0))="","",INDEX('raw poverty data, %'!$B$3:$BG$251,MATCH($A142,'raw poverty data, %'!$B$3:$B$251,0),MATCH(G$5,'raw poverty data, %'!$B$3:$BG$3,0))/100),"")</f>
        <v>1.0200000000000001E-2</v>
      </c>
      <c r="H142" s="10" t="str">
        <f>IFERROR(IF(INDEX('raw poverty data, %'!$B$3:$BG$251,MATCH($A142,'raw poverty data, %'!$B$3:$B$251,0),MATCH(H$5,'raw poverty data, %'!$B$3:$BG$3,0))="","",INDEX('raw poverty data, %'!$B$3:$BG$251,MATCH($A142,'raw poverty data, %'!$B$3:$B$251,0),MATCH(H$5,'raw poverty data, %'!$B$3:$BG$3,0))/100),"")</f>
        <v/>
      </c>
      <c r="I142" s="10" t="str">
        <f>IFERROR(IF(INDEX('raw poverty data, %'!$B$3:$BG$251,MATCH($A142,'raw poverty data, %'!$B$3:$B$251,0),MATCH(I$5,'raw poverty data, %'!$B$3:$BG$3,0))="","",INDEX('raw poverty data, %'!$B$3:$BG$251,MATCH($A142,'raw poverty data, %'!$B$3:$B$251,0),MATCH(I$5,'raw poverty data, %'!$B$3:$BG$3,0))/100),"")</f>
        <v/>
      </c>
      <c r="J142" s="10" t="str">
        <f>IFERROR(IF(INDEX('raw poverty data, %'!$B$3:$BG$251,MATCH($A142,'raw poverty data, %'!$B$3:$B$251,0),MATCH(J$5,'raw poverty data, %'!$B$3:$BG$3,0))="","",INDEX('raw poverty data, %'!$B$3:$BG$251,MATCH($A142,'raw poverty data, %'!$B$3:$B$251,0),MATCH(J$5,'raw poverty data, %'!$B$3:$BG$3,0))/100),"")</f>
        <v/>
      </c>
      <c r="K142" s="10" t="str">
        <f>IFERROR(IF(INDEX('raw poverty data, %'!$B$3:$BG$251,MATCH($A142,'raw poverty data, %'!$B$3:$B$251,0),MATCH(K$5,'raw poverty data, %'!$B$3:$BG$3,0))="","",INDEX('raw poverty data, %'!$B$3:$BG$251,MATCH($A142,'raw poverty data, %'!$B$3:$B$251,0),MATCH(K$5,'raw poverty data, %'!$B$3:$BG$3,0))/100),"")</f>
        <v/>
      </c>
      <c r="L142" s="10" t="str">
        <f>IFERROR(IF(INDEX('raw poverty data, %'!$B$3:$BG$251,MATCH($A142,'raw poverty data, %'!$B$3:$B$251,0),MATCH(L$5,'raw poverty data, %'!$B$3:$BG$3,0))="","",INDEX('raw poverty data, %'!$B$3:$BG$251,MATCH($A142,'raw poverty data, %'!$B$3:$B$251,0),MATCH(L$5,'raw poverty data, %'!$B$3:$BG$3,0))/100),"")</f>
        <v/>
      </c>
      <c r="M142" s="10">
        <f>IFERROR(IF(INDEX('raw poverty data, %'!$B$3:$BG$251,MATCH($A142,'raw poverty data, %'!$B$3:$B$251,0),MATCH(M$5,'raw poverty data, %'!$B$3:$BG$3,0))="","",INDEX('raw poverty data, %'!$B$3:$BG$251,MATCH($A142,'raw poverty data, %'!$B$3:$B$251,0),MATCH(M$5,'raw poverty data, %'!$B$3:$BG$3,0))/100),"")</f>
        <v>3.4000000000000002E-3</v>
      </c>
      <c r="N142" s="10" t="str">
        <f>IFERROR(IF(INDEX('raw poverty data, %'!$B$3:$BG$251,MATCH($A142,'raw poverty data, %'!$B$3:$B$251,0),MATCH(N$5,'raw poverty data, %'!$B$3:$BG$3,0))="","",INDEX('raw poverty data, %'!$B$3:$BG$251,MATCH($A142,'raw poverty data, %'!$B$3:$B$251,0),MATCH(N$5,'raw poverty data, %'!$B$3:$BG$3,0))/100),"")</f>
        <v/>
      </c>
      <c r="O142" s="10" t="str">
        <f>IFERROR(IF(INDEX('raw poverty data, %'!$B$3:$BG$251,MATCH($A142,'raw poverty data, %'!$B$3:$B$251,0),MATCH(O$5,'raw poverty data, %'!$B$3:$BG$3,0))="","",INDEX('raw poverty data, %'!$B$3:$BG$251,MATCH($A142,'raw poverty data, %'!$B$3:$B$251,0),MATCH(O$5,'raw poverty data, %'!$B$3:$BG$3,0))/100),"")</f>
        <v/>
      </c>
      <c r="P142" s="10" t="str">
        <f>IFERROR(IF(INDEX('raw poverty data, %'!$B$3:$BG$251,MATCH($A142,'raw poverty data, %'!$B$3:$B$251,0),MATCH(P$5,'raw poverty data, %'!$B$3:$BG$3,0))="","",INDEX('raw poverty data, %'!$B$3:$BG$251,MATCH($A142,'raw poverty data, %'!$B$3:$B$251,0),MATCH(P$5,'raw poverty data, %'!$B$3:$BG$3,0))/100),"")</f>
        <v/>
      </c>
      <c r="Q142" s="10" t="str">
        <f>IFERROR(IF(INDEX('raw poverty data, %'!$B$3:$BG$251,MATCH($A142,'raw poverty data, %'!$B$3:$B$251,0),MATCH(Q$5,'raw poverty data, %'!$B$3:$BG$3,0))="","",INDEX('raw poverty data, %'!$B$3:$BG$251,MATCH($A142,'raw poverty data, %'!$B$3:$B$251,0),MATCH(Q$5,'raw poverty data, %'!$B$3:$BG$3,0))/100),"")</f>
        <v/>
      </c>
      <c r="R142" s="10">
        <f>IFERROR(IF(INDEX('raw poverty data, %'!$B$3:$BG$251,MATCH($A142,'raw poverty data, %'!$B$3:$B$251,0),MATCH(R$5,'raw poverty data, %'!$B$3:$BG$3,0))="","",INDEX('raw poverty data, %'!$B$3:$BG$251,MATCH($A142,'raw poverty data, %'!$B$3:$B$251,0),MATCH(R$5,'raw poverty data, %'!$B$3:$BG$3,0))/100),"")</f>
        <v>6.8000000000000005E-3</v>
      </c>
      <c r="S142" s="10" t="str">
        <f>IFERROR(IF(INDEX('raw poverty data, %'!$B$3:$BG$251,MATCH($A142,'raw poverty data, %'!$B$3:$B$251,0),MATCH(S$5,'raw poverty data, %'!$B$3:$BG$3,0))="","",INDEX('raw poverty data, %'!$B$3:$BG$251,MATCH($A142,'raw poverty data, %'!$B$3:$B$251,0),MATCH(S$5,'raw poverty data, %'!$B$3:$BG$3,0))/100),"")</f>
        <v/>
      </c>
      <c r="T142" s="10" t="str">
        <f>IFERROR(IF(INDEX('raw poverty data, %'!$B$3:$BG$251,MATCH($A142,'raw poverty data, %'!$B$3:$B$251,0),MATCH(T$5,'raw poverty data, %'!$B$3:$BG$3,0))="","",INDEX('raw poverty data, %'!$B$3:$BG$251,MATCH($A142,'raw poverty data, %'!$B$3:$B$251,0),MATCH(T$5,'raw poverty data, %'!$B$3:$BG$3,0))/100),"")</f>
        <v/>
      </c>
      <c r="U142" s="10">
        <f>IFERROR(IF(INDEX('raw poverty data, %'!$B$3:$BG$251,MATCH($A142,'raw poverty data, %'!$B$3:$B$251,0),MATCH(U$5,'raw poverty data, %'!$B$3:$BG$3,0))="","",INDEX('raw poverty data, %'!$B$3:$BG$251,MATCH($A142,'raw poverty data, %'!$B$3:$B$251,0),MATCH(U$5,'raw poverty data, %'!$B$3:$BG$3,0))/100),"")</f>
        <v>3.7000000000000002E-3</v>
      </c>
      <c r="V142" s="10" t="str">
        <f>IFERROR(IF(INDEX('raw poverty data, %'!$B$3:$BG$251,MATCH($A142,'raw poverty data, %'!$B$3:$B$251,0),MATCH(V$5,'raw poverty data, %'!$B$3:$BG$3,0))="","",INDEX('raw poverty data, %'!$B$3:$BG$251,MATCH($A142,'raw poverty data, %'!$B$3:$B$251,0),MATCH(V$5,'raw poverty data, %'!$B$3:$BG$3,0))/100),"")</f>
        <v/>
      </c>
      <c r="W142" s="10" t="str">
        <f>IFERROR(IF(INDEX('raw poverty data, %'!$B$3:$BG$251,MATCH($A142,'raw poverty data, %'!$B$3:$B$251,0),MATCH(W$5,'raw poverty data, %'!$B$3:$BG$3,0))="","",INDEX('raw poverty data, %'!$B$3:$BG$251,MATCH($A142,'raw poverty data, %'!$B$3:$B$251,0),MATCH(W$5,'raw poverty data, %'!$B$3:$BG$3,0))/100),"")</f>
        <v/>
      </c>
      <c r="X142" s="10">
        <f>IFERROR(IF(INDEX('raw poverty data, %'!$B$3:$BG$251,MATCH($A142,'raw poverty data, %'!$B$3:$B$251,0),MATCH(X$5,'raw poverty data, %'!$B$3:$BG$3,0))="","",INDEX('raw poverty data, %'!$B$3:$BG$251,MATCH($A142,'raw poverty data, %'!$B$3:$B$251,0),MATCH(X$5,'raw poverty data, %'!$B$3:$BG$3,0))/100),"")</f>
        <v>3.4999999999999996E-3</v>
      </c>
      <c r="Y142" s="10" t="str">
        <f>IFERROR(IF(INDEX('raw poverty data, %'!$B$3:$BG$251,MATCH($A142,'raw poverty data, %'!$B$3:$B$251,0),MATCH(Y$5,'raw poverty data, %'!$B$3:$BG$3,0))="","",INDEX('raw poverty data, %'!$B$3:$BG$251,MATCH($A142,'raw poverty data, %'!$B$3:$B$251,0),MATCH(Y$5,'raw poverty data, %'!$B$3:$BG$3,0))/100),"")</f>
        <v/>
      </c>
      <c r="Z142" s="10" t="str">
        <f>IFERROR(IF(INDEX('raw poverty data, %'!$B$3:$BG$251,MATCH($A142,'raw poverty data, %'!$B$3:$B$251,0),MATCH(Z$5,'raw poverty data, %'!$B$3:$BG$3,0))="","",INDEX('raw poverty data, %'!$B$3:$BG$251,MATCH($A142,'raw poverty data, %'!$B$3:$B$251,0),MATCH(Z$5,'raw poverty data, %'!$B$3:$BG$3,0))/100),"")</f>
        <v/>
      </c>
      <c r="AA142" s="10" t="str">
        <f>IFERROR(IF(INDEX('raw poverty data, %'!$B$3:$BG$251,MATCH($A142,'raw poverty data, %'!$B$3:$B$251,0),MATCH(AA$5,'raw poverty data, %'!$B$3:$BG$3,0))="","",INDEX('raw poverty data, %'!$B$3:$BG$251,MATCH($A142,'raw poverty data, %'!$B$3:$B$251,0),MATCH(AA$5,'raw poverty data, %'!$B$3:$BG$3,0))/100),"")</f>
        <v/>
      </c>
      <c r="AC142" s="8">
        <f>IF(AA142="",IF(Z142="",IF(X142="",IF(W142="",IF(V142="",IF(U142="",IF(T142="",IF(S142="",IF(R142="",IF(Q142="",IF(P142="",IF(O142="",IF(N142="",IF(M142="",IF(L142="",IF(K142="",IF(J142="",IF(I142="",IF(H142="",IF(G142="",IF(F142="",IF(E142="",IF(D142="","No data",D142),E142),F142),G142),H142),I142),J142),K142),L142),M142),N142),O142),P142),Q142),R142),S142),T142),U142),V142),W142),X142),Z142),AA142)</f>
        <v>3.4999999999999996E-3</v>
      </c>
      <c r="AD142" s="11">
        <f>IFERROR(INDEX($D$5:$AA$5,1,MATCH(AC142,D142:AA142,0)),"")</f>
        <v>2010</v>
      </c>
      <c r="AF142" t="s">
        <v>303</v>
      </c>
      <c r="AG142" t="str">
        <f>IFERROR(IF(INDEX(#REF!,MATCH('Poverty %'!$B142,#REF!,0),MATCH('Poverty %'!AG$5,#REF!,0))="","",INDEX(#REF!,MATCH('Poverty %'!$B142,#REF!,0),MATCH('Poverty %'!AG$5,#REF!,0))),"")</f>
        <v/>
      </c>
      <c r="AH142" t="str">
        <f>IFERROR(IF(INDEX(#REF!,MATCH('Poverty %'!$B142,#REF!,0),MATCH('Poverty %'!AH$5,#REF!,0))="","",INDEX(#REF!,MATCH('Poverty %'!$B142,#REF!,0),MATCH('Poverty %'!AH$5,#REF!,0))),"")</f>
        <v/>
      </c>
      <c r="AI142" t="str">
        <f>IFERROR(IF(INDEX(#REF!,MATCH('Poverty %'!$B142,#REF!,0),MATCH('Poverty %'!AI$5,#REF!,0))="","",INDEX(#REF!,MATCH('Poverty %'!$B142,#REF!,0),MATCH('Poverty %'!AI$5,#REF!,0))),"")</f>
        <v/>
      </c>
      <c r="AJ142" t="str">
        <f>IFERROR(IF(INDEX(#REF!,MATCH('Poverty %'!$B142,#REF!,0),MATCH('Poverty %'!AJ$5,#REF!,0))="","",INDEX(#REF!,MATCH('Poverty %'!$B142,#REF!,0),MATCH('Poverty %'!AJ$5,#REF!,0))),"")</f>
        <v/>
      </c>
      <c r="AK142" t="str">
        <f>IFERROR(IF(INDEX(#REF!,MATCH('Poverty %'!$B142,#REF!,0),MATCH('Poverty %'!AK$5,#REF!,0))="","",INDEX(#REF!,MATCH('Poverty %'!$B142,#REF!,0),MATCH('Poverty %'!AK$5,#REF!,0))),"")</f>
        <v/>
      </c>
      <c r="AL142" t="str">
        <f>IFERROR(IF(INDEX(#REF!,MATCH('Poverty %'!$B142,#REF!,0),MATCH('Poverty %'!AL$5,#REF!,0))="","",INDEX(#REF!,MATCH('Poverty %'!$B142,#REF!,0),MATCH('Poverty %'!AL$5,#REF!,0))),"")</f>
        <v/>
      </c>
      <c r="AM142" t="str">
        <f>IFERROR(IF(INDEX(#REF!,MATCH('Poverty %'!$B142,#REF!,0),MATCH('Poverty %'!AM$5,#REF!,0))="","",INDEX(#REF!,MATCH('Poverty %'!$B142,#REF!,0),MATCH('Poverty %'!AM$5,#REF!,0))),"")</f>
        <v/>
      </c>
      <c r="AN142" t="str">
        <f>IFERROR(IF(INDEX(#REF!,MATCH('Poverty %'!$B142,#REF!,0),MATCH('Poverty %'!AN$5,#REF!,0))="","",INDEX(#REF!,MATCH('Poverty %'!$B142,#REF!,0),MATCH('Poverty %'!AN$5,#REF!,0))),"")</f>
        <v/>
      </c>
      <c r="AO142" t="str">
        <f>IFERROR(IF(INDEX(#REF!,MATCH('Poverty %'!$B142,#REF!,0),MATCH('Poverty %'!AO$5,#REF!,0))="","",INDEX(#REF!,MATCH('Poverty %'!$B142,#REF!,0),MATCH('Poverty %'!AO$5,#REF!,0))),"")</f>
        <v/>
      </c>
      <c r="AP142" t="str">
        <f>IFERROR(IF(INDEX(#REF!,MATCH('Poverty %'!$B142,#REF!,0),MATCH('Poverty %'!AP$5,#REF!,0))="","",INDEX(#REF!,MATCH('Poverty %'!$B142,#REF!,0),MATCH('Poverty %'!AP$5,#REF!,0))),"")</f>
        <v/>
      </c>
      <c r="AQ142" t="str">
        <f>IFERROR(IF(INDEX(#REF!,MATCH('Poverty %'!$B142,#REF!,0),MATCH('Poverty %'!AQ$5,#REF!,0))="","",INDEX(#REF!,MATCH('Poverty %'!$B142,#REF!,0),MATCH('Poverty %'!AQ$5,#REF!,0))),"")</f>
        <v/>
      </c>
      <c r="AR142" t="str">
        <f>IFERROR(IF(INDEX(#REF!,MATCH('Poverty %'!$B142,#REF!,0),MATCH('Poverty %'!AR$5,#REF!,0))="","",INDEX(#REF!,MATCH('Poverty %'!$B142,#REF!,0),MATCH('Poverty %'!AR$5,#REF!,0))),"")</f>
        <v/>
      </c>
      <c r="AS142" t="str">
        <f>IFERROR(IF(INDEX(#REF!,MATCH('Poverty %'!$B142,#REF!,0),MATCH('Poverty %'!AS$5,#REF!,0))="","",INDEX(#REF!,MATCH('Poverty %'!$B142,#REF!,0),MATCH('Poverty %'!AS$5,#REF!,0))),"")</f>
        <v/>
      </c>
      <c r="AT142" t="str">
        <f>IFERROR(IF(INDEX(#REF!,MATCH('Poverty %'!$B142,#REF!,0),MATCH('Poverty %'!AT$5,#REF!,0))="","",INDEX(#REF!,MATCH('Poverty %'!$B142,#REF!,0),MATCH('Poverty %'!AT$5,#REF!,0))),"")</f>
        <v/>
      </c>
      <c r="AU142" t="str">
        <f>IFERROR(IF(INDEX(#REF!,MATCH('Poverty %'!$B142,#REF!,0),MATCH('Poverty %'!AU$5,#REF!,0))="","",INDEX(#REF!,MATCH('Poverty %'!$B142,#REF!,0),MATCH('Poverty %'!AU$5,#REF!,0))),"")</f>
        <v/>
      </c>
      <c r="AV142" t="str">
        <f>IFERROR(IF(INDEX(#REF!,MATCH('Poverty %'!$B142,#REF!,0),MATCH('Poverty %'!AV$5,#REF!,0))="","",INDEX(#REF!,MATCH('Poverty %'!$B142,#REF!,0),MATCH('Poverty %'!AV$5,#REF!,0))),"")</f>
        <v/>
      </c>
      <c r="AW142" t="str">
        <f>IFERROR(IF(INDEX(#REF!,MATCH('Poverty %'!$B142,#REF!,0),MATCH('Poverty %'!AW$5,#REF!,0))="","",INDEX(#REF!,MATCH('Poverty %'!$B142,#REF!,0),MATCH('Poverty %'!AW$5,#REF!,0))),"")</f>
        <v/>
      </c>
      <c r="AX142" t="str">
        <f>IFERROR(IF(INDEX(#REF!,MATCH('Poverty %'!$B142,#REF!,0),MATCH('Poverty %'!AX$5,#REF!,0))="","",INDEX(#REF!,MATCH('Poverty %'!$B142,#REF!,0),MATCH('Poverty %'!AX$5,#REF!,0))),"")</f>
        <v/>
      </c>
      <c r="AY142" t="str">
        <f>IFERROR(IF(INDEX(#REF!,MATCH('Poverty %'!$B142,#REF!,0),MATCH('Poverty %'!AY$5,#REF!,0))="","",INDEX(#REF!,MATCH('Poverty %'!$B142,#REF!,0),MATCH('Poverty %'!AY$5,#REF!,0))),"")</f>
        <v/>
      </c>
      <c r="AZ142" t="str">
        <f>IFERROR(IF(INDEX(#REF!,MATCH('Poverty %'!$B142,#REF!,0),MATCH('Poverty %'!AZ$5,#REF!,0))="","",INDEX(#REF!,MATCH('Poverty %'!$B142,#REF!,0),MATCH('Poverty %'!AZ$5,#REF!,0))),"")</f>
        <v/>
      </c>
      <c r="BA142" t="str">
        <f>IFERROR(IF(INDEX(#REF!,MATCH('Poverty %'!$B142,#REF!,0),MATCH('Poverty %'!BA$5,#REF!,0))="","",INDEX(#REF!,MATCH('Poverty %'!$B142,#REF!,0),MATCH('Poverty %'!BA$5,#REF!,0))),"")</f>
        <v/>
      </c>
      <c r="BB142" t="str">
        <f>IFERROR(IF(INDEX(#REF!,MATCH('Poverty %'!$B142,#REF!,0),MATCH('Poverty %'!BB$5,#REF!,0))="","",INDEX(#REF!,MATCH('Poverty %'!$B142,#REF!,0),MATCH('Poverty %'!BB$5,#REF!,0))),"")</f>
        <v/>
      </c>
      <c r="BC142" t="str">
        <f>IFERROR(IF(INDEX(#REF!,MATCH('Poverty %'!$B142,#REF!,0),MATCH('Poverty %'!BC$5,#REF!,0))="","",INDEX(#REF!,MATCH('Poverty %'!$B142,#REF!,0),MATCH('Poverty %'!BC$5,#REF!,0))),"")</f>
        <v/>
      </c>
      <c r="BE142" t="s">
        <v>303</v>
      </c>
      <c r="BF142" s="9" t="str">
        <f t="shared" si="47"/>
        <v/>
      </c>
      <c r="BG142" s="9" t="str">
        <f t="shared" si="48"/>
        <v/>
      </c>
      <c r="BH142" s="9" t="str">
        <f t="shared" si="49"/>
        <v/>
      </c>
      <c r="BI142" s="9" t="str">
        <f t="shared" si="50"/>
        <v/>
      </c>
      <c r="BJ142" s="9" t="str">
        <f t="shared" si="51"/>
        <v/>
      </c>
      <c r="BK142" s="9" t="str">
        <f t="shared" si="52"/>
        <v/>
      </c>
      <c r="BL142" s="9" t="str">
        <f t="shared" si="53"/>
        <v/>
      </c>
      <c r="BM142" s="9" t="str">
        <f t="shared" si="54"/>
        <v/>
      </c>
      <c r="BN142" s="9" t="str">
        <f t="shared" si="55"/>
        <v/>
      </c>
      <c r="BO142" s="9" t="str">
        <f t="shared" si="56"/>
        <v/>
      </c>
      <c r="BP142" s="9" t="str">
        <f t="shared" si="57"/>
        <v/>
      </c>
      <c r="BQ142" s="9" t="str">
        <f t="shared" si="58"/>
        <v/>
      </c>
      <c r="BR142" s="9" t="str">
        <f t="shared" si="59"/>
        <v/>
      </c>
      <c r="BS142" s="9" t="str">
        <f t="shared" si="60"/>
        <v/>
      </c>
      <c r="BT142" s="9" t="str">
        <f t="shared" si="61"/>
        <v/>
      </c>
      <c r="BU142" s="9" t="str">
        <f t="shared" si="62"/>
        <v/>
      </c>
      <c r="BV142" s="9" t="str">
        <f t="shared" si="63"/>
        <v/>
      </c>
      <c r="BW142" s="9" t="str">
        <f t="shared" si="64"/>
        <v/>
      </c>
      <c r="BX142" s="9" t="str">
        <f t="shared" si="65"/>
        <v/>
      </c>
      <c r="BY142" s="9" t="str">
        <f t="shared" si="66"/>
        <v/>
      </c>
      <c r="BZ142" s="9" t="str">
        <f t="shared" si="67"/>
        <v/>
      </c>
      <c r="CA142" s="9" t="str">
        <f t="shared" si="68"/>
        <v/>
      </c>
      <c r="CB142" s="9" t="str">
        <f t="shared" si="69"/>
        <v/>
      </c>
    </row>
    <row r="143" spans="1:80">
      <c r="A143" t="str">
        <f>VLOOKUP(B143,entity!$C:$K,9,FALSE)</f>
        <v>NC</v>
      </c>
      <c r="B143" t="s">
        <v>295</v>
      </c>
      <c r="C143" t="str">
        <f>IFERROR(VLOOKUP(B143,'[1]2012 List'!A$3:C$151,3,FALSE),"")</f>
        <v/>
      </c>
      <c r="D143" s="10" t="str">
        <f>IFERROR(IF(INDEX('raw poverty data, %'!$B$3:$BG$251,MATCH($A143,'raw poverty data, %'!$B$3:$B$251,0),MATCH(D$5,'raw poverty data, %'!$B$3:$BG$3,0))="","",INDEX('raw poverty data, %'!$B$3:$BG$251,MATCH($A143,'raw poverty data, %'!$B$3:$B$251,0),MATCH(D$5,'raw poverty data, %'!$B$3:$BG$3,0))/100),"")</f>
        <v/>
      </c>
      <c r="E143" s="10" t="str">
        <f>IFERROR(IF(INDEX('raw poverty data, %'!$B$3:$BG$251,MATCH($A143,'raw poverty data, %'!$B$3:$B$251,0),MATCH(E$5,'raw poverty data, %'!$B$3:$BG$3,0))="","",INDEX('raw poverty data, %'!$B$3:$BG$251,MATCH($A143,'raw poverty data, %'!$B$3:$B$251,0),MATCH(E$5,'raw poverty data, %'!$B$3:$BG$3,0))/100),"")</f>
        <v/>
      </c>
      <c r="F143" s="10" t="str">
        <f>IFERROR(IF(INDEX('raw poverty data, %'!$B$3:$BG$251,MATCH($A143,'raw poverty data, %'!$B$3:$B$251,0),MATCH(F$5,'raw poverty data, %'!$B$3:$BG$3,0))="","",INDEX('raw poverty data, %'!$B$3:$BG$251,MATCH($A143,'raw poverty data, %'!$B$3:$B$251,0),MATCH(F$5,'raw poverty data, %'!$B$3:$BG$3,0))/100),"")</f>
        <v/>
      </c>
      <c r="G143" s="10" t="str">
        <f>IFERROR(IF(INDEX('raw poverty data, %'!$B$3:$BG$251,MATCH($A143,'raw poverty data, %'!$B$3:$B$251,0),MATCH(G$5,'raw poverty data, %'!$B$3:$BG$3,0))="","",INDEX('raw poverty data, %'!$B$3:$BG$251,MATCH($A143,'raw poverty data, %'!$B$3:$B$251,0),MATCH(G$5,'raw poverty data, %'!$B$3:$BG$3,0))/100),"")</f>
        <v/>
      </c>
      <c r="H143" s="10" t="str">
        <f>IFERROR(IF(INDEX('raw poverty data, %'!$B$3:$BG$251,MATCH($A143,'raw poverty data, %'!$B$3:$B$251,0),MATCH(H$5,'raw poverty data, %'!$B$3:$BG$3,0))="","",INDEX('raw poverty data, %'!$B$3:$BG$251,MATCH($A143,'raw poverty data, %'!$B$3:$B$251,0),MATCH(H$5,'raw poverty data, %'!$B$3:$BG$3,0))/100),"")</f>
        <v/>
      </c>
      <c r="I143" s="10" t="str">
        <f>IFERROR(IF(INDEX('raw poverty data, %'!$B$3:$BG$251,MATCH($A143,'raw poverty data, %'!$B$3:$B$251,0),MATCH(I$5,'raw poverty data, %'!$B$3:$BG$3,0))="","",INDEX('raw poverty data, %'!$B$3:$BG$251,MATCH($A143,'raw poverty data, %'!$B$3:$B$251,0),MATCH(I$5,'raw poverty data, %'!$B$3:$BG$3,0))/100),"")</f>
        <v/>
      </c>
      <c r="J143" s="10" t="str">
        <f>IFERROR(IF(INDEX('raw poverty data, %'!$B$3:$BG$251,MATCH($A143,'raw poverty data, %'!$B$3:$B$251,0),MATCH(J$5,'raw poverty data, %'!$B$3:$BG$3,0))="","",INDEX('raw poverty data, %'!$B$3:$BG$251,MATCH($A143,'raw poverty data, %'!$B$3:$B$251,0),MATCH(J$5,'raw poverty data, %'!$B$3:$BG$3,0))/100),"")</f>
        <v/>
      </c>
      <c r="K143" s="10" t="str">
        <f>IFERROR(IF(INDEX('raw poverty data, %'!$B$3:$BG$251,MATCH($A143,'raw poverty data, %'!$B$3:$B$251,0),MATCH(K$5,'raw poverty data, %'!$B$3:$BG$3,0))="","",INDEX('raw poverty data, %'!$B$3:$BG$251,MATCH($A143,'raw poverty data, %'!$B$3:$B$251,0),MATCH(K$5,'raw poverty data, %'!$B$3:$BG$3,0))/100),"")</f>
        <v/>
      </c>
      <c r="L143" s="10" t="str">
        <f>IFERROR(IF(INDEX('raw poverty data, %'!$B$3:$BG$251,MATCH($A143,'raw poverty data, %'!$B$3:$B$251,0),MATCH(L$5,'raw poverty data, %'!$B$3:$BG$3,0))="","",INDEX('raw poverty data, %'!$B$3:$BG$251,MATCH($A143,'raw poverty data, %'!$B$3:$B$251,0),MATCH(L$5,'raw poverty data, %'!$B$3:$BG$3,0))/100),"")</f>
        <v/>
      </c>
      <c r="M143" s="10" t="str">
        <f>IFERROR(IF(INDEX('raw poverty data, %'!$B$3:$BG$251,MATCH($A143,'raw poverty data, %'!$B$3:$B$251,0),MATCH(M$5,'raw poverty data, %'!$B$3:$BG$3,0))="","",INDEX('raw poverty data, %'!$B$3:$BG$251,MATCH($A143,'raw poverty data, %'!$B$3:$B$251,0),MATCH(M$5,'raw poverty data, %'!$B$3:$BG$3,0))/100),"")</f>
        <v/>
      </c>
      <c r="N143" s="10" t="str">
        <f>IFERROR(IF(INDEX('raw poverty data, %'!$B$3:$BG$251,MATCH($A143,'raw poverty data, %'!$B$3:$B$251,0),MATCH(N$5,'raw poverty data, %'!$B$3:$BG$3,0))="","",INDEX('raw poverty data, %'!$B$3:$BG$251,MATCH($A143,'raw poverty data, %'!$B$3:$B$251,0),MATCH(N$5,'raw poverty data, %'!$B$3:$BG$3,0))/100),"")</f>
        <v/>
      </c>
      <c r="O143" s="10" t="str">
        <f>IFERROR(IF(INDEX('raw poverty data, %'!$B$3:$BG$251,MATCH($A143,'raw poverty data, %'!$B$3:$B$251,0),MATCH(O$5,'raw poverty data, %'!$B$3:$BG$3,0))="","",INDEX('raw poverty data, %'!$B$3:$BG$251,MATCH($A143,'raw poverty data, %'!$B$3:$B$251,0),MATCH(O$5,'raw poverty data, %'!$B$3:$BG$3,0))/100),"")</f>
        <v/>
      </c>
      <c r="P143" s="10" t="str">
        <f>IFERROR(IF(INDEX('raw poverty data, %'!$B$3:$BG$251,MATCH($A143,'raw poverty data, %'!$B$3:$B$251,0),MATCH(P$5,'raw poverty data, %'!$B$3:$BG$3,0))="","",INDEX('raw poverty data, %'!$B$3:$BG$251,MATCH($A143,'raw poverty data, %'!$B$3:$B$251,0),MATCH(P$5,'raw poverty data, %'!$B$3:$BG$3,0))/100),"")</f>
        <v/>
      </c>
      <c r="Q143" s="10" t="str">
        <f>IFERROR(IF(INDEX('raw poverty data, %'!$B$3:$BG$251,MATCH($A143,'raw poverty data, %'!$B$3:$B$251,0),MATCH(Q$5,'raw poverty data, %'!$B$3:$BG$3,0))="","",INDEX('raw poverty data, %'!$B$3:$BG$251,MATCH($A143,'raw poverty data, %'!$B$3:$B$251,0),MATCH(Q$5,'raw poverty data, %'!$B$3:$BG$3,0))/100),"")</f>
        <v/>
      </c>
      <c r="R143" s="10" t="str">
        <f>IFERROR(IF(INDEX('raw poverty data, %'!$B$3:$BG$251,MATCH($A143,'raw poverty data, %'!$B$3:$B$251,0),MATCH(R$5,'raw poverty data, %'!$B$3:$BG$3,0))="","",INDEX('raw poverty data, %'!$B$3:$BG$251,MATCH($A143,'raw poverty data, %'!$B$3:$B$251,0),MATCH(R$5,'raw poverty data, %'!$B$3:$BG$3,0))/100),"")</f>
        <v/>
      </c>
      <c r="S143" s="10" t="str">
        <f>IFERROR(IF(INDEX('raw poverty data, %'!$B$3:$BG$251,MATCH($A143,'raw poverty data, %'!$B$3:$B$251,0),MATCH(S$5,'raw poverty data, %'!$B$3:$BG$3,0))="","",INDEX('raw poverty data, %'!$B$3:$BG$251,MATCH($A143,'raw poverty data, %'!$B$3:$B$251,0),MATCH(S$5,'raw poverty data, %'!$B$3:$BG$3,0))/100),"")</f>
        <v/>
      </c>
      <c r="T143" s="10" t="str">
        <f>IFERROR(IF(INDEX('raw poverty data, %'!$B$3:$BG$251,MATCH($A143,'raw poverty data, %'!$B$3:$B$251,0),MATCH(T$5,'raw poverty data, %'!$B$3:$BG$3,0))="","",INDEX('raw poverty data, %'!$B$3:$BG$251,MATCH($A143,'raw poverty data, %'!$B$3:$B$251,0),MATCH(T$5,'raw poverty data, %'!$B$3:$BG$3,0))/100),"")</f>
        <v/>
      </c>
      <c r="U143" s="10" t="str">
        <f>IFERROR(IF(INDEX('raw poverty data, %'!$B$3:$BG$251,MATCH($A143,'raw poverty data, %'!$B$3:$B$251,0),MATCH(U$5,'raw poverty data, %'!$B$3:$BG$3,0))="","",INDEX('raw poverty data, %'!$B$3:$BG$251,MATCH($A143,'raw poverty data, %'!$B$3:$B$251,0),MATCH(U$5,'raw poverty data, %'!$B$3:$BG$3,0))/100),"")</f>
        <v/>
      </c>
      <c r="V143" s="10" t="str">
        <f>IFERROR(IF(INDEX('raw poverty data, %'!$B$3:$BG$251,MATCH($A143,'raw poverty data, %'!$B$3:$B$251,0),MATCH(V$5,'raw poverty data, %'!$B$3:$BG$3,0))="","",INDEX('raw poverty data, %'!$B$3:$BG$251,MATCH($A143,'raw poverty data, %'!$B$3:$B$251,0),MATCH(V$5,'raw poverty data, %'!$B$3:$BG$3,0))/100),"")</f>
        <v/>
      </c>
      <c r="W143" s="10" t="str">
        <f>IFERROR(IF(INDEX('raw poverty data, %'!$B$3:$BG$251,MATCH($A143,'raw poverty data, %'!$B$3:$B$251,0),MATCH(W$5,'raw poverty data, %'!$B$3:$BG$3,0))="","",INDEX('raw poverty data, %'!$B$3:$BG$251,MATCH($A143,'raw poverty data, %'!$B$3:$B$251,0),MATCH(W$5,'raw poverty data, %'!$B$3:$BG$3,0))/100),"")</f>
        <v/>
      </c>
      <c r="X143" s="10" t="str">
        <f>IFERROR(IF(INDEX('raw poverty data, %'!$B$3:$BG$251,MATCH($A143,'raw poverty data, %'!$B$3:$B$251,0),MATCH(X$5,'raw poverty data, %'!$B$3:$BG$3,0))="","",INDEX('raw poverty data, %'!$B$3:$BG$251,MATCH($A143,'raw poverty data, %'!$B$3:$B$251,0),MATCH(X$5,'raw poverty data, %'!$B$3:$BG$3,0))/100),"")</f>
        <v/>
      </c>
      <c r="Y143" s="10" t="str">
        <f>IFERROR(IF(INDEX('raw poverty data, %'!$B$3:$BG$251,MATCH($A143,'raw poverty data, %'!$B$3:$B$251,0),MATCH(Y$5,'raw poverty data, %'!$B$3:$BG$3,0))="","",INDEX('raw poverty data, %'!$B$3:$BG$251,MATCH($A143,'raw poverty data, %'!$B$3:$B$251,0),MATCH(Y$5,'raw poverty data, %'!$B$3:$BG$3,0))/100),"")</f>
        <v/>
      </c>
      <c r="Z143" s="10" t="str">
        <f>IFERROR(IF(INDEX('raw poverty data, %'!$B$3:$BG$251,MATCH($A143,'raw poverty data, %'!$B$3:$B$251,0),MATCH(Z$5,'raw poverty data, %'!$B$3:$BG$3,0))="","",INDEX('raw poverty data, %'!$B$3:$BG$251,MATCH($A143,'raw poverty data, %'!$B$3:$B$251,0),MATCH(Z$5,'raw poverty data, %'!$B$3:$BG$3,0))/100),"")</f>
        <v/>
      </c>
      <c r="AA143" s="10" t="str">
        <f>IFERROR(IF(INDEX('raw poverty data, %'!$B$3:$BG$251,MATCH($A143,'raw poverty data, %'!$B$3:$B$251,0),MATCH(AA$5,'raw poverty data, %'!$B$3:$BG$3,0))="","",INDEX('raw poverty data, %'!$B$3:$BG$251,MATCH($A143,'raw poverty data, %'!$B$3:$B$251,0),MATCH(AA$5,'raw poverty data, %'!$B$3:$BG$3,0))/100),"")</f>
        <v/>
      </c>
      <c r="AC143" s="8" t="str">
        <f>IF(AA143="",IF(Z143="",IF(X143="",IF(W143="",IF(V143="",IF(U143="",IF(T143="",IF(S143="",IF(R143="",IF(Q143="",IF(P143="",IF(O143="",IF(N143="",IF(M143="",IF(L143="",IF(K143="",IF(J143="",IF(I143="",IF(H143="",IF(G143="",IF(F143="",IF(E143="",IF(D143="","No data",D143),E143),F143),G143),H143),I143),J143),K143),L143),M143),N143),O143),P143),Q143),R143),S143),T143),U143),V143),W143),X143),Z143),AA143)</f>
        <v>No data</v>
      </c>
      <c r="AD143" s="11" t="str">
        <f>IFERROR(INDEX($D$5:$AA$5,1,MATCH(AC143,D143:AA143,0)),"")</f>
        <v/>
      </c>
      <c r="AF143" t="s">
        <v>295</v>
      </c>
      <c r="AG143" t="str">
        <f>IFERROR(IF(INDEX(#REF!,MATCH('Poverty %'!$B143,#REF!,0),MATCH('Poverty %'!AG$5,#REF!,0))="","",INDEX(#REF!,MATCH('Poverty %'!$B143,#REF!,0),MATCH('Poverty %'!AG$5,#REF!,0))),"")</f>
        <v/>
      </c>
      <c r="AH143" t="str">
        <f>IFERROR(IF(INDEX(#REF!,MATCH('Poverty %'!$B143,#REF!,0),MATCH('Poverty %'!AH$5,#REF!,0))="","",INDEX(#REF!,MATCH('Poverty %'!$B143,#REF!,0),MATCH('Poverty %'!AH$5,#REF!,0))),"")</f>
        <v/>
      </c>
      <c r="AI143" t="str">
        <f>IFERROR(IF(INDEX(#REF!,MATCH('Poverty %'!$B143,#REF!,0),MATCH('Poverty %'!AI$5,#REF!,0))="","",INDEX(#REF!,MATCH('Poverty %'!$B143,#REF!,0),MATCH('Poverty %'!AI$5,#REF!,0))),"")</f>
        <v/>
      </c>
      <c r="AJ143" t="str">
        <f>IFERROR(IF(INDEX(#REF!,MATCH('Poverty %'!$B143,#REF!,0),MATCH('Poverty %'!AJ$5,#REF!,0))="","",INDEX(#REF!,MATCH('Poverty %'!$B143,#REF!,0),MATCH('Poverty %'!AJ$5,#REF!,0))),"")</f>
        <v/>
      </c>
      <c r="AK143" t="str">
        <f>IFERROR(IF(INDEX(#REF!,MATCH('Poverty %'!$B143,#REF!,0),MATCH('Poverty %'!AK$5,#REF!,0))="","",INDEX(#REF!,MATCH('Poverty %'!$B143,#REF!,0),MATCH('Poverty %'!AK$5,#REF!,0))),"")</f>
        <v/>
      </c>
      <c r="AL143" t="str">
        <f>IFERROR(IF(INDEX(#REF!,MATCH('Poverty %'!$B143,#REF!,0),MATCH('Poverty %'!AL$5,#REF!,0))="","",INDEX(#REF!,MATCH('Poverty %'!$B143,#REF!,0),MATCH('Poverty %'!AL$5,#REF!,0))),"")</f>
        <v/>
      </c>
      <c r="AM143" t="str">
        <f>IFERROR(IF(INDEX(#REF!,MATCH('Poverty %'!$B143,#REF!,0),MATCH('Poverty %'!AM$5,#REF!,0))="","",INDEX(#REF!,MATCH('Poverty %'!$B143,#REF!,0),MATCH('Poverty %'!AM$5,#REF!,0))),"")</f>
        <v/>
      </c>
      <c r="AN143" t="str">
        <f>IFERROR(IF(INDEX(#REF!,MATCH('Poverty %'!$B143,#REF!,0),MATCH('Poverty %'!AN$5,#REF!,0))="","",INDEX(#REF!,MATCH('Poverty %'!$B143,#REF!,0),MATCH('Poverty %'!AN$5,#REF!,0))),"")</f>
        <v/>
      </c>
      <c r="AO143" t="str">
        <f>IFERROR(IF(INDEX(#REF!,MATCH('Poverty %'!$B143,#REF!,0),MATCH('Poverty %'!AO$5,#REF!,0))="","",INDEX(#REF!,MATCH('Poverty %'!$B143,#REF!,0),MATCH('Poverty %'!AO$5,#REF!,0))),"")</f>
        <v/>
      </c>
      <c r="AP143" t="str">
        <f>IFERROR(IF(INDEX(#REF!,MATCH('Poverty %'!$B143,#REF!,0),MATCH('Poverty %'!AP$5,#REF!,0))="","",INDEX(#REF!,MATCH('Poverty %'!$B143,#REF!,0),MATCH('Poverty %'!AP$5,#REF!,0))),"")</f>
        <v/>
      </c>
      <c r="AQ143" t="str">
        <f>IFERROR(IF(INDEX(#REF!,MATCH('Poverty %'!$B143,#REF!,0),MATCH('Poverty %'!AQ$5,#REF!,0))="","",INDEX(#REF!,MATCH('Poverty %'!$B143,#REF!,0),MATCH('Poverty %'!AQ$5,#REF!,0))),"")</f>
        <v/>
      </c>
      <c r="AR143" t="str">
        <f>IFERROR(IF(INDEX(#REF!,MATCH('Poverty %'!$B143,#REF!,0),MATCH('Poverty %'!AR$5,#REF!,0))="","",INDEX(#REF!,MATCH('Poverty %'!$B143,#REF!,0),MATCH('Poverty %'!AR$5,#REF!,0))),"")</f>
        <v/>
      </c>
      <c r="AS143" t="str">
        <f>IFERROR(IF(INDEX(#REF!,MATCH('Poverty %'!$B143,#REF!,0),MATCH('Poverty %'!AS$5,#REF!,0))="","",INDEX(#REF!,MATCH('Poverty %'!$B143,#REF!,0),MATCH('Poverty %'!AS$5,#REF!,0))),"")</f>
        <v/>
      </c>
      <c r="AT143" t="str">
        <f>IFERROR(IF(INDEX(#REF!,MATCH('Poverty %'!$B143,#REF!,0),MATCH('Poverty %'!AT$5,#REF!,0))="","",INDEX(#REF!,MATCH('Poverty %'!$B143,#REF!,0),MATCH('Poverty %'!AT$5,#REF!,0))),"")</f>
        <v/>
      </c>
      <c r="AU143" t="str">
        <f>IFERROR(IF(INDEX(#REF!,MATCH('Poverty %'!$B143,#REF!,0),MATCH('Poverty %'!AU$5,#REF!,0))="","",INDEX(#REF!,MATCH('Poverty %'!$B143,#REF!,0),MATCH('Poverty %'!AU$5,#REF!,0))),"")</f>
        <v/>
      </c>
      <c r="AV143" t="str">
        <f>IFERROR(IF(INDEX(#REF!,MATCH('Poverty %'!$B143,#REF!,0),MATCH('Poverty %'!AV$5,#REF!,0))="","",INDEX(#REF!,MATCH('Poverty %'!$B143,#REF!,0),MATCH('Poverty %'!AV$5,#REF!,0))),"")</f>
        <v/>
      </c>
      <c r="AW143" t="str">
        <f>IFERROR(IF(INDEX(#REF!,MATCH('Poverty %'!$B143,#REF!,0),MATCH('Poverty %'!AW$5,#REF!,0))="","",INDEX(#REF!,MATCH('Poverty %'!$B143,#REF!,0),MATCH('Poverty %'!AW$5,#REF!,0))),"")</f>
        <v/>
      </c>
      <c r="AX143" t="str">
        <f>IFERROR(IF(INDEX(#REF!,MATCH('Poverty %'!$B143,#REF!,0),MATCH('Poverty %'!AX$5,#REF!,0))="","",INDEX(#REF!,MATCH('Poverty %'!$B143,#REF!,0),MATCH('Poverty %'!AX$5,#REF!,0))),"")</f>
        <v/>
      </c>
      <c r="AY143" t="str">
        <f>IFERROR(IF(INDEX(#REF!,MATCH('Poverty %'!$B143,#REF!,0),MATCH('Poverty %'!AY$5,#REF!,0))="","",INDEX(#REF!,MATCH('Poverty %'!$B143,#REF!,0),MATCH('Poverty %'!AY$5,#REF!,0))),"")</f>
        <v/>
      </c>
      <c r="AZ143" t="str">
        <f>IFERROR(IF(INDEX(#REF!,MATCH('Poverty %'!$B143,#REF!,0),MATCH('Poverty %'!AZ$5,#REF!,0))="","",INDEX(#REF!,MATCH('Poverty %'!$B143,#REF!,0),MATCH('Poverty %'!AZ$5,#REF!,0))),"")</f>
        <v/>
      </c>
      <c r="BA143" t="str">
        <f>IFERROR(IF(INDEX(#REF!,MATCH('Poverty %'!$B143,#REF!,0),MATCH('Poverty %'!BA$5,#REF!,0))="","",INDEX(#REF!,MATCH('Poverty %'!$B143,#REF!,0),MATCH('Poverty %'!BA$5,#REF!,0))),"")</f>
        <v/>
      </c>
      <c r="BB143" t="str">
        <f>IFERROR(IF(INDEX(#REF!,MATCH('Poverty %'!$B143,#REF!,0),MATCH('Poverty %'!BB$5,#REF!,0))="","",INDEX(#REF!,MATCH('Poverty %'!$B143,#REF!,0),MATCH('Poverty %'!BB$5,#REF!,0))),"")</f>
        <v/>
      </c>
      <c r="BC143" t="str">
        <f>IFERROR(IF(INDEX(#REF!,MATCH('Poverty %'!$B143,#REF!,0),MATCH('Poverty %'!BC$5,#REF!,0))="","",INDEX(#REF!,MATCH('Poverty %'!$B143,#REF!,0),MATCH('Poverty %'!BC$5,#REF!,0))),"")</f>
        <v/>
      </c>
      <c r="BE143" t="s">
        <v>295</v>
      </c>
      <c r="BF143" s="9" t="str">
        <f t="shared" si="47"/>
        <v/>
      </c>
      <c r="BG143" s="9" t="str">
        <f t="shared" si="48"/>
        <v/>
      </c>
      <c r="BH143" s="9" t="str">
        <f t="shared" si="49"/>
        <v/>
      </c>
      <c r="BI143" s="9" t="str">
        <f t="shared" si="50"/>
        <v/>
      </c>
      <c r="BJ143" s="9" t="str">
        <f t="shared" si="51"/>
        <v/>
      </c>
      <c r="BK143" s="9" t="str">
        <f t="shared" si="52"/>
        <v/>
      </c>
      <c r="BL143" s="9" t="str">
        <f t="shared" si="53"/>
        <v/>
      </c>
      <c r="BM143" s="9" t="str">
        <f t="shared" si="54"/>
        <v/>
      </c>
      <c r="BN143" s="9" t="str">
        <f t="shared" si="55"/>
        <v/>
      </c>
      <c r="BO143" s="9" t="str">
        <f t="shared" si="56"/>
        <v/>
      </c>
      <c r="BP143" s="9" t="str">
        <f t="shared" si="57"/>
        <v/>
      </c>
      <c r="BQ143" s="9" t="str">
        <f t="shared" si="58"/>
        <v/>
      </c>
      <c r="BR143" s="9" t="str">
        <f t="shared" si="59"/>
        <v/>
      </c>
      <c r="BS143" s="9" t="str">
        <f t="shared" si="60"/>
        <v/>
      </c>
      <c r="BT143" s="9" t="str">
        <f t="shared" si="61"/>
        <v/>
      </c>
      <c r="BU143" s="9" t="str">
        <f t="shared" si="62"/>
        <v/>
      </c>
      <c r="BV143" s="9" t="str">
        <f t="shared" si="63"/>
        <v/>
      </c>
      <c r="BW143" s="9" t="str">
        <f t="shared" si="64"/>
        <v/>
      </c>
      <c r="BX143" s="9" t="str">
        <f t="shared" si="65"/>
        <v/>
      </c>
      <c r="BY143" s="9" t="str">
        <f t="shared" si="66"/>
        <v/>
      </c>
      <c r="BZ143" s="9" t="str">
        <f t="shared" si="67"/>
        <v/>
      </c>
      <c r="CA143" s="9" t="str">
        <f t="shared" si="68"/>
        <v/>
      </c>
      <c r="CB143" s="9" t="str">
        <f t="shared" si="69"/>
        <v/>
      </c>
    </row>
    <row r="144" spans="1:80">
      <c r="A144" t="str">
        <f>VLOOKUP(B144,entity!$C:$K,9,FALSE)</f>
        <v>NZ</v>
      </c>
      <c r="B144" t="s">
        <v>310</v>
      </c>
      <c r="C144" t="str">
        <f>IFERROR(VLOOKUP(B144,'[1]2012 List'!A$3:C$151,3,FALSE),"")</f>
        <v/>
      </c>
      <c r="D144" s="10" t="str">
        <f>IFERROR(IF(INDEX('raw poverty data, %'!$B$3:$BG$251,MATCH($A144,'raw poverty data, %'!$B$3:$B$251,0),MATCH(D$5,'raw poverty data, %'!$B$3:$BG$3,0))="","",INDEX('raw poverty data, %'!$B$3:$BG$251,MATCH($A144,'raw poverty data, %'!$B$3:$B$251,0),MATCH(D$5,'raw poverty data, %'!$B$3:$BG$3,0))/100),"")</f>
        <v/>
      </c>
      <c r="E144" s="10" t="str">
        <f>IFERROR(IF(INDEX('raw poverty data, %'!$B$3:$BG$251,MATCH($A144,'raw poverty data, %'!$B$3:$B$251,0),MATCH(E$5,'raw poverty data, %'!$B$3:$BG$3,0))="","",INDEX('raw poverty data, %'!$B$3:$BG$251,MATCH($A144,'raw poverty data, %'!$B$3:$B$251,0),MATCH(E$5,'raw poverty data, %'!$B$3:$BG$3,0))/100),"")</f>
        <v/>
      </c>
      <c r="F144" s="10" t="str">
        <f>IFERROR(IF(INDEX('raw poverty data, %'!$B$3:$BG$251,MATCH($A144,'raw poverty data, %'!$B$3:$B$251,0),MATCH(F$5,'raw poverty data, %'!$B$3:$BG$3,0))="","",INDEX('raw poverty data, %'!$B$3:$BG$251,MATCH($A144,'raw poverty data, %'!$B$3:$B$251,0),MATCH(F$5,'raw poverty data, %'!$B$3:$BG$3,0))/100),"")</f>
        <v/>
      </c>
      <c r="G144" s="10" t="str">
        <f>IFERROR(IF(INDEX('raw poverty data, %'!$B$3:$BG$251,MATCH($A144,'raw poverty data, %'!$B$3:$B$251,0),MATCH(G$5,'raw poverty data, %'!$B$3:$BG$3,0))="","",INDEX('raw poverty data, %'!$B$3:$BG$251,MATCH($A144,'raw poverty data, %'!$B$3:$B$251,0),MATCH(G$5,'raw poverty data, %'!$B$3:$BG$3,0))/100),"")</f>
        <v/>
      </c>
      <c r="H144" s="10" t="str">
        <f>IFERROR(IF(INDEX('raw poverty data, %'!$B$3:$BG$251,MATCH($A144,'raw poverty data, %'!$B$3:$B$251,0),MATCH(H$5,'raw poverty data, %'!$B$3:$BG$3,0))="","",INDEX('raw poverty data, %'!$B$3:$BG$251,MATCH($A144,'raw poverty data, %'!$B$3:$B$251,0),MATCH(H$5,'raw poverty data, %'!$B$3:$BG$3,0))/100),"")</f>
        <v/>
      </c>
      <c r="I144" s="10" t="str">
        <f>IFERROR(IF(INDEX('raw poverty data, %'!$B$3:$BG$251,MATCH($A144,'raw poverty data, %'!$B$3:$B$251,0),MATCH(I$5,'raw poverty data, %'!$B$3:$BG$3,0))="","",INDEX('raw poverty data, %'!$B$3:$BG$251,MATCH($A144,'raw poverty data, %'!$B$3:$B$251,0),MATCH(I$5,'raw poverty data, %'!$B$3:$BG$3,0))/100),"")</f>
        <v/>
      </c>
      <c r="J144" s="10" t="str">
        <f>IFERROR(IF(INDEX('raw poverty data, %'!$B$3:$BG$251,MATCH($A144,'raw poverty data, %'!$B$3:$B$251,0),MATCH(J$5,'raw poverty data, %'!$B$3:$BG$3,0))="","",INDEX('raw poverty data, %'!$B$3:$BG$251,MATCH($A144,'raw poverty data, %'!$B$3:$B$251,0),MATCH(J$5,'raw poverty data, %'!$B$3:$BG$3,0))/100),"")</f>
        <v/>
      </c>
      <c r="K144" s="10" t="str">
        <f>IFERROR(IF(INDEX('raw poverty data, %'!$B$3:$BG$251,MATCH($A144,'raw poverty data, %'!$B$3:$B$251,0),MATCH(K$5,'raw poverty data, %'!$B$3:$BG$3,0))="","",INDEX('raw poverty data, %'!$B$3:$BG$251,MATCH($A144,'raw poverty data, %'!$B$3:$B$251,0),MATCH(K$5,'raw poverty data, %'!$B$3:$BG$3,0))/100),"")</f>
        <v/>
      </c>
      <c r="L144" s="10" t="str">
        <f>IFERROR(IF(INDEX('raw poverty data, %'!$B$3:$BG$251,MATCH($A144,'raw poverty data, %'!$B$3:$B$251,0),MATCH(L$5,'raw poverty data, %'!$B$3:$BG$3,0))="","",INDEX('raw poverty data, %'!$B$3:$BG$251,MATCH($A144,'raw poverty data, %'!$B$3:$B$251,0),MATCH(L$5,'raw poverty data, %'!$B$3:$BG$3,0))/100),"")</f>
        <v/>
      </c>
      <c r="M144" s="10" t="str">
        <f>IFERROR(IF(INDEX('raw poverty data, %'!$B$3:$BG$251,MATCH($A144,'raw poverty data, %'!$B$3:$B$251,0),MATCH(M$5,'raw poverty data, %'!$B$3:$BG$3,0))="","",INDEX('raw poverty data, %'!$B$3:$BG$251,MATCH($A144,'raw poverty data, %'!$B$3:$B$251,0),MATCH(M$5,'raw poverty data, %'!$B$3:$BG$3,0))/100),"")</f>
        <v/>
      </c>
      <c r="N144" s="10" t="str">
        <f>IFERROR(IF(INDEX('raw poverty data, %'!$B$3:$BG$251,MATCH($A144,'raw poverty data, %'!$B$3:$B$251,0),MATCH(N$5,'raw poverty data, %'!$B$3:$BG$3,0))="","",INDEX('raw poverty data, %'!$B$3:$BG$251,MATCH($A144,'raw poverty data, %'!$B$3:$B$251,0),MATCH(N$5,'raw poverty data, %'!$B$3:$BG$3,0))/100),"")</f>
        <v/>
      </c>
      <c r="O144" s="10" t="str">
        <f>IFERROR(IF(INDEX('raw poverty data, %'!$B$3:$BG$251,MATCH($A144,'raw poverty data, %'!$B$3:$B$251,0),MATCH(O$5,'raw poverty data, %'!$B$3:$BG$3,0))="","",INDEX('raw poverty data, %'!$B$3:$BG$251,MATCH($A144,'raw poverty data, %'!$B$3:$B$251,0),MATCH(O$5,'raw poverty data, %'!$B$3:$BG$3,0))/100),"")</f>
        <v/>
      </c>
      <c r="P144" s="10" t="str">
        <f>IFERROR(IF(INDEX('raw poverty data, %'!$B$3:$BG$251,MATCH($A144,'raw poverty data, %'!$B$3:$B$251,0),MATCH(P$5,'raw poverty data, %'!$B$3:$BG$3,0))="","",INDEX('raw poverty data, %'!$B$3:$BG$251,MATCH($A144,'raw poverty data, %'!$B$3:$B$251,0),MATCH(P$5,'raw poverty data, %'!$B$3:$BG$3,0))/100),"")</f>
        <v/>
      </c>
      <c r="Q144" s="10" t="str">
        <f>IFERROR(IF(INDEX('raw poverty data, %'!$B$3:$BG$251,MATCH($A144,'raw poverty data, %'!$B$3:$B$251,0),MATCH(Q$5,'raw poverty data, %'!$B$3:$BG$3,0))="","",INDEX('raw poverty data, %'!$B$3:$BG$251,MATCH($A144,'raw poverty data, %'!$B$3:$B$251,0),MATCH(Q$5,'raw poverty data, %'!$B$3:$BG$3,0))/100),"")</f>
        <v/>
      </c>
      <c r="R144" s="10" t="str">
        <f>IFERROR(IF(INDEX('raw poverty data, %'!$B$3:$BG$251,MATCH($A144,'raw poverty data, %'!$B$3:$B$251,0),MATCH(R$5,'raw poverty data, %'!$B$3:$BG$3,0))="","",INDEX('raw poverty data, %'!$B$3:$BG$251,MATCH($A144,'raw poverty data, %'!$B$3:$B$251,0),MATCH(R$5,'raw poverty data, %'!$B$3:$BG$3,0))/100),"")</f>
        <v/>
      </c>
      <c r="S144" s="10" t="str">
        <f>IFERROR(IF(INDEX('raw poverty data, %'!$B$3:$BG$251,MATCH($A144,'raw poverty data, %'!$B$3:$B$251,0),MATCH(S$5,'raw poverty data, %'!$B$3:$BG$3,0))="","",INDEX('raw poverty data, %'!$B$3:$BG$251,MATCH($A144,'raw poverty data, %'!$B$3:$B$251,0),MATCH(S$5,'raw poverty data, %'!$B$3:$BG$3,0))/100),"")</f>
        <v/>
      </c>
      <c r="T144" s="10" t="str">
        <f>IFERROR(IF(INDEX('raw poverty data, %'!$B$3:$BG$251,MATCH($A144,'raw poverty data, %'!$B$3:$B$251,0),MATCH(T$5,'raw poverty data, %'!$B$3:$BG$3,0))="","",INDEX('raw poverty data, %'!$B$3:$BG$251,MATCH($A144,'raw poverty data, %'!$B$3:$B$251,0),MATCH(T$5,'raw poverty data, %'!$B$3:$BG$3,0))/100),"")</f>
        <v/>
      </c>
      <c r="U144" s="10" t="str">
        <f>IFERROR(IF(INDEX('raw poverty data, %'!$B$3:$BG$251,MATCH($A144,'raw poverty data, %'!$B$3:$B$251,0),MATCH(U$5,'raw poverty data, %'!$B$3:$BG$3,0))="","",INDEX('raw poverty data, %'!$B$3:$BG$251,MATCH($A144,'raw poverty data, %'!$B$3:$B$251,0),MATCH(U$5,'raw poverty data, %'!$B$3:$BG$3,0))/100),"")</f>
        <v/>
      </c>
      <c r="V144" s="10" t="str">
        <f>IFERROR(IF(INDEX('raw poverty data, %'!$B$3:$BG$251,MATCH($A144,'raw poverty data, %'!$B$3:$B$251,0),MATCH(V$5,'raw poverty data, %'!$B$3:$BG$3,0))="","",INDEX('raw poverty data, %'!$B$3:$BG$251,MATCH($A144,'raw poverty data, %'!$B$3:$B$251,0),MATCH(V$5,'raw poverty data, %'!$B$3:$BG$3,0))/100),"")</f>
        <v/>
      </c>
      <c r="W144" s="10" t="str">
        <f>IFERROR(IF(INDEX('raw poverty data, %'!$B$3:$BG$251,MATCH($A144,'raw poverty data, %'!$B$3:$B$251,0),MATCH(W$5,'raw poverty data, %'!$B$3:$BG$3,0))="","",INDEX('raw poverty data, %'!$B$3:$BG$251,MATCH($A144,'raw poverty data, %'!$B$3:$B$251,0),MATCH(W$5,'raw poverty data, %'!$B$3:$BG$3,0))/100),"")</f>
        <v/>
      </c>
      <c r="X144" s="10" t="str">
        <f>IFERROR(IF(INDEX('raw poverty data, %'!$B$3:$BG$251,MATCH($A144,'raw poverty data, %'!$B$3:$B$251,0),MATCH(X$5,'raw poverty data, %'!$B$3:$BG$3,0))="","",INDEX('raw poverty data, %'!$B$3:$BG$251,MATCH($A144,'raw poverty data, %'!$B$3:$B$251,0),MATCH(X$5,'raw poverty data, %'!$B$3:$BG$3,0))/100),"")</f>
        <v/>
      </c>
      <c r="Y144" s="10" t="str">
        <f>IFERROR(IF(INDEX('raw poverty data, %'!$B$3:$BG$251,MATCH($A144,'raw poverty data, %'!$B$3:$B$251,0),MATCH(Y$5,'raw poverty data, %'!$B$3:$BG$3,0))="","",INDEX('raw poverty data, %'!$B$3:$BG$251,MATCH($A144,'raw poverty data, %'!$B$3:$B$251,0),MATCH(Y$5,'raw poverty data, %'!$B$3:$BG$3,0))/100),"")</f>
        <v/>
      </c>
      <c r="Z144" s="10" t="str">
        <f>IFERROR(IF(INDEX('raw poverty data, %'!$B$3:$BG$251,MATCH($A144,'raw poverty data, %'!$B$3:$B$251,0),MATCH(Z$5,'raw poverty data, %'!$B$3:$BG$3,0))="","",INDEX('raw poverty data, %'!$B$3:$BG$251,MATCH($A144,'raw poverty data, %'!$B$3:$B$251,0),MATCH(Z$5,'raw poverty data, %'!$B$3:$BG$3,0))/100),"")</f>
        <v/>
      </c>
      <c r="AA144" s="10" t="str">
        <f>IFERROR(IF(INDEX('raw poverty data, %'!$B$3:$BG$251,MATCH($A144,'raw poverty data, %'!$B$3:$B$251,0),MATCH(AA$5,'raw poverty data, %'!$B$3:$BG$3,0))="","",INDEX('raw poverty data, %'!$B$3:$BG$251,MATCH($A144,'raw poverty data, %'!$B$3:$B$251,0),MATCH(AA$5,'raw poverty data, %'!$B$3:$BG$3,0))/100),"")</f>
        <v/>
      </c>
      <c r="AC144" s="8" t="str">
        <f>IF(AA144="",IF(Z144="",IF(X144="",IF(W144="",IF(V144="",IF(U144="",IF(T144="",IF(S144="",IF(R144="",IF(Q144="",IF(P144="",IF(O144="",IF(N144="",IF(M144="",IF(L144="",IF(K144="",IF(J144="",IF(I144="",IF(H144="",IF(G144="",IF(F144="",IF(E144="",IF(D144="","No data",D144),E144),F144),G144),H144),I144),J144),K144),L144),M144),N144),O144),P144),Q144),R144),S144),T144),U144),V144),W144),X144),Z144),AA144)</f>
        <v>No data</v>
      </c>
      <c r="AD144" s="11" t="str">
        <f>IFERROR(INDEX($D$5:$AA$5,1,MATCH(AC144,D144:AA144,0)),"")</f>
        <v/>
      </c>
      <c r="AF144" t="s">
        <v>310</v>
      </c>
      <c r="AG144" t="str">
        <f>IFERROR(IF(INDEX(#REF!,MATCH('Poverty %'!$B144,#REF!,0),MATCH('Poverty %'!AG$5,#REF!,0))="","",INDEX(#REF!,MATCH('Poverty %'!$B144,#REF!,0),MATCH('Poverty %'!AG$5,#REF!,0))),"")</f>
        <v/>
      </c>
      <c r="AH144" t="str">
        <f>IFERROR(IF(INDEX(#REF!,MATCH('Poverty %'!$B144,#REF!,0),MATCH('Poverty %'!AH$5,#REF!,0))="","",INDEX(#REF!,MATCH('Poverty %'!$B144,#REF!,0),MATCH('Poverty %'!AH$5,#REF!,0))),"")</f>
        <v/>
      </c>
      <c r="AI144" t="str">
        <f>IFERROR(IF(INDEX(#REF!,MATCH('Poverty %'!$B144,#REF!,0),MATCH('Poverty %'!AI$5,#REF!,0))="","",INDEX(#REF!,MATCH('Poverty %'!$B144,#REF!,0),MATCH('Poverty %'!AI$5,#REF!,0))),"")</f>
        <v/>
      </c>
      <c r="AJ144" t="str">
        <f>IFERROR(IF(INDEX(#REF!,MATCH('Poverty %'!$B144,#REF!,0),MATCH('Poverty %'!AJ$5,#REF!,0))="","",INDEX(#REF!,MATCH('Poverty %'!$B144,#REF!,0),MATCH('Poverty %'!AJ$5,#REF!,0))),"")</f>
        <v/>
      </c>
      <c r="AK144" t="str">
        <f>IFERROR(IF(INDEX(#REF!,MATCH('Poverty %'!$B144,#REF!,0),MATCH('Poverty %'!AK$5,#REF!,0))="","",INDEX(#REF!,MATCH('Poverty %'!$B144,#REF!,0),MATCH('Poverty %'!AK$5,#REF!,0))),"")</f>
        <v/>
      </c>
      <c r="AL144" t="str">
        <f>IFERROR(IF(INDEX(#REF!,MATCH('Poverty %'!$B144,#REF!,0),MATCH('Poverty %'!AL$5,#REF!,0))="","",INDEX(#REF!,MATCH('Poverty %'!$B144,#REF!,0),MATCH('Poverty %'!AL$5,#REF!,0))),"")</f>
        <v/>
      </c>
      <c r="AM144" t="str">
        <f>IFERROR(IF(INDEX(#REF!,MATCH('Poverty %'!$B144,#REF!,0),MATCH('Poverty %'!AM$5,#REF!,0))="","",INDEX(#REF!,MATCH('Poverty %'!$B144,#REF!,0),MATCH('Poverty %'!AM$5,#REF!,0))),"")</f>
        <v/>
      </c>
      <c r="AN144" t="str">
        <f>IFERROR(IF(INDEX(#REF!,MATCH('Poverty %'!$B144,#REF!,0),MATCH('Poverty %'!AN$5,#REF!,0))="","",INDEX(#REF!,MATCH('Poverty %'!$B144,#REF!,0),MATCH('Poverty %'!AN$5,#REF!,0))),"")</f>
        <v/>
      </c>
      <c r="AO144" t="str">
        <f>IFERROR(IF(INDEX(#REF!,MATCH('Poverty %'!$B144,#REF!,0),MATCH('Poverty %'!AO$5,#REF!,0))="","",INDEX(#REF!,MATCH('Poverty %'!$B144,#REF!,0),MATCH('Poverty %'!AO$5,#REF!,0))),"")</f>
        <v/>
      </c>
      <c r="AP144" t="str">
        <f>IFERROR(IF(INDEX(#REF!,MATCH('Poverty %'!$B144,#REF!,0),MATCH('Poverty %'!AP$5,#REF!,0))="","",INDEX(#REF!,MATCH('Poverty %'!$B144,#REF!,0),MATCH('Poverty %'!AP$5,#REF!,0))),"")</f>
        <v/>
      </c>
      <c r="AQ144" t="str">
        <f>IFERROR(IF(INDEX(#REF!,MATCH('Poverty %'!$B144,#REF!,0),MATCH('Poverty %'!AQ$5,#REF!,0))="","",INDEX(#REF!,MATCH('Poverty %'!$B144,#REF!,0),MATCH('Poverty %'!AQ$5,#REF!,0))),"")</f>
        <v/>
      </c>
      <c r="AR144" t="str">
        <f>IFERROR(IF(INDEX(#REF!,MATCH('Poverty %'!$B144,#REF!,0),MATCH('Poverty %'!AR$5,#REF!,0))="","",INDEX(#REF!,MATCH('Poverty %'!$B144,#REF!,0),MATCH('Poverty %'!AR$5,#REF!,0))),"")</f>
        <v/>
      </c>
      <c r="AS144" t="str">
        <f>IFERROR(IF(INDEX(#REF!,MATCH('Poverty %'!$B144,#REF!,0),MATCH('Poverty %'!AS$5,#REF!,0))="","",INDEX(#REF!,MATCH('Poverty %'!$B144,#REF!,0),MATCH('Poverty %'!AS$5,#REF!,0))),"")</f>
        <v/>
      </c>
      <c r="AT144" t="str">
        <f>IFERROR(IF(INDEX(#REF!,MATCH('Poverty %'!$B144,#REF!,0),MATCH('Poverty %'!AT$5,#REF!,0))="","",INDEX(#REF!,MATCH('Poverty %'!$B144,#REF!,0),MATCH('Poverty %'!AT$5,#REF!,0))),"")</f>
        <v/>
      </c>
      <c r="AU144" t="str">
        <f>IFERROR(IF(INDEX(#REF!,MATCH('Poverty %'!$B144,#REF!,0),MATCH('Poverty %'!AU$5,#REF!,0))="","",INDEX(#REF!,MATCH('Poverty %'!$B144,#REF!,0),MATCH('Poverty %'!AU$5,#REF!,0))),"")</f>
        <v/>
      </c>
      <c r="AV144" t="str">
        <f>IFERROR(IF(INDEX(#REF!,MATCH('Poverty %'!$B144,#REF!,0),MATCH('Poverty %'!AV$5,#REF!,0))="","",INDEX(#REF!,MATCH('Poverty %'!$B144,#REF!,0),MATCH('Poverty %'!AV$5,#REF!,0))),"")</f>
        <v/>
      </c>
      <c r="AW144" t="str">
        <f>IFERROR(IF(INDEX(#REF!,MATCH('Poverty %'!$B144,#REF!,0),MATCH('Poverty %'!AW$5,#REF!,0))="","",INDEX(#REF!,MATCH('Poverty %'!$B144,#REF!,0),MATCH('Poverty %'!AW$5,#REF!,0))),"")</f>
        <v/>
      </c>
      <c r="AX144" t="str">
        <f>IFERROR(IF(INDEX(#REF!,MATCH('Poverty %'!$B144,#REF!,0),MATCH('Poverty %'!AX$5,#REF!,0))="","",INDEX(#REF!,MATCH('Poverty %'!$B144,#REF!,0),MATCH('Poverty %'!AX$5,#REF!,0))),"")</f>
        <v/>
      </c>
      <c r="AY144" t="str">
        <f>IFERROR(IF(INDEX(#REF!,MATCH('Poverty %'!$B144,#REF!,0),MATCH('Poverty %'!AY$5,#REF!,0))="","",INDEX(#REF!,MATCH('Poverty %'!$B144,#REF!,0),MATCH('Poverty %'!AY$5,#REF!,0))),"")</f>
        <v/>
      </c>
      <c r="AZ144" t="str">
        <f>IFERROR(IF(INDEX(#REF!,MATCH('Poverty %'!$B144,#REF!,0),MATCH('Poverty %'!AZ$5,#REF!,0))="","",INDEX(#REF!,MATCH('Poverty %'!$B144,#REF!,0),MATCH('Poverty %'!AZ$5,#REF!,0))),"")</f>
        <v/>
      </c>
      <c r="BA144" t="str">
        <f>IFERROR(IF(INDEX(#REF!,MATCH('Poverty %'!$B144,#REF!,0),MATCH('Poverty %'!BA$5,#REF!,0))="","",INDEX(#REF!,MATCH('Poverty %'!$B144,#REF!,0),MATCH('Poverty %'!BA$5,#REF!,0))),"")</f>
        <v/>
      </c>
      <c r="BB144" t="str">
        <f>IFERROR(IF(INDEX(#REF!,MATCH('Poverty %'!$B144,#REF!,0),MATCH('Poverty %'!BB$5,#REF!,0))="","",INDEX(#REF!,MATCH('Poverty %'!$B144,#REF!,0),MATCH('Poverty %'!BB$5,#REF!,0))),"")</f>
        <v/>
      </c>
      <c r="BC144" t="str">
        <f>IFERROR(IF(INDEX(#REF!,MATCH('Poverty %'!$B144,#REF!,0),MATCH('Poverty %'!BC$5,#REF!,0))="","",INDEX(#REF!,MATCH('Poverty %'!$B144,#REF!,0),MATCH('Poverty %'!BC$5,#REF!,0))),"")</f>
        <v/>
      </c>
      <c r="BE144" t="s">
        <v>310</v>
      </c>
      <c r="BF144" s="9" t="str">
        <f t="shared" si="47"/>
        <v/>
      </c>
      <c r="BG144" s="9" t="str">
        <f t="shared" si="48"/>
        <v/>
      </c>
      <c r="BH144" s="9" t="str">
        <f t="shared" si="49"/>
        <v/>
      </c>
      <c r="BI144" s="9" t="str">
        <f t="shared" si="50"/>
        <v/>
      </c>
      <c r="BJ144" s="9" t="str">
        <f t="shared" si="51"/>
        <v/>
      </c>
      <c r="BK144" s="9" t="str">
        <f t="shared" si="52"/>
        <v/>
      </c>
      <c r="BL144" s="9" t="str">
        <f t="shared" si="53"/>
        <v/>
      </c>
      <c r="BM144" s="9" t="str">
        <f t="shared" si="54"/>
        <v/>
      </c>
      <c r="BN144" s="9" t="str">
        <f t="shared" si="55"/>
        <v/>
      </c>
      <c r="BO144" s="9" t="str">
        <f t="shared" si="56"/>
        <v/>
      </c>
      <c r="BP144" s="9" t="str">
        <f t="shared" si="57"/>
        <v/>
      </c>
      <c r="BQ144" s="9" t="str">
        <f t="shared" si="58"/>
        <v/>
      </c>
      <c r="BR144" s="9" t="str">
        <f t="shared" si="59"/>
        <v/>
      </c>
      <c r="BS144" s="9" t="str">
        <f t="shared" si="60"/>
        <v/>
      </c>
      <c r="BT144" s="9" t="str">
        <f t="shared" si="61"/>
        <v/>
      </c>
      <c r="BU144" s="9" t="str">
        <f t="shared" si="62"/>
        <v/>
      </c>
      <c r="BV144" s="9" t="str">
        <f t="shared" si="63"/>
        <v/>
      </c>
      <c r="BW144" s="9" t="str">
        <f t="shared" si="64"/>
        <v/>
      </c>
      <c r="BX144" s="9" t="str">
        <f t="shared" si="65"/>
        <v/>
      </c>
      <c r="BY144" s="9" t="str">
        <f t="shared" si="66"/>
        <v/>
      </c>
      <c r="BZ144" s="9" t="str">
        <f t="shared" si="67"/>
        <v/>
      </c>
      <c r="CA144" s="9" t="str">
        <f t="shared" si="68"/>
        <v/>
      </c>
      <c r="CB144" s="9" t="str">
        <f t="shared" si="69"/>
        <v/>
      </c>
    </row>
    <row r="145" spans="1:80">
      <c r="A145" t="str">
        <f>VLOOKUP(B145,entity!$C:$K,9,FALSE)</f>
        <v>NI</v>
      </c>
      <c r="B145" t="s">
        <v>301</v>
      </c>
      <c r="C145" t="str">
        <f>IFERROR(VLOOKUP(B145,'[1]2012 List'!A$3:C$151,3,FALSE),"")</f>
        <v>North &amp; Central America</v>
      </c>
      <c r="D145" s="10" t="str">
        <f>IFERROR(IF(INDEX('raw poverty data, %'!$B$3:$BG$251,MATCH($A145,'raw poverty data, %'!$B$3:$B$251,0),MATCH(D$5,'raw poverty data, %'!$B$3:$BG$3,0))="","",INDEX('raw poverty data, %'!$B$3:$BG$251,MATCH($A145,'raw poverty data, %'!$B$3:$B$251,0),MATCH(D$5,'raw poverty data, %'!$B$3:$BG$3,0))/100),"")</f>
        <v/>
      </c>
      <c r="E145" s="10" t="str">
        <f>IFERROR(IF(INDEX('raw poverty data, %'!$B$3:$BG$251,MATCH($A145,'raw poverty data, %'!$B$3:$B$251,0),MATCH(E$5,'raw poverty data, %'!$B$3:$BG$3,0))="","",INDEX('raw poverty data, %'!$B$3:$BG$251,MATCH($A145,'raw poverty data, %'!$B$3:$B$251,0),MATCH(E$5,'raw poverty data, %'!$B$3:$BG$3,0))/100),"")</f>
        <v/>
      </c>
      <c r="F145" s="10" t="str">
        <f>IFERROR(IF(INDEX('raw poverty data, %'!$B$3:$BG$251,MATCH($A145,'raw poverty data, %'!$B$3:$B$251,0),MATCH(F$5,'raw poverty data, %'!$B$3:$BG$3,0))="","",INDEX('raw poverty data, %'!$B$3:$BG$251,MATCH($A145,'raw poverty data, %'!$B$3:$B$251,0),MATCH(F$5,'raw poverty data, %'!$B$3:$BG$3,0))/100),"")</f>
        <v/>
      </c>
      <c r="G145" s="10">
        <f>IFERROR(IF(INDEX('raw poverty data, %'!$B$3:$BG$251,MATCH($A145,'raw poverty data, %'!$B$3:$B$251,0),MATCH(G$5,'raw poverty data, %'!$B$3:$BG$3,0))="","",INDEX('raw poverty data, %'!$B$3:$BG$251,MATCH($A145,'raw poverty data, %'!$B$3:$B$251,0),MATCH(G$5,'raw poverty data, %'!$B$3:$BG$3,0))/100),"")</f>
        <v>0.32729999999999998</v>
      </c>
      <c r="H145" s="10" t="str">
        <f>IFERROR(IF(INDEX('raw poverty data, %'!$B$3:$BG$251,MATCH($A145,'raw poverty data, %'!$B$3:$B$251,0),MATCH(H$5,'raw poverty data, %'!$B$3:$BG$3,0))="","",INDEX('raw poverty data, %'!$B$3:$BG$251,MATCH($A145,'raw poverty data, %'!$B$3:$B$251,0),MATCH(H$5,'raw poverty data, %'!$B$3:$BG$3,0))/100),"")</f>
        <v/>
      </c>
      <c r="I145" s="10" t="str">
        <f>IFERROR(IF(INDEX('raw poverty data, %'!$B$3:$BG$251,MATCH($A145,'raw poverty data, %'!$B$3:$B$251,0),MATCH(I$5,'raw poverty data, %'!$B$3:$BG$3,0))="","",INDEX('raw poverty data, %'!$B$3:$BG$251,MATCH($A145,'raw poverty data, %'!$B$3:$B$251,0),MATCH(I$5,'raw poverty data, %'!$B$3:$BG$3,0))/100),"")</f>
        <v/>
      </c>
      <c r="J145" s="10" t="str">
        <f>IFERROR(IF(INDEX('raw poverty data, %'!$B$3:$BG$251,MATCH($A145,'raw poverty data, %'!$B$3:$B$251,0),MATCH(J$5,'raw poverty data, %'!$B$3:$BG$3,0))="","",INDEX('raw poverty data, %'!$B$3:$BG$251,MATCH($A145,'raw poverty data, %'!$B$3:$B$251,0),MATCH(J$5,'raw poverty data, %'!$B$3:$BG$3,0))/100),"")</f>
        <v/>
      </c>
      <c r="K145" s="10" t="str">
        <f>IFERROR(IF(INDEX('raw poverty data, %'!$B$3:$BG$251,MATCH($A145,'raw poverty data, %'!$B$3:$B$251,0),MATCH(K$5,'raw poverty data, %'!$B$3:$BG$3,0))="","",INDEX('raw poverty data, %'!$B$3:$BG$251,MATCH($A145,'raw poverty data, %'!$B$3:$B$251,0),MATCH(K$5,'raw poverty data, %'!$B$3:$BG$3,0))/100),"")</f>
        <v/>
      </c>
      <c r="L145" s="10">
        <f>IFERROR(IF(INDEX('raw poverty data, %'!$B$3:$BG$251,MATCH($A145,'raw poverty data, %'!$B$3:$B$251,0),MATCH(L$5,'raw poverty data, %'!$B$3:$BG$3,0))="","",INDEX('raw poverty data, %'!$B$3:$BG$251,MATCH($A145,'raw poverty data, %'!$B$3:$B$251,0),MATCH(L$5,'raw poverty data, %'!$B$3:$BG$3,0))/100),"")</f>
        <v>0.12509999999999999</v>
      </c>
      <c r="M145" s="10" t="str">
        <f>IFERROR(IF(INDEX('raw poverty data, %'!$B$3:$BG$251,MATCH($A145,'raw poverty data, %'!$B$3:$B$251,0),MATCH(M$5,'raw poverty data, %'!$B$3:$BG$3,0))="","",INDEX('raw poverty data, %'!$B$3:$BG$251,MATCH($A145,'raw poverty data, %'!$B$3:$B$251,0),MATCH(M$5,'raw poverty data, %'!$B$3:$BG$3,0))/100),"")</f>
        <v/>
      </c>
      <c r="N145" s="10" t="str">
        <f>IFERROR(IF(INDEX('raw poverty data, %'!$B$3:$BG$251,MATCH($A145,'raw poverty data, %'!$B$3:$B$251,0),MATCH(N$5,'raw poverty data, %'!$B$3:$BG$3,0))="","",INDEX('raw poverty data, %'!$B$3:$BG$251,MATCH($A145,'raw poverty data, %'!$B$3:$B$251,0),MATCH(N$5,'raw poverty data, %'!$B$3:$BG$3,0))/100),"")</f>
        <v/>
      </c>
      <c r="O145" s="10">
        <f>IFERROR(IF(INDEX('raw poverty data, %'!$B$3:$BG$251,MATCH($A145,'raw poverty data, %'!$B$3:$B$251,0),MATCH(O$5,'raw poverty data, %'!$B$3:$BG$3,0))="","",INDEX('raw poverty data, %'!$B$3:$BG$251,MATCH($A145,'raw poverty data, %'!$B$3:$B$251,0),MATCH(O$5,'raw poverty data, %'!$B$3:$BG$3,0))/100),"")</f>
        <v>0.14369999999999999</v>
      </c>
      <c r="P145" s="10" t="str">
        <f>IFERROR(IF(INDEX('raw poverty data, %'!$B$3:$BG$251,MATCH($A145,'raw poverty data, %'!$B$3:$B$251,0),MATCH(P$5,'raw poverty data, %'!$B$3:$BG$3,0))="","",INDEX('raw poverty data, %'!$B$3:$BG$251,MATCH($A145,'raw poverty data, %'!$B$3:$B$251,0),MATCH(P$5,'raw poverty data, %'!$B$3:$BG$3,0))/100),"")</f>
        <v/>
      </c>
      <c r="Q145" s="10" t="str">
        <f>IFERROR(IF(INDEX('raw poverty data, %'!$B$3:$BG$251,MATCH($A145,'raw poverty data, %'!$B$3:$B$251,0),MATCH(Q$5,'raw poverty data, %'!$B$3:$BG$3,0))="","",INDEX('raw poverty data, %'!$B$3:$BG$251,MATCH($A145,'raw poverty data, %'!$B$3:$B$251,0),MATCH(Q$5,'raw poverty data, %'!$B$3:$BG$3,0))/100),"")</f>
        <v/>
      </c>
      <c r="R145" s="10" t="str">
        <f>IFERROR(IF(INDEX('raw poverty data, %'!$B$3:$BG$251,MATCH($A145,'raw poverty data, %'!$B$3:$B$251,0),MATCH(R$5,'raw poverty data, %'!$B$3:$BG$3,0))="","",INDEX('raw poverty data, %'!$B$3:$BG$251,MATCH($A145,'raw poverty data, %'!$B$3:$B$251,0),MATCH(R$5,'raw poverty data, %'!$B$3:$BG$3,0))/100),"")</f>
        <v/>
      </c>
      <c r="S145" s="10">
        <f>IFERROR(IF(INDEX('raw poverty data, %'!$B$3:$BG$251,MATCH($A145,'raw poverty data, %'!$B$3:$B$251,0),MATCH(S$5,'raw poverty data, %'!$B$3:$BG$3,0))="","",INDEX('raw poverty data, %'!$B$3:$BG$251,MATCH($A145,'raw poverty data, %'!$B$3:$B$251,0),MATCH(S$5,'raw poverty data, %'!$B$3:$BG$3,0))/100),"")</f>
        <v>2.8399999999999998E-2</v>
      </c>
      <c r="T145" s="10" t="str">
        <f>IFERROR(IF(INDEX('raw poverty data, %'!$B$3:$BG$251,MATCH($A145,'raw poverty data, %'!$B$3:$B$251,0),MATCH(T$5,'raw poverty data, %'!$B$3:$BG$3,0))="","",INDEX('raw poverty data, %'!$B$3:$BG$251,MATCH($A145,'raw poverty data, %'!$B$3:$B$251,0),MATCH(T$5,'raw poverty data, %'!$B$3:$BG$3,0))/100),"")</f>
        <v/>
      </c>
      <c r="U145" s="10" t="str">
        <f>IFERROR(IF(INDEX('raw poverty data, %'!$B$3:$BG$251,MATCH($A145,'raw poverty data, %'!$B$3:$B$251,0),MATCH(U$5,'raw poverty data, %'!$B$3:$BG$3,0))="","",INDEX('raw poverty data, %'!$B$3:$BG$251,MATCH($A145,'raw poverty data, %'!$B$3:$B$251,0),MATCH(U$5,'raw poverty data, %'!$B$3:$BG$3,0))/100),"")</f>
        <v/>
      </c>
      <c r="V145" s="10" t="str">
        <f>IFERROR(IF(INDEX('raw poverty data, %'!$B$3:$BG$251,MATCH($A145,'raw poverty data, %'!$B$3:$B$251,0),MATCH(V$5,'raw poverty data, %'!$B$3:$BG$3,0))="","",INDEX('raw poverty data, %'!$B$3:$BG$251,MATCH($A145,'raw poverty data, %'!$B$3:$B$251,0),MATCH(V$5,'raw poverty data, %'!$B$3:$BG$3,0))/100),"")</f>
        <v/>
      </c>
      <c r="W145" s="10">
        <f>IFERROR(IF(INDEX('raw poverty data, %'!$B$3:$BG$251,MATCH($A145,'raw poverty data, %'!$B$3:$B$251,0),MATCH(W$5,'raw poverty data, %'!$B$3:$BG$3,0))="","",INDEX('raw poverty data, %'!$B$3:$BG$251,MATCH($A145,'raw poverty data, %'!$B$3:$B$251,0),MATCH(W$5,'raw poverty data, %'!$B$3:$BG$3,0))/100),"")</f>
        <v>8.539999999999999E-2</v>
      </c>
      <c r="X145" s="10" t="str">
        <f>IFERROR(IF(INDEX('raw poverty data, %'!$B$3:$BG$251,MATCH($A145,'raw poverty data, %'!$B$3:$B$251,0),MATCH(X$5,'raw poverty data, %'!$B$3:$BG$3,0))="","",INDEX('raw poverty data, %'!$B$3:$BG$251,MATCH($A145,'raw poverty data, %'!$B$3:$B$251,0),MATCH(X$5,'raw poverty data, %'!$B$3:$BG$3,0))/100),"")</f>
        <v/>
      </c>
      <c r="Y145" s="10" t="str">
        <f>IFERROR(IF(INDEX('raw poverty data, %'!$B$3:$BG$251,MATCH($A145,'raw poverty data, %'!$B$3:$B$251,0),MATCH(Y$5,'raw poverty data, %'!$B$3:$BG$3,0))="","",INDEX('raw poverty data, %'!$B$3:$BG$251,MATCH($A145,'raw poverty data, %'!$B$3:$B$251,0),MATCH(Y$5,'raw poverty data, %'!$B$3:$BG$3,0))/100),"")</f>
        <v/>
      </c>
      <c r="Z145" s="10" t="str">
        <f>IFERROR(IF(INDEX('raw poverty data, %'!$B$3:$BG$251,MATCH($A145,'raw poverty data, %'!$B$3:$B$251,0),MATCH(Z$5,'raw poverty data, %'!$B$3:$BG$3,0))="","",INDEX('raw poverty data, %'!$B$3:$BG$251,MATCH($A145,'raw poverty data, %'!$B$3:$B$251,0),MATCH(Z$5,'raw poverty data, %'!$B$3:$BG$3,0))/100),"")</f>
        <v/>
      </c>
      <c r="AA145" s="10" t="str">
        <f>IFERROR(IF(INDEX('raw poverty data, %'!$B$3:$BG$251,MATCH($A145,'raw poverty data, %'!$B$3:$B$251,0),MATCH(AA$5,'raw poverty data, %'!$B$3:$BG$3,0))="","",INDEX('raw poverty data, %'!$B$3:$BG$251,MATCH($A145,'raw poverty data, %'!$B$3:$B$251,0),MATCH(AA$5,'raw poverty data, %'!$B$3:$BG$3,0))/100),"")</f>
        <v/>
      </c>
      <c r="AC145" s="8">
        <f>IF(AA145="",IF(Z145="",IF(X145="",IF(W145="",IF(V145="",IF(U145="",IF(T145="",IF(S145="",IF(R145="",IF(Q145="",IF(P145="",IF(O145="",IF(N145="",IF(M145="",IF(L145="",IF(K145="",IF(J145="",IF(I145="",IF(H145="",IF(G145="",IF(F145="",IF(E145="",IF(D145="","No data",D145),E145),F145),G145),H145),I145),J145),K145),L145),M145),N145),O145),P145),Q145),R145),S145),T145),U145),V145),W145),X145),Z145),AA145)</f>
        <v>8.539999999999999E-2</v>
      </c>
      <c r="AD145" s="11">
        <f>IFERROR(INDEX($D$5:$AA$5,1,MATCH(AC145,D145:AA145,0)),"")</f>
        <v>2009</v>
      </c>
      <c r="AF145" t="s">
        <v>301</v>
      </c>
      <c r="AG145" t="str">
        <f>IFERROR(IF(INDEX(#REF!,MATCH('Poverty %'!$B145,#REF!,0),MATCH('Poverty %'!AG$5,#REF!,0))="","",INDEX(#REF!,MATCH('Poverty %'!$B145,#REF!,0),MATCH('Poverty %'!AG$5,#REF!,0))),"")</f>
        <v/>
      </c>
      <c r="AH145" t="str">
        <f>IFERROR(IF(INDEX(#REF!,MATCH('Poverty %'!$B145,#REF!,0),MATCH('Poverty %'!AH$5,#REF!,0))="","",INDEX(#REF!,MATCH('Poverty %'!$B145,#REF!,0),MATCH('Poverty %'!AH$5,#REF!,0))),"")</f>
        <v/>
      </c>
      <c r="AI145" t="str">
        <f>IFERROR(IF(INDEX(#REF!,MATCH('Poverty %'!$B145,#REF!,0),MATCH('Poverty %'!AI$5,#REF!,0))="","",INDEX(#REF!,MATCH('Poverty %'!$B145,#REF!,0),MATCH('Poverty %'!AI$5,#REF!,0))),"")</f>
        <v/>
      </c>
      <c r="AJ145" t="str">
        <f>IFERROR(IF(INDEX(#REF!,MATCH('Poverty %'!$B145,#REF!,0),MATCH('Poverty %'!AJ$5,#REF!,0))="","",INDEX(#REF!,MATCH('Poverty %'!$B145,#REF!,0),MATCH('Poverty %'!AJ$5,#REF!,0))),"")</f>
        <v/>
      </c>
      <c r="AK145" t="str">
        <f>IFERROR(IF(INDEX(#REF!,MATCH('Poverty %'!$B145,#REF!,0),MATCH('Poverty %'!AK$5,#REF!,0))="","",INDEX(#REF!,MATCH('Poverty %'!$B145,#REF!,0),MATCH('Poverty %'!AK$5,#REF!,0))),"")</f>
        <v/>
      </c>
      <c r="AL145" t="str">
        <f>IFERROR(IF(INDEX(#REF!,MATCH('Poverty %'!$B145,#REF!,0),MATCH('Poverty %'!AL$5,#REF!,0))="","",INDEX(#REF!,MATCH('Poverty %'!$B145,#REF!,0),MATCH('Poverty %'!AL$5,#REF!,0))),"")</f>
        <v/>
      </c>
      <c r="AM145" t="str">
        <f>IFERROR(IF(INDEX(#REF!,MATCH('Poverty %'!$B145,#REF!,0),MATCH('Poverty %'!AM$5,#REF!,0))="","",INDEX(#REF!,MATCH('Poverty %'!$B145,#REF!,0),MATCH('Poverty %'!AM$5,#REF!,0))),"")</f>
        <v/>
      </c>
      <c r="AN145" t="str">
        <f>IFERROR(IF(INDEX(#REF!,MATCH('Poverty %'!$B145,#REF!,0),MATCH('Poverty %'!AN$5,#REF!,0))="","",INDEX(#REF!,MATCH('Poverty %'!$B145,#REF!,0),MATCH('Poverty %'!AN$5,#REF!,0))),"")</f>
        <v/>
      </c>
      <c r="AO145" t="str">
        <f>IFERROR(IF(INDEX(#REF!,MATCH('Poverty %'!$B145,#REF!,0),MATCH('Poverty %'!AO$5,#REF!,0))="","",INDEX(#REF!,MATCH('Poverty %'!$B145,#REF!,0),MATCH('Poverty %'!AO$5,#REF!,0))),"")</f>
        <v/>
      </c>
      <c r="AP145" t="str">
        <f>IFERROR(IF(INDEX(#REF!,MATCH('Poverty %'!$B145,#REF!,0),MATCH('Poverty %'!AP$5,#REF!,0))="","",INDEX(#REF!,MATCH('Poverty %'!$B145,#REF!,0),MATCH('Poverty %'!AP$5,#REF!,0))),"")</f>
        <v/>
      </c>
      <c r="AQ145" t="str">
        <f>IFERROR(IF(INDEX(#REF!,MATCH('Poverty %'!$B145,#REF!,0),MATCH('Poverty %'!AQ$5,#REF!,0))="","",INDEX(#REF!,MATCH('Poverty %'!$B145,#REF!,0),MATCH('Poverty %'!AQ$5,#REF!,0))),"")</f>
        <v/>
      </c>
      <c r="AR145" t="str">
        <f>IFERROR(IF(INDEX(#REF!,MATCH('Poverty %'!$B145,#REF!,0),MATCH('Poverty %'!AR$5,#REF!,0))="","",INDEX(#REF!,MATCH('Poverty %'!$B145,#REF!,0),MATCH('Poverty %'!AR$5,#REF!,0))),"")</f>
        <v/>
      </c>
      <c r="AS145" t="str">
        <f>IFERROR(IF(INDEX(#REF!,MATCH('Poverty %'!$B145,#REF!,0),MATCH('Poverty %'!AS$5,#REF!,0))="","",INDEX(#REF!,MATCH('Poverty %'!$B145,#REF!,0),MATCH('Poverty %'!AS$5,#REF!,0))),"")</f>
        <v/>
      </c>
      <c r="AT145" t="str">
        <f>IFERROR(IF(INDEX(#REF!,MATCH('Poverty %'!$B145,#REF!,0),MATCH('Poverty %'!AT$5,#REF!,0))="","",INDEX(#REF!,MATCH('Poverty %'!$B145,#REF!,0),MATCH('Poverty %'!AT$5,#REF!,0))),"")</f>
        <v/>
      </c>
      <c r="AU145" t="str">
        <f>IFERROR(IF(INDEX(#REF!,MATCH('Poverty %'!$B145,#REF!,0),MATCH('Poverty %'!AU$5,#REF!,0))="","",INDEX(#REF!,MATCH('Poverty %'!$B145,#REF!,0),MATCH('Poverty %'!AU$5,#REF!,0))),"")</f>
        <v/>
      </c>
      <c r="AV145" t="str">
        <f>IFERROR(IF(INDEX(#REF!,MATCH('Poverty %'!$B145,#REF!,0),MATCH('Poverty %'!AV$5,#REF!,0))="","",INDEX(#REF!,MATCH('Poverty %'!$B145,#REF!,0),MATCH('Poverty %'!AV$5,#REF!,0))),"")</f>
        <v/>
      </c>
      <c r="AW145" t="str">
        <f>IFERROR(IF(INDEX(#REF!,MATCH('Poverty %'!$B145,#REF!,0),MATCH('Poverty %'!AW$5,#REF!,0))="","",INDEX(#REF!,MATCH('Poverty %'!$B145,#REF!,0),MATCH('Poverty %'!AW$5,#REF!,0))),"")</f>
        <v/>
      </c>
      <c r="AX145" t="str">
        <f>IFERROR(IF(INDEX(#REF!,MATCH('Poverty %'!$B145,#REF!,0),MATCH('Poverty %'!AX$5,#REF!,0))="","",INDEX(#REF!,MATCH('Poverty %'!$B145,#REF!,0),MATCH('Poverty %'!AX$5,#REF!,0))),"")</f>
        <v/>
      </c>
      <c r="AY145" t="str">
        <f>IFERROR(IF(INDEX(#REF!,MATCH('Poverty %'!$B145,#REF!,0),MATCH('Poverty %'!AY$5,#REF!,0))="","",INDEX(#REF!,MATCH('Poverty %'!$B145,#REF!,0),MATCH('Poverty %'!AY$5,#REF!,0))),"")</f>
        <v/>
      </c>
      <c r="AZ145" t="str">
        <f>IFERROR(IF(INDEX(#REF!,MATCH('Poverty %'!$B145,#REF!,0),MATCH('Poverty %'!AZ$5,#REF!,0))="","",INDEX(#REF!,MATCH('Poverty %'!$B145,#REF!,0),MATCH('Poverty %'!AZ$5,#REF!,0))),"")</f>
        <v/>
      </c>
      <c r="BA145" t="str">
        <f>IFERROR(IF(INDEX(#REF!,MATCH('Poverty %'!$B145,#REF!,0),MATCH('Poverty %'!BA$5,#REF!,0))="","",INDEX(#REF!,MATCH('Poverty %'!$B145,#REF!,0),MATCH('Poverty %'!BA$5,#REF!,0))),"")</f>
        <v/>
      </c>
      <c r="BB145" t="str">
        <f>IFERROR(IF(INDEX(#REF!,MATCH('Poverty %'!$B145,#REF!,0),MATCH('Poverty %'!BB$5,#REF!,0))="","",INDEX(#REF!,MATCH('Poverty %'!$B145,#REF!,0),MATCH('Poverty %'!BB$5,#REF!,0))),"")</f>
        <v/>
      </c>
      <c r="BC145" t="str">
        <f>IFERROR(IF(INDEX(#REF!,MATCH('Poverty %'!$B145,#REF!,0),MATCH('Poverty %'!BC$5,#REF!,0))="","",INDEX(#REF!,MATCH('Poverty %'!$B145,#REF!,0),MATCH('Poverty %'!BC$5,#REF!,0))),"")</f>
        <v/>
      </c>
      <c r="BE145" t="s">
        <v>301</v>
      </c>
      <c r="BF145" s="9" t="str">
        <f t="shared" si="47"/>
        <v/>
      </c>
      <c r="BG145" s="9" t="str">
        <f t="shared" si="48"/>
        <v/>
      </c>
      <c r="BH145" s="9" t="str">
        <f t="shared" si="49"/>
        <v/>
      </c>
      <c r="BI145" s="9" t="str">
        <f t="shared" si="50"/>
        <v/>
      </c>
      <c r="BJ145" s="9" t="str">
        <f t="shared" si="51"/>
        <v/>
      </c>
      <c r="BK145" s="9" t="str">
        <f t="shared" si="52"/>
        <v/>
      </c>
      <c r="BL145" s="9" t="str">
        <f t="shared" si="53"/>
        <v/>
      </c>
      <c r="BM145" s="9" t="str">
        <f t="shared" si="54"/>
        <v/>
      </c>
      <c r="BN145" s="9" t="str">
        <f t="shared" si="55"/>
        <v/>
      </c>
      <c r="BO145" s="9" t="str">
        <f t="shared" si="56"/>
        <v/>
      </c>
      <c r="BP145" s="9" t="str">
        <f t="shared" si="57"/>
        <v/>
      </c>
      <c r="BQ145" s="9" t="str">
        <f t="shared" si="58"/>
        <v/>
      </c>
      <c r="BR145" s="9" t="str">
        <f t="shared" si="59"/>
        <v/>
      </c>
      <c r="BS145" s="9" t="str">
        <f t="shared" si="60"/>
        <v/>
      </c>
      <c r="BT145" s="9" t="str">
        <f t="shared" si="61"/>
        <v/>
      </c>
      <c r="BU145" s="9" t="str">
        <f t="shared" si="62"/>
        <v/>
      </c>
      <c r="BV145" s="9" t="str">
        <f t="shared" si="63"/>
        <v/>
      </c>
      <c r="BW145" s="9" t="str">
        <f t="shared" si="64"/>
        <v/>
      </c>
      <c r="BX145" s="9" t="str">
        <f t="shared" si="65"/>
        <v/>
      </c>
      <c r="BY145" s="9" t="str">
        <f t="shared" si="66"/>
        <v/>
      </c>
      <c r="BZ145" s="9" t="str">
        <f t="shared" si="67"/>
        <v/>
      </c>
      <c r="CA145" s="9" t="str">
        <f t="shared" si="68"/>
        <v/>
      </c>
      <c r="CB145" s="9" t="str">
        <f t="shared" si="69"/>
        <v/>
      </c>
    </row>
    <row r="146" spans="1:80">
      <c r="A146" t="str">
        <f>VLOOKUP(B146,entity!$C:$K,9,FALSE)</f>
        <v>NE</v>
      </c>
      <c r="B146" t="s">
        <v>297</v>
      </c>
      <c r="C146" t="str">
        <f>IFERROR(VLOOKUP(B146,'[1]2012 List'!A$3:C$151,3,FALSE),"")</f>
        <v>Sub-Saharan Africa</v>
      </c>
      <c r="D146" s="10" t="str">
        <f>IFERROR(IF(INDEX('raw poverty data, %'!$B$3:$BG$251,MATCH($A146,'raw poverty data, %'!$B$3:$B$251,0),MATCH(D$5,'raw poverty data, %'!$B$3:$BG$3,0))="","",INDEX('raw poverty data, %'!$B$3:$BG$251,MATCH($A146,'raw poverty data, %'!$B$3:$B$251,0),MATCH(D$5,'raw poverty data, %'!$B$3:$BG$3,0))/100),"")</f>
        <v/>
      </c>
      <c r="E146" s="10" t="str">
        <f>IFERROR(IF(INDEX('raw poverty data, %'!$B$3:$BG$251,MATCH($A146,'raw poverty data, %'!$B$3:$B$251,0),MATCH(E$5,'raw poverty data, %'!$B$3:$BG$3,0))="","",INDEX('raw poverty data, %'!$B$3:$BG$251,MATCH($A146,'raw poverty data, %'!$B$3:$B$251,0),MATCH(E$5,'raw poverty data, %'!$B$3:$BG$3,0))/100),"")</f>
        <v/>
      </c>
      <c r="F146" s="10">
        <f>IFERROR(IF(INDEX('raw poverty data, %'!$B$3:$BG$251,MATCH($A146,'raw poverty data, %'!$B$3:$B$251,0),MATCH(F$5,'raw poverty data, %'!$B$3:$BG$3,0))="","",INDEX('raw poverty data, %'!$B$3:$BG$251,MATCH($A146,'raw poverty data, %'!$B$3:$B$251,0),MATCH(F$5,'raw poverty data, %'!$B$3:$BG$3,0))/100),"")</f>
        <v>0.7279000000000001</v>
      </c>
      <c r="G146" s="10" t="str">
        <f>IFERROR(IF(INDEX('raw poverty data, %'!$B$3:$BG$251,MATCH($A146,'raw poverty data, %'!$B$3:$B$251,0),MATCH(G$5,'raw poverty data, %'!$B$3:$BG$3,0))="","",INDEX('raw poverty data, %'!$B$3:$BG$251,MATCH($A146,'raw poverty data, %'!$B$3:$B$251,0),MATCH(G$5,'raw poverty data, %'!$B$3:$BG$3,0))/100),"")</f>
        <v/>
      </c>
      <c r="H146" s="10">
        <f>IFERROR(IF(INDEX('raw poverty data, %'!$B$3:$BG$251,MATCH($A146,'raw poverty data, %'!$B$3:$B$251,0),MATCH(H$5,'raw poverty data, %'!$B$3:$BG$3,0))="","",INDEX('raw poverty data, %'!$B$3:$BG$251,MATCH($A146,'raw poverty data, %'!$B$3:$B$251,0),MATCH(H$5,'raw poverty data, %'!$B$3:$BG$3,0))/100),"")</f>
        <v>0.78170000000000006</v>
      </c>
      <c r="I146" s="10" t="str">
        <f>IFERROR(IF(INDEX('raw poverty data, %'!$B$3:$BG$251,MATCH($A146,'raw poverty data, %'!$B$3:$B$251,0),MATCH(I$5,'raw poverty data, %'!$B$3:$BG$3,0))="","",INDEX('raw poverty data, %'!$B$3:$BG$251,MATCH($A146,'raw poverty data, %'!$B$3:$B$251,0),MATCH(I$5,'raw poverty data, %'!$B$3:$BG$3,0))/100),"")</f>
        <v/>
      </c>
      <c r="J146" s="10" t="str">
        <f>IFERROR(IF(INDEX('raw poverty data, %'!$B$3:$BG$251,MATCH($A146,'raw poverty data, %'!$B$3:$B$251,0),MATCH(J$5,'raw poverty data, %'!$B$3:$BG$3,0))="","",INDEX('raw poverty data, %'!$B$3:$BG$251,MATCH($A146,'raw poverty data, %'!$B$3:$B$251,0),MATCH(J$5,'raw poverty data, %'!$B$3:$BG$3,0))/100),"")</f>
        <v/>
      </c>
      <c r="K146" s="10" t="str">
        <f>IFERROR(IF(INDEX('raw poverty data, %'!$B$3:$BG$251,MATCH($A146,'raw poverty data, %'!$B$3:$B$251,0),MATCH(K$5,'raw poverty data, %'!$B$3:$BG$3,0))="","",INDEX('raw poverty data, %'!$B$3:$BG$251,MATCH($A146,'raw poverty data, %'!$B$3:$B$251,0),MATCH(K$5,'raw poverty data, %'!$B$3:$BG$3,0))/100),"")</f>
        <v/>
      </c>
      <c r="L146" s="10" t="str">
        <f>IFERROR(IF(INDEX('raw poverty data, %'!$B$3:$BG$251,MATCH($A146,'raw poverty data, %'!$B$3:$B$251,0),MATCH(L$5,'raw poverty data, %'!$B$3:$BG$3,0))="","",INDEX('raw poverty data, %'!$B$3:$BG$251,MATCH($A146,'raw poverty data, %'!$B$3:$B$251,0),MATCH(L$5,'raw poverty data, %'!$B$3:$BG$3,0))/100),"")</f>
        <v/>
      </c>
      <c r="M146" s="10" t="str">
        <f>IFERROR(IF(INDEX('raw poverty data, %'!$B$3:$BG$251,MATCH($A146,'raw poverty data, %'!$B$3:$B$251,0),MATCH(M$5,'raw poverty data, %'!$B$3:$BG$3,0))="","",INDEX('raw poverty data, %'!$B$3:$BG$251,MATCH($A146,'raw poverty data, %'!$B$3:$B$251,0),MATCH(M$5,'raw poverty data, %'!$B$3:$BG$3,0))/100),"")</f>
        <v/>
      </c>
      <c r="N146" s="10" t="str">
        <f>IFERROR(IF(INDEX('raw poverty data, %'!$B$3:$BG$251,MATCH($A146,'raw poverty data, %'!$B$3:$B$251,0),MATCH(N$5,'raw poverty data, %'!$B$3:$BG$3,0))="","",INDEX('raw poverty data, %'!$B$3:$BG$251,MATCH($A146,'raw poverty data, %'!$B$3:$B$251,0),MATCH(N$5,'raw poverty data, %'!$B$3:$BG$3,0))/100),"")</f>
        <v/>
      </c>
      <c r="O146" s="10" t="str">
        <f>IFERROR(IF(INDEX('raw poverty data, %'!$B$3:$BG$251,MATCH($A146,'raw poverty data, %'!$B$3:$B$251,0),MATCH(O$5,'raw poverty data, %'!$B$3:$BG$3,0))="","",INDEX('raw poverty data, %'!$B$3:$BG$251,MATCH($A146,'raw poverty data, %'!$B$3:$B$251,0),MATCH(O$5,'raw poverty data, %'!$B$3:$BG$3,0))/100),"")</f>
        <v/>
      </c>
      <c r="P146" s="10" t="str">
        <f>IFERROR(IF(INDEX('raw poverty data, %'!$B$3:$BG$251,MATCH($A146,'raw poverty data, %'!$B$3:$B$251,0),MATCH(P$5,'raw poverty data, %'!$B$3:$BG$3,0))="","",INDEX('raw poverty data, %'!$B$3:$BG$251,MATCH($A146,'raw poverty data, %'!$B$3:$B$251,0),MATCH(P$5,'raw poverty data, %'!$B$3:$BG$3,0))/100),"")</f>
        <v/>
      </c>
      <c r="Q146" s="10" t="str">
        <f>IFERROR(IF(INDEX('raw poverty data, %'!$B$3:$BG$251,MATCH($A146,'raw poverty data, %'!$B$3:$B$251,0),MATCH(Q$5,'raw poverty data, %'!$B$3:$BG$3,0))="","",INDEX('raw poverty data, %'!$B$3:$BG$251,MATCH($A146,'raw poverty data, %'!$B$3:$B$251,0),MATCH(Q$5,'raw poverty data, %'!$B$3:$BG$3,0))/100),"")</f>
        <v/>
      </c>
      <c r="R146" s="10" t="str">
        <f>IFERROR(IF(INDEX('raw poverty data, %'!$B$3:$BG$251,MATCH($A146,'raw poverty data, %'!$B$3:$B$251,0),MATCH(R$5,'raw poverty data, %'!$B$3:$BG$3,0))="","",INDEX('raw poverty data, %'!$B$3:$BG$251,MATCH($A146,'raw poverty data, %'!$B$3:$B$251,0),MATCH(R$5,'raw poverty data, %'!$B$3:$BG$3,0))/100),"")</f>
        <v/>
      </c>
      <c r="S146" s="10">
        <f>IFERROR(IF(INDEX('raw poverty data, %'!$B$3:$BG$251,MATCH($A146,'raw poverty data, %'!$B$3:$B$251,0),MATCH(S$5,'raw poverty data, %'!$B$3:$BG$3,0))="","",INDEX('raw poverty data, %'!$B$3:$BG$251,MATCH($A146,'raw poverty data, %'!$B$3:$B$251,0),MATCH(S$5,'raw poverty data, %'!$B$3:$BG$3,0))/100),"")</f>
        <v>0.51249999999999996</v>
      </c>
      <c r="T146" s="10" t="str">
        <f>IFERROR(IF(INDEX('raw poverty data, %'!$B$3:$BG$251,MATCH($A146,'raw poverty data, %'!$B$3:$B$251,0),MATCH(T$5,'raw poverty data, %'!$B$3:$BG$3,0))="","",INDEX('raw poverty data, %'!$B$3:$BG$251,MATCH($A146,'raw poverty data, %'!$B$3:$B$251,0),MATCH(T$5,'raw poverty data, %'!$B$3:$BG$3,0))/100),"")</f>
        <v/>
      </c>
      <c r="U146" s="10" t="str">
        <f>IFERROR(IF(INDEX('raw poverty data, %'!$B$3:$BG$251,MATCH($A146,'raw poverty data, %'!$B$3:$B$251,0),MATCH(U$5,'raw poverty data, %'!$B$3:$BG$3,0))="","",INDEX('raw poverty data, %'!$B$3:$BG$251,MATCH($A146,'raw poverty data, %'!$B$3:$B$251,0),MATCH(U$5,'raw poverty data, %'!$B$3:$BG$3,0))/100),"")</f>
        <v/>
      </c>
      <c r="V146" s="10">
        <f>IFERROR(IF(INDEX('raw poverty data, %'!$B$3:$BG$251,MATCH($A146,'raw poverty data, %'!$B$3:$B$251,0),MATCH(V$5,'raw poverty data, %'!$B$3:$BG$3,0))="","",INDEX('raw poverty data, %'!$B$3:$BG$251,MATCH($A146,'raw poverty data, %'!$B$3:$B$251,0),MATCH(V$5,'raw poverty data, %'!$B$3:$BG$3,0))/100),"")</f>
        <v>0.42060000000000003</v>
      </c>
      <c r="W146" s="10" t="str">
        <f>IFERROR(IF(INDEX('raw poverty data, %'!$B$3:$BG$251,MATCH($A146,'raw poverty data, %'!$B$3:$B$251,0),MATCH(W$5,'raw poverty data, %'!$B$3:$BG$3,0))="","",INDEX('raw poverty data, %'!$B$3:$BG$251,MATCH($A146,'raw poverty data, %'!$B$3:$B$251,0),MATCH(W$5,'raw poverty data, %'!$B$3:$BG$3,0))/100),"")</f>
        <v/>
      </c>
      <c r="X146" s="10" t="str">
        <f>IFERROR(IF(INDEX('raw poverty data, %'!$B$3:$BG$251,MATCH($A146,'raw poverty data, %'!$B$3:$B$251,0),MATCH(X$5,'raw poverty data, %'!$B$3:$BG$3,0))="","",INDEX('raw poverty data, %'!$B$3:$BG$251,MATCH($A146,'raw poverty data, %'!$B$3:$B$251,0),MATCH(X$5,'raw poverty data, %'!$B$3:$BG$3,0))/100),"")</f>
        <v/>
      </c>
      <c r="Y146" s="10">
        <f>IFERROR(IF(INDEX('raw poverty data, %'!$B$3:$BG$251,MATCH($A146,'raw poverty data, %'!$B$3:$B$251,0),MATCH(Y$5,'raw poverty data, %'!$B$3:$BG$3,0))="","",INDEX('raw poverty data, %'!$B$3:$BG$251,MATCH($A146,'raw poverty data, %'!$B$3:$B$251,0),MATCH(Y$5,'raw poverty data, %'!$B$3:$BG$3,0))/100),"")</f>
        <v>0.40810000000000002</v>
      </c>
      <c r="Z146" s="10" t="str">
        <f>IFERROR(IF(INDEX('raw poverty data, %'!$B$3:$BG$251,MATCH($A146,'raw poverty data, %'!$B$3:$B$251,0),MATCH(Z$5,'raw poverty data, %'!$B$3:$BG$3,0))="","",INDEX('raw poverty data, %'!$B$3:$BG$251,MATCH($A146,'raw poverty data, %'!$B$3:$B$251,0),MATCH(Z$5,'raw poverty data, %'!$B$3:$BG$3,0))/100),"")</f>
        <v/>
      </c>
      <c r="AA146" s="10" t="str">
        <f>IFERROR(IF(INDEX('raw poverty data, %'!$B$3:$BG$251,MATCH($A146,'raw poverty data, %'!$B$3:$B$251,0),MATCH(AA$5,'raw poverty data, %'!$B$3:$BG$3,0))="","",INDEX('raw poverty data, %'!$B$3:$BG$251,MATCH($A146,'raw poverty data, %'!$B$3:$B$251,0),MATCH(AA$5,'raw poverty data, %'!$B$3:$BG$3,0))/100),"")</f>
        <v/>
      </c>
      <c r="AC146" s="8">
        <f>IF(AA146="",IF(Z146="",IF(X146="",IF(W146="",IF(V146="",IF(U146="",IF(T146="",IF(S146="",IF(R146="",IF(Q146="",IF(P146="",IF(O146="",IF(N146="",IF(M146="",IF(L146="",IF(K146="",IF(J146="",IF(I146="",IF(H146="",IF(G146="",IF(F146="",IF(E146="",IF(D146="","No data",D146),E146),F146),G146),H146),I146),J146),K146),L146),M146),N146),O146),P146),Q146),R146),S146),T146),U146),V146),W146),X146),Z146),AA146)</f>
        <v>0.42060000000000003</v>
      </c>
      <c r="AD146" s="11">
        <f>IFERROR(INDEX($D$5:$AA$5,1,MATCH(AC146,D146:AA146,0)),"")</f>
        <v>2008</v>
      </c>
      <c r="AF146" t="s">
        <v>297</v>
      </c>
      <c r="AG146" t="str">
        <f>IFERROR(IF(INDEX(#REF!,MATCH('Poverty %'!$B146,#REF!,0),MATCH('Poverty %'!AG$5,#REF!,0))="","",INDEX(#REF!,MATCH('Poverty %'!$B146,#REF!,0),MATCH('Poverty %'!AG$5,#REF!,0))),"")</f>
        <v/>
      </c>
      <c r="AH146" t="str">
        <f>IFERROR(IF(INDEX(#REF!,MATCH('Poverty %'!$B146,#REF!,0),MATCH('Poverty %'!AH$5,#REF!,0))="","",INDEX(#REF!,MATCH('Poverty %'!$B146,#REF!,0),MATCH('Poverty %'!AH$5,#REF!,0))),"")</f>
        <v/>
      </c>
      <c r="AI146" t="str">
        <f>IFERROR(IF(INDEX(#REF!,MATCH('Poverty %'!$B146,#REF!,0),MATCH('Poverty %'!AI$5,#REF!,0))="","",INDEX(#REF!,MATCH('Poverty %'!$B146,#REF!,0),MATCH('Poverty %'!AI$5,#REF!,0))),"")</f>
        <v/>
      </c>
      <c r="AJ146" t="str">
        <f>IFERROR(IF(INDEX(#REF!,MATCH('Poverty %'!$B146,#REF!,0),MATCH('Poverty %'!AJ$5,#REF!,0))="","",INDEX(#REF!,MATCH('Poverty %'!$B146,#REF!,0),MATCH('Poverty %'!AJ$5,#REF!,0))),"")</f>
        <v/>
      </c>
      <c r="AK146" t="str">
        <f>IFERROR(IF(INDEX(#REF!,MATCH('Poverty %'!$B146,#REF!,0),MATCH('Poverty %'!AK$5,#REF!,0))="","",INDEX(#REF!,MATCH('Poverty %'!$B146,#REF!,0),MATCH('Poverty %'!AK$5,#REF!,0))),"")</f>
        <v/>
      </c>
      <c r="AL146" t="str">
        <f>IFERROR(IF(INDEX(#REF!,MATCH('Poverty %'!$B146,#REF!,0),MATCH('Poverty %'!AL$5,#REF!,0))="","",INDEX(#REF!,MATCH('Poverty %'!$B146,#REF!,0),MATCH('Poverty %'!AL$5,#REF!,0))),"")</f>
        <v/>
      </c>
      <c r="AM146" t="str">
        <f>IFERROR(IF(INDEX(#REF!,MATCH('Poverty %'!$B146,#REF!,0),MATCH('Poverty %'!AM$5,#REF!,0))="","",INDEX(#REF!,MATCH('Poverty %'!$B146,#REF!,0),MATCH('Poverty %'!AM$5,#REF!,0))),"")</f>
        <v/>
      </c>
      <c r="AN146" t="str">
        <f>IFERROR(IF(INDEX(#REF!,MATCH('Poverty %'!$B146,#REF!,0),MATCH('Poverty %'!AN$5,#REF!,0))="","",INDEX(#REF!,MATCH('Poverty %'!$B146,#REF!,0),MATCH('Poverty %'!AN$5,#REF!,0))),"")</f>
        <v/>
      </c>
      <c r="AO146" t="str">
        <f>IFERROR(IF(INDEX(#REF!,MATCH('Poverty %'!$B146,#REF!,0),MATCH('Poverty %'!AO$5,#REF!,0))="","",INDEX(#REF!,MATCH('Poverty %'!$B146,#REF!,0),MATCH('Poverty %'!AO$5,#REF!,0))),"")</f>
        <v/>
      </c>
      <c r="AP146" t="str">
        <f>IFERROR(IF(INDEX(#REF!,MATCH('Poverty %'!$B146,#REF!,0),MATCH('Poverty %'!AP$5,#REF!,0))="","",INDEX(#REF!,MATCH('Poverty %'!$B146,#REF!,0),MATCH('Poverty %'!AP$5,#REF!,0))),"")</f>
        <v/>
      </c>
      <c r="AQ146" t="str">
        <f>IFERROR(IF(INDEX(#REF!,MATCH('Poverty %'!$B146,#REF!,0),MATCH('Poverty %'!AQ$5,#REF!,0))="","",INDEX(#REF!,MATCH('Poverty %'!$B146,#REF!,0),MATCH('Poverty %'!AQ$5,#REF!,0))),"")</f>
        <v/>
      </c>
      <c r="AR146" t="str">
        <f>IFERROR(IF(INDEX(#REF!,MATCH('Poverty %'!$B146,#REF!,0),MATCH('Poverty %'!AR$5,#REF!,0))="","",INDEX(#REF!,MATCH('Poverty %'!$B146,#REF!,0),MATCH('Poverty %'!AR$5,#REF!,0))),"")</f>
        <v/>
      </c>
      <c r="AS146" t="str">
        <f>IFERROR(IF(INDEX(#REF!,MATCH('Poverty %'!$B146,#REF!,0),MATCH('Poverty %'!AS$5,#REF!,0))="","",INDEX(#REF!,MATCH('Poverty %'!$B146,#REF!,0),MATCH('Poverty %'!AS$5,#REF!,0))),"")</f>
        <v/>
      </c>
      <c r="AT146" t="str">
        <f>IFERROR(IF(INDEX(#REF!,MATCH('Poverty %'!$B146,#REF!,0),MATCH('Poverty %'!AT$5,#REF!,0))="","",INDEX(#REF!,MATCH('Poverty %'!$B146,#REF!,0),MATCH('Poverty %'!AT$5,#REF!,0))),"")</f>
        <v/>
      </c>
      <c r="AU146" t="str">
        <f>IFERROR(IF(INDEX(#REF!,MATCH('Poverty %'!$B146,#REF!,0),MATCH('Poverty %'!AU$5,#REF!,0))="","",INDEX(#REF!,MATCH('Poverty %'!$B146,#REF!,0),MATCH('Poverty %'!AU$5,#REF!,0))),"")</f>
        <v/>
      </c>
      <c r="AV146" t="str">
        <f>IFERROR(IF(INDEX(#REF!,MATCH('Poverty %'!$B146,#REF!,0),MATCH('Poverty %'!AV$5,#REF!,0))="","",INDEX(#REF!,MATCH('Poverty %'!$B146,#REF!,0),MATCH('Poverty %'!AV$5,#REF!,0))),"")</f>
        <v/>
      </c>
      <c r="AW146" t="str">
        <f>IFERROR(IF(INDEX(#REF!,MATCH('Poverty %'!$B146,#REF!,0),MATCH('Poverty %'!AW$5,#REF!,0))="","",INDEX(#REF!,MATCH('Poverty %'!$B146,#REF!,0),MATCH('Poverty %'!AW$5,#REF!,0))),"")</f>
        <v/>
      </c>
      <c r="AX146" t="str">
        <f>IFERROR(IF(INDEX(#REF!,MATCH('Poverty %'!$B146,#REF!,0),MATCH('Poverty %'!AX$5,#REF!,0))="","",INDEX(#REF!,MATCH('Poverty %'!$B146,#REF!,0),MATCH('Poverty %'!AX$5,#REF!,0))),"")</f>
        <v/>
      </c>
      <c r="AY146" t="str">
        <f>IFERROR(IF(INDEX(#REF!,MATCH('Poverty %'!$B146,#REF!,0),MATCH('Poverty %'!AY$5,#REF!,0))="","",INDEX(#REF!,MATCH('Poverty %'!$B146,#REF!,0),MATCH('Poverty %'!AY$5,#REF!,0))),"")</f>
        <v/>
      </c>
      <c r="AZ146" t="str">
        <f>IFERROR(IF(INDEX(#REF!,MATCH('Poverty %'!$B146,#REF!,0),MATCH('Poverty %'!AZ$5,#REF!,0))="","",INDEX(#REF!,MATCH('Poverty %'!$B146,#REF!,0),MATCH('Poverty %'!AZ$5,#REF!,0))),"")</f>
        <v/>
      </c>
      <c r="BA146" t="str">
        <f>IFERROR(IF(INDEX(#REF!,MATCH('Poverty %'!$B146,#REF!,0),MATCH('Poverty %'!BA$5,#REF!,0))="","",INDEX(#REF!,MATCH('Poverty %'!$B146,#REF!,0),MATCH('Poverty %'!BA$5,#REF!,0))),"")</f>
        <v/>
      </c>
      <c r="BB146" t="str">
        <f>IFERROR(IF(INDEX(#REF!,MATCH('Poverty %'!$B146,#REF!,0),MATCH('Poverty %'!BB$5,#REF!,0))="","",INDEX(#REF!,MATCH('Poverty %'!$B146,#REF!,0),MATCH('Poverty %'!BB$5,#REF!,0))),"")</f>
        <v/>
      </c>
      <c r="BC146" t="str">
        <f>IFERROR(IF(INDEX(#REF!,MATCH('Poverty %'!$B146,#REF!,0),MATCH('Poverty %'!BC$5,#REF!,0))="","",INDEX(#REF!,MATCH('Poverty %'!$B146,#REF!,0),MATCH('Poverty %'!BC$5,#REF!,0))),"")</f>
        <v/>
      </c>
      <c r="BE146" t="s">
        <v>297</v>
      </c>
      <c r="BF146" s="9" t="str">
        <f t="shared" si="47"/>
        <v/>
      </c>
      <c r="BG146" s="9" t="str">
        <f t="shared" si="48"/>
        <v/>
      </c>
      <c r="BH146" s="9" t="str">
        <f t="shared" si="49"/>
        <v/>
      </c>
      <c r="BI146" s="9" t="str">
        <f t="shared" si="50"/>
        <v/>
      </c>
      <c r="BJ146" s="9" t="str">
        <f t="shared" si="51"/>
        <v/>
      </c>
      <c r="BK146" s="9" t="str">
        <f t="shared" si="52"/>
        <v/>
      </c>
      <c r="BL146" s="9" t="str">
        <f t="shared" si="53"/>
        <v/>
      </c>
      <c r="BM146" s="9" t="str">
        <f t="shared" si="54"/>
        <v/>
      </c>
      <c r="BN146" s="9" t="str">
        <f t="shared" si="55"/>
        <v/>
      </c>
      <c r="BO146" s="9" t="str">
        <f t="shared" si="56"/>
        <v/>
      </c>
      <c r="BP146" s="9" t="str">
        <f t="shared" si="57"/>
        <v/>
      </c>
      <c r="BQ146" s="9" t="str">
        <f t="shared" si="58"/>
        <v/>
      </c>
      <c r="BR146" s="9" t="str">
        <f t="shared" si="59"/>
        <v/>
      </c>
      <c r="BS146" s="9" t="str">
        <f t="shared" si="60"/>
        <v/>
      </c>
      <c r="BT146" s="9" t="str">
        <f t="shared" si="61"/>
        <v/>
      </c>
      <c r="BU146" s="9" t="str">
        <f t="shared" si="62"/>
        <v/>
      </c>
      <c r="BV146" s="9" t="str">
        <f t="shared" si="63"/>
        <v/>
      </c>
      <c r="BW146" s="9" t="str">
        <f t="shared" si="64"/>
        <v/>
      </c>
      <c r="BX146" s="9" t="str">
        <f t="shared" si="65"/>
        <v/>
      </c>
      <c r="BY146" s="9" t="str">
        <f t="shared" si="66"/>
        <v/>
      </c>
      <c r="BZ146" s="9" t="str">
        <f t="shared" si="67"/>
        <v/>
      </c>
      <c r="CA146" s="9" t="str">
        <f t="shared" si="68"/>
        <v/>
      </c>
      <c r="CB146" s="9" t="str">
        <f t="shared" si="69"/>
        <v/>
      </c>
    </row>
    <row r="147" spans="1:80">
      <c r="A147" t="str">
        <f>VLOOKUP(B147,entity!$C:$K,9,FALSE)</f>
        <v>NG</v>
      </c>
      <c r="B147" t="s">
        <v>299</v>
      </c>
      <c r="C147" t="str">
        <f>IFERROR(VLOOKUP(B147,'[1]2012 List'!A$3:C$151,3,FALSE),"")</f>
        <v>Sub-Saharan Africa</v>
      </c>
      <c r="D147" s="10" t="str">
        <f>IFERROR(IF(INDEX('raw poverty data, %'!$B$3:$BG$251,MATCH($A147,'raw poverty data, %'!$B$3:$B$251,0),MATCH(D$5,'raw poverty data, %'!$B$3:$BG$3,0))="","",INDEX('raw poverty data, %'!$B$3:$BG$251,MATCH($A147,'raw poverty data, %'!$B$3:$B$251,0),MATCH(D$5,'raw poverty data, %'!$B$3:$BG$3,0))/100),"")</f>
        <v/>
      </c>
      <c r="E147" s="10" t="str">
        <f>IFERROR(IF(INDEX('raw poverty data, %'!$B$3:$BG$251,MATCH($A147,'raw poverty data, %'!$B$3:$B$251,0),MATCH(E$5,'raw poverty data, %'!$B$3:$BG$3,0))="","",INDEX('raw poverty data, %'!$B$3:$BG$251,MATCH($A147,'raw poverty data, %'!$B$3:$B$251,0),MATCH(E$5,'raw poverty data, %'!$B$3:$BG$3,0))/100),"")</f>
        <v/>
      </c>
      <c r="F147" s="10">
        <f>IFERROR(IF(INDEX('raw poverty data, %'!$B$3:$BG$251,MATCH($A147,'raw poverty data, %'!$B$3:$B$251,0),MATCH(F$5,'raw poverty data, %'!$B$3:$BG$3,0))="","",INDEX('raw poverty data, %'!$B$3:$BG$251,MATCH($A147,'raw poverty data, %'!$B$3:$B$251,0),MATCH(F$5,'raw poverty data, %'!$B$3:$BG$3,0))/100),"")</f>
        <v>0.61899999999999999</v>
      </c>
      <c r="G147" s="10" t="str">
        <f>IFERROR(IF(INDEX('raw poverty data, %'!$B$3:$BG$251,MATCH($A147,'raw poverty data, %'!$B$3:$B$251,0),MATCH(G$5,'raw poverty data, %'!$B$3:$BG$3,0))="","",INDEX('raw poverty data, %'!$B$3:$BG$251,MATCH($A147,'raw poverty data, %'!$B$3:$B$251,0),MATCH(G$5,'raw poverty data, %'!$B$3:$BG$3,0))/100),"")</f>
        <v/>
      </c>
      <c r="H147" s="10" t="str">
        <f>IFERROR(IF(INDEX('raw poverty data, %'!$B$3:$BG$251,MATCH($A147,'raw poverty data, %'!$B$3:$B$251,0),MATCH(H$5,'raw poverty data, %'!$B$3:$BG$3,0))="","",INDEX('raw poverty data, %'!$B$3:$BG$251,MATCH($A147,'raw poverty data, %'!$B$3:$B$251,0),MATCH(H$5,'raw poverty data, %'!$B$3:$BG$3,0))/100),"")</f>
        <v/>
      </c>
      <c r="I147" s="10" t="str">
        <f>IFERROR(IF(INDEX('raw poverty data, %'!$B$3:$BG$251,MATCH($A147,'raw poverty data, %'!$B$3:$B$251,0),MATCH(I$5,'raw poverty data, %'!$B$3:$BG$3,0))="","",INDEX('raw poverty data, %'!$B$3:$BG$251,MATCH($A147,'raw poverty data, %'!$B$3:$B$251,0),MATCH(I$5,'raw poverty data, %'!$B$3:$BG$3,0))/100),"")</f>
        <v/>
      </c>
      <c r="J147" s="10">
        <f>IFERROR(IF(INDEX('raw poverty data, %'!$B$3:$BG$251,MATCH($A147,'raw poverty data, %'!$B$3:$B$251,0),MATCH(J$5,'raw poverty data, %'!$B$3:$BG$3,0))="","",INDEX('raw poverty data, %'!$B$3:$BG$251,MATCH($A147,'raw poverty data, %'!$B$3:$B$251,0),MATCH(J$5,'raw poverty data, %'!$B$3:$BG$3,0))/100),"")</f>
        <v>0.68650000000000011</v>
      </c>
      <c r="K147" s="10" t="str">
        <f>IFERROR(IF(INDEX('raw poverty data, %'!$B$3:$BG$251,MATCH($A147,'raw poverty data, %'!$B$3:$B$251,0),MATCH(K$5,'raw poverty data, %'!$B$3:$BG$3,0))="","",INDEX('raw poverty data, %'!$B$3:$BG$251,MATCH($A147,'raw poverty data, %'!$B$3:$B$251,0),MATCH(K$5,'raw poverty data, %'!$B$3:$BG$3,0))/100),"")</f>
        <v/>
      </c>
      <c r="L147" s="10" t="str">
        <f>IFERROR(IF(INDEX('raw poverty data, %'!$B$3:$BG$251,MATCH($A147,'raw poverty data, %'!$B$3:$B$251,0),MATCH(L$5,'raw poverty data, %'!$B$3:$BG$3,0))="","",INDEX('raw poverty data, %'!$B$3:$BG$251,MATCH($A147,'raw poverty data, %'!$B$3:$B$251,0),MATCH(L$5,'raw poverty data, %'!$B$3:$BG$3,0))/100),"")</f>
        <v/>
      </c>
      <c r="M147" s="10" t="str">
        <f>IFERROR(IF(INDEX('raw poverty data, %'!$B$3:$BG$251,MATCH($A147,'raw poverty data, %'!$B$3:$B$251,0),MATCH(M$5,'raw poverty data, %'!$B$3:$BG$3,0))="","",INDEX('raw poverty data, %'!$B$3:$BG$251,MATCH($A147,'raw poverty data, %'!$B$3:$B$251,0),MATCH(M$5,'raw poverty data, %'!$B$3:$BG$3,0))/100),"")</f>
        <v/>
      </c>
      <c r="N147" s="10" t="str">
        <f>IFERROR(IF(INDEX('raw poverty data, %'!$B$3:$BG$251,MATCH($A147,'raw poverty data, %'!$B$3:$B$251,0),MATCH(N$5,'raw poverty data, %'!$B$3:$BG$3,0))="","",INDEX('raw poverty data, %'!$B$3:$BG$251,MATCH($A147,'raw poverty data, %'!$B$3:$B$251,0),MATCH(N$5,'raw poverty data, %'!$B$3:$BG$3,0))/100),"")</f>
        <v/>
      </c>
      <c r="O147" s="10" t="str">
        <f>IFERROR(IF(INDEX('raw poverty data, %'!$B$3:$BG$251,MATCH($A147,'raw poverty data, %'!$B$3:$B$251,0),MATCH(O$5,'raw poverty data, %'!$B$3:$BG$3,0))="","",INDEX('raw poverty data, %'!$B$3:$BG$251,MATCH($A147,'raw poverty data, %'!$B$3:$B$251,0),MATCH(O$5,'raw poverty data, %'!$B$3:$BG$3,0))/100),"")</f>
        <v/>
      </c>
      <c r="P147" s="10" t="str">
        <f>IFERROR(IF(INDEX('raw poverty data, %'!$B$3:$BG$251,MATCH($A147,'raw poverty data, %'!$B$3:$B$251,0),MATCH(P$5,'raw poverty data, %'!$B$3:$BG$3,0))="","",INDEX('raw poverty data, %'!$B$3:$BG$251,MATCH($A147,'raw poverty data, %'!$B$3:$B$251,0),MATCH(P$5,'raw poverty data, %'!$B$3:$BG$3,0))/100),"")</f>
        <v/>
      </c>
      <c r="Q147" s="10" t="str">
        <f>IFERROR(IF(INDEX('raw poverty data, %'!$B$3:$BG$251,MATCH($A147,'raw poverty data, %'!$B$3:$B$251,0),MATCH(Q$5,'raw poverty data, %'!$B$3:$BG$3,0))="","",INDEX('raw poverty data, %'!$B$3:$BG$251,MATCH($A147,'raw poverty data, %'!$B$3:$B$251,0),MATCH(Q$5,'raw poverty data, %'!$B$3:$BG$3,0))/100),"")</f>
        <v/>
      </c>
      <c r="R147" s="10">
        <f>IFERROR(IF(INDEX('raw poverty data, %'!$B$3:$BG$251,MATCH($A147,'raw poverty data, %'!$B$3:$B$251,0),MATCH(R$5,'raw poverty data, %'!$B$3:$BG$3,0))="","",INDEX('raw poverty data, %'!$B$3:$BG$251,MATCH($A147,'raw poverty data, %'!$B$3:$B$251,0),MATCH(R$5,'raw poverty data, %'!$B$3:$BG$3,0))/100),"")</f>
        <v>0.61840000000000006</v>
      </c>
      <c r="S147" s="10" t="str">
        <f>IFERROR(IF(INDEX('raw poverty data, %'!$B$3:$BG$251,MATCH($A147,'raw poverty data, %'!$B$3:$B$251,0),MATCH(S$5,'raw poverty data, %'!$B$3:$BG$3,0))="","",INDEX('raw poverty data, %'!$B$3:$BG$251,MATCH($A147,'raw poverty data, %'!$B$3:$B$251,0),MATCH(S$5,'raw poverty data, %'!$B$3:$BG$3,0))/100),"")</f>
        <v/>
      </c>
      <c r="T147" s="10" t="str">
        <f>IFERROR(IF(INDEX('raw poverty data, %'!$B$3:$BG$251,MATCH($A147,'raw poverty data, %'!$B$3:$B$251,0),MATCH(T$5,'raw poverty data, %'!$B$3:$BG$3,0))="","",INDEX('raw poverty data, %'!$B$3:$BG$251,MATCH($A147,'raw poverty data, %'!$B$3:$B$251,0),MATCH(T$5,'raw poverty data, %'!$B$3:$BG$3,0))/100),"")</f>
        <v/>
      </c>
      <c r="U147" s="10" t="str">
        <f>IFERROR(IF(INDEX('raw poverty data, %'!$B$3:$BG$251,MATCH($A147,'raw poverty data, %'!$B$3:$B$251,0),MATCH(U$5,'raw poverty data, %'!$B$3:$BG$3,0))="","",INDEX('raw poverty data, %'!$B$3:$BG$251,MATCH($A147,'raw poverty data, %'!$B$3:$B$251,0),MATCH(U$5,'raw poverty data, %'!$B$3:$BG$3,0))/100),"")</f>
        <v/>
      </c>
      <c r="V147" s="10" t="str">
        <f>IFERROR(IF(INDEX('raw poverty data, %'!$B$3:$BG$251,MATCH($A147,'raw poverty data, %'!$B$3:$B$251,0),MATCH(V$5,'raw poverty data, %'!$B$3:$BG$3,0))="","",INDEX('raw poverty data, %'!$B$3:$BG$251,MATCH($A147,'raw poverty data, %'!$B$3:$B$251,0),MATCH(V$5,'raw poverty data, %'!$B$3:$BG$3,0))/100),"")</f>
        <v/>
      </c>
      <c r="W147" s="10" t="str">
        <f>IFERROR(IF(INDEX('raw poverty data, %'!$B$3:$BG$251,MATCH($A147,'raw poverty data, %'!$B$3:$B$251,0),MATCH(W$5,'raw poverty data, %'!$B$3:$BG$3,0))="","",INDEX('raw poverty data, %'!$B$3:$BG$251,MATCH($A147,'raw poverty data, %'!$B$3:$B$251,0),MATCH(W$5,'raw poverty data, %'!$B$3:$BG$3,0))/100),"")</f>
        <v/>
      </c>
      <c r="X147" s="10">
        <f>IFERROR(IF(INDEX('raw poverty data, %'!$B$3:$BG$251,MATCH($A147,'raw poverty data, %'!$B$3:$B$251,0),MATCH(X$5,'raw poverty data, %'!$B$3:$BG$3,0))="","",INDEX('raw poverty data, %'!$B$3:$BG$251,MATCH($A147,'raw poverty data, %'!$B$3:$B$251,0),MATCH(X$5,'raw poverty data, %'!$B$3:$BG$3,0))/100),"")</f>
        <v>0.62029999999999996</v>
      </c>
      <c r="Y147" s="10" t="str">
        <f>IFERROR(IF(INDEX('raw poverty data, %'!$B$3:$BG$251,MATCH($A147,'raw poverty data, %'!$B$3:$B$251,0),MATCH(Y$5,'raw poverty data, %'!$B$3:$BG$3,0))="","",INDEX('raw poverty data, %'!$B$3:$BG$251,MATCH($A147,'raw poverty data, %'!$B$3:$B$251,0),MATCH(Y$5,'raw poverty data, %'!$B$3:$BG$3,0))/100),"")</f>
        <v/>
      </c>
      <c r="Z147" s="10" t="str">
        <f>IFERROR(IF(INDEX('raw poverty data, %'!$B$3:$BG$251,MATCH($A147,'raw poverty data, %'!$B$3:$B$251,0),MATCH(Z$5,'raw poverty data, %'!$B$3:$BG$3,0))="","",INDEX('raw poverty data, %'!$B$3:$BG$251,MATCH($A147,'raw poverty data, %'!$B$3:$B$251,0),MATCH(Z$5,'raw poverty data, %'!$B$3:$BG$3,0))/100),"")</f>
        <v/>
      </c>
      <c r="AA147" s="10" t="str">
        <f>IFERROR(IF(INDEX('raw poverty data, %'!$B$3:$BG$251,MATCH($A147,'raw poverty data, %'!$B$3:$B$251,0),MATCH(AA$5,'raw poverty data, %'!$B$3:$BG$3,0))="","",INDEX('raw poverty data, %'!$B$3:$BG$251,MATCH($A147,'raw poverty data, %'!$B$3:$B$251,0),MATCH(AA$5,'raw poverty data, %'!$B$3:$BG$3,0))/100),"")</f>
        <v/>
      </c>
      <c r="AC147" s="8">
        <f>IF(AA147="",IF(Z147="",IF(X147="",IF(W147="",IF(V147="",IF(U147="",IF(T147="",IF(S147="",IF(R147="",IF(Q147="",IF(P147="",IF(O147="",IF(N147="",IF(M147="",IF(L147="",IF(K147="",IF(J147="",IF(I147="",IF(H147="",IF(G147="",IF(F147="",IF(E147="",IF(D147="","No data",D147),E147),F147),G147),H147),I147),J147),K147),L147),M147),N147),O147),P147),Q147),R147),S147),T147),U147),V147),W147),X147),Z147),AA147)</f>
        <v>0.62029999999999996</v>
      </c>
      <c r="AD147" s="11">
        <f>IFERROR(INDEX($D$5:$AA$5,1,MATCH(AC147,D147:AA147,0)),"")</f>
        <v>2010</v>
      </c>
      <c r="AF147" t="s">
        <v>299</v>
      </c>
      <c r="AG147" t="str">
        <f>IFERROR(IF(INDEX(#REF!,MATCH('Poverty %'!$B147,#REF!,0),MATCH('Poverty %'!AG$5,#REF!,0))="","",INDEX(#REF!,MATCH('Poverty %'!$B147,#REF!,0),MATCH('Poverty %'!AG$5,#REF!,0))),"")</f>
        <v/>
      </c>
      <c r="AH147" t="str">
        <f>IFERROR(IF(INDEX(#REF!,MATCH('Poverty %'!$B147,#REF!,0),MATCH('Poverty %'!AH$5,#REF!,0))="","",INDEX(#REF!,MATCH('Poverty %'!$B147,#REF!,0),MATCH('Poverty %'!AH$5,#REF!,0))),"")</f>
        <v/>
      </c>
      <c r="AI147" t="str">
        <f>IFERROR(IF(INDEX(#REF!,MATCH('Poverty %'!$B147,#REF!,0),MATCH('Poverty %'!AI$5,#REF!,0))="","",INDEX(#REF!,MATCH('Poverty %'!$B147,#REF!,0),MATCH('Poverty %'!AI$5,#REF!,0))),"")</f>
        <v/>
      </c>
      <c r="AJ147" t="str">
        <f>IFERROR(IF(INDEX(#REF!,MATCH('Poverty %'!$B147,#REF!,0),MATCH('Poverty %'!AJ$5,#REF!,0))="","",INDEX(#REF!,MATCH('Poverty %'!$B147,#REF!,0),MATCH('Poverty %'!AJ$5,#REF!,0))),"")</f>
        <v/>
      </c>
      <c r="AK147" t="str">
        <f>IFERROR(IF(INDEX(#REF!,MATCH('Poverty %'!$B147,#REF!,0),MATCH('Poverty %'!AK$5,#REF!,0))="","",INDEX(#REF!,MATCH('Poverty %'!$B147,#REF!,0),MATCH('Poverty %'!AK$5,#REF!,0))),"")</f>
        <v/>
      </c>
      <c r="AL147" t="str">
        <f>IFERROR(IF(INDEX(#REF!,MATCH('Poverty %'!$B147,#REF!,0),MATCH('Poverty %'!AL$5,#REF!,0))="","",INDEX(#REF!,MATCH('Poverty %'!$B147,#REF!,0),MATCH('Poverty %'!AL$5,#REF!,0))),"")</f>
        <v/>
      </c>
      <c r="AM147" t="str">
        <f>IFERROR(IF(INDEX(#REF!,MATCH('Poverty %'!$B147,#REF!,0),MATCH('Poverty %'!AM$5,#REF!,0))="","",INDEX(#REF!,MATCH('Poverty %'!$B147,#REF!,0),MATCH('Poverty %'!AM$5,#REF!,0))),"")</f>
        <v/>
      </c>
      <c r="AN147" t="str">
        <f>IFERROR(IF(INDEX(#REF!,MATCH('Poverty %'!$B147,#REF!,0),MATCH('Poverty %'!AN$5,#REF!,0))="","",INDEX(#REF!,MATCH('Poverty %'!$B147,#REF!,0),MATCH('Poverty %'!AN$5,#REF!,0))),"")</f>
        <v/>
      </c>
      <c r="AO147" t="str">
        <f>IFERROR(IF(INDEX(#REF!,MATCH('Poverty %'!$B147,#REF!,0),MATCH('Poverty %'!AO$5,#REF!,0))="","",INDEX(#REF!,MATCH('Poverty %'!$B147,#REF!,0),MATCH('Poverty %'!AO$5,#REF!,0))),"")</f>
        <v/>
      </c>
      <c r="AP147" t="str">
        <f>IFERROR(IF(INDEX(#REF!,MATCH('Poverty %'!$B147,#REF!,0),MATCH('Poverty %'!AP$5,#REF!,0))="","",INDEX(#REF!,MATCH('Poverty %'!$B147,#REF!,0),MATCH('Poverty %'!AP$5,#REF!,0))),"")</f>
        <v/>
      </c>
      <c r="AQ147" t="str">
        <f>IFERROR(IF(INDEX(#REF!,MATCH('Poverty %'!$B147,#REF!,0),MATCH('Poverty %'!AQ$5,#REF!,0))="","",INDEX(#REF!,MATCH('Poverty %'!$B147,#REF!,0),MATCH('Poverty %'!AQ$5,#REF!,0))),"")</f>
        <v/>
      </c>
      <c r="AR147" t="str">
        <f>IFERROR(IF(INDEX(#REF!,MATCH('Poverty %'!$B147,#REF!,0),MATCH('Poverty %'!AR$5,#REF!,0))="","",INDEX(#REF!,MATCH('Poverty %'!$B147,#REF!,0),MATCH('Poverty %'!AR$5,#REF!,0))),"")</f>
        <v/>
      </c>
      <c r="AS147" t="str">
        <f>IFERROR(IF(INDEX(#REF!,MATCH('Poverty %'!$B147,#REF!,0),MATCH('Poverty %'!AS$5,#REF!,0))="","",INDEX(#REF!,MATCH('Poverty %'!$B147,#REF!,0),MATCH('Poverty %'!AS$5,#REF!,0))),"")</f>
        <v/>
      </c>
      <c r="AT147" t="str">
        <f>IFERROR(IF(INDEX(#REF!,MATCH('Poverty %'!$B147,#REF!,0),MATCH('Poverty %'!AT$5,#REF!,0))="","",INDEX(#REF!,MATCH('Poverty %'!$B147,#REF!,0),MATCH('Poverty %'!AT$5,#REF!,0))),"")</f>
        <v/>
      </c>
      <c r="AU147" t="str">
        <f>IFERROR(IF(INDEX(#REF!,MATCH('Poverty %'!$B147,#REF!,0),MATCH('Poverty %'!AU$5,#REF!,0))="","",INDEX(#REF!,MATCH('Poverty %'!$B147,#REF!,0),MATCH('Poverty %'!AU$5,#REF!,0))),"")</f>
        <v/>
      </c>
      <c r="AV147" t="str">
        <f>IFERROR(IF(INDEX(#REF!,MATCH('Poverty %'!$B147,#REF!,0),MATCH('Poverty %'!AV$5,#REF!,0))="","",INDEX(#REF!,MATCH('Poverty %'!$B147,#REF!,0),MATCH('Poverty %'!AV$5,#REF!,0))),"")</f>
        <v/>
      </c>
      <c r="AW147" t="str">
        <f>IFERROR(IF(INDEX(#REF!,MATCH('Poverty %'!$B147,#REF!,0),MATCH('Poverty %'!AW$5,#REF!,0))="","",INDEX(#REF!,MATCH('Poverty %'!$B147,#REF!,0),MATCH('Poverty %'!AW$5,#REF!,0))),"")</f>
        <v/>
      </c>
      <c r="AX147" t="str">
        <f>IFERROR(IF(INDEX(#REF!,MATCH('Poverty %'!$B147,#REF!,0),MATCH('Poverty %'!AX$5,#REF!,0))="","",INDEX(#REF!,MATCH('Poverty %'!$B147,#REF!,0),MATCH('Poverty %'!AX$5,#REF!,0))),"")</f>
        <v/>
      </c>
      <c r="AY147" t="str">
        <f>IFERROR(IF(INDEX(#REF!,MATCH('Poverty %'!$B147,#REF!,0),MATCH('Poverty %'!AY$5,#REF!,0))="","",INDEX(#REF!,MATCH('Poverty %'!$B147,#REF!,0),MATCH('Poverty %'!AY$5,#REF!,0))),"")</f>
        <v/>
      </c>
      <c r="AZ147" t="str">
        <f>IFERROR(IF(INDEX(#REF!,MATCH('Poverty %'!$B147,#REF!,0),MATCH('Poverty %'!AZ$5,#REF!,0))="","",INDEX(#REF!,MATCH('Poverty %'!$B147,#REF!,0),MATCH('Poverty %'!AZ$5,#REF!,0))),"")</f>
        <v/>
      </c>
      <c r="BA147" t="str">
        <f>IFERROR(IF(INDEX(#REF!,MATCH('Poverty %'!$B147,#REF!,0),MATCH('Poverty %'!BA$5,#REF!,0))="","",INDEX(#REF!,MATCH('Poverty %'!$B147,#REF!,0),MATCH('Poverty %'!BA$5,#REF!,0))),"")</f>
        <v/>
      </c>
      <c r="BB147" t="str">
        <f>IFERROR(IF(INDEX(#REF!,MATCH('Poverty %'!$B147,#REF!,0),MATCH('Poverty %'!BB$5,#REF!,0))="","",INDEX(#REF!,MATCH('Poverty %'!$B147,#REF!,0),MATCH('Poverty %'!BB$5,#REF!,0))),"")</f>
        <v/>
      </c>
      <c r="BC147" t="str">
        <f>IFERROR(IF(INDEX(#REF!,MATCH('Poverty %'!$B147,#REF!,0),MATCH('Poverty %'!BC$5,#REF!,0))="","",INDEX(#REF!,MATCH('Poverty %'!$B147,#REF!,0),MATCH('Poverty %'!BC$5,#REF!,0))),"")</f>
        <v/>
      </c>
      <c r="BE147" t="s">
        <v>299</v>
      </c>
      <c r="BF147" s="9" t="str">
        <f t="shared" si="47"/>
        <v/>
      </c>
      <c r="BG147" s="9" t="str">
        <f t="shared" si="48"/>
        <v/>
      </c>
      <c r="BH147" s="9" t="str">
        <f t="shared" si="49"/>
        <v/>
      </c>
      <c r="BI147" s="9" t="str">
        <f t="shared" si="50"/>
        <v/>
      </c>
      <c r="BJ147" s="9" t="str">
        <f t="shared" si="51"/>
        <v/>
      </c>
      <c r="BK147" s="9" t="str">
        <f t="shared" si="52"/>
        <v/>
      </c>
      <c r="BL147" s="9" t="str">
        <f t="shared" si="53"/>
        <v/>
      </c>
      <c r="BM147" s="9" t="str">
        <f t="shared" si="54"/>
        <v/>
      </c>
      <c r="BN147" s="9" t="str">
        <f t="shared" si="55"/>
        <v/>
      </c>
      <c r="BO147" s="9" t="str">
        <f t="shared" si="56"/>
        <v/>
      </c>
      <c r="BP147" s="9" t="str">
        <f t="shared" si="57"/>
        <v/>
      </c>
      <c r="BQ147" s="9" t="str">
        <f t="shared" si="58"/>
        <v/>
      </c>
      <c r="BR147" s="9" t="str">
        <f t="shared" si="59"/>
        <v/>
      </c>
      <c r="BS147" s="9" t="str">
        <f t="shared" si="60"/>
        <v/>
      </c>
      <c r="BT147" s="9" t="str">
        <f t="shared" si="61"/>
        <v/>
      </c>
      <c r="BU147" s="9" t="str">
        <f t="shared" si="62"/>
        <v/>
      </c>
      <c r="BV147" s="9" t="str">
        <f t="shared" si="63"/>
        <v/>
      </c>
      <c r="BW147" s="9" t="str">
        <f t="shared" si="64"/>
        <v/>
      </c>
      <c r="BX147" s="9" t="str">
        <f t="shared" si="65"/>
        <v/>
      </c>
      <c r="BY147" s="9" t="str">
        <f t="shared" si="66"/>
        <v/>
      </c>
      <c r="BZ147" s="9" t="str">
        <f t="shared" si="67"/>
        <v/>
      </c>
      <c r="CA147" s="9" t="str">
        <f t="shared" si="68"/>
        <v/>
      </c>
      <c r="CB147" s="9" t="str">
        <f t="shared" si="69"/>
        <v/>
      </c>
    </row>
    <row r="148" spans="1:80">
      <c r="A148" t="str">
        <f>VLOOKUP(B148,entity!$C:$K,9,FALSE)</f>
        <v>MP</v>
      </c>
      <c r="B148" t="s">
        <v>280</v>
      </c>
      <c r="C148" t="str">
        <f>IFERROR(VLOOKUP(B148,'[1]2012 List'!A$3:C$151,3,FALSE),"")</f>
        <v/>
      </c>
      <c r="D148" s="10" t="str">
        <f>IFERROR(IF(INDEX('raw poverty data, %'!$B$3:$BG$251,MATCH($A148,'raw poverty data, %'!$B$3:$B$251,0),MATCH(D$5,'raw poverty data, %'!$B$3:$BG$3,0))="","",INDEX('raw poverty data, %'!$B$3:$BG$251,MATCH($A148,'raw poverty data, %'!$B$3:$B$251,0),MATCH(D$5,'raw poverty data, %'!$B$3:$BG$3,0))/100),"")</f>
        <v/>
      </c>
      <c r="E148" s="10" t="str">
        <f>IFERROR(IF(INDEX('raw poverty data, %'!$B$3:$BG$251,MATCH($A148,'raw poverty data, %'!$B$3:$B$251,0),MATCH(E$5,'raw poverty data, %'!$B$3:$BG$3,0))="","",INDEX('raw poverty data, %'!$B$3:$BG$251,MATCH($A148,'raw poverty data, %'!$B$3:$B$251,0),MATCH(E$5,'raw poverty data, %'!$B$3:$BG$3,0))/100),"")</f>
        <v/>
      </c>
      <c r="F148" s="10" t="str">
        <f>IFERROR(IF(INDEX('raw poverty data, %'!$B$3:$BG$251,MATCH($A148,'raw poverty data, %'!$B$3:$B$251,0),MATCH(F$5,'raw poverty data, %'!$B$3:$BG$3,0))="","",INDEX('raw poverty data, %'!$B$3:$BG$251,MATCH($A148,'raw poverty data, %'!$B$3:$B$251,0),MATCH(F$5,'raw poverty data, %'!$B$3:$BG$3,0))/100),"")</f>
        <v/>
      </c>
      <c r="G148" s="10" t="str">
        <f>IFERROR(IF(INDEX('raw poverty data, %'!$B$3:$BG$251,MATCH($A148,'raw poverty data, %'!$B$3:$B$251,0),MATCH(G$5,'raw poverty data, %'!$B$3:$BG$3,0))="","",INDEX('raw poverty data, %'!$B$3:$BG$251,MATCH($A148,'raw poverty data, %'!$B$3:$B$251,0),MATCH(G$5,'raw poverty data, %'!$B$3:$BG$3,0))/100),"")</f>
        <v/>
      </c>
      <c r="H148" s="10" t="str">
        <f>IFERROR(IF(INDEX('raw poverty data, %'!$B$3:$BG$251,MATCH($A148,'raw poverty data, %'!$B$3:$B$251,0),MATCH(H$5,'raw poverty data, %'!$B$3:$BG$3,0))="","",INDEX('raw poverty data, %'!$B$3:$BG$251,MATCH($A148,'raw poverty data, %'!$B$3:$B$251,0),MATCH(H$5,'raw poverty data, %'!$B$3:$BG$3,0))/100),"")</f>
        <v/>
      </c>
      <c r="I148" s="10" t="str">
        <f>IFERROR(IF(INDEX('raw poverty data, %'!$B$3:$BG$251,MATCH($A148,'raw poverty data, %'!$B$3:$B$251,0),MATCH(I$5,'raw poverty data, %'!$B$3:$BG$3,0))="","",INDEX('raw poverty data, %'!$B$3:$BG$251,MATCH($A148,'raw poverty data, %'!$B$3:$B$251,0),MATCH(I$5,'raw poverty data, %'!$B$3:$BG$3,0))/100),"")</f>
        <v/>
      </c>
      <c r="J148" s="10" t="str">
        <f>IFERROR(IF(INDEX('raw poverty data, %'!$B$3:$BG$251,MATCH($A148,'raw poverty data, %'!$B$3:$B$251,0),MATCH(J$5,'raw poverty data, %'!$B$3:$BG$3,0))="","",INDEX('raw poverty data, %'!$B$3:$BG$251,MATCH($A148,'raw poverty data, %'!$B$3:$B$251,0),MATCH(J$5,'raw poverty data, %'!$B$3:$BG$3,0))/100),"")</f>
        <v/>
      </c>
      <c r="K148" s="10" t="str">
        <f>IFERROR(IF(INDEX('raw poverty data, %'!$B$3:$BG$251,MATCH($A148,'raw poverty data, %'!$B$3:$B$251,0),MATCH(K$5,'raw poverty data, %'!$B$3:$BG$3,0))="","",INDEX('raw poverty data, %'!$B$3:$BG$251,MATCH($A148,'raw poverty data, %'!$B$3:$B$251,0),MATCH(K$5,'raw poverty data, %'!$B$3:$BG$3,0))/100),"")</f>
        <v/>
      </c>
      <c r="L148" s="10" t="str">
        <f>IFERROR(IF(INDEX('raw poverty data, %'!$B$3:$BG$251,MATCH($A148,'raw poverty data, %'!$B$3:$B$251,0),MATCH(L$5,'raw poverty data, %'!$B$3:$BG$3,0))="","",INDEX('raw poverty data, %'!$B$3:$BG$251,MATCH($A148,'raw poverty data, %'!$B$3:$B$251,0),MATCH(L$5,'raw poverty data, %'!$B$3:$BG$3,0))/100),"")</f>
        <v/>
      </c>
      <c r="M148" s="10" t="str">
        <f>IFERROR(IF(INDEX('raw poverty data, %'!$B$3:$BG$251,MATCH($A148,'raw poverty data, %'!$B$3:$B$251,0),MATCH(M$5,'raw poverty data, %'!$B$3:$BG$3,0))="","",INDEX('raw poverty data, %'!$B$3:$BG$251,MATCH($A148,'raw poverty data, %'!$B$3:$B$251,0),MATCH(M$5,'raw poverty data, %'!$B$3:$BG$3,0))/100),"")</f>
        <v/>
      </c>
      <c r="N148" s="10" t="str">
        <f>IFERROR(IF(INDEX('raw poverty data, %'!$B$3:$BG$251,MATCH($A148,'raw poverty data, %'!$B$3:$B$251,0),MATCH(N$5,'raw poverty data, %'!$B$3:$BG$3,0))="","",INDEX('raw poverty data, %'!$B$3:$BG$251,MATCH($A148,'raw poverty data, %'!$B$3:$B$251,0),MATCH(N$5,'raw poverty data, %'!$B$3:$BG$3,0))/100),"")</f>
        <v/>
      </c>
      <c r="O148" s="10" t="str">
        <f>IFERROR(IF(INDEX('raw poverty data, %'!$B$3:$BG$251,MATCH($A148,'raw poverty data, %'!$B$3:$B$251,0),MATCH(O$5,'raw poverty data, %'!$B$3:$BG$3,0))="","",INDEX('raw poverty data, %'!$B$3:$BG$251,MATCH($A148,'raw poverty data, %'!$B$3:$B$251,0),MATCH(O$5,'raw poverty data, %'!$B$3:$BG$3,0))/100),"")</f>
        <v/>
      </c>
      <c r="P148" s="10" t="str">
        <f>IFERROR(IF(INDEX('raw poverty data, %'!$B$3:$BG$251,MATCH($A148,'raw poverty data, %'!$B$3:$B$251,0),MATCH(P$5,'raw poverty data, %'!$B$3:$BG$3,0))="","",INDEX('raw poverty data, %'!$B$3:$BG$251,MATCH($A148,'raw poverty data, %'!$B$3:$B$251,0),MATCH(P$5,'raw poverty data, %'!$B$3:$BG$3,0))/100),"")</f>
        <v/>
      </c>
      <c r="Q148" s="10" t="str">
        <f>IFERROR(IF(INDEX('raw poverty data, %'!$B$3:$BG$251,MATCH($A148,'raw poverty data, %'!$B$3:$B$251,0),MATCH(Q$5,'raw poverty data, %'!$B$3:$BG$3,0))="","",INDEX('raw poverty data, %'!$B$3:$BG$251,MATCH($A148,'raw poverty data, %'!$B$3:$B$251,0),MATCH(Q$5,'raw poverty data, %'!$B$3:$BG$3,0))/100),"")</f>
        <v/>
      </c>
      <c r="R148" s="10" t="str">
        <f>IFERROR(IF(INDEX('raw poverty data, %'!$B$3:$BG$251,MATCH($A148,'raw poverty data, %'!$B$3:$B$251,0),MATCH(R$5,'raw poverty data, %'!$B$3:$BG$3,0))="","",INDEX('raw poverty data, %'!$B$3:$BG$251,MATCH($A148,'raw poverty data, %'!$B$3:$B$251,0),MATCH(R$5,'raw poverty data, %'!$B$3:$BG$3,0))/100),"")</f>
        <v/>
      </c>
      <c r="S148" s="10" t="str">
        <f>IFERROR(IF(INDEX('raw poverty data, %'!$B$3:$BG$251,MATCH($A148,'raw poverty data, %'!$B$3:$B$251,0),MATCH(S$5,'raw poverty data, %'!$B$3:$BG$3,0))="","",INDEX('raw poverty data, %'!$B$3:$BG$251,MATCH($A148,'raw poverty data, %'!$B$3:$B$251,0),MATCH(S$5,'raw poverty data, %'!$B$3:$BG$3,0))/100),"")</f>
        <v/>
      </c>
      <c r="T148" s="10" t="str">
        <f>IFERROR(IF(INDEX('raw poverty data, %'!$B$3:$BG$251,MATCH($A148,'raw poverty data, %'!$B$3:$B$251,0),MATCH(T$5,'raw poverty data, %'!$B$3:$BG$3,0))="","",INDEX('raw poverty data, %'!$B$3:$BG$251,MATCH($A148,'raw poverty data, %'!$B$3:$B$251,0),MATCH(T$5,'raw poverty data, %'!$B$3:$BG$3,0))/100),"")</f>
        <v/>
      </c>
      <c r="U148" s="10" t="str">
        <f>IFERROR(IF(INDEX('raw poverty data, %'!$B$3:$BG$251,MATCH($A148,'raw poverty data, %'!$B$3:$B$251,0),MATCH(U$5,'raw poverty data, %'!$B$3:$BG$3,0))="","",INDEX('raw poverty data, %'!$B$3:$BG$251,MATCH($A148,'raw poverty data, %'!$B$3:$B$251,0),MATCH(U$5,'raw poverty data, %'!$B$3:$BG$3,0))/100),"")</f>
        <v/>
      </c>
      <c r="V148" s="10" t="str">
        <f>IFERROR(IF(INDEX('raw poverty data, %'!$B$3:$BG$251,MATCH($A148,'raw poverty data, %'!$B$3:$B$251,0),MATCH(V$5,'raw poverty data, %'!$B$3:$BG$3,0))="","",INDEX('raw poverty data, %'!$B$3:$BG$251,MATCH($A148,'raw poverty data, %'!$B$3:$B$251,0),MATCH(V$5,'raw poverty data, %'!$B$3:$BG$3,0))/100),"")</f>
        <v/>
      </c>
      <c r="W148" s="10" t="str">
        <f>IFERROR(IF(INDEX('raw poverty data, %'!$B$3:$BG$251,MATCH($A148,'raw poverty data, %'!$B$3:$B$251,0),MATCH(W$5,'raw poverty data, %'!$B$3:$BG$3,0))="","",INDEX('raw poverty data, %'!$B$3:$BG$251,MATCH($A148,'raw poverty data, %'!$B$3:$B$251,0),MATCH(W$5,'raw poverty data, %'!$B$3:$BG$3,0))/100),"")</f>
        <v/>
      </c>
      <c r="X148" s="10" t="str">
        <f>IFERROR(IF(INDEX('raw poverty data, %'!$B$3:$BG$251,MATCH($A148,'raw poverty data, %'!$B$3:$B$251,0),MATCH(X$5,'raw poverty data, %'!$B$3:$BG$3,0))="","",INDEX('raw poverty data, %'!$B$3:$BG$251,MATCH($A148,'raw poverty data, %'!$B$3:$B$251,0),MATCH(X$5,'raw poverty data, %'!$B$3:$BG$3,0))/100),"")</f>
        <v/>
      </c>
      <c r="Y148" s="10" t="str">
        <f>IFERROR(IF(INDEX('raw poverty data, %'!$B$3:$BG$251,MATCH($A148,'raw poverty data, %'!$B$3:$B$251,0),MATCH(Y$5,'raw poverty data, %'!$B$3:$BG$3,0))="","",INDEX('raw poverty data, %'!$B$3:$BG$251,MATCH($A148,'raw poverty data, %'!$B$3:$B$251,0),MATCH(Y$5,'raw poverty data, %'!$B$3:$BG$3,0))/100),"")</f>
        <v/>
      </c>
      <c r="Z148" s="10" t="str">
        <f>IFERROR(IF(INDEX('raw poverty data, %'!$B$3:$BG$251,MATCH($A148,'raw poverty data, %'!$B$3:$B$251,0),MATCH(Z$5,'raw poverty data, %'!$B$3:$BG$3,0))="","",INDEX('raw poverty data, %'!$B$3:$BG$251,MATCH($A148,'raw poverty data, %'!$B$3:$B$251,0),MATCH(Z$5,'raw poverty data, %'!$B$3:$BG$3,0))/100),"")</f>
        <v/>
      </c>
      <c r="AA148" s="10" t="str">
        <f>IFERROR(IF(INDEX('raw poverty data, %'!$B$3:$BG$251,MATCH($A148,'raw poverty data, %'!$B$3:$B$251,0),MATCH(AA$5,'raw poverty data, %'!$B$3:$BG$3,0))="","",INDEX('raw poverty data, %'!$B$3:$BG$251,MATCH($A148,'raw poverty data, %'!$B$3:$B$251,0),MATCH(AA$5,'raw poverty data, %'!$B$3:$BG$3,0))/100),"")</f>
        <v/>
      </c>
      <c r="AC148" s="8" t="str">
        <f>IF(AA148="",IF(Z148="",IF(X148="",IF(W148="",IF(V148="",IF(U148="",IF(T148="",IF(S148="",IF(R148="",IF(Q148="",IF(P148="",IF(O148="",IF(N148="",IF(M148="",IF(L148="",IF(K148="",IF(J148="",IF(I148="",IF(H148="",IF(G148="",IF(F148="",IF(E148="",IF(D148="","No data",D148),E148),F148),G148),H148),I148),J148),K148),L148),M148),N148),O148),P148),Q148),R148),S148),T148),U148),V148),W148),X148),Z148),AA148)</f>
        <v>No data</v>
      </c>
      <c r="AD148" s="11" t="str">
        <f>IFERROR(INDEX($D$5:$AA$5,1,MATCH(AC148,D148:AA148,0)),"")</f>
        <v/>
      </c>
      <c r="AF148" t="s">
        <v>280</v>
      </c>
      <c r="AG148" t="str">
        <f>IFERROR(IF(INDEX(#REF!,MATCH('Poverty %'!$B148,#REF!,0),MATCH('Poverty %'!AG$5,#REF!,0))="","",INDEX(#REF!,MATCH('Poverty %'!$B148,#REF!,0),MATCH('Poverty %'!AG$5,#REF!,0))),"")</f>
        <v/>
      </c>
      <c r="AH148" t="str">
        <f>IFERROR(IF(INDEX(#REF!,MATCH('Poverty %'!$B148,#REF!,0),MATCH('Poverty %'!AH$5,#REF!,0))="","",INDEX(#REF!,MATCH('Poverty %'!$B148,#REF!,0),MATCH('Poverty %'!AH$5,#REF!,0))),"")</f>
        <v/>
      </c>
      <c r="AI148" t="str">
        <f>IFERROR(IF(INDEX(#REF!,MATCH('Poverty %'!$B148,#REF!,0),MATCH('Poverty %'!AI$5,#REF!,0))="","",INDEX(#REF!,MATCH('Poverty %'!$B148,#REF!,0),MATCH('Poverty %'!AI$5,#REF!,0))),"")</f>
        <v/>
      </c>
      <c r="AJ148" t="str">
        <f>IFERROR(IF(INDEX(#REF!,MATCH('Poverty %'!$B148,#REF!,0),MATCH('Poverty %'!AJ$5,#REF!,0))="","",INDEX(#REF!,MATCH('Poverty %'!$B148,#REF!,0),MATCH('Poverty %'!AJ$5,#REF!,0))),"")</f>
        <v/>
      </c>
      <c r="AK148" t="str">
        <f>IFERROR(IF(INDEX(#REF!,MATCH('Poverty %'!$B148,#REF!,0),MATCH('Poverty %'!AK$5,#REF!,0))="","",INDEX(#REF!,MATCH('Poverty %'!$B148,#REF!,0),MATCH('Poverty %'!AK$5,#REF!,0))),"")</f>
        <v/>
      </c>
      <c r="AL148" t="str">
        <f>IFERROR(IF(INDEX(#REF!,MATCH('Poverty %'!$B148,#REF!,0),MATCH('Poverty %'!AL$5,#REF!,0))="","",INDEX(#REF!,MATCH('Poverty %'!$B148,#REF!,0),MATCH('Poverty %'!AL$5,#REF!,0))),"")</f>
        <v/>
      </c>
      <c r="AM148" t="str">
        <f>IFERROR(IF(INDEX(#REF!,MATCH('Poverty %'!$B148,#REF!,0),MATCH('Poverty %'!AM$5,#REF!,0))="","",INDEX(#REF!,MATCH('Poverty %'!$B148,#REF!,0),MATCH('Poverty %'!AM$5,#REF!,0))),"")</f>
        <v/>
      </c>
      <c r="AN148" t="str">
        <f>IFERROR(IF(INDEX(#REF!,MATCH('Poverty %'!$B148,#REF!,0),MATCH('Poverty %'!AN$5,#REF!,0))="","",INDEX(#REF!,MATCH('Poverty %'!$B148,#REF!,0),MATCH('Poverty %'!AN$5,#REF!,0))),"")</f>
        <v/>
      </c>
      <c r="AO148" t="str">
        <f>IFERROR(IF(INDEX(#REF!,MATCH('Poverty %'!$B148,#REF!,0),MATCH('Poverty %'!AO$5,#REF!,0))="","",INDEX(#REF!,MATCH('Poverty %'!$B148,#REF!,0),MATCH('Poverty %'!AO$5,#REF!,0))),"")</f>
        <v/>
      </c>
      <c r="AP148" t="str">
        <f>IFERROR(IF(INDEX(#REF!,MATCH('Poverty %'!$B148,#REF!,0),MATCH('Poverty %'!AP$5,#REF!,0))="","",INDEX(#REF!,MATCH('Poverty %'!$B148,#REF!,0),MATCH('Poverty %'!AP$5,#REF!,0))),"")</f>
        <v/>
      </c>
      <c r="AQ148" t="str">
        <f>IFERROR(IF(INDEX(#REF!,MATCH('Poverty %'!$B148,#REF!,0),MATCH('Poverty %'!AQ$5,#REF!,0))="","",INDEX(#REF!,MATCH('Poverty %'!$B148,#REF!,0),MATCH('Poverty %'!AQ$5,#REF!,0))),"")</f>
        <v/>
      </c>
      <c r="AR148" t="str">
        <f>IFERROR(IF(INDEX(#REF!,MATCH('Poverty %'!$B148,#REF!,0),MATCH('Poverty %'!AR$5,#REF!,0))="","",INDEX(#REF!,MATCH('Poverty %'!$B148,#REF!,0),MATCH('Poverty %'!AR$5,#REF!,0))),"")</f>
        <v/>
      </c>
      <c r="AS148" t="str">
        <f>IFERROR(IF(INDEX(#REF!,MATCH('Poverty %'!$B148,#REF!,0),MATCH('Poverty %'!AS$5,#REF!,0))="","",INDEX(#REF!,MATCH('Poverty %'!$B148,#REF!,0),MATCH('Poverty %'!AS$5,#REF!,0))),"")</f>
        <v/>
      </c>
      <c r="AT148" t="str">
        <f>IFERROR(IF(INDEX(#REF!,MATCH('Poverty %'!$B148,#REF!,0),MATCH('Poverty %'!AT$5,#REF!,0))="","",INDEX(#REF!,MATCH('Poverty %'!$B148,#REF!,0),MATCH('Poverty %'!AT$5,#REF!,0))),"")</f>
        <v/>
      </c>
      <c r="AU148" t="str">
        <f>IFERROR(IF(INDEX(#REF!,MATCH('Poverty %'!$B148,#REF!,0),MATCH('Poverty %'!AU$5,#REF!,0))="","",INDEX(#REF!,MATCH('Poverty %'!$B148,#REF!,0),MATCH('Poverty %'!AU$5,#REF!,0))),"")</f>
        <v/>
      </c>
      <c r="AV148" t="str">
        <f>IFERROR(IF(INDEX(#REF!,MATCH('Poverty %'!$B148,#REF!,0),MATCH('Poverty %'!AV$5,#REF!,0))="","",INDEX(#REF!,MATCH('Poverty %'!$B148,#REF!,0),MATCH('Poverty %'!AV$5,#REF!,0))),"")</f>
        <v/>
      </c>
      <c r="AW148" t="str">
        <f>IFERROR(IF(INDEX(#REF!,MATCH('Poverty %'!$B148,#REF!,0),MATCH('Poverty %'!AW$5,#REF!,0))="","",INDEX(#REF!,MATCH('Poverty %'!$B148,#REF!,0),MATCH('Poverty %'!AW$5,#REF!,0))),"")</f>
        <v/>
      </c>
      <c r="AX148" t="str">
        <f>IFERROR(IF(INDEX(#REF!,MATCH('Poverty %'!$B148,#REF!,0),MATCH('Poverty %'!AX$5,#REF!,0))="","",INDEX(#REF!,MATCH('Poverty %'!$B148,#REF!,0),MATCH('Poverty %'!AX$5,#REF!,0))),"")</f>
        <v/>
      </c>
      <c r="AY148" t="str">
        <f>IFERROR(IF(INDEX(#REF!,MATCH('Poverty %'!$B148,#REF!,0),MATCH('Poverty %'!AY$5,#REF!,0))="","",INDEX(#REF!,MATCH('Poverty %'!$B148,#REF!,0),MATCH('Poverty %'!AY$5,#REF!,0))),"")</f>
        <v/>
      </c>
      <c r="AZ148" t="str">
        <f>IFERROR(IF(INDEX(#REF!,MATCH('Poverty %'!$B148,#REF!,0),MATCH('Poverty %'!AZ$5,#REF!,0))="","",INDEX(#REF!,MATCH('Poverty %'!$B148,#REF!,0),MATCH('Poverty %'!AZ$5,#REF!,0))),"")</f>
        <v/>
      </c>
      <c r="BA148" t="str">
        <f>IFERROR(IF(INDEX(#REF!,MATCH('Poverty %'!$B148,#REF!,0),MATCH('Poverty %'!BA$5,#REF!,0))="","",INDEX(#REF!,MATCH('Poverty %'!$B148,#REF!,0),MATCH('Poverty %'!BA$5,#REF!,0))),"")</f>
        <v/>
      </c>
      <c r="BB148" t="str">
        <f>IFERROR(IF(INDEX(#REF!,MATCH('Poverty %'!$B148,#REF!,0),MATCH('Poverty %'!BB$5,#REF!,0))="","",INDEX(#REF!,MATCH('Poverty %'!$B148,#REF!,0),MATCH('Poverty %'!BB$5,#REF!,0))),"")</f>
        <v/>
      </c>
      <c r="BC148" t="str">
        <f>IFERROR(IF(INDEX(#REF!,MATCH('Poverty %'!$B148,#REF!,0),MATCH('Poverty %'!BC$5,#REF!,0))="","",INDEX(#REF!,MATCH('Poverty %'!$B148,#REF!,0),MATCH('Poverty %'!BC$5,#REF!,0))),"")</f>
        <v/>
      </c>
      <c r="BE148" t="s">
        <v>280</v>
      </c>
      <c r="BF148" s="9" t="str">
        <f t="shared" si="47"/>
        <v/>
      </c>
      <c r="BG148" s="9" t="str">
        <f t="shared" si="48"/>
        <v/>
      </c>
      <c r="BH148" s="9" t="str">
        <f t="shared" si="49"/>
        <v/>
      </c>
      <c r="BI148" s="9" t="str">
        <f t="shared" si="50"/>
        <v/>
      </c>
      <c r="BJ148" s="9" t="str">
        <f t="shared" si="51"/>
        <v/>
      </c>
      <c r="BK148" s="9" t="str">
        <f t="shared" si="52"/>
        <v/>
      </c>
      <c r="BL148" s="9" t="str">
        <f t="shared" si="53"/>
        <v/>
      </c>
      <c r="BM148" s="9" t="str">
        <f t="shared" si="54"/>
        <v/>
      </c>
      <c r="BN148" s="9" t="str">
        <f t="shared" si="55"/>
        <v/>
      </c>
      <c r="BO148" s="9" t="str">
        <f t="shared" si="56"/>
        <v/>
      </c>
      <c r="BP148" s="9" t="str">
        <f t="shared" si="57"/>
        <v/>
      </c>
      <c r="BQ148" s="9" t="str">
        <f t="shared" si="58"/>
        <v/>
      </c>
      <c r="BR148" s="9" t="str">
        <f t="shared" si="59"/>
        <v/>
      </c>
      <c r="BS148" s="9" t="str">
        <f t="shared" si="60"/>
        <v/>
      </c>
      <c r="BT148" s="9" t="str">
        <f t="shared" si="61"/>
        <v/>
      </c>
      <c r="BU148" s="9" t="str">
        <f t="shared" si="62"/>
        <v/>
      </c>
      <c r="BV148" s="9" t="str">
        <f t="shared" si="63"/>
        <v/>
      </c>
      <c r="BW148" s="9" t="str">
        <f t="shared" si="64"/>
        <v/>
      </c>
      <c r="BX148" s="9" t="str">
        <f t="shared" si="65"/>
        <v/>
      </c>
      <c r="BY148" s="9" t="str">
        <f t="shared" si="66"/>
        <v/>
      </c>
      <c r="BZ148" s="9" t="str">
        <f t="shared" si="67"/>
        <v/>
      </c>
      <c r="CA148" s="9" t="str">
        <f t="shared" si="68"/>
        <v/>
      </c>
      <c r="CB148" s="9" t="str">
        <f t="shared" si="69"/>
        <v/>
      </c>
    </row>
    <row r="149" spans="1:80">
      <c r="A149" t="str">
        <f>VLOOKUP(B149,entity!$C:$K,9,FALSE)</f>
        <v>NO</v>
      </c>
      <c r="B149" t="s">
        <v>306</v>
      </c>
      <c r="C149" t="str">
        <f>IFERROR(VLOOKUP(B149,'[1]2012 List'!A$3:C$151,3,FALSE),"")</f>
        <v/>
      </c>
      <c r="D149" s="10" t="str">
        <f>IFERROR(IF(INDEX('raw poverty data, %'!$B$3:$BG$251,MATCH($A149,'raw poverty data, %'!$B$3:$B$251,0),MATCH(D$5,'raw poverty data, %'!$B$3:$BG$3,0))="","",INDEX('raw poverty data, %'!$B$3:$BG$251,MATCH($A149,'raw poverty data, %'!$B$3:$B$251,0),MATCH(D$5,'raw poverty data, %'!$B$3:$BG$3,0))/100),"")</f>
        <v/>
      </c>
      <c r="E149" s="10">
        <f>IFERROR(IF(INDEX('raw poverty data, %'!$B$3:$BG$251,MATCH($A149,'raw poverty data, %'!$B$3:$B$251,0),MATCH(E$5,'raw poverty data, %'!$B$3:$BG$3,0))="","",INDEX('raw poverty data, %'!$B$3:$BG$251,MATCH($A149,'raw poverty data, %'!$B$3:$B$251,0),MATCH(E$5,'raw poverty data, %'!$B$3:$BG$3,0))/100),"")</f>
        <v>3.5999999999999999E-3</v>
      </c>
      <c r="F149" s="10" t="str">
        <f>IFERROR(IF(INDEX('raw poverty data, %'!$B$3:$BG$251,MATCH($A149,'raw poverty data, %'!$B$3:$B$251,0),MATCH(F$5,'raw poverty data, %'!$B$3:$BG$3,0))="","",INDEX('raw poverty data, %'!$B$3:$BG$251,MATCH($A149,'raw poverty data, %'!$B$3:$B$251,0),MATCH(F$5,'raw poverty data, %'!$B$3:$BG$3,0))/100),"")</f>
        <v/>
      </c>
      <c r="G149" s="10" t="str">
        <f>IFERROR(IF(INDEX('raw poverty data, %'!$B$3:$BG$251,MATCH($A149,'raw poverty data, %'!$B$3:$B$251,0),MATCH(G$5,'raw poverty data, %'!$B$3:$BG$3,0))="","",INDEX('raw poverty data, %'!$B$3:$BG$251,MATCH($A149,'raw poverty data, %'!$B$3:$B$251,0),MATCH(G$5,'raw poverty data, %'!$B$3:$BG$3,0))/100),"")</f>
        <v/>
      </c>
      <c r="H149" s="10" t="str">
        <f>IFERROR(IF(INDEX('raw poverty data, %'!$B$3:$BG$251,MATCH($A149,'raw poverty data, %'!$B$3:$B$251,0),MATCH(H$5,'raw poverty data, %'!$B$3:$BG$3,0))="","",INDEX('raw poverty data, %'!$B$3:$BG$251,MATCH($A149,'raw poverty data, %'!$B$3:$B$251,0),MATCH(H$5,'raw poverty data, %'!$B$3:$BG$3,0))/100),"")</f>
        <v/>
      </c>
      <c r="I149" s="10">
        <f>IFERROR(IF(INDEX('raw poverty data, %'!$B$3:$BG$251,MATCH($A149,'raw poverty data, %'!$B$3:$B$251,0),MATCH(I$5,'raw poverty data, %'!$B$3:$BG$3,0))="","",INDEX('raw poverty data, %'!$B$3:$BG$251,MATCH($A149,'raw poverty data, %'!$B$3:$B$251,0),MATCH(I$5,'raw poverty data, %'!$B$3:$BG$3,0))/100),"")</f>
        <v>3.5999999999999999E-3</v>
      </c>
      <c r="J149" s="10" t="str">
        <f>IFERROR(IF(INDEX('raw poverty data, %'!$B$3:$BG$251,MATCH($A149,'raw poverty data, %'!$B$3:$B$251,0),MATCH(J$5,'raw poverty data, %'!$B$3:$BG$3,0))="","",INDEX('raw poverty data, %'!$B$3:$BG$251,MATCH($A149,'raw poverty data, %'!$B$3:$B$251,0),MATCH(J$5,'raw poverty data, %'!$B$3:$BG$3,0))/100),"")</f>
        <v/>
      </c>
      <c r="K149" s="10" t="str">
        <f>IFERROR(IF(INDEX('raw poverty data, %'!$B$3:$BG$251,MATCH($A149,'raw poverty data, %'!$B$3:$B$251,0),MATCH(K$5,'raw poverty data, %'!$B$3:$BG$3,0))="","",INDEX('raw poverty data, %'!$B$3:$BG$251,MATCH($A149,'raw poverty data, %'!$B$3:$B$251,0),MATCH(K$5,'raw poverty data, %'!$B$3:$BG$3,0))/100),"")</f>
        <v/>
      </c>
      <c r="L149" s="10" t="str">
        <f>IFERROR(IF(INDEX('raw poverty data, %'!$B$3:$BG$251,MATCH($A149,'raw poverty data, %'!$B$3:$B$251,0),MATCH(L$5,'raw poverty data, %'!$B$3:$BG$3,0))="","",INDEX('raw poverty data, %'!$B$3:$BG$251,MATCH($A149,'raw poverty data, %'!$B$3:$B$251,0),MATCH(L$5,'raw poverty data, %'!$B$3:$BG$3,0))/100),"")</f>
        <v/>
      </c>
      <c r="M149" s="10" t="str">
        <f>IFERROR(IF(INDEX('raw poverty data, %'!$B$3:$BG$251,MATCH($A149,'raw poverty data, %'!$B$3:$B$251,0),MATCH(M$5,'raw poverty data, %'!$B$3:$BG$3,0))="","",INDEX('raw poverty data, %'!$B$3:$BG$251,MATCH($A149,'raw poverty data, %'!$B$3:$B$251,0),MATCH(M$5,'raw poverty data, %'!$B$3:$BG$3,0))/100),"")</f>
        <v/>
      </c>
      <c r="N149" s="10">
        <f>IFERROR(IF(INDEX('raw poverty data, %'!$B$3:$BG$251,MATCH($A149,'raw poverty data, %'!$B$3:$B$251,0),MATCH(N$5,'raw poverty data, %'!$B$3:$BG$3,0))="","",INDEX('raw poverty data, %'!$B$3:$BG$251,MATCH($A149,'raw poverty data, %'!$B$3:$B$251,0),MATCH(N$5,'raw poverty data, %'!$B$3:$BG$3,0))/100),"")</f>
        <v>3.4000000000000002E-3</v>
      </c>
      <c r="O149" s="10" t="str">
        <f>IFERROR(IF(INDEX('raw poverty data, %'!$B$3:$BG$251,MATCH($A149,'raw poverty data, %'!$B$3:$B$251,0),MATCH(O$5,'raw poverty data, %'!$B$3:$BG$3,0))="","",INDEX('raw poverty data, %'!$B$3:$BG$251,MATCH($A149,'raw poverty data, %'!$B$3:$B$251,0),MATCH(O$5,'raw poverty data, %'!$B$3:$BG$3,0))/100),"")</f>
        <v/>
      </c>
      <c r="P149" s="10" t="str">
        <f>IFERROR(IF(INDEX('raw poverty data, %'!$B$3:$BG$251,MATCH($A149,'raw poverty data, %'!$B$3:$B$251,0),MATCH(P$5,'raw poverty data, %'!$B$3:$BG$3,0))="","",INDEX('raw poverty data, %'!$B$3:$BG$251,MATCH($A149,'raw poverty data, %'!$B$3:$B$251,0),MATCH(P$5,'raw poverty data, %'!$B$3:$BG$3,0))/100),"")</f>
        <v/>
      </c>
      <c r="Q149" s="10" t="str">
        <f>IFERROR(IF(INDEX('raw poverty data, %'!$B$3:$BG$251,MATCH($A149,'raw poverty data, %'!$B$3:$B$251,0),MATCH(Q$5,'raw poverty data, %'!$B$3:$BG$3,0))="","",INDEX('raw poverty data, %'!$B$3:$BG$251,MATCH($A149,'raw poverty data, %'!$B$3:$B$251,0),MATCH(Q$5,'raw poverty data, %'!$B$3:$BG$3,0))/100),"")</f>
        <v/>
      </c>
      <c r="R149" s="10">
        <f>IFERROR(IF(INDEX('raw poverty data, %'!$B$3:$BG$251,MATCH($A149,'raw poverty data, %'!$B$3:$B$251,0),MATCH(R$5,'raw poverty data, %'!$B$3:$BG$3,0))="","",INDEX('raw poverty data, %'!$B$3:$BG$251,MATCH($A149,'raw poverty data, %'!$B$3:$B$251,0),MATCH(R$5,'raw poverty data, %'!$B$3:$BG$3,0))/100),"")</f>
        <v>3.4000000000000002E-3</v>
      </c>
      <c r="S149" s="10" t="str">
        <f>IFERROR(IF(INDEX('raw poverty data, %'!$B$3:$BG$251,MATCH($A149,'raw poverty data, %'!$B$3:$B$251,0),MATCH(S$5,'raw poverty data, %'!$B$3:$BG$3,0))="","",INDEX('raw poverty data, %'!$B$3:$BG$251,MATCH($A149,'raw poverty data, %'!$B$3:$B$251,0),MATCH(S$5,'raw poverty data, %'!$B$3:$BG$3,0))/100),"")</f>
        <v/>
      </c>
      <c r="T149" s="10" t="str">
        <f>IFERROR(IF(INDEX('raw poverty data, %'!$B$3:$BG$251,MATCH($A149,'raw poverty data, %'!$B$3:$B$251,0),MATCH(T$5,'raw poverty data, %'!$B$3:$BG$3,0))="","",INDEX('raw poverty data, %'!$B$3:$BG$251,MATCH($A149,'raw poverty data, %'!$B$3:$B$251,0),MATCH(T$5,'raw poverty data, %'!$B$3:$BG$3,0))/100),"")</f>
        <v/>
      </c>
      <c r="U149" s="10">
        <f>IFERROR(IF(INDEX('raw poverty data, %'!$B$3:$BG$251,MATCH($A149,'raw poverty data, %'!$B$3:$B$251,0),MATCH(U$5,'raw poverty data, %'!$B$3:$BG$3,0))="","",INDEX('raw poverty data, %'!$B$3:$BG$251,MATCH($A149,'raw poverty data, %'!$B$3:$B$251,0),MATCH(U$5,'raw poverty data, %'!$B$3:$BG$3,0))/100),"")</f>
        <v>3.3E-3</v>
      </c>
      <c r="V149" s="10" t="str">
        <f>IFERROR(IF(INDEX('raw poverty data, %'!$B$3:$BG$251,MATCH($A149,'raw poverty data, %'!$B$3:$B$251,0),MATCH(V$5,'raw poverty data, %'!$B$3:$BG$3,0))="","",INDEX('raw poverty data, %'!$B$3:$BG$251,MATCH($A149,'raw poverty data, %'!$B$3:$B$251,0),MATCH(V$5,'raw poverty data, %'!$B$3:$BG$3,0))/100),"")</f>
        <v/>
      </c>
      <c r="W149" s="10" t="str">
        <f>IFERROR(IF(INDEX('raw poverty data, %'!$B$3:$BG$251,MATCH($A149,'raw poverty data, %'!$B$3:$B$251,0),MATCH(W$5,'raw poverty data, %'!$B$3:$BG$3,0))="","",INDEX('raw poverty data, %'!$B$3:$BG$251,MATCH($A149,'raw poverty data, %'!$B$3:$B$251,0),MATCH(W$5,'raw poverty data, %'!$B$3:$BG$3,0))/100),"")</f>
        <v/>
      </c>
      <c r="X149" s="10">
        <f>IFERROR(IF(INDEX('raw poverty data, %'!$B$3:$BG$251,MATCH($A149,'raw poverty data, %'!$B$3:$B$251,0),MATCH(X$5,'raw poverty data, %'!$B$3:$BG$3,0))="","",INDEX('raw poverty data, %'!$B$3:$BG$251,MATCH($A149,'raw poverty data, %'!$B$3:$B$251,0),MATCH(X$5,'raw poverty data, %'!$B$3:$BG$3,0))/100),"")</f>
        <v>6.7000000000000002E-3</v>
      </c>
      <c r="Y149" s="10" t="str">
        <f>IFERROR(IF(INDEX('raw poverty data, %'!$B$3:$BG$251,MATCH($A149,'raw poverty data, %'!$B$3:$B$251,0),MATCH(Y$5,'raw poverty data, %'!$B$3:$BG$3,0))="","",INDEX('raw poverty data, %'!$B$3:$BG$251,MATCH($A149,'raw poverty data, %'!$B$3:$B$251,0),MATCH(Y$5,'raw poverty data, %'!$B$3:$BG$3,0))/100),"")</f>
        <v/>
      </c>
      <c r="Z149" s="10" t="str">
        <f>IFERROR(IF(INDEX('raw poverty data, %'!$B$3:$BG$251,MATCH($A149,'raw poverty data, %'!$B$3:$B$251,0),MATCH(Z$5,'raw poverty data, %'!$B$3:$BG$3,0))="","",INDEX('raw poverty data, %'!$B$3:$BG$251,MATCH($A149,'raw poverty data, %'!$B$3:$B$251,0),MATCH(Z$5,'raw poverty data, %'!$B$3:$BG$3,0))/100),"")</f>
        <v/>
      </c>
      <c r="AA149" s="10" t="str">
        <f>IFERROR(IF(INDEX('raw poverty data, %'!$B$3:$BG$251,MATCH($A149,'raw poverty data, %'!$B$3:$B$251,0),MATCH(AA$5,'raw poverty data, %'!$B$3:$BG$3,0))="","",INDEX('raw poverty data, %'!$B$3:$BG$251,MATCH($A149,'raw poverty data, %'!$B$3:$B$251,0),MATCH(AA$5,'raw poverty data, %'!$B$3:$BG$3,0))/100),"")</f>
        <v/>
      </c>
      <c r="AC149" s="8">
        <f>IF(AA149="",IF(Z149="",IF(X149="",IF(W149="",IF(V149="",IF(U149="",IF(T149="",IF(S149="",IF(R149="",IF(Q149="",IF(P149="",IF(O149="",IF(N149="",IF(M149="",IF(L149="",IF(K149="",IF(J149="",IF(I149="",IF(H149="",IF(G149="",IF(F149="",IF(E149="",IF(D149="","No data",D149),E149),F149),G149),H149),I149),J149),K149),L149),M149),N149),O149),P149),Q149),R149),S149),T149),U149),V149),W149),X149),Z149),AA149)</f>
        <v>6.7000000000000002E-3</v>
      </c>
      <c r="AD149" s="11">
        <f>IFERROR(INDEX($D$5:$AA$5,1,MATCH(AC149,D149:AA149,0)),"")</f>
        <v>2010</v>
      </c>
      <c r="AF149" t="s">
        <v>306</v>
      </c>
      <c r="AG149" t="str">
        <f>IFERROR(IF(INDEX(#REF!,MATCH('Poverty %'!$B149,#REF!,0),MATCH('Poverty %'!AG$5,#REF!,0))="","",INDEX(#REF!,MATCH('Poverty %'!$B149,#REF!,0),MATCH('Poverty %'!AG$5,#REF!,0))),"")</f>
        <v/>
      </c>
      <c r="AH149" t="str">
        <f>IFERROR(IF(INDEX(#REF!,MATCH('Poverty %'!$B149,#REF!,0),MATCH('Poverty %'!AH$5,#REF!,0))="","",INDEX(#REF!,MATCH('Poverty %'!$B149,#REF!,0),MATCH('Poverty %'!AH$5,#REF!,0))),"")</f>
        <v/>
      </c>
      <c r="AI149" t="str">
        <f>IFERROR(IF(INDEX(#REF!,MATCH('Poverty %'!$B149,#REF!,0),MATCH('Poverty %'!AI$5,#REF!,0))="","",INDEX(#REF!,MATCH('Poverty %'!$B149,#REF!,0),MATCH('Poverty %'!AI$5,#REF!,0))),"")</f>
        <v/>
      </c>
      <c r="AJ149" t="str">
        <f>IFERROR(IF(INDEX(#REF!,MATCH('Poverty %'!$B149,#REF!,0),MATCH('Poverty %'!AJ$5,#REF!,0))="","",INDEX(#REF!,MATCH('Poverty %'!$B149,#REF!,0),MATCH('Poverty %'!AJ$5,#REF!,0))),"")</f>
        <v/>
      </c>
      <c r="AK149" t="str">
        <f>IFERROR(IF(INDEX(#REF!,MATCH('Poverty %'!$B149,#REF!,0),MATCH('Poverty %'!AK$5,#REF!,0))="","",INDEX(#REF!,MATCH('Poverty %'!$B149,#REF!,0),MATCH('Poverty %'!AK$5,#REF!,0))),"")</f>
        <v/>
      </c>
      <c r="AL149" t="str">
        <f>IFERROR(IF(INDEX(#REF!,MATCH('Poverty %'!$B149,#REF!,0),MATCH('Poverty %'!AL$5,#REF!,0))="","",INDEX(#REF!,MATCH('Poverty %'!$B149,#REF!,0),MATCH('Poverty %'!AL$5,#REF!,0))),"")</f>
        <v/>
      </c>
      <c r="AM149" t="str">
        <f>IFERROR(IF(INDEX(#REF!,MATCH('Poverty %'!$B149,#REF!,0),MATCH('Poverty %'!AM$5,#REF!,0))="","",INDEX(#REF!,MATCH('Poverty %'!$B149,#REF!,0),MATCH('Poverty %'!AM$5,#REF!,0))),"")</f>
        <v/>
      </c>
      <c r="AN149" t="str">
        <f>IFERROR(IF(INDEX(#REF!,MATCH('Poverty %'!$B149,#REF!,0),MATCH('Poverty %'!AN$5,#REF!,0))="","",INDEX(#REF!,MATCH('Poverty %'!$B149,#REF!,0),MATCH('Poverty %'!AN$5,#REF!,0))),"")</f>
        <v/>
      </c>
      <c r="AO149" t="str">
        <f>IFERROR(IF(INDEX(#REF!,MATCH('Poverty %'!$B149,#REF!,0),MATCH('Poverty %'!AO$5,#REF!,0))="","",INDEX(#REF!,MATCH('Poverty %'!$B149,#REF!,0),MATCH('Poverty %'!AO$5,#REF!,0))),"")</f>
        <v/>
      </c>
      <c r="AP149" t="str">
        <f>IFERROR(IF(INDEX(#REF!,MATCH('Poverty %'!$B149,#REF!,0),MATCH('Poverty %'!AP$5,#REF!,0))="","",INDEX(#REF!,MATCH('Poverty %'!$B149,#REF!,0),MATCH('Poverty %'!AP$5,#REF!,0))),"")</f>
        <v/>
      </c>
      <c r="AQ149" t="str">
        <f>IFERROR(IF(INDEX(#REF!,MATCH('Poverty %'!$B149,#REF!,0),MATCH('Poverty %'!AQ$5,#REF!,0))="","",INDEX(#REF!,MATCH('Poverty %'!$B149,#REF!,0),MATCH('Poverty %'!AQ$5,#REF!,0))),"")</f>
        <v/>
      </c>
      <c r="AR149" t="str">
        <f>IFERROR(IF(INDEX(#REF!,MATCH('Poverty %'!$B149,#REF!,0),MATCH('Poverty %'!AR$5,#REF!,0))="","",INDEX(#REF!,MATCH('Poverty %'!$B149,#REF!,0),MATCH('Poverty %'!AR$5,#REF!,0))),"")</f>
        <v/>
      </c>
      <c r="AS149" t="str">
        <f>IFERROR(IF(INDEX(#REF!,MATCH('Poverty %'!$B149,#REF!,0),MATCH('Poverty %'!AS$5,#REF!,0))="","",INDEX(#REF!,MATCH('Poverty %'!$B149,#REF!,0),MATCH('Poverty %'!AS$5,#REF!,0))),"")</f>
        <v/>
      </c>
      <c r="AT149" t="str">
        <f>IFERROR(IF(INDEX(#REF!,MATCH('Poverty %'!$B149,#REF!,0),MATCH('Poverty %'!AT$5,#REF!,0))="","",INDEX(#REF!,MATCH('Poverty %'!$B149,#REF!,0),MATCH('Poverty %'!AT$5,#REF!,0))),"")</f>
        <v/>
      </c>
      <c r="AU149" t="str">
        <f>IFERROR(IF(INDEX(#REF!,MATCH('Poverty %'!$B149,#REF!,0),MATCH('Poverty %'!AU$5,#REF!,0))="","",INDEX(#REF!,MATCH('Poverty %'!$B149,#REF!,0),MATCH('Poverty %'!AU$5,#REF!,0))),"")</f>
        <v/>
      </c>
      <c r="AV149" t="str">
        <f>IFERROR(IF(INDEX(#REF!,MATCH('Poverty %'!$B149,#REF!,0),MATCH('Poverty %'!AV$5,#REF!,0))="","",INDEX(#REF!,MATCH('Poverty %'!$B149,#REF!,0),MATCH('Poverty %'!AV$5,#REF!,0))),"")</f>
        <v/>
      </c>
      <c r="AW149" t="str">
        <f>IFERROR(IF(INDEX(#REF!,MATCH('Poverty %'!$B149,#REF!,0),MATCH('Poverty %'!AW$5,#REF!,0))="","",INDEX(#REF!,MATCH('Poverty %'!$B149,#REF!,0),MATCH('Poverty %'!AW$5,#REF!,0))),"")</f>
        <v/>
      </c>
      <c r="AX149" t="str">
        <f>IFERROR(IF(INDEX(#REF!,MATCH('Poverty %'!$B149,#REF!,0),MATCH('Poverty %'!AX$5,#REF!,0))="","",INDEX(#REF!,MATCH('Poverty %'!$B149,#REF!,0),MATCH('Poverty %'!AX$5,#REF!,0))),"")</f>
        <v/>
      </c>
      <c r="AY149" t="str">
        <f>IFERROR(IF(INDEX(#REF!,MATCH('Poverty %'!$B149,#REF!,0),MATCH('Poverty %'!AY$5,#REF!,0))="","",INDEX(#REF!,MATCH('Poverty %'!$B149,#REF!,0),MATCH('Poverty %'!AY$5,#REF!,0))),"")</f>
        <v/>
      </c>
      <c r="AZ149" t="str">
        <f>IFERROR(IF(INDEX(#REF!,MATCH('Poverty %'!$B149,#REF!,0),MATCH('Poverty %'!AZ$5,#REF!,0))="","",INDEX(#REF!,MATCH('Poverty %'!$B149,#REF!,0),MATCH('Poverty %'!AZ$5,#REF!,0))),"")</f>
        <v/>
      </c>
      <c r="BA149" t="str">
        <f>IFERROR(IF(INDEX(#REF!,MATCH('Poverty %'!$B149,#REF!,0),MATCH('Poverty %'!BA$5,#REF!,0))="","",INDEX(#REF!,MATCH('Poverty %'!$B149,#REF!,0),MATCH('Poverty %'!BA$5,#REF!,0))),"")</f>
        <v/>
      </c>
      <c r="BB149" t="str">
        <f>IFERROR(IF(INDEX(#REF!,MATCH('Poverty %'!$B149,#REF!,0),MATCH('Poverty %'!BB$5,#REF!,0))="","",INDEX(#REF!,MATCH('Poverty %'!$B149,#REF!,0),MATCH('Poverty %'!BB$5,#REF!,0))),"")</f>
        <v/>
      </c>
      <c r="BC149" t="str">
        <f>IFERROR(IF(INDEX(#REF!,MATCH('Poverty %'!$B149,#REF!,0),MATCH('Poverty %'!BC$5,#REF!,0))="","",INDEX(#REF!,MATCH('Poverty %'!$B149,#REF!,0),MATCH('Poverty %'!BC$5,#REF!,0))),"")</f>
        <v/>
      </c>
      <c r="BE149" t="s">
        <v>306</v>
      </c>
      <c r="BF149" s="9" t="str">
        <f t="shared" si="47"/>
        <v/>
      </c>
      <c r="BG149" s="9" t="str">
        <f t="shared" si="48"/>
        <v/>
      </c>
      <c r="BH149" s="9" t="str">
        <f t="shared" si="49"/>
        <v/>
      </c>
      <c r="BI149" s="9" t="str">
        <f t="shared" si="50"/>
        <v/>
      </c>
      <c r="BJ149" s="9" t="str">
        <f t="shared" si="51"/>
        <v/>
      </c>
      <c r="BK149" s="9" t="str">
        <f t="shared" si="52"/>
        <v/>
      </c>
      <c r="BL149" s="9" t="str">
        <f t="shared" si="53"/>
        <v/>
      </c>
      <c r="BM149" s="9" t="str">
        <f t="shared" si="54"/>
        <v/>
      </c>
      <c r="BN149" s="9" t="str">
        <f t="shared" si="55"/>
        <v/>
      </c>
      <c r="BO149" s="9" t="str">
        <f t="shared" si="56"/>
        <v/>
      </c>
      <c r="BP149" s="9" t="str">
        <f t="shared" si="57"/>
        <v/>
      </c>
      <c r="BQ149" s="9" t="str">
        <f t="shared" si="58"/>
        <v/>
      </c>
      <c r="BR149" s="9" t="str">
        <f t="shared" si="59"/>
        <v/>
      </c>
      <c r="BS149" s="9" t="str">
        <f t="shared" si="60"/>
        <v/>
      </c>
      <c r="BT149" s="9" t="str">
        <f t="shared" si="61"/>
        <v/>
      </c>
      <c r="BU149" s="9" t="str">
        <f t="shared" si="62"/>
        <v/>
      </c>
      <c r="BV149" s="9" t="str">
        <f t="shared" si="63"/>
        <v/>
      </c>
      <c r="BW149" s="9" t="str">
        <f t="shared" si="64"/>
        <v/>
      </c>
      <c r="BX149" s="9" t="str">
        <f t="shared" si="65"/>
        <v/>
      </c>
      <c r="BY149" s="9" t="str">
        <f t="shared" si="66"/>
        <v/>
      </c>
      <c r="BZ149" s="9" t="str">
        <f t="shared" si="67"/>
        <v/>
      </c>
      <c r="CA149" s="9" t="str">
        <f t="shared" si="68"/>
        <v/>
      </c>
      <c r="CB149" s="9" t="str">
        <f t="shared" si="69"/>
        <v/>
      </c>
    </row>
    <row r="150" spans="1:80">
      <c r="A150" t="str">
        <f>VLOOKUP(B150,entity!$C:$K,9,FALSE)</f>
        <v>OM</v>
      </c>
      <c r="B150" t="s">
        <v>314</v>
      </c>
      <c r="C150" t="str">
        <f>IFERROR(VLOOKUP(B150,'[1]2012 List'!A$3:C$151,3,FALSE),"")</f>
        <v/>
      </c>
      <c r="D150" s="10" t="str">
        <f>IFERROR(IF(INDEX('raw poverty data, %'!$B$3:$BG$251,MATCH($A150,'raw poverty data, %'!$B$3:$B$251,0),MATCH(D$5,'raw poverty data, %'!$B$3:$BG$3,0))="","",INDEX('raw poverty data, %'!$B$3:$BG$251,MATCH($A150,'raw poverty data, %'!$B$3:$B$251,0),MATCH(D$5,'raw poverty data, %'!$B$3:$BG$3,0))/100),"")</f>
        <v/>
      </c>
      <c r="E150" s="10" t="str">
        <f>IFERROR(IF(INDEX('raw poverty data, %'!$B$3:$BG$251,MATCH($A150,'raw poverty data, %'!$B$3:$B$251,0),MATCH(E$5,'raw poverty data, %'!$B$3:$BG$3,0))="","",INDEX('raw poverty data, %'!$B$3:$BG$251,MATCH($A150,'raw poverty data, %'!$B$3:$B$251,0),MATCH(E$5,'raw poverty data, %'!$B$3:$BG$3,0))/100),"")</f>
        <v/>
      </c>
      <c r="F150" s="10" t="str">
        <f>IFERROR(IF(INDEX('raw poverty data, %'!$B$3:$BG$251,MATCH($A150,'raw poverty data, %'!$B$3:$B$251,0),MATCH(F$5,'raw poverty data, %'!$B$3:$BG$3,0))="","",INDEX('raw poverty data, %'!$B$3:$BG$251,MATCH($A150,'raw poverty data, %'!$B$3:$B$251,0),MATCH(F$5,'raw poverty data, %'!$B$3:$BG$3,0))/100),"")</f>
        <v/>
      </c>
      <c r="G150" s="10" t="str">
        <f>IFERROR(IF(INDEX('raw poverty data, %'!$B$3:$BG$251,MATCH($A150,'raw poverty data, %'!$B$3:$B$251,0),MATCH(G$5,'raw poverty data, %'!$B$3:$BG$3,0))="","",INDEX('raw poverty data, %'!$B$3:$BG$251,MATCH($A150,'raw poverty data, %'!$B$3:$B$251,0),MATCH(G$5,'raw poverty data, %'!$B$3:$BG$3,0))/100),"")</f>
        <v/>
      </c>
      <c r="H150" s="10" t="str">
        <f>IFERROR(IF(INDEX('raw poverty data, %'!$B$3:$BG$251,MATCH($A150,'raw poverty data, %'!$B$3:$B$251,0),MATCH(H$5,'raw poverty data, %'!$B$3:$BG$3,0))="","",INDEX('raw poverty data, %'!$B$3:$BG$251,MATCH($A150,'raw poverty data, %'!$B$3:$B$251,0),MATCH(H$5,'raw poverty data, %'!$B$3:$BG$3,0))/100),"")</f>
        <v/>
      </c>
      <c r="I150" s="10" t="str">
        <f>IFERROR(IF(INDEX('raw poverty data, %'!$B$3:$BG$251,MATCH($A150,'raw poverty data, %'!$B$3:$B$251,0),MATCH(I$5,'raw poverty data, %'!$B$3:$BG$3,0))="","",INDEX('raw poverty data, %'!$B$3:$BG$251,MATCH($A150,'raw poverty data, %'!$B$3:$B$251,0),MATCH(I$5,'raw poverty data, %'!$B$3:$BG$3,0))/100),"")</f>
        <v/>
      </c>
      <c r="J150" s="10" t="str">
        <f>IFERROR(IF(INDEX('raw poverty data, %'!$B$3:$BG$251,MATCH($A150,'raw poverty data, %'!$B$3:$B$251,0),MATCH(J$5,'raw poverty data, %'!$B$3:$BG$3,0))="","",INDEX('raw poverty data, %'!$B$3:$BG$251,MATCH($A150,'raw poverty data, %'!$B$3:$B$251,0),MATCH(J$5,'raw poverty data, %'!$B$3:$BG$3,0))/100),"")</f>
        <v/>
      </c>
      <c r="K150" s="10" t="str">
        <f>IFERROR(IF(INDEX('raw poverty data, %'!$B$3:$BG$251,MATCH($A150,'raw poverty data, %'!$B$3:$B$251,0),MATCH(K$5,'raw poverty data, %'!$B$3:$BG$3,0))="","",INDEX('raw poverty data, %'!$B$3:$BG$251,MATCH($A150,'raw poverty data, %'!$B$3:$B$251,0),MATCH(K$5,'raw poverty data, %'!$B$3:$BG$3,0))/100),"")</f>
        <v/>
      </c>
      <c r="L150" s="10" t="str">
        <f>IFERROR(IF(INDEX('raw poverty data, %'!$B$3:$BG$251,MATCH($A150,'raw poverty data, %'!$B$3:$B$251,0),MATCH(L$5,'raw poverty data, %'!$B$3:$BG$3,0))="","",INDEX('raw poverty data, %'!$B$3:$BG$251,MATCH($A150,'raw poverty data, %'!$B$3:$B$251,0),MATCH(L$5,'raw poverty data, %'!$B$3:$BG$3,0))/100),"")</f>
        <v/>
      </c>
      <c r="M150" s="10" t="str">
        <f>IFERROR(IF(INDEX('raw poverty data, %'!$B$3:$BG$251,MATCH($A150,'raw poverty data, %'!$B$3:$B$251,0),MATCH(M$5,'raw poverty data, %'!$B$3:$BG$3,0))="","",INDEX('raw poverty data, %'!$B$3:$BG$251,MATCH($A150,'raw poverty data, %'!$B$3:$B$251,0),MATCH(M$5,'raw poverty data, %'!$B$3:$BG$3,0))/100),"")</f>
        <v/>
      </c>
      <c r="N150" s="10" t="str">
        <f>IFERROR(IF(INDEX('raw poverty data, %'!$B$3:$BG$251,MATCH($A150,'raw poverty data, %'!$B$3:$B$251,0),MATCH(N$5,'raw poverty data, %'!$B$3:$BG$3,0))="","",INDEX('raw poverty data, %'!$B$3:$BG$251,MATCH($A150,'raw poverty data, %'!$B$3:$B$251,0),MATCH(N$5,'raw poverty data, %'!$B$3:$BG$3,0))/100),"")</f>
        <v/>
      </c>
      <c r="O150" s="10" t="str">
        <f>IFERROR(IF(INDEX('raw poverty data, %'!$B$3:$BG$251,MATCH($A150,'raw poverty data, %'!$B$3:$B$251,0),MATCH(O$5,'raw poverty data, %'!$B$3:$BG$3,0))="","",INDEX('raw poverty data, %'!$B$3:$BG$251,MATCH($A150,'raw poverty data, %'!$B$3:$B$251,0),MATCH(O$5,'raw poverty data, %'!$B$3:$BG$3,0))/100),"")</f>
        <v/>
      </c>
      <c r="P150" s="10" t="str">
        <f>IFERROR(IF(INDEX('raw poverty data, %'!$B$3:$BG$251,MATCH($A150,'raw poverty data, %'!$B$3:$B$251,0),MATCH(P$5,'raw poverty data, %'!$B$3:$BG$3,0))="","",INDEX('raw poverty data, %'!$B$3:$BG$251,MATCH($A150,'raw poverty data, %'!$B$3:$B$251,0),MATCH(P$5,'raw poverty data, %'!$B$3:$BG$3,0))/100),"")</f>
        <v/>
      </c>
      <c r="Q150" s="10" t="str">
        <f>IFERROR(IF(INDEX('raw poverty data, %'!$B$3:$BG$251,MATCH($A150,'raw poverty data, %'!$B$3:$B$251,0),MATCH(Q$5,'raw poverty data, %'!$B$3:$BG$3,0))="","",INDEX('raw poverty data, %'!$B$3:$BG$251,MATCH($A150,'raw poverty data, %'!$B$3:$B$251,0),MATCH(Q$5,'raw poverty data, %'!$B$3:$BG$3,0))/100),"")</f>
        <v/>
      </c>
      <c r="R150" s="10" t="str">
        <f>IFERROR(IF(INDEX('raw poverty data, %'!$B$3:$BG$251,MATCH($A150,'raw poverty data, %'!$B$3:$B$251,0),MATCH(R$5,'raw poverty data, %'!$B$3:$BG$3,0))="","",INDEX('raw poverty data, %'!$B$3:$BG$251,MATCH($A150,'raw poverty data, %'!$B$3:$B$251,0),MATCH(R$5,'raw poverty data, %'!$B$3:$BG$3,0))/100),"")</f>
        <v/>
      </c>
      <c r="S150" s="10" t="str">
        <f>IFERROR(IF(INDEX('raw poverty data, %'!$B$3:$BG$251,MATCH($A150,'raw poverty data, %'!$B$3:$B$251,0),MATCH(S$5,'raw poverty data, %'!$B$3:$BG$3,0))="","",INDEX('raw poverty data, %'!$B$3:$BG$251,MATCH($A150,'raw poverty data, %'!$B$3:$B$251,0),MATCH(S$5,'raw poverty data, %'!$B$3:$BG$3,0))/100),"")</f>
        <v/>
      </c>
      <c r="T150" s="10" t="str">
        <f>IFERROR(IF(INDEX('raw poverty data, %'!$B$3:$BG$251,MATCH($A150,'raw poverty data, %'!$B$3:$B$251,0),MATCH(T$5,'raw poverty data, %'!$B$3:$BG$3,0))="","",INDEX('raw poverty data, %'!$B$3:$BG$251,MATCH($A150,'raw poverty data, %'!$B$3:$B$251,0),MATCH(T$5,'raw poverty data, %'!$B$3:$BG$3,0))/100),"")</f>
        <v/>
      </c>
      <c r="U150" s="10" t="str">
        <f>IFERROR(IF(INDEX('raw poverty data, %'!$B$3:$BG$251,MATCH($A150,'raw poverty data, %'!$B$3:$B$251,0),MATCH(U$5,'raw poverty data, %'!$B$3:$BG$3,0))="","",INDEX('raw poverty data, %'!$B$3:$BG$251,MATCH($A150,'raw poverty data, %'!$B$3:$B$251,0),MATCH(U$5,'raw poverty data, %'!$B$3:$BG$3,0))/100),"")</f>
        <v/>
      </c>
      <c r="V150" s="10" t="str">
        <f>IFERROR(IF(INDEX('raw poverty data, %'!$B$3:$BG$251,MATCH($A150,'raw poverty data, %'!$B$3:$B$251,0),MATCH(V$5,'raw poverty data, %'!$B$3:$BG$3,0))="","",INDEX('raw poverty data, %'!$B$3:$BG$251,MATCH($A150,'raw poverty data, %'!$B$3:$B$251,0),MATCH(V$5,'raw poverty data, %'!$B$3:$BG$3,0))/100),"")</f>
        <v/>
      </c>
      <c r="W150" s="10" t="str">
        <f>IFERROR(IF(INDEX('raw poverty data, %'!$B$3:$BG$251,MATCH($A150,'raw poverty data, %'!$B$3:$B$251,0),MATCH(W$5,'raw poverty data, %'!$B$3:$BG$3,0))="","",INDEX('raw poverty data, %'!$B$3:$BG$251,MATCH($A150,'raw poverty data, %'!$B$3:$B$251,0),MATCH(W$5,'raw poverty data, %'!$B$3:$BG$3,0))/100),"")</f>
        <v/>
      </c>
      <c r="X150" s="10" t="str">
        <f>IFERROR(IF(INDEX('raw poverty data, %'!$B$3:$BG$251,MATCH($A150,'raw poverty data, %'!$B$3:$B$251,0),MATCH(X$5,'raw poverty data, %'!$B$3:$BG$3,0))="","",INDEX('raw poverty data, %'!$B$3:$BG$251,MATCH($A150,'raw poverty data, %'!$B$3:$B$251,0),MATCH(X$5,'raw poverty data, %'!$B$3:$BG$3,0))/100),"")</f>
        <v/>
      </c>
      <c r="Y150" s="10" t="str">
        <f>IFERROR(IF(INDEX('raw poverty data, %'!$B$3:$BG$251,MATCH($A150,'raw poverty data, %'!$B$3:$B$251,0),MATCH(Y$5,'raw poverty data, %'!$B$3:$BG$3,0))="","",INDEX('raw poverty data, %'!$B$3:$BG$251,MATCH($A150,'raw poverty data, %'!$B$3:$B$251,0),MATCH(Y$5,'raw poverty data, %'!$B$3:$BG$3,0))/100),"")</f>
        <v/>
      </c>
      <c r="Z150" s="10" t="str">
        <f>IFERROR(IF(INDEX('raw poverty data, %'!$B$3:$BG$251,MATCH($A150,'raw poverty data, %'!$B$3:$B$251,0),MATCH(Z$5,'raw poverty data, %'!$B$3:$BG$3,0))="","",INDEX('raw poverty data, %'!$B$3:$BG$251,MATCH($A150,'raw poverty data, %'!$B$3:$B$251,0),MATCH(Z$5,'raw poverty data, %'!$B$3:$BG$3,0))/100),"")</f>
        <v/>
      </c>
      <c r="AA150" s="10" t="str">
        <f>IFERROR(IF(INDEX('raw poverty data, %'!$B$3:$BG$251,MATCH($A150,'raw poverty data, %'!$B$3:$B$251,0),MATCH(AA$5,'raw poverty data, %'!$B$3:$BG$3,0))="","",INDEX('raw poverty data, %'!$B$3:$BG$251,MATCH($A150,'raw poverty data, %'!$B$3:$B$251,0),MATCH(AA$5,'raw poverty data, %'!$B$3:$BG$3,0))/100),"")</f>
        <v/>
      </c>
      <c r="AC150" s="8" t="str">
        <f>IF(AA150="",IF(Z150="",IF(X150="",IF(W150="",IF(V150="",IF(U150="",IF(T150="",IF(S150="",IF(R150="",IF(Q150="",IF(P150="",IF(O150="",IF(N150="",IF(M150="",IF(L150="",IF(K150="",IF(J150="",IF(I150="",IF(H150="",IF(G150="",IF(F150="",IF(E150="",IF(D150="","No data",D150),E150),F150),G150),H150),I150),J150),K150),L150),M150),N150),O150),P150),Q150),R150),S150),T150),U150),V150),W150),X150),Z150),AA150)</f>
        <v>No data</v>
      </c>
      <c r="AD150" s="11" t="str">
        <f>IFERROR(INDEX($D$5:$AA$5,1,MATCH(AC150,D150:AA150,0)),"")</f>
        <v/>
      </c>
      <c r="AF150" t="s">
        <v>314</v>
      </c>
      <c r="AG150" t="str">
        <f>IFERROR(IF(INDEX(#REF!,MATCH('Poverty %'!$B150,#REF!,0),MATCH('Poverty %'!AG$5,#REF!,0))="","",INDEX(#REF!,MATCH('Poverty %'!$B150,#REF!,0),MATCH('Poverty %'!AG$5,#REF!,0))),"")</f>
        <v/>
      </c>
      <c r="AH150" t="str">
        <f>IFERROR(IF(INDEX(#REF!,MATCH('Poverty %'!$B150,#REF!,0),MATCH('Poverty %'!AH$5,#REF!,0))="","",INDEX(#REF!,MATCH('Poverty %'!$B150,#REF!,0),MATCH('Poverty %'!AH$5,#REF!,0))),"")</f>
        <v/>
      </c>
      <c r="AI150" t="str">
        <f>IFERROR(IF(INDEX(#REF!,MATCH('Poverty %'!$B150,#REF!,0),MATCH('Poverty %'!AI$5,#REF!,0))="","",INDEX(#REF!,MATCH('Poverty %'!$B150,#REF!,0),MATCH('Poverty %'!AI$5,#REF!,0))),"")</f>
        <v/>
      </c>
      <c r="AJ150" t="str">
        <f>IFERROR(IF(INDEX(#REF!,MATCH('Poverty %'!$B150,#REF!,0),MATCH('Poverty %'!AJ$5,#REF!,0))="","",INDEX(#REF!,MATCH('Poverty %'!$B150,#REF!,0),MATCH('Poverty %'!AJ$5,#REF!,0))),"")</f>
        <v/>
      </c>
      <c r="AK150" t="str">
        <f>IFERROR(IF(INDEX(#REF!,MATCH('Poverty %'!$B150,#REF!,0),MATCH('Poverty %'!AK$5,#REF!,0))="","",INDEX(#REF!,MATCH('Poverty %'!$B150,#REF!,0),MATCH('Poverty %'!AK$5,#REF!,0))),"")</f>
        <v/>
      </c>
      <c r="AL150" t="str">
        <f>IFERROR(IF(INDEX(#REF!,MATCH('Poverty %'!$B150,#REF!,0),MATCH('Poverty %'!AL$5,#REF!,0))="","",INDEX(#REF!,MATCH('Poverty %'!$B150,#REF!,0),MATCH('Poverty %'!AL$5,#REF!,0))),"")</f>
        <v/>
      </c>
      <c r="AM150" t="str">
        <f>IFERROR(IF(INDEX(#REF!,MATCH('Poverty %'!$B150,#REF!,0),MATCH('Poverty %'!AM$5,#REF!,0))="","",INDEX(#REF!,MATCH('Poverty %'!$B150,#REF!,0),MATCH('Poverty %'!AM$5,#REF!,0))),"")</f>
        <v/>
      </c>
      <c r="AN150" t="str">
        <f>IFERROR(IF(INDEX(#REF!,MATCH('Poverty %'!$B150,#REF!,0),MATCH('Poverty %'!AN$5,#REF!,0))="","",INDEX(#REF!,MATCH('Poverty %'!$B150,#REF!,0),MATCH('Poverty %'!AN$5,#REF!,0))),"")</f>
        <v/>
      </c>
      <c r="AO150" t="str">
        <f>IFERROR(IF(INDEX(#REF!,MATCH('Poverty %'!$B150,#REF!,0),MATCH('Poverty %'!AO$5,#REF!,0))="","",INDEX(#REF!,MATCH('Poverty %'!$B150,#REF!,0),MATCH('Poverty %'!AO$5,#REF!,0))),"")</f>
        <v/>
      </c>
      <c r="AP150" t="str">
        <f>IFERROR(IF(INDEX(#REF!,MATCH('Poverty %'!$B150,#REF!,0),MATCH('Poverty %'!AP$5,#REF!,0))="","",INDEX(#REF!,MATCH('Poverty %'!$B150,#REF!,0),MATCH('Poverty %'!AP$5,#REF!,0))),"")</f>
        <v/>
      </c>
      <c r="AQ150" t="str">
        <f>IFERROR(IF(INDEX(#REF!,MATCH('Poverty %'!$B150,#REF!,0),MATCH('Poverty %'!AQ$5,#REF!,0))="","",INDEX(#REF!,MATCH('Poverty %'!$B150,#REF!,0),MATCH('Poverty %'!AQ$5,#REF!,0))),"")</f>
        <v/>
      </c>
      <c r="AR150" t="str">
        <f>IFERROR(IF(INDEX(#REF!,MATCH('Poverty %'!$B150,#REF!,0),MATCH('Poverty %'!AR$5,#REF!,0))="","",INDEX(#REF!,MATCH('Poverty %'!$B150,#REF!,0),MATCH('Poverty %'!AR$5,#REF!,0))),"")</f>
        <v/>
      </c>
      <c r="AS150" t="str">
        <f>IFERROR(IF(INDEX(#REF!,MATCH('Poverty %'!$B150,#REF!,0),MATCH('Poverty %'!AS$5,#REF!,0))="","",INDEX(#REF!,MATCH('Poverty %'!$B150,#REF!,0),MATCH('Poverty %'!AS$5,#REF!,0))),"")</f>
        <v/>
      </c>
      <c r="AT150" t="str">
        <f>IFERROR(IF(INDEX(#REF!,MATCH('Poverty %'!$B150,#REF!,0),MATCH('Poverty %'!AT$5,#REF!,0))="","",INDEX(#REF!,MATCH('Poverty %'!$B150,#REF!,0),MATCH('Poverty %'!AT$5,#REF!,0))),"")</f>
        <v/>
      </c>
      <c r="AU150" t="str">
        <f>IFERROR(IF(INDEX(#REF!,MATCH('Poverty %'!$B150,#REF!,0),MATCH('Poverty %'!AU$5,#REF!,0))="","",INDEX(#REF!,MATCH('Poverty %'!$B150,#REF!,0),MATCH('Poverty %'!AU$5,#REF!,0))),"")</f>
        <v/>
      </c>
      <c r="AV150" t="str">
        <f>IFERROR(IF(INDEX(#REF!,MATCH('Poverty %'!$B150,#REF!,0),MATCH('Poverty %'!AV$5,#REF!,0))="","",INDEX(#REF!,MATCH('Poverty %'!$B150,#REF!,0),MATCH('Poverty %'!AV$5,#REF!,0))),"")</f>
        <v/>
      </c>
      <c r="AW150" t="str">
        <f>IFERROR(IF(INDEX(#REF!,MATCH('Poverty %'!$B150,#REF!,0),MATCH('Poverty %'!AW$5,#REF!,0))="","",INDEX(#REF!,MATCH('Poverty %'!$B150,#REF!,0),MATCH('Poverty %'!AW$5,#REF!,0))),"")</f>
        <v/>
      </c>
      <c r="AX150" t="str">
        <f>IFERROR(IF(INDEX(#REF!,MATCH('Poverty %'!$B150,#REF!,0),MATCH('Poverty %'!AX$5,#REF!,0))="","",INDEX(#REF!,MATCH('Poverty %'!$B150,#REF!,0),MATCH('Poverty %'!AX$5,#REF!,0))),"")</f>
        <v/>
      </c>
      <c r="AY150" t="str">
        <f>IFERROR(IF(INDEX(#REF!,MATCH('Poverty %'!$B150,#REF!,0),MATCH('Poverty %'!AY$5,#REF!,0))="","",INDEX(#REF!,MATCH('Poverty %'!$B150,#REF!,0),MATCH('Poverty %'!AY$5,#REF!,0))),"")</f>
        <v/>
      </c>
      <c r="AZ150" t="str">
        <f>IFERROR(IF(INDEX(#REF!,MATCH('Poverty %'!$B150,#REF!,0),MATCH('Poverty %'!AZ$5,#REF!,0))="","",INDEX(#REF!,MATCH('Poverty %'!$B150,#REF!,0),MATCH('Poverty %'!AZ$5,#REF!,0))),"")</f>
        <v/>
      </c>
      <c r="BA150" t="str">
        <f>IFERROR(IF(INDEX(#REF!,MATCH('Poverty %'!$B150,#REF!,0),MATCH('Poverty %'!BA$5,#REF!,0))="","",INDEX(#REF!,MATCH('Poverty %'!$B150,#REF!,0),MATCH('Poverty %'!BA$5,#REF!,0))),"")</f>
        <v/>
      </c>
      <c r="BB150" t="str">
        <f>IFERROR(IF(INDEX(#REF!,MATCH('Poverty %'!$B150,#REF!,0),MATCH('Poverty %'!BB$5,#REF!,0))="","",INDEX(#REF!,MATCH('Poverty %'!$B150,#REF!,0),MATCH('Poverty %'!BB$5,#REF!,0))),"")</f>
        <v/>
      </c>
      <c r="BC150" t="str">
        <f>IFERROR(IF(INDEX(#REF!,MATCH('Poverty %'!$B150,#REF!,0),MATCH('Poverty %'!BC$5,#REF!,0))="","",INDEX(#REF!,MATCH('Poverty %'!$B150,#REF!,0),MATCH('Poverty %'!BC$5,#REF!,0))),"")</f>
        <v/>
      </c>
      <c r="BE150" t="s">
        <v>314</v>
      </c>
      <c r="BF150" s="9" t="str">
        <f t="shared" si="47"/>
        <v/>
      </c>
      <c r="BG150" s="9" t="str">
        <f t="shared" si="48"/>
        <v/>
      </c>
      <c r="BH150" s="9" t="str">
        <f t="shared" si="49"/>
        <v/>
      </c>
      <c r="BI150" s="9" t="str">
        <f t="shared" si="50"/>
        <v/>
      </c>
      <c r="BJ150" s="9" t="str">
        <f t="shared" si="51"/>
        <v/>
      </c>
      <c r="BK150" s="9" t="str">
        <f t="shared" si="52"/>
        <v/>
      </c>
      <c r="BL150" s="9" t="str">
        <f t="shared" si="53"/>
        <v/>
      </c>
      <c r="BM150" s="9" t="str">
        <f t="shared" si="54"/>
        <v/>
      </c>
      <c r="BN150" s="9" t="str">
        <f t="shared" si="55"/>
        <v/>
      </c>
      <c r="BO150" s="9" t="str">
        <f t="shared" si="56"/>
        <v/>
      </c>
      <c r="BP150" s="9" t="str">
        <f t="shared" si="57"/>
        <v/>
      </c>
      <c r="BQ150" s="9" t="str">
        <f t="shared" si="58"/>
        <v/>
      </c>
      <c r="BR150" s="9" t="str">
        <f t="shared" si="59"/>
        <v/>
      </c>
      <c r="BS150" s="9" t="str">
        <f t="shared" si="60"/>
        <v/>
      </c>
      <c r="BT150" s="9" t="str">
        <f t="shared" si="61"/>
        <v/>
      </c>
      <c r="BU150" s="9" t="str">
        <f t="shared" si="62"/>
        <v/>
      </c>
      <c r="BV150" s="9" t="str">
        <f t="shared" si="63"/>
        <v/>
      </c>
      <c r="BW150" s="9" t="str">
        <f t="shared" si="64"/>
        <v/>
      </c>
      <c r="BX150" s="9" t="str">
        <f t="shared" si="65"/>
        <v/>
      </c>
      <c r="BY150" s="9" t="str">
        <f t="shared" si="66"/>
        <v/>
      </c>
      <c r="BZ150" s="9" t="str">
        <f t="shared" si="67"/>
        <v/>
      </c>
      <c r="CA150" s="9" t="str">
        <f t="shared" si="68"/>
        <v/>
      </c>
      <c r="CB150" s="9" t="str">
        <f t="shared" si="69"/>
        <v/>
      </c>
    </row>
    <row r="151" spans="1:80">
      <c r="A151" t="str">
        <f>VLOOKUP(B151,entity!$C:$K,9,FALSE)</f>
        <v>PK</v>
      </c>
      <c r="B151" t="s">
        <v>317</v>
      </c>
      <c r="C151" t="str">
        <f>IFERROR(VLOOKUP(B151,'[1]2012 List'!A$3:C$151,3,FALSE),"")</f>
        <v>South &amp; Central Asia</v>
      </c>
      <c r="D151" s="10" t="str">
        <f>IFERROR(IF(INDEX('raw poverty data, %'!$B$3:$BG$251,MATCH($A151,'raw poverty data, %'!$B$3:$B$251,0),MATCH(D$5,'raw poverty data, %'!$B$3:$BG$3,0))="","",INDEX('raw poverty data, %'!$B$3:$BG$251,MATCH($A151,'raw poverty data, %'!$B$3:$B$251,0),MATCH(D$5,'raw poverty data, %'!$B$3:$BG$3,0))/100),"")</f>
        <v/>
      </c>
      <c r="E151" s="10">
        <f>IFERROR(IF(INDEX('raw poverty data, %'!$B$3:$BG$251,MATCH($A151,'raw poverty data, %'!$B$3:$B$251,0),MATCH(E$5,'raw poverty data, %'!$B$3:$BG$3,0))="","",INDEX('raw poverty data, %'!$B$3:$BG$251,MATCH($A151,'raw poverty data, %'!$B$3:$B$251,0),MATCH(E$5,'raw poverty data, %'!$B$3:$BG$3,0))/100),"")</f>
        <v>0.6470999999999999</v>
      </c>
      <c r="F151" s="10" t="str">
        <f>IFERROR(IF(INDEX('raw poverty data, %'!$B$3:$BG$251,MATCH($A151,'raw poverty data, %'!$B$3:$B$251,0),MATCH(F$5,'raw poverty data, %'!$B$3:$BG$3,0))="","",INDEX('raw poverty data, %'!$B$3:$BG$251,MATCH($A151,'raw poverty data, %'!$B$3:$B$251,0),MATCH(F$5,'raw poverty data, %'!$B$3:$BG$3,0))/100),"")</f>
        <v/>
      </c>
      <c r="G151" s="10" t="str">
        <f>IFERROR(IF(INDEX('raw poverty data, %'!$B$3:$BG$251,MATCH($A151,'raw poverty data, %'!$B$3:$B$251,0),MATCH(G$5,'raw poverty data, %'!$B$3:$BG$3,0))="","",INDEX('raw poverty data, %'!$B$3:$BG$251,MATCH($A151,'raw poverty data, %'!$B$3:$B$251,0),MATCH(G$5,'raw poverty data, %'!$B$3:$BG$3,0))/100),"")</f>
        <v/>
      </c>
      <c r="H151" s="10" t="str">
        <f>IFERROR(IF(INDEX('raw poverty data, %'!$B$3:$BG$251,MATCH($A151,'raw poverty data, %'!$B$3:$B$251,0),MATCH(H$5,'raw poverty data, %'!$B$3:$BG$3,0))="","",INDEX('raw poverty data, %'!$B$3:$BG$251,MATCH($A151,'raw poverty data, %'!$B$3:$B$251,0),MATCH(H$5,'raw poverty data, %'!$B$3:$BG$3,0))/100),"")</f>
        <v/>
      </c>
      <c r="I151" s="10" t="str">
        <f>IFERROR(IF(INDEX('raw poverty data, %'!$B$3:$BG$251,MATCH($A151,'raw poverty data, %'!$B$3:$B$251,0),MATCH(I$5,'raw poverty data, %'!$B$3:$BG$3,0))="","",INDEX('raw poverty data, %'!$B$3:$BG$251,MATCH($A151,'raw poverty data, %'!$B$3:$B$251,0),MATCH(I$5,'raw poverty data, %'!$B$3:$BG$3,0))/100),"")</f>
        <v/>
      </c>
      <c r="J151" s="10" t="str">
        <f>IFERROR(IF(INDEX('raw poverty data, %'!$B$3:$BG$251,MATCH($A151,'raw poverty data, %'!$B$3:$B$251,0),MATCH(J$5,'raw poverty data, %'!$B$3:$BG$3,0))="","",INDEX('raw poverty data, %'!$B$3:$BG$251,MATCH($A151,'raw poverty data, %'!$B$3:$B$251,0),MATCH(J$5,'raw poverty data, %'!$B$3:$BG$3,0))/100),"")</f>
        <v/>
      </c>
      <c r="K151" s="10">
        <f>IFERROR(IF(INDEX('raw poverty data, %'!$B$3:$BG$251,MATCH($A151,'raw poverty data, %'!$B$3:$B$251,0),MATCH(K$5,'raw poverty data, %'!$B$3:$BG$3,0))="","",INDEX('raw poverty data, %'!$B$3:$BG$251,MATCH($A151,'raw poverty data, %'!$B$3:$B$251,0),MATCH(K$5,'raw poverty data, %'!$B$3:$BG$3,0))/100),"")</f>
        <v>0.48139999999999999</v>
      </c>
      <c r="L151" s="10" t="str">
        <f>IFERROR(IF(INDEX('raw poverty data, %'!$B$3:$BG$251,MATCH($A151,'raw poverty data, %'!$B$3:$B$251,0),MATCH(L$5,'raw poverty data, %'!$B$3:$BG$3,0))="","",INDEX('raw poverty data, %'!$B$3:$BG$251,MATCH($A151,'raw poverty data, %'!$B$3:$B$251,0),MATCH(L$5,'raw poverty data, %'!$B$3:$BG$3,0))/100),"")</f>
        <v/>
      </c>
      <c r="M151" s="10">
        <f>IFERROR(IF(INDEX('raw poverty data, %'!$B$3:$BG$251,MATCH($A151,'raw poverty data, %'!$B$3:$B$251,0),MATCH(M$5,'raw poverty data, %'!$B$3:$BG$3,0))="","",INDEX('raw poverty data, %'!$B$3:$BG$251,MATCH($A151,'raw poverty data, %'!$B$3:$B$251,0),MATCH(M$5,'raw poverty data, %'!$B$3:$BG$3,0))/100),"")</f>
        <v>0.29049999999999998</v>
      </c>
      <c r="N151" s="10" t="str">
        <f>IFERROR(IF(INDEX('raw poverty data, %'!$B$3:$BG$251,MATCH($A151,'raw poverty data, %'!$B$3:$B$251,0),MATCH(N$5,'raw poverty data, %'!$B$3:$BG$3,0))="","",INDEX('raw poverty data, %'!$B$3:$BG$251,MATCH($A151,'raw poverty data, %'!$B$3:$B$251,0),MATCH(N$5,'raw poverty data, %'!$B$3:$BG$3,0))/100),"")</f>
        <v/>
      </c>
      <c r="O151" s="10" t="str">
        <f>IFERROR(IF(INDEX('raw poverty data, %'!$B$3:$BG$251,MATCH($A151,'raw poverty data, %'!$B$3:$B$251,0),MATCH(O$5,'raw poverty data, %'!$B$3:$BG$3,0))="","",INDEX('raw poverty data, %'!$B$3:$BG$251,MATCH($A151,'raw poverty data, %'!$B$3:$B$251,0),MATCH(O$5,'raw poverty data, %'!$B$3:$BG$3,0))/100),"")</f>
        <v/>
      </c>
      <c r="P151" s="10">
        <f>IFERROR(IF(INDEX('raw poverty data, %'!$B$3:$BG$251,MATCH($A151,'raw poverty data, %'!$B$3:$B$251,0),MATCH(P$5,'raw poverty data, %'!$B$3:$BG$3,0))="","",INDEX('raw poverty data, %'!$B$3:$BG$251,MATCH($A151,'raw poverty data, %'!$B$3:$B$251,0),MATCH(P$5,'raw poverty data, %'!$B$3:$BG$3,0))/100),"")</f>
        <v>0.35869999999999996</v>
      </c>
      <c r="Q151" s="10" t="str">
        <f>IFERROR(IF(INDEX('raw poverty data, %'!$B$3:$BG$251,MATCH($A151,'raw poverty data, %'!$B$3:$B$251,0),MATCH(Q$5,'raw poverty data, %'!$B$3:$BG$3,0))="","",INDEX('raw poverty data, %'!$B$3:$BG$251,MATCH($A151,'raw poverty data, %'!$B$3:$B$251,0),MATCH(Q$5,'raw poverty data, %'!$B$3:$BG$3,0))/100),"")</f>
        <v/>
      </c>
      <c r="R151" s="10" t="str">
        <f>IFERROR(IF(INDEX('raw poverty data, %'!$B$3:$BG$251,MATCH($A151,'raw poverty data, %'!$B$3:$B$251,0),MATCH(R$5,'raw poverty data, %'!$B$3:$BG$3,0))="","",INDEX('raw poverty data, %'!$B$3:$BG$251,MATCH($A151,'raw poverty data, %'!$B$3:$B$251,0),MATCH(R$5,'raw poverty data, %'!$B$3:$BG$3,0))/100),"")</f>
        <v/>
      </c>
      <c r="S151" s="10">
        <f>IFERROR(IF(INDEX('raw poverty data, %'!$B$3:$BG$251,MATCH($A151,'raw poverty data, %'!$B$3:$B$251,0),MATCH(S$5,'raw poverty data, %'!$B$3:$BG$3,0))="","",INDEX('raw poverty data, %'!$B$3:$BG$251,MATCH($A151,'raw poverty data, %'!$B$3:$B$251,0),MATCH(S$5,'raw poverty data, %'!$B$3:$BG$3,0))/100),"")</f>
        <v>0.22589999999999999</v>
      </c>
      <c r="T151" s="10">
        <f>IFERROR(IF(INDEX('raw poverty data, %'!$B$3:$BG$251,MATCH($A151,'raw poverty data, %'!$B$3:$B$251,0),MATCH(T$5,'raw poverty data, %'!$B$3:$BG$3,0))="","",INDEX('raw poverty data, %'!$B$3:$BG$251,MATCH($A151,'raw poverty data, %'!$B$3:$B$251,0),MATCH(T$5,'raw poverty data, %'!$B$3:$BG$3,0))/100),"")</f>
        <v>0.22579999999999997</v>
      </c>
      <c r="U151" s="10" t="str">
        <f>IFERROR(IF(INDEX('raw poverty data, %'!$B$3:$BG$251,MATCH($A151,'raw poverty data, %'!$B$3:$B$251,0),MATCH(U$5,'raw poverty data, %'!$B$3:$BG$3,0))="","",INDEX('raw poverty data, %'!$B$3:$BG$251,MATCH($A151,'raw poverty data, %'!$B$3:$B$251,0),MATCH(U$5,'raw poverty data, %'!$B$3:$BG$3,0))/100),"")</f>
        <v/>
      </c>
      <c r="V151" s="10">
        <f>IFERROR(IF(INDEX('raw poverty data, %'!$B$3:$BG$251,MATCH($A151,'raw poverty data, %'!$B$3:$B$251,0),MATCH(V$5,'raw poverty data, %'!$B$3:$BG$3,0))="","",INDEX('raw poverty data, %'!$B$3:$BG$251,MATCH($A151,'raw poverty data, %'!$B$3:$B$251,0),MATCH(V$5,'raw poverty data, %'!$B$3:$BG$3,0))/100),"")</f>
        <v>0.17149999999999999</v>
      </c>
      <c r="W151" s="10" t="str">
        <f>IFERROR(IF(INDEX('raw poverty data, %'!$B$3:$BG$251,MATCH($A151,'raw poverty data, %'!$B$3:$B$251,0),MATCH(W$5,'raw poverty data, %'!$B$3:$BG$3,0))="","",INDEX('raw poverty data, %'!$B$3:$BG$251,MATCH($A151,'raw poverty data, %'!$B$3:$B$251,0),MATCH(W$5,'raw poverty data, %'!$B$3:$BG$3,0))/100),"")</f>
        <v/>
      </c>
      <c r="X151" s="10" t="str">
        <f>IFERROR(IF(INDEX('raw poverty data, %'!$B$3:$BG$251,MATCH($A151,'raw poverty data, %'!$B$3:$B$251,0),MATCH(X$5,'raw poverty data, %'!$B$3:$BG$3,0))="","",INDEX('raw poverty data, %'!$B$3:$BG$251,MATCH($A151,'raw poverty data, %'!$B$3:$B$251,0),MATCH(X$5,'raw poverty data, %'!$B$3:$BG$3,0))/100),"")</f>
        <v/>
      </c>
      <c r="Y151" s="10">
        <f>IFERROR(IF(INDEX('raw poverty data, %'!$B$3:$BG$251,MATCH($A151,'raw poverty data, %'!$B$3:$B$251,0),MATCH(Y$5,'raw poverty data, %'!$B$3:$BG$3,0))="","",INDEX('raw poverty data, %'!$B$3:$BG$251,MATCH($A151,'raw poverty data, %'!$B$3:$B$251,0),MATCH(Y$5,'raw poverty data, %'!$B$3:$BG$3,0))/100),"")</f>
        <v>0.12740000000000001</v>
      </c>
      <c r="Z151" s="10" t="str">
        <f>IFERROR(IF(INDEX('raw poverty data, %'!$B$3:$BG$251,MATCH($A151,'raw poverty data, %'!$B$3:$B$251,0),MATCH(Z$5,'raw poverty data, %'!$B$3:$BG$3,0))="","",INDEX('raw poverty data, %'!$B$3:$BG$251,MATCH($A151,'raw poverty data, %'!$B$3:$B$251,0),MATCH(Z$5,'raw poverty data, %'!$B$3:$BG$3,0))/100),"")</f>
        <v/>
      </c>
      <c r="AA151" s="10" t="str">
        <f>IFERROR(IF(INDEX('raw poverty data, %'!$B$3:$BG$251,MATCH($A151,'raw poverty data, %'!$B$3:$B$251,0),MATCH(AA$5,'raw poverty data, %'!$B$3:$BG$3,0))="","",INDEX('raw poverty data, %'!$B$3:$BG$251,MATCH($A151,'raw poverty data, %'!$B$3:$B$251,0),MATCH(AA$5,'raw poverty data, %'!$B$3:$BG$3,0))/100),"")</f>
        <v/>
      </c>
      <c r="AC151" s="8">
        <f>IF(AA151="",IF(Z151="",IF(X151="",IF(W151="",IF(V151="",IF(U151="",IF(T151="",IF(S151="",IF(R151="",IF(Q151="",IF(P151="",IF(O151="",IF(N151="",IF(M151="",IF(L151="",IF(K151="",IF(J151="",IF(I151="",IF(H151="",IF(G151="",IF(F151="",IF(E151="",IF(D151="","No data",D151),E151),F151),G151),H151),I151),J151),K151),L151),M151),N151),O151),P151),Q151),R151),S151),T151),U151),V151),W151),X151),Z151),AA151)</f>
        <v>0.17149999999999999</v>
      </c>
      <c r="AD151" s="11">
        <f>IFERROR(INDEX($D$5:$AA$5,1,MATCH(AC151,D151:AA151,0)),"")</f>
        <v>2008</v>
      </c>
      <c r="AF151" t="s">
        <v>317</v>
      </c>
      <c r="AG151" t="str">
        <f>IFERROR(IF(INDEX(#REF!,MATCH('Poverty %'!$B151,#REF!,0),MATCH('Poverty %'!AG$5,#REF!,0))="","",INDEX(#REF!,MATCH('Poverty %'!$B151,#REF!,0),MATCH('Poverty %'!AG$5,#REF!,0))),"")</f>
        <v/>
      </c>
      <c r="AH151" t="str">
        <f>IFERROR(IF(INDEX(#REF!,MATCH('Poverty %'!$B151,#REF!,0),MATCH('Poverty %'!AH$5,#REF!,0))="","",INDEX(#REF!,MATCH('Poverty %'!$B151,#REF!,0),MATCH('Poverty %'!AH$5,#REF!,0))),"")</f>
        <v/>
      </c>
      <c r="AI151" t="str">
        <f>IFERROR(IF(INDEX(#REF!,MATCH('Poverty %'!$B151,#REF!,0),MATCH('Poverty %'!AI$5,#REF!,0))="","",INDEX(#REF!,MATCH('Poverty %'!$B151,#REF!,0),MATCH('Poverty %'!AI$5,#REF!,0))),"")</f>
        <v/>
      </c>
      <c r="AJ151" t="str">
        <f>IFERROR(IF(INDEX(#REF!,MATCH('Poverty %'!$B151,#REF!,0),MATCH('Poverty %'!AJ$5,#REF!,0))="","",INDEX(#REF!,MATCH('Poverty %'!$B151,#REF!,0),MATCH('Poverty %'!AJ$5,#REF!,0))),"")</f>
        <v/>
      </c>
      <c r="AK151" t="str">
        <f>IFERROR(IF(INDEX(#REF!,MATCH('Poverty %'!$B151,#REF!,0),MATCH('Poverty %'!AK$5,#REF!,0))="","",INDEX(#REF!,MATCH('Poverty %'!$B151,#REF!,0),MATCH('Poverty %'!AK$5,#REF!,0))),"")</f>
        <v/>
      </c>
      <c r="AL151" t="str">
        <f>IFERROR(IF(INDEX(#REF!,MATCH('Poverty %'!$B151,#REF!,0),MATCH('Poverty %'!AL$5,#REF!,0))="","",INDEX(#REF!,MATCH('Poverty %'!$B151,#REF!,0),MATCH('Poverty %'!AL$5,#REF!,0))),"")</f>
        <v/>
      </c>
      <c r="AM151" t="str">
        <f>IFERROR(IF(INDEX(#REF!,MATCH('Poverty %'!$B151,#REF!,0),MATCH('Poverty %'!AM$5,#REF!,0))="","",INDEX(#REF!,MATCH('Poverty %'!$B151,#REF!,0),MATCH('Poverty %'!AM$5,#REF!,0))),"")</f>
        <v/>
      </c>
      <c r="AN151" t="str">
        <f>IFERROR(IF(INDEX(#REF!,MATCH('Poverty %'!$B151,#REF!,0),MATCH('Poverty %'!AN$5,#REF!,0))="","",INDEX(#REF!,MATCH('Poverty %'!$B151,#REF!,0),MATCH('Poverty %'!AN$5,#REF!,0))),"")</f>
        <v/>
      </c>
      <c r="AO151" t="str">
        <f>IFERROR(IF(INDEX(#REF!,MATCH('Poverty %'!$B151,#REF!,0),MATCH('Poverty %'!AO$5,#REF!,0))="","",INDEX(#REF!,MATCH('Poverty %'!$B151,#REF!,0),MATCH('Poverty %'!AO$5,#REF!,0))),"")</f>
        <v/>
      </c>
      <c r="AP151" t="str">
        <f>IFERROR(IF(INDEX(#REF!,MATCH('Poverty %'!$B151,#REF!,0),MATCH('Poverty %'!AP$5,#REF!,0))="","",INDEX(#REF!,MATCH('Poverty %'!$B151,#REF!,0),MATCH('Poverty %'!AP$5,#REF!,0))),"")</f>
        <v/>
      </c>
      <c r="AQ151" t="str">
        <f>IFERROR(IF(INDEX(#REF!,MATCH('Poverty %'!$B151,#REF!,0),MATCH('Poverty %'!AQ$5,#REF!,0))="","",INDEX(#REF!,MATCH('Poverty %'!$B151,#REF!,0),MATCH('Poverty %'!AQ$5,#REF!,0))),"")</f>
        <v/>
      </c>
      <c r="AR151" t="str">
        <f>IFERROR(IF(INDEX(#REF!,MATCH('Poverty %'!$B151,#REF!,0),MATCH('Poverty %'!AR$5,#REF!,0))="","",INDEX(#REF!,MATCH('Poverty %'!$B151,#REF!,0),MATCH('Poverty %'!AR$5,#REF!,0))),"")</f>
        <v/>
      </c>
      <c r="AS151" t="str">
        <f>IFERROR(IF(INDEX(#REF!,MATCH('Poverty %'!$B151,#REF!,0),MATCH('Poverty %'!AS$5,#REF!,0))="","",INDEX(#REF!,MATCH('Poverty %'!$B151,#REF!,0),MATCH('Poverty %'!AS$5,#REF!,0))),"")</f>
        <v/>
      </c>
      <c r="AT151" t="str">
        <f>IFERROR(IF(INDEX(#REF!,MATCH('Poverty %'!$B151,#REF!,0),MATCH('Poverty %'!AT$5,#REF!,0))="","",INDEX(#REF!,MATCH('Poverty %'!$B151,#REF!,0),MATCH('Poverty %'!AT$5,#REF!,0))),"")</f>
        <v/>
      </c>
      <c r="AU151" t="str">
        <f>IFERROR(IF(INDEX(#REF!,MATCH('Poverty %'!$B151,#REF!,0),MATCH('Poverty %'!AU$5,#REF!,0))="","",INDEX(#REF!,MATCH('Poverty %'!$B151,#REF!,0),MATCH('Poverty %'!AU$5,#REF!,0))),"")</f>
        <v/>
      </c>
      <c r="AV151" t="str">
        <f>IFERROR(IF(INDEX(#REF!,MATCH('Poverty %'!$B151,#REF!,0),MATCH('Poverty %'!AV$5,#REF!,0))="","",INDEX(#REF!,MATCH('Poverty %'!$B151,#REF!,0),MATCH('Poverty %'!AV$5,#REF!,0))),"")</f>
        <v/>
      </c>
      <c r="AW151" t="str">
        <f>IFERROR(IF(INDEX(#REF!,MATCH('Poverty %'!$B151,#REF!,0),MATCH('Poverty %'!AW$5,#REF!,0))="","",INDEX(#REF!,MATCH('Poverty %'!$B151,#REF!,0),MATCH('Poverty %'!AW$5,#REF!,0))),"")</f>
        <v/>
      </c>
      <c r="AX151" t="str">
        <f>IFERROR(IF(INDEX(#REF!,MATCH('Poverty %'!$B151,#REF!,0),MATCH('Poverty %'!AX$5,#REF!,0))="","",INDEX(#REF!,MATCH('Poverty %'!$B151,#REF!,0),MATCH('Poverty %'!AX$5,#REF!,0))),"")</f>
        <v/>
      </c>
      <c r="AY151" t="str">
        <f>IFERROR(IF(INDEX(#REF!,MATCH('Poverty %'!$B151,#REF!,0),MATCH('Poverty %'!AY$5,#REF!,0))="","",INDEX(#REF!,MATCH('Poverty %'!$B151,#REF!,0),MATCH('Poverty %'!AY$5,#REF!,0))),"")</f>
        <v/>
      </c>
      <c r="AZ151" t="str">
        <f>IFERROR(IF(INDEX(#REF!,MATCH('Poverty %'!$B151,#REF!,0),MATCH('Poverty %'!AZ$5,#REF!,0))="","",INDEX(#REF!,MATCH('Poverty %'!$B151,#REF!,0),MATCH('Poverty %'!AZ$5,#REF!,0))),"")</f>
        <v/>
      </c>
      <c r="BA151" t="str">
        <f>IFERROR(IF(INDEX(#REF!,MATCH('Poverty %'!$B151,#REF!,0),MATCH('Poverty %'!BA$5,#REF!,0))="","",INDEX(#REF!,MATCH('Poverty %'!$B151,#REF!,0),MATCH('Poverty %'!BA$5,#REF!,0))),"")</f>
        <v/>
      </c>
      <c r="BB151" t="str">
        <f>IFERROR(IF(INDEX(#REF!,MATCH('Poverty %'!$B151,#REF!,0),MATCH('Poverty %'!BB$5,#REF!,0))="","",INDEX(#REF!,MATCH('Poverty %'!$B151,#REF!,0),MATCH('Poverty %'!BB$5,#REF!,0))),"")</f>
        <v/>
      </c>
      <c r="BC151" t="str">
        <f>IFERROR(IF(INDEX(#REF!,MATCH('Poverty %'!$B151,#REF!,0),MATCH('Poverty %'!BC$5,#REF!,0))="","",INDEX(#REF!,MATCH('Poverty %'!$B151,#REF!,0),MATCH('Poverty %'!BC$5,#REF!,0))),"")</f>
        <v/>
      </c>
      <c r="BE151" t="s">
        <v>317</v>
      </c>
      <c r="BF151" s="9" t="str">
        <f t="shared" si="47"/>
        <v/>
      </c>
      <c r="BG151" s="9" t="str">
        <f t="shared" si="48"/>
        <v/>
      </c>
      <c r="BH151" s="9" t="str">
        <f t="shared" si="49"/>
        <v/>
      </c>
      <c r="BI151" s="9" t="str">
        <f t="shared" si="50"/>
        <v/>
      </c>
      <c r="BJ151" s="9" t="str">
        <f t="shared" si="51"/>
        <v/>
      </c>
      <c r="BK151" s="9" t="str">
        <f t="shared" si="52"/>
        <v/>
      </c>
      <c r="BL151" s="9" t="str">
        <f t="shared" si="53"/>
        <v/>
      </c>
      <c r="BM151" s="9" t="str">
        <f t="shared" si="54"/>
        <v/>
      </c>
      <c r="BN151" s="9" t="str">
        <f t="shared" si="55"/>
        <v/>
      </c>
      <c r="BO151" s="9" t="str">
        <f t="shared" si="56"/>
        <v/>
      </c>
      <c r="BP151" s="9" t="str">
        <f t="shared" si="57"/>
        <v/>
      </c>
      <c r="BQ151" s="9" t="str">
        <f t="shared" si="58"/>
        <v/>
      </c>
      <c r="BR151" s="9" t="str">
        <f t="shared" si="59"/>
        <v/>
      </c>
      <c r="BS151" s="9" t="str">
        <f t="shared" si="60"/>
        <v/>
      </c>
      <c r="BT151" s="9" t="str">
        <f t="shared" si="61"/>
        <v/>
      </c>
      <c r="BU151" s="9" t="str">
        <f t="shared" si="62"/>
        <v/>
      </c>
      <c r="BV151" s="9" t="str">
        <f t="shared" si="63"/>
        <v/>
      </c>
      <c r="BW151" s="9" t="str">
        <f t="shared" si="64"/>
        <v/>
      </c>
      <c r="BX151" s="9" t="str">
        <f t="shared" si="65"/>
        <v/>
      </c>
      <c r="BY151" s="9" t="str">
        <f t="shared" si="66"/>
        <v/>
      </c>
      <c r="BZ151" s="9" t="str">
        <f t="shared" si="67"/>
        <v/>
      </c>
      <c r="CA151" s="9" t="str">
        <f t="shared" si="68"/>
        <v/>
      </c>
      <c r="CB151" s="9" t="str">
        <f t="shared" si="69"/>
        <v/>
      </c>
    </row>
    <row r="152" spans="1:80">
      <c r="A152" t="str">
        <f>VLOOKUP(B152,entity!$C:$K,9,FALSE)</f>
        <v>PW</v>
      </c>
      <c r="B152" t="s">
        <v>325</v>
      </c>
      <c r="C152" t="str">
        <f>IFERROR(VLOOKUP(B152,'[1]2012 List'!A$3:C$151,3,FALSE),"")</f>
        <v>Oceania</v>
      </c>
      <c r="D152" s="10" t="str">
        <f>IFERROR(IF(INDEX('raw poverty data, %'!$B$3:$BG$251,MATCH($A152,'raw poverty data, %'!$B$3:$B$251,0),MATCH(D$5,'raw poverty data, %'!$B$3:$BG$3,0))="","",INDEX('raw poverty data, %'!$B$3:$BG$251,MATCH($A152,'raw poverty data, %'!$B$3:$B$251,0),MATCH(D$5,'raw poverty data, %'!$B$3:$BG$3,0))/100),"")</f>
        <v/>
      </c>
      <c r="E152" s="10" t="str">
        <f>IFERROR(IF(INDEX('raw poverty data, %'!$B$3:$BG$251,MATCH($A152,'raw poverty data, %'!$B$3:$B$251,0),MATCH(E$5,'raw poverty data, %'!$B$3:$BG$3,0))="","",INDEX('raw poverty data, %'!$B$3:$BG$251,MATCH($A152,'raw poverty data, %'!$B$3:$B$251,0),MATCH(E$5,'raw poverty data, %'!$B$3:$BG$3,0))/100),"")</f>
        <v/>
      </c>
      <c r="F152" s="10" t="str">
        <f>IFERROR(IF(INDEX('raw poverty data, %'!$B$3:$BG$251,MATCH($A152,'raw poverty data, %'!$B$3:$B$251,0),MATCH(F$5,'raw poverty data, %'!$B$3:$BG$3,0))="","",INDEX('raw poverty data, %'!$B$3:$BG$251,MATCH($A152,'raw poverty data, %'!$B$3:$B$251,0),MATCH(F$5,'raw poverty data, %'!$B$3:$BG$3,0))/100),"")</f>
        <v/>
      </c>
      <c r="G152" s="10" t="str">
        <f>IFERROR(IF(INDEX('raw poverty data, %'!$B$3:$BG$251,MATCH($A152,'raw poverty data, %'!$B$3:$B$251,0),MATCH(G$5,'raw poverty data, %'!$B$3:$BG$3,0))="","",INDEX('raw poverty data, %'!$B$3:$BG$251,MATCH($A152,'raw poverty data, %'!$B$3:$B$251,0),MATCH(G$5,'raw poverty data, %'!$B$3:$BG$3,0))/100),"")</f>
        <v/>
      </c>
      <c r="H152" s="10" t="str">
        <f>IFERROR(IF(INDEX('raw poverty data, %'!$B$3:$BG$251,MATCH($A152,'raw poverty data, %'!$B$3:$B$251,0),MATCH(H$5,'raw poverty data, %'!$B$3:$BG$3,0))="","",INDEX('raw poverty data, %'!$B$3:$BG$251,MATCH($A152,'raw poverty data, %'!$B$3:$B$251,0),MATCH(H$5,'raw poverty data, %'!$B$3:$BG$3,0))/100),"")</f>
        <v/>
      </c>
      <c r="I152" s="10" t="str">
        <f>IFERROR(IF(INDEX('raw poverty data, %'!$B$3:$BG$251,MATCH($A152,'raw poverty data, %'!$B$3:$B$251,0),MATCH(I$5,'raw poverty data, %'!$B$3:$BG$3,0))="","",INDEX('raw poverty data, %'!$B$3:$BG$251,MATCH($A152,'raw poverty data, %'!$B$3:$B$251,0),MATCH(I$5,'raw poverty data, %'!$B$3:$BG$3,0))/100),"")</f>
        <v/>
      </c>
      <c r="J152" s="10" t="str">
        <f>IFERROR(IF(INDEX('raw poverty data, %'!$B$3:$BG$251,MATCH($A152,'raw poverty data, %'!$B$3:$B$251,0),MATCH(J$5,'raw poverty data, %'!$B$3:$BG$3,0))="","",INDEX('raw poverty data, %'!$B$3:$BG$251,MATCH($A152,'raw poverty data, %'!$B$3:$B$251,0),MATCH(J$5,'raw poverty data, %'!$B$3:$BG$3,0))/100),"")</f>
        <v/>
      </c>
      <c r="K152" s="10" t="str">
        <f>IFERROR(IF(INDEX('raw poverty data, %'!$B$3:$BG$251,MATCH($A152,'raw poverty data, %'!$B$3:$B$251,0),MATCH(K$5,'raw poverty data, %'!$B$3:$BG$3,0))="","",INDEX('raw poverty data, %'!$B$3:$BG$251,MATCH($A152,'raw poverty data, %'!$B$3:$B$251,0),MATCH(K$5,'raw poverty data, %'!$B$3:$BG$3,0))/100),"")</f>
        <v/>
      </c>
      <c r="L152" s="10" t="str">
        <f>IFERROR(IF(INDEX('raw poverty data, %'!$B$3:$BG$251,MATCH($A152,'raw poverty data, %'!$B$3:$B$251,0),MATCH(L$5,'raw poverty data, %'!$B$3:$BG$3,0))="","",INDEX('raw poverty data, %'!$B$3:$BG$251,MATCH($A152,'raw poverty data, %'!$B$3:$B$251,0),MATCH(L$5,'raw poverty data, %'!$B$3:$BG$3,0))/100),"")</f>
        <v/>
      </c>
      <c r="M152" s="10" t="str">
        <f>IFERROR(IF(INDEX('raw poverty data, %'!$B$3:$BG$251,MATCH($A152,'raw poverty data, %'!$B$3:$B$251,0),MATCH(M$5,'raw poverty data, %'!$B$3:$BG$3,0))="","",INDEX('raw poverty data, %'!$B$3:$BG$251,MATCH($A152,'raw poverty data, %'!$B$3:$B$251,0),MATCH(M$5,'raw poverty data, %'!$B$3:$BG$3,0))/100),"")</f>
        <v/>
      </c>
      <c r="N152" s="10" t="str">
        <f>IFERROR(IF(INDEX('raw poverty data, %'!$B$3:$BG$251,MATCH($A152,'raw poverty data, %'!$B$3:$B$251,0),MATCH(N$5,'raw poverty data, %'!$B$3:$BG$3,0))="","",INDEX('raw poverty data, %'!$B$3:$BG$251,MATCH($A152,'raw poverty data, %'!$B$3:$B$251,0),MATCH(N$5,'raw poverty data, %'!$B$3:$BG$3,0))/100),"")</f>
        <v/>
      </c>
      <c r="O152" s="10" t="str">
        <f>IFERROR(IF(INDEX('raw poverty data, %'!$B$3:$BG$251,MATCH($A152,'raw poverty data, %'!$B$3:$B$251,0),MATCH(O$5,'raw poverty data, %'!$B$3:$BG$3,0))="","",INDEX('raw poverty data, %'!$B$3:$BG$251,MATCH($A152,'raw poverty data, %'!$B$3:$B$251,0),MATCH(O$5,'raw poverty data, %'!$B$3:$BG$3,0))/100),"")</f>
        <v/>
      </c>
      <c r="P152" s="10" t="str">
        <f>IFERROR(IF(INDEX('raw poverty data, %'!$B$3:$BG$251,MATCH($A152,'raw poverty data, %'!$B$3:$B$251,0),MATCH(P$5,'raw poverty data, %'!$B$3:$BG$3,0))="","",INDEX('raw poverty data, %'!$B$3:$BG$251,MATCH($A152,'raw poverty data, %'!$B$3:$B$251,0),MATCH(P$5,'raw poverty data, %'!$B$3:$BG$3,0))/100),"")</f>
        <v/>
      </c>
      <c r="Q152" s="10" t="str">
        <f>IFERROR(IF(INDEX('raw poverty data, %'!$B$3:$BG$251,MATCH($A152,'raw poverty data, %'!$B$3:$B$251,0),MATCH(Q$5,'raw poverty data, %'!$B$3:$BG$3,0))="","",INDEX('raw poverty data, %'!$B$3:$BG$251,MATCH($A152,'raw poverty data, %'!$B$3:$B$251,0),MATCH(Q$5,'raw poverty data, %'!$B$3:$BG$3,0))/100),"")</f>
        <v/>
      </c>
      <c r="R152" s="10" t="str">
        <f>IFERROR(IF(INDEX('raw poverty data, %'!$B$3:$BG$251,MATCH($A152,'raw poverty data, %'!$B$3:$B$251,0),MATCH(R$5,'raw poverty data, %'!$B$3:$BG$3,0))="","",INDEX('raw poverty data, %'!$B$3:$BG$251,MATCH($A152,'raw poverty data, %'!$B$3:$B$251,0),MATCH(R$5,'raw poverty data, %'!$B$3:$BG$3,0))/100),"")</f>
        <v/>
      </c>
      <c r="S152" s="10" t="str">
        <f>IFERROR(IF(INDEX('raw poverty data, %'!$B$3:$BG$251,MATCH($A152,'raw poverty data, %'!$B$3:$B$251,0),MATCH(S$5,'raw poverty data, %'!$B$3:$BG$3,0))="","",INDEX('raw poverty data, %'!$B$3:$BG$251,MATCH($A152,'raw poverty data, %'!$B$3:$B$251,0),MATCH(S$5,'raw poverty data, %'!$B$3:$BG$3,0))/100),"")</f>
        <v/>
      </c>
      <c r="T152" s="10" t="str">
        <f>IFERROR(IF(INDEX('raw poverty data, %'!$B$3:$BG$251,MATCH($A152,'raw poverty data, %'!$B$3:$B$251,0),MATCH(T$5,'raw poverty data, %'!$B$3:$BG$3,0))="","",INDEX('raw poverty data, %'!$B$3:$BG$251,MATCH($A152,'raw poverty data, %'!$B$3:$B$251,0),MATCH(T$5,'raw poverty data, %'!$B$3:$BG$3,0))/100),"")</f>
        <v/>
      </c>
      <c r="U152" s="10" t="str">
        <f>IFERROR(IF(INDEX('raw poverty data, %'!$B$3:$BG$251,MATCH($A152,'raw poverty data, %'!$B$3:$B$251,0),MATCH(U$5,'raw poverty data, %'!$B$3:$BG$3,0))="","",INDEX('raw poverty data, %'!$B$3:$BG$251,MATCH($A152,'raw poverty data, %'!$B$3:$B$251,0),MATCH(U$5,'raw poverty data, %'!$B$3:$BG$3,0))/100),"")</f>
        <v/>
      </c>
      <c r="V152" s="10" t="str">
        <f>IFERROR(IF(INDEX('raw poverty data, %'!$B$3:$BG$251,MATCH($A152,'raw poverty data, %'!$B$3:$B$251,0),MATCH(V$5,'raw poverty data, %'!$B$3:$BG$3,0))="","",INDEX('raw poverty data, %'!$B$3:$BG$251,MATCH($A152,'raw poverty data, %'!$B$3:$B$251,0),MATCH(V$5,'raw poverty data, %'!$B$3:$BG$3,0))/100),"")</f>
        <v/>
      </c>
      <c r="W152" s="10" t="str">
        <f>IFERROR(IF(INDEX('raw poverty data, %'!$B$3:$BG$251,MATCH($A152,'raw poverty data, %'!$B$3:$B$251,0),MATCH(W$5,'raw poverty data, %'!$B$3:$BG$3,0))="","",INDEX('raw poverty data, %'!$B$3:$BG$251,MATCH($A152,'raw poverty data, %'!$B$3:$B$251,0),MATCH(W$5,'raw poverty data, %'!$B$3:$BG$3,0))/100),"")</f>
        <v/>
      </c>
      <c r="X152" s="10" t="str">
        <f>IFERROR(IF(INDEX('raw poverty data, %'!$B$3:$BG$251,MATCH($A152,'raw poverty data, %'!$B$3:$B$251,0),MATCH(X$5,'raw poverty data, %'!$B$3:$BG$3,0))="","",INDEX('raw poverty data, %'!$B$3:$BG$251,MATCH($A152,'raw poverty data, %'!$B$3:$B$251,0),MATCH(X$5,'raw poverty data, %'!$B$3:$BG$3,0))/100),"")</f>
        <v/>
      </c>
      <c r="Y152" s="10" t="str">
        <f>IFERROR(IF(INDEX('raw poverty data, %'!$B$3:$BG$251,MATCH($A152,'raw poverty data, %'!$B$3:$B$251,0),MATCH(Y$5,'raw poverty data, %'!$B$3:$BG$3,0))="","",INDEX('raw poverty data, %'!$B$3:$BG$251,MATCH($A152,'raw poverty data, %'!$B$3:$B$251,0),MATCH(Y$5,'raw poverty data, %'!$B$3:$BG$3,0))/100),"")</f>
        <v/>
      </c>
      <c r="Z152" s="10" t="str">
        <f>IFERROR(IF(INDEX('raw poverty data, %'!$B$3:$BG$251,MATCH($A152,'raw poverty data, %'!$B$3:$B$251,0),MATCH(Z$5,'raw poverty data, %'!$B$3:$BG$3,0))="","",INDEX('raw poverty data, %'!$B$3:$BG$251,MATCH($A152,'raw poverty data, %'!$B$3:$B$251,0),MATCH(Z$5,'raw poverty data, %'!$B$3:$BG$3,0))/100),"")</f>
        <v/>
      </c>
      <c r="AA152" s="10" t="str">
        <f>IFERROR(IF(INDEX('raw poverty data, %'!$B$3:$BG$251,MATCH($A152,'raw poverty data, %'!$B$3:$B$251,0),MATCH(AA$5,'raw poverty data, %'!$B$3:$BG$3,0))="","",INDEX('raw poverty data, %'!$B$3:$BG$251,MATCH($A152,'raw poverty data, %'!$B$3:$B$251,0),MATCH(AA$5,'raw poverty data, %'!$B$3:$BG$3,0))/100),"")</f>
        <v/>
      </c>
      <c r="AC152" s="8" t="str">
        <f>IF(AA152="",IF(Z152="",IF(X152="",IF(W152="",IF(V152="",IF(U152="",IF(T152="",IF(S152="",IF(R152="",IF(Q152="",IF(P152="",IF(O152="",IF(N152="",IF(M152="",IF(L152="",IF(K152="",IF(J152="",IF(I152="",IF(H152="",IF(G152="",IF(F152="",IF(E152="",IF(D152="","No data",D152),E152),F152),G152),H152),I152),J152),K152),L152),M152),N152),O152),P152),Q152),R152),S152),T152),U152),V152),W152),X152),Z152),AA152)</f>
        <v>No data</v>
      </c>
      <c r="AD152" s="11" t="str">
        <f>IFERROR(INDEX($D$5:$AA$5,1,MATCH(AC152,D152:AA152,0)),"")</f>
        <v/>
      </c>
      <c r="AF152" t="s">
        <v>325</v>
      </c>
      <c r="AG152" t="str">
        <f>IFERROR(IF(INDEX(#REF!,MATCH('Poverty %'!$B152,#REF!,0),MATCH('Poverty %'!AG$5,#REF!,0))="","",INDEX(#REF!,MATCH('Poverty %'!$B152,#REF!,0),MATCH('Poverty %'!AG$5,#REF!,0))),"")</f>
        <v/>
      </c>
      <c r="AH152" t="str">
        <f>IFERROR(IF(INDEX(#REF!,MATCH('Poverty %'!$B152,#REF!,0),MATCH('Poverty %'!AH$5,#REF!,0))="","",INDEX(#REF!,MATCH('Poverty %'!$B152,#REF!,0),MATCH('Poverty %'!AH$5,#REF!,0))),"")</f>
        <v/>
      </c>
      <c r="AI152" t="str">
        <f>IFERROR(IF(INDEX(#REF!,MATCH('Poverty %'!$B152,#REF!,0),MATCH('Poverty %'!AI$5,#REF!,0))="","",INDEX(#REF!,MATCH('Poverty %'!$B152,#REF!,0),MATCH('Poverty %'!AI$5,#REF!,0))),"")</f>
        <v/>
      </c>
      <c r="AJ152" t="str">
        <f>IFERROR(IF(INDEX(#REF!,MATCH('Poverty %'!$B152,#REF!,0),MATCH('Poverty %'!AJ$5,#REF!,0))="","",INDEX(#REF!,MATCH('Poverty %'!$B152,#REF!,0),MATCH('Poverty %'!AJ$5,#REF!,0))),"")</f>
        <v/>
      </c>
      <c r="AK152" t="str">
        <f>IFERROR(IF(INDEX(#REF!,MATCH('Poverty %'!$B152,#REF!,0),MATCH('Poverty %'!AK$5,#REF!,0))="","",INDEX(#REF!,MATCH('Poverty %'!$B152,#REF!,0),MATCH('Poverty %'!AK$5,#REF!,0))),"")</f>
        <v/>
      </c>
      <c r="AL152" t="str">
        <f>IFERROR(IF(INDEX(#REF!,MATCH('Poverty %'!$B152,#REF!,0),MATCH('Poverty %'!AL$5,#REF!,0))="","",INDEX(#REF!,MATCH('Poverty %'!$B152,#REF!,0),MATCH('Poverty %'!AL$5,#REF!,0))),"")</f>
        <v/>
      </c>
      <c r="AM152" t="str">
        <f>IFERROR(IF(INDEX(#REF!,MATCH('Poverty %'!$B152,#REF!,0),MATCH('Poverty %'!AM$5,#REF!,0))="","",INDEX(#REF!,MATCH('Poverty %'!$B152,#REF!,0),MATCH('Poverty %'!AM$5,#REF!,0))),"")</f>
        <v/>
      </c>
      <c r="AN152" t="str">
        <f>IFERROR(IF(INDEX(#REF!,MATCH('Poverty %'!$B152,#REF!,0),MATCH('Poverty %'!AN$5,#REF!,0))="","",INDEX(#REF!,MATCH('Poverty %'!$B152,#REF!,0),MATCH('Poverty %'!AN$5,#REF!,0))),"")</f>
        <v/>
      </c>
      <c r="AO152" t="str">
        <f>IFERROR(IF(INDEX(#REF!,MATCH('Poverty %'!$B152,#REF!,0),MATCH('Poverty %'!AO$5,#REF!,0))="","",INDEX(#REF!,MATCH('Poverty %'!$B152,#REF!,0),MATCH('Poverty %'!AO$5,#REF!,0))),"")</f>
        <v/>
      </c>
      <c r="AP152" t="str">
        <f>IFERROR(IF(INDEX(#REF!,MATCH('Poverty %'!$B152,#REF!,0),MATCH('Poverty %'!AP$5,#REF!,0))="","",INDEX(#REF!,MATCH('Poverty %'!$B152,#REF!,0),MATCH('Poverty %'!AP$5,#REF!,0))),"")</f>
        <v/>
      </c>
      <c r="AQ152" t="str">
        <f>IFERROR(IF(INDEX(#REF!,MATCH('Poverty %'!$B152,#REF!,0),MATCH('Poverty %'!AQ$5,#REF!,0))="","",INDEX(#REF!,MATCH('Poverty %'!$B152,#REF!,0),MATCH('Poverty %'!AQ$5,#REF!,0))),"")</f>
        <v/>
      </c>
      <c r="AR152" t="str">
        <f>IFERROR(IF(INDEX(#REF!,MATCH('Poverty %'!$B152,#REF!,0),MATCH('Poverty %'!AR$5,#REF!,0))="","",INDEX(#REF!,MATCH('Poverty %'!$B152,#REF!,0),MATCH('Poverty %'!AR$5,#REF!,0))),"")</f>
        <v/>
      </c>
      <c r="AS152" t="str">
        <f>IFERROR(IF(INDEX(#REF!,MATCH('Poverty %'!$B152,#REF!,0),MATCH('Poverty %'!AS$5,#REF!,0))="","",INDEX(#REF!,MATCH('Poverty %'!$B152,#REF!,0),MATCH('Poverty %'!AS$5,#REF!,0))),"")</f>
        <v/>
      </c>
      <c r="AT152" t="str">
        <f>IFERROR(IF(INDEX(#REF!,MATCH('Poverty %'!$B152,#REF!,0),MATCH('Poverty %'!AT$5,#REF!,0))="","",INDEX(#REF!,MATCH('Poverty %'!$B152,#REF!,0),MATCH('Poverty %'!AT$5,#REF!,0))),"")</f>
        <v/>
      </c>
      <c r="AU152" t="str">
        <f>IFERROR(IF(INDEX(#REF!,MATCH('Poverty %'!$B152,#REF!,0),MATCH('Poverty %'!AU$5,#REF!,0))="","",INDEX(#REF!,MATCH('Poverty %'!$B152,#REF!,0),MATCH('Poverty %'!AU$5,#REF!,0))),"")</f>
        <v/>
      </c>
      <c r="AV152" t="str">
        <f>IFERROR(IF(INDEX(#REF!,MATCH('Poverty %'!$B152,#REF!,0),MATCH('Poverty %'!AV$5,#REF!,0))="","",INDEX(#REF!,MATCH('Poverty %'!$B152,#REF!,0),MATCH('Poverty %'!AV$5,#REF!,0))),"")</f>
        <v/>
      </c>
      <c r="AW152" t="str">
        <f>IFERROR(IF(INDEX(#REF!,MATCH('Poverty %'!$B152,#REF!,0),MATCH('Poverty %'!AW$5,#REF!,0))="","",INDEX(#REF!,MATCH('Poverty %'!$B152,#REF!,0),MATCH('Poverty %'!AW$5,#REF!,0))),"")</f>
        <v/>
      </c>
      <c r="AX152" t="str">
        <f>IFERROR(IF(INDEX(#REF!,MATCH('Poverty %'!$B152,#REF!,0),MATCH('Poverty %'!AX$5,#REF!,0))="","",INDEX(#REF!,MATCH('Poverty %'!$B152,#REF!,0),MATCH('Poverty %'!AX$5,#REF!,0))),"")</f>
        <v/>
      </c>
      <c r="AY152" t="str">
        <f>IFERROR(IF(INDEX(#REF!,MATCH('Poverty %'!$B152,#REF!,0),MATCH('Poverty %'!AY$5,#REF!,0))="","",INDEX(#REF!,MATCH('Poverty %'!$B152,#REF!,0),MATCH('Poverty %'!AY$5,#REF!,0))),"")</f>
        <v/>
      </c>
      <c r="AZ152" t="str">
        <f>IFERROR(IF(INDEX(#REF!,MATCH('Poverty %'!$B152,#REF!,0),MATCH('Poverty %'!AZ$5,#REF!,0))="","",INDEX(#REF!,MATCH('Poverty %'!$B152,#REF!,0),MATCH('Poverty %'!AZ$5,#REF!,0))),"")</f>
        <v/>
      </c>
      <c r="BA152" t="str">
        <f>IFERROR(IF(INDEX(#REF!,MATCH('Poverty %'!$B152,#REF!,0),MATCH('Poverty %'!BA$5,#REF!,0))="","",INDEX(#REF!,MATCH('Poverty %'!$B152,#REF!,0),MATCH('Poverty %'!BA$5,#REF!,0))),"")</f>
        <v/>
      </c>
      <c r="BB152" t="str">
        <f>IFERROR(IF(INDEX(#REF!,MATCH('Poverty %'!$B152,#REF!,0),MATCH('Poverty %'!BB$5,#REF!,0))="","",INDEX(#REF!,MATCH('Poverty %'!$B152,#REF!,0),MATCH('Poverty %'!BB$5,#REF!,0))),"")</f>
        <v/>
      </c>
      <c r="BC152" t="str">
        <f>IFERROR(IF(INDEX(#REF!,MATCH('Poverty %'!$B152,#REF!,0),MATCH('Poverty %'!BC$5,#REF!,0))="","",INDEX(#REF!,MATCH('Poverty %'!$B152,#REF!,0),MATCH('Poverty %'!BC$5,#REF!,0))),"")</f>
        <v/>
      </c>
      <c r="BE152" t="s">
        <v>325</v>
      </c>
      <c r="BF152" s="9" t="str">
        <f t="shared" si="47"/>
        <v/>
      </c>
      <c r="BG152" s="9" t="str">
        <f t="shared" si="48"/>
        <v/>
      </c>
      <c r="BH152" s="9" t="str">
        <f t="shared" si="49"/>
        <v/>
      </c>
      <c r="BI152" s="9" t="str">
        <f t="shared" si="50"/>
        <v/>
      </c>
      <c r="BJ152" s="9" t="str">
        <f t="shared" si="51"/>
        <v/>
      </c>
      <c r="BK152" s="9" t="str">
        <f t="shared" si="52"/>
        <v/>
      </c>
      <c r="BL152" s="9" t="str">
        <f t="shared" si="53"/>
        <v/>
      </c>
      <c r="BM152" s="9" t="str">
        <f t="shared" si="54"/>
        <v/>
      </c>
      <c r="BN152" s="9" t="str">
        <f t="shared" si="55"/>
        <v/>
      </c>
      <c r="BO152" s="9" t="str">
        <f t="shared" si="56"/>
        <v/>
      </c>
      <c r="BP152" s="9" t="str">
        <f t="shared" si="57"/>
        <v/>
      </c>
      <c r="BQ152" s="9" t="str">
        <f t="shared" si="58"/>
        <v/>
      </c>
      <c r="BR152" s="9" t="str">
        <f t="shared" si="59"/>
        <v/>
      </c>
      <c r="BS152" s="9" t="str">
        <f t="shared" si="60"/>
        <v/>
      </c>
      <c r="BT152" s="9" t="str">
        <f t="shared" si="61"/>
        <v/>
      </c>
      <c r="BU152" s="9" t="str">
        <f t="shared" si="62"/>
        <v/>
      </c>
      <c r="BV152" s="9" t="str">
        <f t="shared" si="63"/>
        <v/>
      </c>
      <c r="BW152" s="9" t="str">
        <f t="shared" si="64"/>
        <v/>
      </c>
      <c r="BX152" s="9" t="str">
        <f t="shared" si="65"/>
        <v/>
      </c>
      <c r="BY152" s="9" t="str">
        <f t="shared" si="66"/>
        <v/>
      </c>
      <c r="BZ152" s="9" t="str">
        <f t="shared" si="67"/>
        <v/>
      </c>
      <c r="CA152" s="9" t="str">
        <f t="shared" si="68"/>
        <v/>
      </c>
      <c r="CB152" s="9" t="str">
        <f t="shared" si="69"/>
        <v/>
      </c>
    </row>
    <row r="153" spans="1:80">
      <c r="A153" t="str">
        <f>VLOOKUP(B153,entity!$C:$K,9,FALSE)</f>
        <v>PA</v>
      </c>
      <c r="B153" t="s">
        <v>319</v>
      </c>
      <c r="C153" t="str">
        <f>IFERROR(VLOOKUP(B153,'[1]2012 List'!A$3:C$151,3,FALSE),"")</f>
        <v>North &amp; Central America</v>
      </c>
      <c r="D153" s="10" t="str">
        <f>IFERROR(IF(INDEX('raw poverty data, %'!$B$3:$BG$251,MATCH($A153,'raw poverty data, %'!$B$3:$B$251,0),MATCH(D$5,'raw poverty data, %'!$B$3:$BG$3,0))="","",INDEX('raw poverty data, %'!$B$3:$BG$251,MATCH($A153,'raw poverty data, %'!$B$3:$B$251,0),MATCH(D$5,'raw poverty data, %'!$B$3:$BG$3,0))/100),"")</f>
        <v/>
      </c>
      <c r="E153" s="10">
        <f>IFERROR(IF(INDEX('raw poverty data, %'!$B$3:$BG$251,MATCH($A153,'raw poverty data, %'!$B$3:$B$251,0),MATCH(E$5,'raw poverty data, %'!$B$3:$BG$3,0))="","",INDEX('raw poverty data, %'!$B$3:$BG$251,MATCH($A153,'raw poverty data, %'!$B$3:$B$251,0),MATCH(E$5,'raw poverty data, %'!$B$3:$BG$3,0))/100),"")</f>
        <v>0.2089</v>
      </c>
      <c r="F153" s="10" t="str">
        <f>IFERROR(IF(INDEX('raw poverty data, %'!$B$3:$BG$251,MATCH($A153,'raw poverty data, %'!$B$3:$B$251,0),MATCH(F$5,'raw poverty data, %'!$B$3:$BG$3,0))="","",INDEX('raw poverty data, %'!$B$3:$BG$251,MATCH($A153,'raw poverty data, %'!$B$3:$B$251,0),MATCH(F$5,'raw poverty data, %'!$B$3:$BG$3,0))/100),"")</f>
        <v/>
      </c>
      <c r="G153" s="10" t="str">
        <f>IFERROR(IF(INDEX('raw poverty data, %'!$B$3:$BG$251,MATCH($A153,'raw poverty data, %'!$B$3:$B$251,0),MATCH(G$5,'raw poverty data, %'!$B$3:$BG$3,0))="","",INDEX('raw poverty data, %'!$B$3:$BG$251,MATCH($A153,'raw poverty data, %'!$B$3:$B$251,0),MATCH(G$5,'raw poverty data, %'!$B$3:$BG$3,0))/100),"")</f>
        <v/>
      </c>
      <c r="H153" s="10" t="str">
        <f>IFERROR(IF(INDEX('raw poverty data, %'!$B$3:$BG$251,MATCH($A153,'raw poverty data, %'!$B$3:$B$251,0),MATCH(H$5,'raw poverty data, %'!$B$3:$BG$3,0))="","",INDEX('raw poverty data, %'!$B$3:$BG$251,MATCH($A153,'raw poverty data, %'!$B$3:$B$251,0),MATCH(H$5,'raw poverty data, %'!$B$3:$BG$3,0))/100),"")</f>
        <v/>
      </c>
      <c r="I153" s="10">
        <f>IFERROR(IF(INDEX('raw poverty data, %'!$B$3:$BG$251,MATCH($A153,'raw poverty data, %'!$B$3:$B$251,0),MATCH(I$5,'raw poverty data, %'!$B$3:$BG$3,0))="","",INDEX('raw poverty data, %'!$B$3:$BG$251,MATCH($A153,'raw poverty data, %'!$B$3:$B$251,0),MATCH(I$5,'raw poverty data, %'!$B$3:$BG$3,0))/100),"")</f>
        <v>0.15689999999999998</v>
      </c>
      <c r="J153" s="10" t="str">
        <f>IFERROR(IF(INDEX('raw poverty data, %'!$B$3:$BG$251,MATCH($A153,'raw poverty data, %'!$B$3:$B$251,0),MATCH(J$5,'raw poverty data, %'!$B$3:$BG$3,0))="","",INDEX('raw poverty data, %'!$B$3:$BG$251,MATCH($A153,'raw poverty data, %'!$B$3:$B$251,0),MATCH(J$5,'raw poverty data, %'!$B$3:$BG$3,0))/100),"")</f>
        <v/>
      </c>
      <c r="K153" s="10">
        <f>IFERROR(IF(INDEX('raw poverty data, %'!$B$3:$BG$251,MATCH($A153,'raw poverty data, %'!$B$3:$B$251,0),MATCH(K$5,'raw poverty data, %'!$B$3:$BG$3,0))="","",INDEX('raw poverty data, %'!$B$3:$BG$251,MATCH($A153,'raw poverty data, %'!$B$3:$B$251,0),MATCH(K$5,'raw poverty data, %'!$B$3:$BG$3,0))/100),"")</f>
        <v>0.1457</v>
      </c>
      <c r="L153" s="10">
        <f>IFERROR(IF(INDEX('raw poverty data, %'!$B$3:$BG$251,MATCH($A153,'raw poverty data, %'!$B$3:$B$251,0),MATCH(L$5,'raw poverty data, %'!$B$3:$BG$3,0))="","",INDEX('raw poverty data, %'!$B$3:$BG$251,MATCH($A153,'raw poverty data, %'!$B$3:$B$251,0),MATCH(L$5,'raw poverty data, %'!$B$3:$BG$3,0))/100),"")</f>
        <v>0.1477</v>
      </c>
      <c r="M153" s="10">
        <f>IFERROR(IF(INDEX('raw poverty data, %'!$B$3:$BG$251,MATCH($A153,'raw poverty data, %'!$B$3:$B$251,0),MATCH(M$5,'raw poverty data, %'!$B$3:$BG$3,0))="","",INDEX('raw poverty data, %'!$B$3:$BG$251,MATCH($A153,'raw poverty data, %'!$B$3:$B$251,0),MATCH(M$5,'raw poverty data, %'!$B$3:$BG$3,0))/100),"")</f>
        <v>0.12659999999999999</v>
      </c>
      <c r="N153" s="10">
        <f>IFERROR(IF(INDEX('raw poverty data, %'!$B$3:$BG$251,MATCH($A153,'raw poverty data, %'!$B$3:$B$251,0),MATCH(N$5,'raw poverty data, %'!$B$3:$BG$3,0))="","",INDEX('raw poverty data, %'!$B$3:$BG$251,MATCH($A153,'raw poverty data, %'!$B$3:$B$251,0),MATCH(N$5,'raw poverty data, %'!$B$3:$BG$3,0))/100),"")</f>
        <v>0.13819999999999999</v>
      </c>
      <c r="O153" s="10" t="str">
        <f>IFERROR(IF(INDEX('raw poverty data, %'!$B$3:$BG$251,MATCH($A153,'raw poverty data, %'!$B$3:$B$251,0),MATCH(O$5,'raw poverty data, %'!$B$3:$BG$3,0))="","",INDEX('raw poverty data, %'!$B$3:$BG$251,MATCH($A153,'raw poverty data, %'!$B$3:$B$251,0),MATCH(O$5,'raw poverty data, %'!$B$3:$BG$3,0))/100),"")</f>
        <v/>
      </c>
      <c r="P153" s="10">
        <f>IFERROR(IF(INDEX('raw poverty data, %'!$B$3:$BG$251,MATCH($A153,'raw poverty data, %'!$B$3:$B$251,0),MATCH(P$5,'raw poverty data, %'!$B$3:$BG$3,0))="","",INDEX('raw poverty data, %'!$B$3:$BG$251,MATCH($A153,'raw poverty data, %'!$B$3:$B$251,0),MATCH(P$5,'raw poverty data, %'!$B$3:$BG$3,0))/100),"")</f>
        <v>0.11070000000000001</v>
      </c>
      <c r="Q153" s="10">
        <f>IFERROR(IF(INDEX('raw poverty data, %'!$B$3:$BG$251,MATCH($A153,'raw poverty data, %'!$B$3:$B$251,0),MATCH(Q$5,'raw poverty data, %'!$B$3:$BG$3,0))="","",INDEX('raw poverty data, %'!$B$3:$BG$251,MATCH($A153,'raw poverty data, %'!$B$3:$B$251,0),MATCH(Q$5,'raw poverty data, %'!$B$3:$BG$3,0))/100),"")</f>
        <v>0.1067</v>
      </c>
      <c r="R153" s="10">
        <f>IFERROR(IF(INDEX('raw poverty data, %'!$B$3:$BG$251,MATCH($A153,'raw poverty data, %'!$B$3:$B$251,0),MATCH(R$5,'raw poverty data, %'!$B$3:$BG$3,0))="","",INDEX('raw poverty data, %'!$B$3:$BG$251,MATCH($A153,'raw poverty data, %'!$B$3:$B$251,0),MATCH(R$5,'raw poverty data, %'!$B$3:$BG$3,0))/100),"")</f>
        <v>9.9199999999999997E-2</v>
      </c>
      <c r="S153" s="10">
        <f>IFERROR(IF(INDEX('raw poverty data, %'!$B$3:$BG$251,MATCH($A153,'raw poverty data, %'!$B$3:$B$251,0),MATCH(S$5,'raw poverty data, %'!$B$3:$BG$3,0))="","",INDEX('raw poverty data, %'!$B$3:$BG$251,MATCH($A153,'raw poverty data, %'!$B$3:$B$251,0),MATCH(S$5,'raw poverty data, %'!$B$3:$BG$3,0))/100),"")</f>
        <v>9.4899999999999998E-2</v>
      </c>
      <c r="T153" s="10">
        <f>IFERROR(IF(INDEX('raw poverty data, %'!$B$3:$BG$251,MATCH($A153,'raw poverty data, %'!$B$3:$B$251,0),MATCH(T$5,'raw poverty data, %'!$B$3:$BG$3,0))="","",INDEX('raw poverty data, %'!$B$3:$BG$251,MATCH($A153,'raw poverty data, %'!$B$3:$B$251,0),MATCH(T$5,'raw poverty data, %'!$B$3:$BG$3,0))/100),"")</f>
        <v>0.1018</v>
      </c>
      <c r="U153" s="10">
        <f>IFERROR(IF(INDEX('raw poverty data, %'!$B$3:$BG$251,MATCH($A153,'raw poverty data, %'!$B$3:$B$251,0),MATCH(U$5,'raw poverty data, %'!$B$3:$BG$3,0))="","",INDEX('raw poverty data, %'!$B$3:$BG$251,MATCH($A153,'raw poverty data, %'!$B$3:$B$251,0),MATCH(U$5,'raw poverty data, %'!$B$3:$BG$3,0))/100),"")</f>
        <v>7.2000000000000008E-2</v>
      </c>
      <c r="V153" s="10">
        <f>IFERROR(IF(INDEX('raw poverty data, %'!$B$3:$BG$251,MATCH($A153,'raw poverty data, %'!$B$3:$B$251,0),MATCH(V$5,'raw poverty data, %'!$B$3:$BG$3,0))="","",INDEX('raw poverty data, %'!$B$3:$BG$251,MATCH($A153,'raw poverty data, %'!$B$3:$B$251,0),MATCH(V$5,'raw poverty data, %'!$B$3:$BG$3,0))/100),"")</f>
        <v>4.7300000000000002E-2</v>
      </c>
      <c r="W153" s="10">
        <f>IFERROR(IF(INDEX('raw poverty data, %'!$B$3:$BG$251,MATCH($A153,'raw poverty data, %'!$B$3:$B$251,0),MATCH(W$5,'raw poverty data, %'!$B$3:$BG$3,0))="","",INDEX('raw poverty data, %'!$B$3:$BG$251,MATCH($A153,'raw poverty data, %'!$B$3:$B$251,0),MATCH(W$5,'raw poverty data, %'!$B$3:$BG$3,0))/100),"")</f>
        <v>2.9900000000000003E-2</v>
      </c>
      <c r="X153" s="10">
        <f>IFERROR(IF(INDEX('raw poverty data, %'!$B$3:$BG$251,MATCH($A153,'raw poverty data, %'!$B$3:$B$251,0),MATCH(X$5,'raw poverty data, %'!$B$3:$BG$3,0))="","",INDEX('raw poverty data, %'!$B$3:$BG$251,MATCH($A153,'raw poverty data, %'!$B$3:$B$251,0),MATCH(X$5,'raw poverty data, %'!$B$3:$BG$3,0))/100),"")</f>
        <v>3.8199999999999998E-2</v>
      </c>
      <c r="Y153" s="10">
        <f>IFERROR(IF(INDEX('raw poverty data, %'!$B$3:$BG$251,MATCH($A153,'raw poverty data, %'!$B$3:$B$251,0),MATCH(Y$5,'raw poverty data, %'!$B$3:$BG$3,0))="","",INDEX('raw poverty data, %'!$B$3:$BG$251,MATCH($A153,'raw poverty data, %'!$B$3:$B$251,0),MATCH(Y$5,'raw poverty data, %'!$B$3:$BG$3,0))/100),"")</f>
        <v>3.5499999999999997E-2</v>
      </c>
      <c r="Z153" s="10">
        <f>IFERROR(IF(INDEX('raw poverty data, %'!$B$3:$BG$251,MATCH($A153,'raw poverty data, %'!$B$3:$B$251,0),MATCH(Z$5,'raw poverty data, %'!$B$3:$BG$3,0))="","",INDEX('raw poverty data, %'!$B$3:$BG$251,MATCH($A153,'raw poverty data, %'!$B$3:$B$251,0),MATCH(Z$5,'raw poverty data, %'!$B$3:$BG$3,0))/100),"")</f>
        <v>3.9900000000000005E-2</v>
      </c>
      <c r="AA153" s="10" t="str">
        <f>IFERROR(IF(INDEX('raw poverty data, %'!$B$3:$BG$251,MATCH($A153,'raw poverty data, %'!$B$3:$B$251,0),MATCH(AA$5,'raw poverty data, %'!$B$3:$BG$3,0))="","",INDEX('raw poverty data, %'!$B$3:$BG$251,MATCH($A153,'raw poverty data, %'!$B$3:$B$251,0),MATCH(AA$5,'raw poverty data, %'!$B$3:$BG$3,0))/100),"")</f>
        <v/>
      </c>
      <c r="AC153" s="8">
        <f>IF(AA153="",IF(Z153="",IF(X153="",IF(W153="",IF(V153="",IF(U153="",IF(T153="",IF(S153="",IF(R153="",IF(Q153="",IF(P153="",IF(O153="",IF(N153="",IF(M153="",IF(L153="",IF(K153="",IF(J153="",IF(I153="",IF(H153="",IF(G153="",IF(F153="",IF(E153="",IF(D153="","No data",D153),E153),F153),G153),H153),I153),J153),K153),L153),M153),N153),O153),P153),Q153),R153),S153),T153),U153),V153),W153),X153),Z153),AA153)</f>
        <v>3.9900000000000005E-2</v>
      </c>
      <c r="AD153" s="11">
        <f>IFERROR(INDEX($D$5:$AA$5,1,MATCH(AC153,D153:AA153,0)),"")</f>
        <v>2012</v>
      </c>
      <c r="AF153" t="s">
        <v>319</v>
      </c>
      <c r="AG153" t="str">
        <f>IFERROR(IF(INDEX(#REF!,MATCH('Poverty %'!$B153,#REF!,0),MATCH('Poverty %'!AG$5,#REF!,0))="","",INDEX(#REF!,MATCH('Poverty %'!$B153,#REF!,0),MATCH('Poverty %'!AG$5,#REF!,0))),"")</f>
        <v/>
      </c>
      <c r="AH153" t="str">
        <f>IFERROR(IF(INDEX(#REF!,MATCH('Poverty %'!$B153,#REF!,0),MATCH('Poverty %'!AH$5,#REF!,0))="","",INDEX(#REF!,MATCH('Poverty %'!$B153,#REF!,0),MATCH('Poverty %'!AH$5,#REF!,0))),"")</f>
        <v/>
      </c>
      <c r="AI153" t="str">
        <f>IFERROR(IF(INDEX(#REF!,MATCH('Poverty %'!$B153,#REF!,0),MATCH('Poverty %'!AI$5,#REF!,0))="","",INDEX(#REF!,MATCH('Poverty %'!$B153,#REF!,0),MATCH('Poverty %'!AI$5,#REF!,0))),"")</f>
        <v/>
      </c>
      <c r="AJ153" t="str">
        <f>IFERROR(IF(INDEX(#REF!,MATCH('Poverty %'!$B153,#REF!,0),MATCH('Poverty %'!AJ$5,#REF!,0))="","",INDEX(#REF!,MATCH('Poverty %'!$B153,#REF!,0),MATCH('Poverty %'!AJ$5,#REF!,0))),"")</f>
        <v/>
      </c>
      <c r="AK153" t="str">
        <f>IFERROR(IF(INDEX(#REF!,MATCH('Poverty %'!$B153,#REF!,0),MATCH('Poverty %'!AK$5,#REF!,0))="","",INDEX(#REF!,MATCH('Poverty %'!$B153,#REF!,0),MATCH('Poverty %'!AK$5,#REF!,0))),"")</f>
        <v/>
      </c>
      <c r="AL153" t="str">
        <f>IFERROR(IF(INDEX(#REF!,MATCH('Poverty %'!$B153,#REF!,0),MATCH('Poverty %'!AL$5,#REF!,0))="","",INDEX(#REF!,MATCH('Poverty %'!$B153,#REF!,0),MATCH('Poverty %'!AL$5,#REF!,0))),"")</f>
        <v/>
      </c>
      <c r="AM153" t="str">
        <f>IFERROR(IF(INDEX(#REF!,MATCH('Poverty %'!$B153,#REF!,0),MATCH('Poverty %'!AM$5,#REF!,0))="","",INDEX(#REF!,MATCH('Poverty %'!$B153,#REF!,0),MATCH('Poverty %'!AM$5,#REF!,0))),"")</f>
        <v/>
      </c>
      <c r="AN153" t="str">
        <f>IFERROR(IF(INDEX(#REF!,MATCH('Poverty %'!$B153,#REF!,0),MATCH('Poverty %'!AN$5,#REF!,0))="","",INDEX(#REF!,MATCH('Poverty %'!$B153,#REF!,0),MATCH('Poverty %'!AN$5,#REF!,0))),"")</f>
        <v/>
      </c>
      <c r="AO153" t="str">
        <f>IFERROR(IF(INDEX(#REF!,MATCH('Poverty %'!$B153,#REF!,0),MATCH('Poverty %'!AO$5,#REF!,0))="","",INDEX(#REF!,MATCH('Poverty %'!$B153,#REF!,0),MATCH('Poverty %'!AO$5,#REF!,0))),"")</f>
        <v/>
      </c>
      <c r="AP153" t="str">
        <f>IFERROR(IF(INDEX(#REF!,MATCH('Poverty %'!$B153,#REF!,0),MATCH('Poverty %'!AP$5,#REF!,0))="","",INDEX(#REF!,MATCH('Poverty %'!$B153,#REF!,0),MATCH('Poverty %'!AP$5,#REF!,0))),"")</f>
        <v/>
      </c>
      <c r="AQ153" t="str">
        <f>IFERROR(IF(INDEX(#REF!,MATCH('Poverty %'!$B153,#REF!,0),MATCH('Poverty %'!AQ$5,#REF!,0))="","",INDEX(#REF!,MATCH('Poverty %'!$B153,#REF!,0),MATCH('Poverty %'!AQ$5,#REF!,0))),"")</f>
        <v/>
      </c>
      <c r="AR153" t="str">
        <f>IFERROR(IF(INDEX(#REF!,MATCH('Poverty %'!$B153,#REF!,0),MATCH('Poverty %'!AR$5,#REF!,0))="","",INDEX(#REF!,MATCH('Poverty %'!$B153,#REF!,0),MATCH('Poverty %'!AR$5,#REF!,0))),"")</f>
        <v/>
      </c>
      <c r="AS153" t="str">
        <f>IFERROR(IF(INDEX(#REF!,MATCH('Poverty %'!$B153,#REF!,0),MATCH('Poverty %'!AS$5,#REF!,0))="","",INDEX(#REF!,MATCH('Poverty %'!$B153,#REF!,0),MATCH('Poverty %'!AS$5,#REF!,0))),"")</f>
        <v/>
      </c>
      <c r="AT153" t="str">
        <f>IFERROR(IF(INDEX(#REF!,MATCH('Poverty %'!$B153,#REF!,0),MATCH('Poverty %'!AT$5,#REF!,0))="","",INDEX(#REF!,MATCH('Poverty %'!$B153,#REF!,0),MATCH('Poverty %'!AT$5,#REF!,0))),"")</f>
        <v/>
      </c>
      <c r="AU153" t="str">
        <f>IFERROR(IF(INDEX(#REF!,MATCH('Poverty %'!$B153,#REF!,0),MATCH('Poverty %'!AU$5,#REF!,0))="","",INDEX(#REF!,MATCH('Poverty %'!$B153,#REF!,0),MATCH('Poverty %'!AU$5,#REF!,0))),"")</f>
        <v/>
      </c>
      <c r="AV153" t="str">
        <f>IFERROR(IF(INDEX(#REF!,MATCH('Poverty %'!$B153,#REF!,0),MATCH('Poverty %'!AV$5,#REF!,0))="","",INDEX(#REF!,MATCH('Poverty %'!$B153,#REF!,0),MATCH('Poverty %'!AV$5,#REF!,0))),"")</f>
        <v/>
      </c>
      <c r="AW153" t="str">
        <f>IFERROR(IF(INDEX(#REF!,MATCH('Poverty %'!$B153,#REF!,0),MATCH('Poverty %'!AW$5,#REF!,0))="","",INDEX(#REF!,MATCH('Poverty %'!$B153,#REF!,0),MATCH('Poverty %'!AW$5,#REF!,0))),"")</f>
        <v/>
      </c>
      <c r="AX153" t="str">
        <f>IFERROR(IF(INDEX(#REF!,MATCH('Poverty %'!$B153,#REF!,0),MATCH('Poverty %'!AX$5,#REF!,0))="","",INDEX(#REF!,MATCH('Poverty %'!$B153,#REF!,0),MATCH('Poverty %'!AX$5,#REF!,0))),"")</f>
        <v/>
      </c>
      <c r="AY153" t="str">
        <f>IFERROR(IF(INDEX(#REF!,MATCH('Poverty %'!$B153,#REF!,0),MATCH('Poverty %'!AY$5,#REF!,0))="","",INDEX(#REF!,MATCH('Poverty %'!$B153,#REF!,0),MATCH('Poverty %'!AY$5,#REF!,0))),"")</f>
        <v/>
      </c>
      <c r="AZ153" t="str">
        <f>IFERROR(IF(INDEX(#REF!,MATCH('Poverty %'!$B153,#REF!,0),MATCH('Poverty %'!AZ$5,#REF!,0))="","",INDEX(#REF!,MATCH('Poverty %'!$B153,#REF!,0),MATCH('Poverty %'!AZ$5,#REF!,0))),"")</f>
        <v/>
      </c>
      <c r="BA153" t="str">
        <f>IFERROR(IF(INDEX(#REF!,MATCH('Poverty %'!$B153,#REF!,0),MATCH('Poverty %'!BA$5,#REF!,0))="","",INDEX(#REF!,MATCH('Poverty %'!$B153,#REF!,0),MATCH('Poverty %'!BA$5,#REF!,0))),"")</f>
        <v/>
      </c>
      <c r="BB153" t="str">
        <f>IFERROR(IF(INDEX(#REF!,MATCH('Poverty %'!$B153,#REF!,0),MATCH('Poverty %'!BB$5,#REF!,0))="","",INDEX(#REF!,MATCH('Poverty %'!$B153,#REF!,0),MATCH('Poverty %'!BB$5,#REF!,0))),"")</f>
        <v/>
      </c>
      <c r="BC153" t="str">
        <f>IFERROR(IF(INDEX(#REF!,MATCH('Poverty %'!$B153,#REF!,0),MATCH('Poverty %'!BC$5,#REF!,0))="","",INDEX(#REF!,MATCH('Poverty %'!$B153,#REF!,0),MATCH('Poverty %'!BC$5,#REF!,0))),"")</f>
        <v/>
      </c>
      <c r="BE153" t="s">
        <v>319</v>
      </c>
      <c r="BF153" s="9" t="str">
        <f t="shared" si="47"/>
        <v/>
      </c>
      <c r="BG153" s="9" t="str">
        <f t="shared" si="48"/>
        <v/>
      </c>
      <c r="BH153" s="9" t="str">
        <f t="shared" si="49"/>
        <v/>
      </c>
      <c r="BI153" s="9" t="str">
        <f t="shared" si="50"/>
        <v/>
      </c>
      <c r="BJ153" s="9" t="str">
        <f t="shared" si="51"/>
        <v/>
      </c>
      <c r="BK153" s="9" t="str">
        <f t="shared" si="52"/>
        <v/>
      </c>
      <c r="BL153" s="9" t="str">
        <f t="shared" si="53"/>
        <v/>
      </c>
      <c r="BM153" s="9" t="str">
        <f t="shared" si="54"/>
        <v/>
      </c>
      <c r="BN153" s="9" t="str">
        <f t="shared" si="55"/>
        <v/>
      </c>
      <c r="BO153" s="9" t="str">
        <f t="shared" si="56"/>
        <v/>
      </c>
      <c r="BP153" s="9" t="str">
        <f t="shared" si="57"/>
        <v/>
      </c>
      <c r="BQ153" s="9" t="str">
        <f t="shared" si="58"/>
        <v/>
      </c>
      <c r="BR153" s="9" t="str">
        <f t="shared" si="59"/>
        <v/>
      </c>
      <c r="BS153" s="9" t="str">
        <f t="shared" si="60"/>
        <v/>
      </c>
      <c r="BT153" s="9" t="str">
        <f t="shared" si="61"/>
        <v/>
      </c>
      <c r="BU153" s="9" t="str">
        <f t="shared" si="62"/>
        <v/>
      </c>
      <c r="BV153" s="9" t="str">
        <f t="shared" si="63"/>
        <v/>
      </c>
      <c r="BW153" s="9" t="str">
        <f t="shared" si="64"/>
        <v/>
      </c>
      <c r="BX153" s="9" t="str">
        <f t="shared" si="65"/>
        <v/>
      </c>
      <c r="BY153" s="9" t="str">
        <f t="shared" si="66"/>
        <v/>
      </c>
      <c r="BZ153" s="9" t="str">
        <f t="shared" si="67"/>
        <v/>
      </c>
      <c r="CA153" s="9" t="str">
        <f t="shared" si="68"/>
        <v/>
      </c>
      <c r="CB153" s="9" t="str">
        <f t="shared" si="69"/>
        <v/>
      </c>
    </row>
    <row r="154" spans="1:80">
      <c r="A154" t="str">
        <f>VLOOKUP(B154,entity!$C:$K,9,FALSE)</f>
        <v>PG</v>
      </c>
      <c r="B154" t="s">
        <v>327</v>
      </c>
      <c r="C154" t="str">
        <f>IFERROR(VLOOKUP(B154,'[1]2012 List'!A$3:C$151,3,FALSE),"")</f>
        <v>Oceania</v>
      </c>
      <c r="D154" s="10" t="str">
        <f>IFERROR(IF(INDEX('raw poverty data, %'!$B$3:$BG$251,MATCH($A154,'raw poverty data, %'!$B$3:$B$251,0),MATCH(D$5,'raw poverty data, %'!$B$3:$BG$3,0))="","",INDEX('raw poverty data, %'!$B$3:$BG$251,MATCH($A154,'raw poverty data, %'!$B$3:$B$251,0),MATCH(D$5,'raw poverty data, %'!$B$3:$BG$3,0))/100),"")</f>
        <v/>
      </c>
      <c r="E154" s="10" t="str">
        <f>IFERROR(IF(INDEX('raw poverty data, %'!$B$3:$BG$251,MATCH($A154,'raw poverty data, %'!$B$3:$B$251,0),MATCH(E$5,'raw poverty data, %'!$B$3:$BG$3,0))="","",INDEX('raw poverty data, %'!$B$3:$BG$251,MATCH($A154,'raw poverty data, %'!$B$3:$B$251,0),MATCH(E$5,'raw poverty data, %'!$B$3:$BG$3,0))/100),"")</f>
        <v/>
      </c>
      <c r="F154" s="10" t="str">
        <f>IFERROR(IF(INDEX('raw poverty data, %'!$B$3:$BG$251,MATCH($A154,'raw poverty data, %'!$B$3:$B$251,0),MATCH(F$5,'raw poverty data, %'!$B$3:$BG$3,0))="","",INDEX('raw poverty data, %'!$B$3:$BG$251,MATCH($A154,'raw poverty data, %'!$B$3:$B$251,0),MATCH(F$5,'raw poverty data, %'!$B$3:$BG$3,0))/100),"")</f>
        <v/>
      </c>
      <c r="G154" s="10" t="str">
        <f>IFERROR(IF(INDEX('raw poverty data, %'!$B$3:$BG$251,MATCH($A154,'raw poverty data, %'!$B$3:$B$251,0),MATCH(G$5,'raw poverty data, %'!$B$3:$BG$3,0))="","",INDEX('raw poverty data, %'!$B$3:$BG$251,MATCH($A154,'raw poverty data, %'!$B$3:$B$251,0),MATCH(G$5,'raw poverty data, %'!$B$3:$BG$3,0))/100),"")</f>
        <v/>
      </c>
      <c r="H154" s="10" t="str">
        <f>IFERROR(IF(INDEX('raw poverty data, %'!$B$3:$BG$251,MATCH($A154,'raw poverty data, %'!$B$3:$B$251,0),MATCH(H$5,'raw poverty data, %'!$B$3:$BG$3,0))="","",INDEX('raw poverty data, %'!$B$3:$BG$251,MATCH($A154,'raw poverty data, %'!$B$3:$B$251,0),MATCH(H$5,'raw poverty data, %'!$B$3:$BG$3,0))/100),"")</f>
        <v/>
      </c>
      <c r="I154" s="10" t="str">
        <f>IFERROR(IF(INDEX('raw poverty data, %'!$B$3:$BG$251,MATCH($A154,'raw poverty data, %'!$B$3:$B$251,0),MATCH(I$5,'raw poverty data, %'!$B$3:$BG$3,0))="","",INDEX('raw poverty data, %'!$B$3:$BG$251,MATCH($A154,'raw poverty data, %'!$B$3:$B$251,0),MATCH(I$5,'raw poverty data, %'!$B$3:$BG$3,0))/100),"")</f>
        <v/>
      </c>
      <c r="J154" s="10">
        <f>IFERROR(IF(INDEX('raw poverty data, %'!$B$3:$BG$251,MATCH($A154,'raw poverty data, %'!$B$3:$B$251,0),MATCH(J$5,'raw poverty data, %'!$B$3:$BG$3,0))="","",INDEX('raw poverty data, %'!$B$3:$BG$251,MATCH($A154,'raw poverty data, %'!$B$3:$B$251,0),MATCH(J$5,'raw poverty data, %'!$B$3:$BG$3,0))/100),"")</f>
        <v>0.3579</v>
      </c>
      <c r="K154" s="10" t="str">
        <f>IFERROR(IF(INDEX('raw poverty data, %'!$B$3:$BG$251,MATCH($A154,'raw poverty data, %'!$B$3:$B$251,0),MATCH(K$5,'raw poverty data, %'!$B$3:$BG$3,0))="","",INDEX('raw poverty data, %'!$B$3:$BG$251,MATCH($A154,'raw poverty data, %'!$B$3:$B$251,0),MATCH(K$5,'raw poverty data, %'!$B$3:$BG$3,0))/100),"")</f>
        <v/>
      </c>
      <c r="L154" s="10" t="str">
        <f>IFERROR(IF(INDEX('raw poverty data, %'!$B$3:$BG$251,MATCH($A154,'raw poverty data, %'!$B$3:$B$251,0),MATCH(L$5,'raw poverty data, %'!$B$3:$BG$3,0))="","",INDEX('raw poverty data, %'!$B$3:$BG$251,MATCH($A154,'raw poverty data, %'!$B$3:$B$251,0),MATCH(L$5,'raw poverty data, %'!$B$3:$BG$3,0))/100),"")</f>
        <v/>
      </c>
      <c r="M154" s="10" t="str">
        <f>IFERROR(IF(INDEX('raw poverty data, %'!$B$3:$BG$251,MATCH($A154,'raw poverty data, %'!$B$3:$B$251,0),MATCH(M$5,'raw poverty data, %'!$B$3:$BG$3,0))="","",INDEX('raw poverty data, %'!$B$3:$BG$251,MATCH($A154,'raw poverty data, %'!$B$3:$B$251,0),MATCH(M$5,'raw poverty data, %'!$B$3:$BG$3,0))/100),"")</f>
        <v/>
      </c>
      <c r="N154" s="10" t="str">
        <f>IFERROR(IF(INDEX('raw poverty data, %'!$B$3:$BG$251,MATCH($A154,'raw poverty data, %'!$B$3:$B$251,0),MATCH(N$5,'raw poverty data, %'!$B$3:$BG$3,0))="","",INDEX('raw poverty data, %'!$B$3:$BG$251,MATCH($A154,'raw poverty data, %'!$B$3:$B$251,0),MATCH(N$5,'raw poverty data, %'!$B$3:$BG$3,0))/100),"")</f>
        <v/>
      </c>
      <c r="O154" s="10" t="str">
        <f>IFERROR(IF(INDEX('raw poverty data, %'!$B$3:$BG$251,MATCH($A154,'raw poverty data, %'!$B$3:$B$251,0),MATCH(O$5,'raw poverty data, %'!$B$3:$BG$3,0))="","",INDEX('raw poverty data, %'!$B$3:$BG$251,MATCH($A154,'raw poverty data, %'!$B$3:$B$251,0),MATCH(O$5,'raw poverty data, %'!$B$3:$BG$3,0))/100),"")</f>
        <v/>
      </c>
      <c r="P154" s="10" t="str">
        <f>IFERROR(IF(INDEX('raw poverty data, %'!$B$3:$BG$251,MATCH($A154,'raw poverty data, %'!$B$3:$B$251,0),MATCH(P$5,'raw poverty data, %'!$B$3:$BG$3,0))="","",INDEX('raw poverty data, %'!$B$3:$BG$251,MATCH($A154,'raw poverty data, %'!$B$3:$B$251,0),MATCH(P$5,'raw poverty data, %'!$B$3:$BG$3,0))/100),"")</f>
        <v/>
      </c>
      <c r="Q154" s="10" t="str">
        <f>IFERROR(IF(INDEX('raw poverty data, %'!$B$3:$BG$251,MATCH($A154,'raw poverty data, %'!$B$3:$B$251,0),MATCH(Q$5,'raw poverty data, %'!$B$3:$BG$3,0))="","",INDEX('raw poverty data, %'!$B$3:$BG$251,MATCH($A154,'raw poverty data, %'!$B$3:$B$251,0),MATCH(Q$5,'raw poverty data, %'!$B$3:$BG$3,0))/100),"")</f>
        <v/>
      </c>
      <c r="R154" s="10" t="str">
        <f>IFERROR(IF(INDEX('raw poverty data, %'!$B$3:$BG$251,MATCH($A154,'raw poverty data, %'!$B$3:$B$251,0),MATCH(R$5,'raw poverty data, %'!$B$3:$BG$3,0))="","",INDEX('raw poverty data, %'!$B$3:$BG$251,MATCH($A154,'raw poverty data, %'!$B$3:$B$251,0),MATCH(R$5,'raw poverty data, %'!$B$3:$BG$3,0))/100),"")</f>
        <v/>
      </c>
      <c r="S154" s="10" t="str">
        <f>IFERROR(IF(INDEX('raw poverty data, %'!$B$3:$BG$251,MATCH($A154,'raw poverty data, %'!$B$3:$B$251,0),MATCH(S$5,'raw poverty data, %'!$B$3:$BG$3,0))="","",INDEX('raw poverty data, %'!$B$3:$BG$251,MATCH($A154,'raw poverty data, %'!$B$3:$B$251,0),MATCH(S$5,'raw poverty data, %'!$B$3:$BG$3,0))/100),"")</f>
        <v/>
      </c>
      <c r="T154" s="10" t="str">
        <f>IFERROR(IF(INDEX('raw poverty data, %'!$B$3:$BG$251,MATCH($A154,'raw poverty data, %'!$B$3:$B$251,0),MATCH(T$5,'raw poverty data, %'!$B$3:$BG$3,0))="","",INDEX('raw poverty data, %'!$B$3:$BG$251,MATCH($A154,'raw poverty data, %'!$B$3:$B$251,0),MATCH(T$5,'raw poverty data, %'!$B$3:$BG$3,0))/100),"")</f>
        <v/>
      </c>
      <c r="U154" s="10" t="str">
        <f>IFERROR(IF(INDEX('raw poverty data, %'!$B$3:$BG$251,MATCH($A154,'raw poverty data, %'!$B$3:$B$251,0),MATCH(U$5,'raw poverty data, %'!$B$3:$BG$3,0))="","",INDEX('raw poverty data, %'!$B$3:$BG$251,MATCH($A154,'raw poverty data, %'!$B$3:$B$251,0),MATCH(U$5,'raw poverty data, %'!$B$3:$BG$3,0))/100),"")</f>
        <v/>
      </c>
      <c r="V154" s="10" t="str">
        <f>IFERROR(IF(INDEX('raw poverty data, %'!$B$3:$BG$251,MATCH($A154,'raw poverty data, %'!$B$3:$B$251,0),MATCH(V$5,'raw poverty data, %'!$B$3:$BG$3,0))="","",INDEX('raw poverty data, %'!$B$3:$BG$251,MATCH($A154,'raw poverty data, %'!$B$3:$B$251,0),MATCH(V$5,'raw poverty data, %'!$B$3:$BG$3,0))/100),"")</f>
        <v/>
      </c>
      <c r="W154" s="10" t="str">
        <f>IFERROR(IF(INDEX('raw poverty data, %'!$B$3:$BG$251,MATCH($A154,'raw poverty data, %'!$B$3:$B$251,0),MATCH(W$5,'raw poverty data, %'!$B$3:$BG$3,0))="","",INDEX('raw poverty data, %'!$B$3:$BG$251,MATCH($A154,'raw poverty data, %'!$B$3:$B$251,0),MATCH(W$5,'raw poverty data, %'!$B$3:$BG$3,0))/100),"")</f>
        <v/>
      </c>
      <c r="X154" s="10" t="str">
        <f>IFERROR(IF(INDEX('raw poverty data, %'!$B$3:$BG$251,MATCH($A154,'raw poverty data, %'!$B$3:$B$251,0),MATCH(X$5,'raw poverty data, %'!$B$3:$BG$3,0))="","",INDEX('raw poverty data, %'!$B$3:$BG$251,MATCH($A154,'raw poverty data, %'!$B$3:$B$251,0),MATCH(X$5,'raw poverty data, %'!$B$3:$BG$3,0))/100),"")</f>
        <v/>
      </c>
      <c r="Y154" s="10" t="str">
        <f>IFERROR(IF(INDEX('raw poverty data, %'!$B$3:$BG$251,MATCH($A154,'raw poverty data, %'!$B$3:$B$251,0),MATCH(Y$5,'raw poverty data, %'!$B$3:$BG$3,0))="","",INDEX('raw poverty data, %'!$B$3:$BG$251,MATCH($A154,'raw poverty data, %'!$B$3:$B$251,0),MATCH(Y$5,'raw poverty data, %'!$B$3:$BG$3,0))/100),"")</f>
        <v/>
      </c>
      <c r="Z154" s="10" t="str">
        <f>IFERROR(IF(INDEX('raw poverty data, %'!$B$3:$BG$251,MATCH($A154,'raw poverty data, %'!$B$3:$B$251,0),MATCH(Z$5,'raw poverty data, %'!$B$3:$BG$3,0))="","",INDEX('raw poverty data, %'!$B$3:$BG$251,MATCH($A154,'raw poverty data, %'!$B$3:$B$251,0),MATCH(Z$5,'raw poverty data, %'!$B$3:$BG$3,0))/100),"")</f>
        <v/>
      </c>
      <c r="AA154" s="10" t="str">
        <f>IFERROR(IF(INDEX('raw poverty data, %'!$B$3:$BG$251,MATCH($A154,'raw poverty data, %'!$B$3:$B$251,0),MATCH(AA$5,'raw poverty data, %'!$B$3:$BG$3,0))="","",INDEX('raw poverty data, %'!$B$3:$BG$251,MATCH($A154,'raw poverty data, %'!$B$3:$B$251,0),MATCH(AA$5,'raw poverty data, %'!$B$3:$BG$3,0))/100),"")</f>
        <v/>
      </c>
      <c r="AC154" s="8">
        <f>IF(AA154="",IF(Z154="",IF(X154="",IF(W154="",IF(V154="",IF(U154="",IF(T154="",IF(S154="",IF(R154="",IF(Q154="",IF(P154="",IF(O154="",IF(N154="",IF(M154="",IF(L154="",IF(K154="",IF(J154="",IF(I154="",IF(H154="",IF(G154="",IF(F154="",IF(E154="",IF(D154="","No data",D154),E154),F154),G154),H154),I154),J154),K154),L154),M154),N154),O154),P154),Q154),R154),S154),T154),U154),V154),W154),X154),Z154),AA154)</f>
        <v>0.3579</v>
      </c>
      <c r="AD154" s="11">
        <f>IFERROR(INDEX($D$5:$AA$5,1,MATCH(AC154,D154:AA154,0)),"")</f>
        <v>1996</v>
      </c>
      <c r="AF154" t="s">
        <v>327</v>
      </c>
      <c r="AG154" t="str">
        <f>IFERROR(IF(INDEX(#REF!,MATCH('Poverty %'!$B154,#REF!,0),MATCH('Poverty %'!AG$5,#REF!,0))="","",INDEX(#REF!,MATCH('Poverty %'!$B154,#REF!,0),MATCH('Poverty %'!AG$5,#REF!,0))),"")</f>
        <v/>
      </c>
      <c r="AH154" t="str">
        <f>IFERROR(IF(INDEX(#REF!,MATCH('Poverty %'!$B154,#REF!,0),MATCH('Poverty %'!AH$5,#REF!,0))="","",INDEX(#REF!,MATCH('Poverty %'!$B154,#REF!,0),MATCH('Poverty %'!AH$5,#REF!,0))),"")</f>
        <v/>
      </c>
      <c r="AI154" t="str">
        <f>IFERROR(IF(INDEX(#REF!,MATCH('Poverty %'!$B154,#REF!,0),MATCH('Poverty %'!AI$5,#REF!,0))="","",INDEX(#REF!,MATCH('Poverty %'!$B154,#REF!,0),MATCH('Poverty %'!AI$5,#REF!,0))),"")</f>
        <v/>
      </c>
      <c r="AJ154" t="str">
        <f>IFERROR(IF(INDEX(#REF!,MATCH('Poverty %'!$B154,#REF!,0),MATCH('Poverty %'!AJ$5,#REF!,0))="","",INDEX(#REF!,MATCH('Poverty %'!$B154,#REF!,0),MATCH('Poverty %'!AJ$5,#REF!,0))),"")</f>
        <v/>
      </c>
      <c r="AK154" t="str">
        <f>IFERROR(IF(INDEX(#REF!,MATCH('Poverty %'!$B154,#REF!,0),MATCH('Poverty %'!AK$5,#REF!,0))="","",INDEX(#REF!,MATCH('Poverty %'!$B154,#REF!,0),MATCH('Poverty %'!AK$5,#REF!,0))),"")</f>
        <v/>
      </c>
      <c r="AL154" t="str">
        <f>IFERROR(IF(INDEX(#REF!,MATCH('Poverty %'!$B154,#REF!,0),MATCH('Poverty %'!AL$5,#REF!,0))="","",INDEX(#REF!,MATCH('Poverty %'!$B154,#REF!,0),MATCH('Poverty %'!AL$5,#REF!,0))),"")</f>
        <v/>
      </c>
      <c r="AM154" t="str">
        <f>IFERROR(IF(INDEX(#REF!,MATCH('Poverty %'!$B154,#REF!,0),MATCH('Poverty %'!AM$5,#REF!,0))="","",INDEX(#REF!,MATCH('Poverty %'!$B154,#REF!,0),MATCH('Poverty %'!AM$5,#REF!,0))),"")</f>
        <v/>
      </c>
      <c r="AN154" t="str">
        <f>IFERROR(IF(INDEX(#REF!,MATCH('Poverty %'!$B154,#REF!,0),MATCH('Poverty %'!AN$5,#REF!,0))="","",INDEX(#REF!,MATCH('Poverty %'!$B154,#REF!,0),MATCH('Poverty %'!AN$5,#REF!,0))),"")</f>
        <v/>
      </c>
      <c r="AO154" t="str">
        <f>IFERROR(IF(INDEX(#REF!,MATCH('Poverty %'!$B154,#REF!,0),MATCH('Poverty %'!AO$5,#REF!,0))="","",INDEX(#REF!,MATCH('Poverty %'!$B154,#REF!,0),MATCH('Poverty %'!AO$5,#REF!,0))),"")</f>
        <v/>
      </c>
      <c r="AP154" t="str">
        <f>IFERROR(IF(INDEX(#REF!,MATCH('Poverty %'!$B154,#REF!,0),MATCH('Poverty %'!AP$5,#REF!,0))="","",INDEX(#REF!,MATCH('Poverty %'!$B154,#REF!,0),MATCH('Poverty %'!AP$5,#REF!,0))),"")</f>
        <v/>
      </c>
      <c r="AQ154" t="str">
        <f>IFERROR(IF(INDEX(#REF!,MATCH('Poverty %'!$B154,#REF!,0),MATCH('Poverty %'!AQ$5,#REF!,0))="","",INDEX(#REF!,MATCH('Poverty %'!$B154,#REF!,0),MATCH('Poverty %'!AQ$5,#REF!,0))),"")</f>
        <v/>
      </c>
      <c r="AR154" t="str">
        <f>IFERROR(IF(INDEX(#REF!,MATCH('Poverty %'!$B154,#REF!,0),MATCH('Poverty %'!AR$5,#REF!,0))="","",INDEX(#REF!,MATCH('Poverty %'!$B154,#REF!,0),MATCH('Poverty %'!AR$5,#REF!,0))),"")</f>
        <v/>
      </c>
      <c r="AS154" t="str">
        <f>IFERROR(IF(INDEX(#REF!,MATCH('Poverty %'!$B154,#REF!,0),MATCH('Poverty %'!AS$5,#REF!,0))="","",INDEX(#REF!,MATCH('Poverty %'!$B154,#REF!,0),MATCH('Poverty %'!AS$5,#REF!,0))),"")</f>
        <v/>
      </c>
      <c r="AT154" t="str">
        <f>IFERROR(IF(INDEX(#REF!,MATCH('Poverty %'!$B154,#REF!,0),MATCH('Poverty %'!AT$5,#REF!,0))="","",INDEX(#REF!,MATCH('Poverty %'!$B154,#REF!,0),MATCH('Poverty %'!AT$5,#REF!,0))),"")</f>
        <v/>
      </c>
      <c r="AU154" t="str">
        <f>IFERROR(IF(INDEX(#REF!,MATCH('Poverty %'!$B154,#REF!,0),MATCH('Poverty %'!AU$5,#REF!,0))="","",INDEX(#REF!,MATCH('Poverty %'!$B154,#REF!,0),MATCH('Poverty %'!AU$5,#REF!,0))),"")</f>
        <v/>
      </c>
      <c r="AV154" t="str">
        <f>IFERROR(IF(INDEX(#REF!,MATCH('Poverty %'!$B154,#REF!,0),MATCH('Poverty %'!AV$5,#REF!,0))="","",INDEX(#REF!,MATCH('Poverty %'!$B154,#REF!,0),MATCH('Poverty %'!AV$5,#REF!,0))),"")</f>
        <v/>
      </c>
      <c r="AW154" t="str">
        <f>IFERROR(IF(INDEX(#REF!,MATCH('Poverty %'!$B154,#REF!,0),MATCH('Poverty %'!AW$5,#REF!,0))="","",INDEX(#REF!,MATCH('Poverty %'!$B154,#REF!,0),MATCH('Poverty %'!AW$5,#REF!,0))),"")</f>
        <v/>
      </c>
      <c r="AX154" t="str">
        <f>IFERROR(IF(INDEX(#REF!,MATCH('Poverty %'!$B154,#REF!,0),MATCH('Poverty %'!AX$5,#REF!,0))="","",INDEX(#REF!,MATCH('Poverty %'!$B154,#REF!,0),MATCH('Poverty %'!AX$5,#REF!,0))),"")</f>
        <v/>
      </c>
      <c r="AY154" t="str">
        <f>IFERROR(IF(INDEX(#REF!,MATCH('Poverty %'!$B154,#REF!,0),MATCH('Poverty %'!AY$5,#REF!,0))="","",INDEX(#REF!,MATCH('Poverty %'!$B154,#REF!,0),MATCH('Poverty %'!AY$5,#REF!,0))),"")</f>
        <v/>
      </c>
      <c r="AZ154" t="str">
        <f>IFERROR(IF(INDEX(#REF!,MATCH('Poverty %'!$B154,#REF!,0),MATCH('Poverty %'!AZ$5,#REF!,0))="","",INDEX(#REF!,MATCH('Poverty %'!$B154,#REF!,0),MATCH('Poverty %'!AZ$5,#REF!,0))),"")</f>
        <v/>
      </c>
      <c r="BA154" t="str">
        <f>IFERROR(IF(INDEX(#REF!,MATCH('Poverty %'!$B154,#REF!,0),MATCH('Poverty %'!BA$5,#REF!,0))="","",INDEX(#REF!,MATCH('Poverty %'!$B154,#REF!,0),MATCH('Poverty %'!BA$5,#REF!,0))),"")</f>
        <v/>
      </c>
      <c r="BB154" t="str">
        <f>IFERROR(IF(INDEX(#REF!,MATCH('Poverty %'!$B154,#REF!,0),MATCH('Poverty %'!BB$5,#REF!,0))="","",INDEX(#REF!,MATCH('Poverty %'!$B154,#REF!,0),MATCH('Poverty %'!BB$5,#REF!,0))),"")</f>
        <v/>
      </c>
      <c r="BC154" t="str">
        <f>IFERROR(IF(INDEX(#REF!,MATCH('Poverty %'!$B154,#REF!,0),MATCH('Poverty %'!BC$5,#REF!,0))="","",INDEX(#REF!,MATCH('Poverty %'!$B154,#REF!,0),MATCH('Poverty %'!BC$5,#REF!,0))),"")</f>
        <v/>
      </c>
      <c r="BE154" t="s">
        <v>327</v>
      </c>
      <c r="BF154" s="9" t="str">
        <f t="shared" si="47"/>
        <v/>
      </c>
      <c r="BG154" s="9" t="str">
        <f t="shared" si="48"/>
        <v/>
      </c>
      <c r="BH154" s="9" t="str">
        <f t="shared" si="49"/>
        <v/>
      </c>
      <c r="BI154" s="9" t="str">
        <f t="shared" si="50"/>
        <v/>
      </c>
      <c r="BJ154" s="9" t="str">
        <f t="shared" si="51"/>
        <v/>
      </c>
      <c r="BK154" s="9" t="str">
        <f t="shared" si="52"/>
        <v/>
      </c>
      <c r="BL154" s="9" t="str">
        <f t="shared" si="53"/>
        <v/>
      </c>
      <c r="BM154" s="9" t="str">
        <f t="shared" si="54"/>
        <v/>
      </c>
      <c r="BN154" s="9" t="str">
        <f t="shared" si="55"/>
        <v/>
      </c>
      <c r="BO154" s="9" t="str">
        <f t="shared" si="56"/>
        <v/>
      </c>
      <c r="BP154" s="9" t="str">
        <f t="shared" si="57"/>
        <v/>
      </c>
      <c r="BQ154" s="9" t="str">
        <f t="shared" si="58"/>
        <v/>
      </c>
      <c r="BR154" s="9" t="str">
        <f t="shared" si="59"/>
        <v/>
      </c>
      <c r="BS154" s="9" t="str">
        <f t="shared" si="60"/>
        <v/>
      </c>
      <c r="BT154" s="9" t="str">
        <f t="shared" si="61"/>
        <v/>
      </c>
      <c r="BU154" s="9" t="str">
        <f t="shared" si="62"/>
        <v/>
      </c>
      <c r="BV154" s="9" t="str">
        <f t="shared" si="63"/>
        <v/>
      </c>
      <c r="BW154" s="9" t="str">
        <f t="shared" si="64"/>
        <v/>
      </c>
      <c r="BX154" s="9" t="str">
        <f t="shared" si="65"/>
        <v/>
      </c>
      <c r="BY154" s="9" t="str">
        <f t="shared" si="66"/>
        <v/>
      </c>
      <c r="BZ154" s="9" t="str">
        <f t="shared" si="67"/>
        <v/>
      </c>
      <c r="CA154" s="9" t="str">
        <f t="shared" si="68"/>
        <v/>
      </c>
      <c r="CB154" s="9" t="str">
        <f t="shared" si="69"/>
        <v/>
      </c>
    </row>
    <row r="155" spans="1:80">
      <c r="A155" t="str">
        <f>VLOOKUP(B155,entity!$C:$K,9,FALSE)</f>
        <v>PY</v>
      </c>
      <c r="B155" t="s">
        <v>337</v>
      </c>
      <c r="C155" t="str">
        <f>IFERROR(VLOOKUP(B155,'[1]2012 List'!A$3:C$151,3,FALSE),"")</f>
        <v>South America</v>
      </c>
      <c r="D155" s="10">
        <f>IFERROR(IF(INDEX('raw poverty data, %'!$B$3:$BG$251,MATCH($A155,'raw poverty data, %'!$B$3:$B$251,0),MATCH(D$5,'raw poverty data, %'!$B$3:$BG$3,0))="","",INDEX('raw poverty data, %'!$B$3:$BG$251,MATCH($A155,'raw poverty data, %'!$B$3:$B$251,0),MATCH(D$5,'raw poverty data, %'!$B$3:$BG$3,0))/100),"")</f>
        <v>1.0500000000000001E-2</v>
      </c>
      <c r="E155" s="10" t="str">
        <f>IFERROR(IF(INDEX('raw poverty data, %'!$B$3:$BG$251,MATCH($A155,'raw poverty data, %'!$B$3:$B$251,0),MATCH(E$5,'raw poverty data, %'!$B$3:$BG$3,0))="","",INDEX('raw poverty data, %'!$B$3:$BG$251,MATCH($A155,'raw poverty data, %'!$B$3:$B$251,0),MATCH(E$5,'raw poverty data, %'!$B$3:$BG$3,0))/100),"")</f>
        <v/>
      </c>
      <c r="F155" s="10" t="str">
        <f>IFERROR(IF(INDEX('raw poverty data, %'!$B$3:$BG$251,MATCH($A155,'raw poverty data, %'!$B$3:$B$251,0),MATCH(F$5,'raw poverty data, %'!$B$3:$BG$3,0))="","",INDEX('raw poverty data, %'!$B$3:$BG$251,MATCH($A155,'raw poverty data, %'!$B$3:$B$251,0),MATCH(F$5,'raw poverty data, %'!$B$3:$BG$3,0))/100),"")</f>
        <v/>
      </c>
      <c r="G155" s="10" t="str">
        <f>IFERROR(IF(INDEX('raw poverty data, %'!$B$3:$BG$251,MATCH($A155,'raw poverty data, %'!$B$3:$B$251,0),MATCH(G$5,'raw poverty data, %'!$B$3:$BG$3,0))="","",INDEX('raw poverty data, %'!$B$3:$BG$251,MATCH($A155,'raw poverty data, %'!$B$3:$B$251,0),MATCH(G$5,'raw poverty data, %'!$B$3:$BG$3,0))/100),"")</f>
        <v/>
      </c>
      <c r="H155" s="10" t="str">
        <f>IFERROR(IF(INDEX('raw poverty data, %'!$B$3:$BG$251,MATCH($A155,'raw poverty data, %'!$B$3:$B$251,0),MATCH(H$5,'raw poverty data, %'!$B$3:$BG$3,0))="","",INDEX('raw poverty data, %'!$B$3:$BG$251,MATCH($A155,'raw poverty data, %'!$B$3:$B$251,0),MATCH(H$5,'raw poverty data, %'!$B$3:$BG$3,0))/100),"")</f>
        <v/>
      </c>
      <c r="I155" s="10">
        <f>IFERROR(IF(INDEX('raw poverty data, %'!$B$3:$BG$251,MATCH($A155,'raw poverty data, %'!$B$3:$B$251,0),MATCH(I$5,'raw poverty data, %'!$B$3:$BG$3,0))="","",INDEX('raw poverty data, %'!$B$3:$BG$251,MATCH($A155,'raw poverty data, %'!$B$3:$B$251,0),MATCH(I$5,'raw poverty data, %'!$B$3:$BG$3,0))/100),"")</f>
        <v>0.115</v>
      </c>
      <c r="J155" s="10" t="str">
        <f>IFERROR(IF(INDEX('raw poverty data, %'!$B$3:$BG$251,MATCH($A155,'raw poverty data, %'!$B$3:$B$251,0),MATCH(J$5,'raw poverty data, %'!$B$3:$BG$3,0))="","",INDEX('raw poverty data, %'!$B$3:$BG$251,MATCH($A155,'raw poverty data, %'!$B$3:$B$251,0),MATCH(J$5,'raw poverty data, %'!$B$3:$BG$3,0))/100),"")</f>
        <v/>
      </c>
      <c r="K155" s="10" t="str">
        <f>IFERROR(IF(INDEX('raw poverty data, %'!$B$3:$BG$251,MATCH($A155,'raw poverty data, %'!$B$3:$B$251,0),MATCH(K$5,'raw poverty data, %'!$B$3:$BG$3,0))="","",INDEX('raw poverty data, %'!$B$3:$BG$251,MATCH($A155,'raw poverty data, %'!$B$3:$B$251,0),MATCH(K$5,'raw poverty data, %'!$B$3:$BG$3,0))/100),"")</f>
        <v/>
      </c>
      <c r="L155" s="10">
        <f>IFERROR(IF(INDEX('raw poverty data, %'!$B$3:$BG$251,MATCH($A155,'raw poverty data, %'!$B$3:$B$251,0),MATCH(L$5,'raw poverty data, %'!$B$3:$BG$3,0))="","",INDEX('raw poverty data, %'!$B$3:$BG$251,MATCH($A155,'raw poverty data, %'!$B$3:$B$251,0),MATCH(L$5,'raw poverty data, %'!$B$3:$BG$3,0))/100),"")</f>
        <v>9.6000000000000002E-2</v>
      </c>
      <c r="M155" s="10">
        <f>IFERROR(IF(INDEX('raw poverty data, %'!$B$3:$BG$251,MATCH($A155,'raw poverty data, %'!$B$3:$B$251,0),MATCH(M$5,'raw poverty data, %'!$B$3:$BG$3,0))="","",INDEX('raw poverty data, %'!$B$3:$BG$251,MATCH($A155,'raw poverty data, %'!$B$3:$B$251,0),MATCH(M$5,'raw poverty data, %'!$B$3:$BG$3,0))/100),"")</f>
        <v>9.35E-2</v>
      </c>
      <c r="N155" s="10" t="str">
        <f>IFERROR(IF(INDEX('raw poverty data, %'!$B$3:$BG$251,MATCH($A155,'raw poverty data, %'!$B$3:$B$251,0),MATCH(N$5,'raw poverty data, %'!$B$3:$BG$3,0))="","",INDEX('raw poverty data, %'!$B$3:$BG$251,MATCH($A155,'raw poverty data, %'!$B$3:$B$251,0),MATCH(N$5,'raw poverty data, %'!$B$3:$BG$3,0))/100),"")</f>
        <v/>
      </c>
      <c r="O155" s="10">
        <f>IFERROR(IF(INDEX('raw poverty data, %'!$B$3:$BG$251,MATCH($A155,'raw poverty data, %'!$B$3:$B$251,0),MATCH(O$5,'raw poverty data, %'!$B$3:$BG$3,0))="","",INDEX('raw poverty data, %'!$B$3:$BG$251,MATCH($A155,'raw poverty data, %'!$B$3:$B$251,0),MATCH(O$5,'raw poverty data, %'!$B$3:$BG$3,0))/100),"")</f>
        <v>8.09E-2</v>
      </c>
      <c r="P155" s="10">
        <f>IFERROR(IF(INDEX('raw poverty data, %'!$B$3:$BG$251,MATCH($A155,'raw poverty data, %'!$B$3:$B$251,0),MATCH(P$5,'raw poverty data, %'!$B$3:$BG$3,0))="","",INDEX('raw poverty data, %'!$B$3:$BG$251,MATCH($A155,'raw poverty data, %'!$B$3:$B$251,0),MATCH(P$5,'raw poverty data, %'!$B$3:$BG$3,0))/100),"")</f>
        <v>0.12520000000000001</v>
      </c>
      <c r="Q155" s="10">
        <f>IFERROR(IF(INDEX('raw poverty data, %'!$B$3:$BG$251,MATCH($A155,'raw poverty data, %'!$B$3:$B$251,0),MATCH(Q$5,'raw poverty data, %'!$B$3:$BG$3,0))="","",INDEX('raw poverty data, %'!$B$3:$BG$251,MATCH($A155,'raw poverty data, %'!$B$3:$B$251,0),MATCH(Q$5,'raw poverty data, %'!$B$3:$BG$3,0))/100),"")</f>
        <v>7.8100000000000003E-2</v>
      </c>
      <c r="R155" s="10">
        <f>IFERROR(IF(INDEX('raw poverty data, %'!$B$3:$BG$251,MATCH($A155,'raw poverty data, %'!$B$3:$B$251,0),MATCH(R$5,'raw poverty data, %'!$B$3:$BG$3,0))="","",INDEX('raw poverty data, %'!$B$3:$BG$251,MATCH($A155,'raw poverty data, %'!$B$3:$B$251,0),MATCH(R$5,'raw poverty data, %'!$B$3:$BG$3,0))/100),"")</f>
        <v>5.5800000000000002E-2</v>
      </c>
      <c r="S155" s="10">
        <f>IFERROR(IF(INDEX('raw poverty data, %'!$B$3:$BG$251,MATCH($A155,'raw poverty data, %'!$B$3:$B$251,0),MATCH(S$5,'raw poverty data, %'!$B$3:$BG$3,0))="","",INDEX('raw poverty data, %'!$B$3:$BG$251,MATCH($A155,'raw poverty data, %'!$B$3:$B$251,0),MATCH(S$5,'raw poverty data, %'!$B$3:$BG$3,0))/100),"")</f>
        <v>6.0999999999999999E-2</v>
      </c>
      <c r="T155" s="10">
        <f>IFERROR(IF(INDEX('raw poverty data, %'!$B$3:$BG$251,MATCH($A155,'raw poverty data, %'!$B$3:$B$251,0),MATCH(T$5,'raw poverty data, %'!$B$3:$BG$3,0))="","",INDEX('raw poverty data, %'!$B$3:$BG$251,MATCH($A155,'raw poverty data, %'!$B$3:$B$251,0),MATCH(T$5,'raw poverty data, %'!$B$3:$BG$3,0))/100),"")</f>
        <v>8.6999999999999994E-2</v>
      </c>
      <c r="U155" s="10">
        <f>IFERROR(IF(INDEX('raw poverty data, %'!$B$3:$BG$251,MATCH($A155,'raw poverty data, %'!$B$3:$B$251,0),MATCH(U$5,'raw poverty data, %'!$B$3:$BG$3,0))="","",INDEX('raw poverty data, %'!$B$3:$BG$251,MATCH($A155,'raw poverty data, %'!$B$3:$B$251,0),MATCH(U$5,'raw poverty data, %'!$B$3:$BG$3,0))/100),"")</f>
        <v>7.46E-2</v>
      </c>
      <c r="V155" s="10">
        <f>IFERROR(IF(INDEX('raw poverty data, %'!$B$3:$BG$251,MATCH($A155,'raw poverty data, %'!$B$3:$B$251,0),MATCH(V$5,'raw poverty data, %'!$B$3:$BG$3,0))="","",INDEX('raw poverty data, %'!$B$3:$BG$251,MATCH($A155,'raw poverty data, %'!$B$3:$B$251,0),MATCH(V$5,'raw poverty data, %'!$B$3:$BG$3,0))/100),"")</f>
        <v>4.3200000000000002E-2</v>
      </c>
      <c r="W155" s="10">
        <f>IFERROR(IF(INDEX('raw poverty data, %'!$B$3:$BG$251,MATCH($A155,'raw poverty data, %'!$B$3:$B$251,0),MATCH(W$5,'raw poverty data, %'!$B$3:$BG$3,0))="","",INDEX('raw poverty data, %'!$B$3:$BG$251,MATCH($A155,'raw poverty data, %'!$B$3:$B$251,0),MATCH(W$5,'raw poverty data, %'!$B$3:$BG$3,0))/100),"")</f>
        <v>5.7000000000000002E-2</v>
      </c>
      <c r="X155" s="10">
        <f>IFERROR(IF(INDEX('raw poverty data, %'!$B$3:$BG$251,MATCH($A155,'raw poverty data, %'!$B$3:$B$251,0),MATCH(X$5,'raw poverty data, %'!$B$3:$BG$3,0))="","",INDEX('raw poverty data, %'!$B$3:$BG$251,MATCH($A155,'raw poverty data, %'!$B$3:$B$251,0),MATCH(X$5,'raw poverty data, %'!$B$3:$BG$3,0))/100),"")</f>
        <v>5.3200000000000004E-2</v>
      </c>
      <c r="Y155" s="10">
        <f>IFERROR(IF(INDEX('raw poverty data, %'!$B$3:$BG$251,MATCH($A155,'raw poverty data, %'!$B$3:$B$251,0),MATCH(Y$5,'raw poverty data, %'!$B$3:$BG$3,0))="","",INDEX('raw poverty data, %'!$B$3:$BG$251,MATCH($A155,'raw poverty data, %'!$B$3:$B$251,0),MATCH(Y$5,'raw poverty data, %'!$B$3:$BG$3,0))/100),"")</f>
        <v>4.4299999999999999E-2</v>
      </c>
      <c r="Z155" s="10">
        <f>IFERROR(IF(INDEX('raw poverty data, %'!$B$3:$BG$251,MATCH($A155,'raw poverty data, %'!$B$3:$B$251,0),MATCH(Z$5,'raw poverty data, %'!$B$3:$BG$3,0))="","",INDEX('raw poverty data, %'!$B$3:$BG$251,MATCH($A155,'raw poverty data, %'!$B$3:$B$251,0),MATCH(Z$5,'raw poverty data, %'!$B$3:$BG$3,0))/100),"")</f>
        <v>3.0299999999999997E-2</v>
      </c>
      <c r="AA155" s="10" t="str">
        <f>IFERROR(IF(INDEX('raw poverty data, %'!$B$3:$BG$251,MATCH($A155,'raw poverty data, %'!$B$3:$B$251,0),MATCH(AA$5,'raw poverty data, %'!$B$3:$BG$3,0))="","",INDEX('raw poverty data, %'!$B$3:$BG$251,MATCH($A155,'raw poverty data, %'!$B$3:$B$251,0),MATCH(AA$5,'raw poverty data, %'!$B$3:$BG$3,0))/100),"")</f>
        <v/>
      </c>
      <c r="AC155" s="8">
        <f>IF(AA155="",IF(Z155="",IF(X155="",IF(W155="",IF(V155="",IF(U155="",IF(T155="",IF(S155="",IF(R155="",IF(Q155="",IF(P155="",IF(O155="",IF(N155="",IF(M155="",IF(L155="",IF(K155="",IF(J155="",IF(I155="",IF(H155="",IF(G155="",IF(F155="",IF(E155="",IF(D155="","No data",D155),E155),F155),G155),H155),I155),J155),K155),L155),M155),N155),O155),P155),Q155),R155),S155),T155),U155),V155),W155),X155),Z155),AA155)</f>
        <v>3.0299999999999997E-2</v>
      </c>
      <c r="AD155" s="11">
        <f>IFERROR(INDEX($D$5:$AA$5,1,MATCH(AC155,D155:AA155,0)),"")</f>
        <v>2012</v>
      </c>
      <c r="AF155" t="s">
        <v>337</v>
      </c>
      <c r="AG155" t="str">
        <f>IFERROR(IF(INDEX(#REF!,MATCH('Poverty %'!$B155,#REF!,0),MATCH('Poverty %'!AG$5,#REF!,0))="","",INDEX(#REF!,MATCH('Poverty %'!$B155,#REF!,0),MATCH('Poverty %'!AG$5,#REF!,0))),"")</f>
        <v/>
      </c>
      <c r="AH155" t="str">
        <f>IFERROR(IF(INDEX(#REF!,MATCH('Poverty %'!$B155,#REF!,0),MATCH('Poverty %'!AH$5,#REF!,0))="","",INDEX(#REF!,MATCH('Poverty %'!$B155,#REF!,0),MATCH('Poverty %'!AH$5,#REF!,0))),"")</f>
        <v/>
      </c>
      <c r="AI155" t="str">
        <f>IFERROR(IF(INDEX(#REF!,MATCH('Poverty %'!$B155,#REF!,0),MATCH('Poverty %'!AI$5,#REF!,0))="","",INDEX(#REF!,MATCH('Poverty %'!$B155,#REF!,0),MATCH('Poverty %'!AI$5,#REF!,0))),"")</f>
        <v/>
      </c>
      <c r="AJ155" t="str">
        <f>IFERROR(IF(INDEX(#REF!,MATCH('Poverty %'!$B155,#REF!,0),MATCH('Poverty %'!AJ$5,#REF!,0))="","",INDEX(#REF!,MATCH('Poverty %'!$B155,#REF!,0),MATCH('Poverty %'!AJ$5,#REF!,0))),"")</f>
        <v/>
      </c>
      <c r="AK155" t="str">
        <f>IFERROR(IF(INDEX(#REF!,MATCH('Poverty %'!$B155,#REF!,0),MATCH('Poverty %'!AK$5,#REF!,0))="","",INDEX(#REF!,MATCH('Poverty %'!$B155,#REF!,0),MATCH('Poverty %'!AK$5,#REF!,0))),"")</f>
        <v/>
      </c>
      <c r="AL155" t="str">
        <f>IFERROR(IF(INDEX(#REF!,MATCH('Poverty %'!$B155,#REF!,0),MATCH('Poverty %'!AL$5,#REF!,0))="","",INDEX(#REF!,MATCH('Poverty %'!$B155,#REF!,0),MATCH('Poverty %'!AL$5,#REF!,0))),"")</f>
        <v/>
      </c>
      <c r="AM155" t="str">
        <f>IFERROR(IF(INDEX(#REF!,MATCH('Poverty %'!$B155,#REF!,0),MATCH('Poverty %'!AM$5,#REF!,0))="","",INDEX(#REF!,MATCH('Poverty %'!$B155,#REF!,0),MATCH('Poverty %'!AM$5,#REF!,0))),"")</f>
        <v/>
      </c>
      <c r="AN155" t="str">
        <f>IFERROR(IF(INDEX(#REF!,MATCH('Poverty %'!$B155,#REF!,0),MATCH('Poverty %'!AN$5,#REF!,0))="","",INDEX(#REF!,MATCH('Poverty %'!$B155,#REF!,0),MATCH('Poverty %'!AN$5,#REF!,0))),"")</f>
        <v/>
      </c>
      <c r="AO155" t="str">
        <f>IFERROR(IF(INDEX(#REF!,MATCH('Poverty %'!$B155,#REF!,0),MATCH('Poverty %'!AO$5,#REF!,0))="","",INDEX(#REF!,MATCH('Poverty %'!$B155,#REF!,0),MATCH('Poverty %'!AO$5,#REF!,0))),"")</f>
        <v/>
      </c>
      <c r="AP155" t="str">
        <f>IFERROR(IF(INDEX(#REF!,MATCH('Poverty %'!$B155,#REF!,0),MATCH('Poverty %'!AP$5,#REF!,0))="","",INDEX(#REF!,MATCH('Poverty %'!$B155,#REF!,0),MATCH('Poverty %'!AP$5,#REF!,0))),"")</f>
        <v/>
      </c>
      <c r="AQ155" t="str">
        <f>IFERROR(IF(INDEX(#REF!,MATCH('Poverty %'!$B155,#REF!,0),MATCH('Poverty %'!AQ$5,#REF!,0))="","",INDEX(#REF!,MATCH('Poverty %'!$B155,#REF!,0),MATCH('Poverty %'!AQ$5,#REF!,0))),"")</f>
        <v/>
      </c>
      <c r="AR155" t="str">
        <f>IFERROR(IF(INDEX(#REF!,MATCH('Poverty %'!$B155,#REF!,0),MATCH('Poverty %'!AR$5,#REF!,0))="","",INDEX(#REF!,MATCH('Poverty %'!$B155,#REF!,0),MATCH('Poverty %'!AR$5,#REF!,0))),"")</f>
        <v/>
      </c>
      <c r="AS155" t="str">
        <f>IFERROR(IF(INDEX(#REF!,MATCH('Poverty %'!$B155,#REF!,0),MATCH('Poverty %'!AS$5,#REF!,0))="","",INDEX(#REF!,MATCH('Poverty %'!$B155,#REF!,0),MATCH('Poverty %'!AS$5,#REF!,0))),"")</f>
        <v/>
      </c>
      <c r="AT155" t="str">
        <f>IFERROR(IF(INDEX(#REF!,MATCH('Poverty %'!$B155,#REF!,0),MATCH('Poverty %'!AT$5,#REF!,0))="","",INDEX(#REF!,MATCH('Poverty %'!$B155,#REF!,0),MATCH('Poverty %'!AT$5,#REF!,0))),"")</f>
        <v/>
      </c>
      <c r="AU155" t="str">
        <f>IFERROR(IF(INDEX(#REF!,MATCH('Poverty %'!$B155,#REF!,0),MATCH('Poverty %'!AU$5,#REF!,0))="","",INDEX(#REF!,MATCH('Poverty %'!$B155,#REF!,0),MATCH('Poverty %'!AU$5,#REF!,0))),"")</f>
        <v/>
      </c>
      <c r="AV155" t="str">
        <f>IFERROR(IF(INDEX(#REF!,MATCH('Poverty %'!$B155,#REF!,0),MATCH('Poverty %'!AV$5,#REF!,0))="","",INDEX(#REF!,MATCH('Poverty %'!$B155,#REF!,0),MATCH('Poverty %'!AV$5,#REF!,0))),"")</f>
        <v/>
      </c>
      <c r="AW155" t="str">
        <f>IFERROR(IF(INDEX(#REF!,MATCH('Poverty %'!$B155,#REF!,0),MATCH('Poverty %'!AW$5,#REF!,0))="","",INDEX(#REF!,MATCH('Poverty %'!$B155,#REF!,0),MATCH('Poverty %'!AW$5,#REF!,0))),"")</f>
        <v/>
      </c>
      <c r="AX155" t="str">
        <f>IFERROR(IF(INDEX(#REF!,MATCH('Poverty %'!$B155,#REF!,0),MATCH('Poverty %'!AX$5,#REF!,0))="","",INDEX(#REF!,MATCH('Poverty %'!$B155,#REF!,0),MATCH('Poverty %'!AX$5,#REF!,0))),"")</f>
        <v/>
      </c>
      <c r="AY155" t="str">
        <f>IFERROR(IF(INDEX(#REF!,MATCH('Poverty %'!$B155,#REF!,0),MATCH('Poverty %'!AY$5,#REF!,0))="","",INDEX(#REF!,MATCH('Poverty %'!$B155,#REF!,0),MATCH('Poverty %'!AY$5,#REF!,0))),"")</f>
        <v/>
      </c>
      <c r="AZ155" t="str">
        <f>IFERROR(IF(INDEX(#REF!,MATCH('Poverty %'!$B155,#REF!,0),MATCH('Poverty %'!AZ$5,#REF!,0))="","",INDEX(#REF!,MATCH('Poverty %'!$B155,#REF!,0),MATCH('Poverty %'!AZ$5,#REF!,0))),"")</f>
        <v/>
      </c>
      <c r="BA155" t="str">
        <f>IFERROR(IF(INDEX(#REF!,MATCH('Poverty %'!$B155,#REF!,0),MATCH('Poverty %'!BA$5,#REF!,0))="","",INDEX(#REF!,MATCH('Poverty %'!$B155,#REF!,0),MATCH('Poverty %'!BA$5,#REF!,0))),"")</f>
        <v/>
      </c>
      <c r="BB155" t="str">
        <f>IFERROR(IF(INDEX(#REF!,MATCH('Poverty %'!$B155,#REF!,0),MATCH('Poverty %'!BB$5,#REF!,0))="","",INDEX(#REF!,MATCH('Poverty %'!$B155,#REF!,0),MATCH('Poverty %'!BB$5,#REF!,0))),"")</f>
        <v/>
      </c>
      <c r="BC155" t="str">
        <f>IFERROR(IF(INDEX(#REF!,MATCH('Poverty %'!$B155,#REF!,0),MATCH('Poverty %'!BC$5,#REF!,0))="","",INDEX(#REF!,MATCH('Poverty %'!$B155,#REF!,0),MATCH('Poverty %'!BC$5,#REF!,0))),"")</f>
        <v/>
      </c>
      <c r="BE155" t="s">
        <v>337</v>
      </c>
      <c r="BF155" s="9" t="str">
        <f t="shared" si="47"/>
        <v/>
      </c>
      <c r="BG155" s="9" t="str">
        <f t="shared" si="48"/>
        <v/>
      </c>
      <c r="BH155" s="9" t="str">
        <f t="shared" si="49"/>
        <v/>
      </c>
      <c r="BI155" s="9" t="str">
        <f t="shared" si="50"/>
        <v/>
      </c>
      <c r="BJ155" s="9" t="str">
        <f t="shared" si="51"/>
        <v/>
      </c>
      <c r="BK155" s="9" t="str">
        <f t="shared" si="52"/>
        <v/>
      </c>
      <c r="BL155" s="9" t="str">
        <f t="shared" si="53"/>
        <v/>
      </c>
      <c r="BM155" s="9" t="str">
        <f t="shared" si="54"/>
        <v/>
      </c>
      <c r="BN155" s="9" t="str">
        <f t="shared" si="55"/>
        <v/>
      </c>
      <c r="BO155" s="9" t="str">
        <f t="shared" si="56"/>
        <v/>
      </c>
      <c r="BP155" s="9" t="str">
        <f t="shared" si="57"/>
        <v/>
      </c>
      <c r="BQ155" s="9" t="str">
        <f t="shared" si="58"/>
        <v/>
      </c>
      <c r="BR155" s="9" t="str">
        <f t="shared" si="59"/>
        <v/>
      </c>
      <c r="BS155" s="9" t="str">
        <f t="shared" si="60"/>
        <v/>
      </c>
      <c r="BT155" s="9" t="str">
        <f t="shared" si="61"/>
        <v/>
      </c>
      <c r="BU155" s="9" t="str">
        <f t="shared" si="62"/>
        <v/>
      </c>
      <c r="BV155" s="9" t="str">
        <f t="shared" si="63"/>
        <v/>
      </c>
      <c r="BW155" s="9" t="str">
        <f t="shared" si="64"/>
        <v/>
      </c>
      <c r="BX155" s="9" t="str">
        <f t="shared" si="65"/>
        <v/>
      </c>
      <c r="BY155" s="9" t="str">
        <f t="shared" si="66"/>
        <v/>
      </c>
      <c r="BZ155" s="9" t="str">
        <f t="shared" si="67"/>
        <v/>
      </c>
      <c r="CA155" s="9" t="str">
        <f t="shared" si="68"/>
        <v/>
      </c>
      <c r="CB155" s="9" t="str">
        <f t="shared" si="69"/>
        <v/>
      </c>
    </row>
    <row r="156" spans="1:80">
      <c r="A156" t="str">
        <f>VLOOKUP(B156,entity!$C:$K,9,FALSE)</f>
        <v>PE</v>
      </c>
      <c r="B156" t="s">
        <v>321</v>
      </c>
      <c r="C156" t="str">
        <f>IFERROR(VLOOKUP(B156,'[1]2012 List'!A$3:C$151,3,FALSE),"")</f>
        <v>South America</v>
      </c>
      <c r="D156" s="10" t="str">
        <f>IFERROR(IF(INDEX('raw poverty data, %'!$B$3:$BG$251,MATCH($A156,'raw poverty data, %'!$B$3:$B$251,0),MATCH(D$5,'raw poverty data, %'!$B$3:$BG$3,0))="","",INDEX('raw poverty data, %'!$B$3:$BG$251,MATCH($A156,'raw poverty data, %'!$B$3:$B$251,0),MATCH(D$5,'raw poverty data, %'!$B$3:$BG$3,0))/100),"")</f>
        <v/>
      </c>
      <c r="E156" s="10" t="str">
        <f>IFERROR(IF(INDEX('raw poverty data, %'!$B$3:$BG$251,MATCH($A156,'raw poverty data, %'!$B$3:$B$251,0),MATCH(E$5,'raw poverty data, %'!$B$3:$BG$3,0))="","",INDEX('raw poverty data, %'!$B$3:$BG$251,MATCH($A156,'raw poverty data, %'!$B$3:$B$251,0),MATCH(E$5,'raw poverty data, %'!$B$3:$BG$3,0))/100),"")</f>
        <v/>
      </c>
      <c r="F156" s="10" t="str">
        <f>IFERROR(IF(INDEX('raw poverty data, %'!$B$3:$BG$251,MATCH($A156,'raw poverty data, %'!$B$3:$B$251,0),MATCH(F$5,'raw poverty data, %'!$B$3:$BG$3,0))="","",INDEX('raw poverty data, %'!$B$3:$BG$251,MATCH($A156,'raw poverty data, %'!$B$3:$B$251,0),MATCH(F$5,'raw poverty data, %'!$B$3:$BG$3,0))/100),"")</f>
        <v/>
      </c>
      <c r="G156" s="10" t="str">
        <f>IFERROR(IF(INDEX('raw poverty data, %'!$B$3:$BG$251,MATCH($A156,'raw poverty data, %'!$B$3:$B$251,0),MATCH(G$5,'raw poverty data, %'!$B$3:$BG$3,0))="","",INDEX('raw poverty data, %'!$B$3:$BG$251,MATCH($A156,'raw poverty data, %'!$B$3:$B$251,0),MATCH(G$5,'raw poverty data, %'!$B$3:$BG$3,0))/100),"")</f>
        <v/>
      </c>
      <c r="H156" s="10">
        <f>IFERROR(IF(INDEX('raw poverty data, %'!$B$3:$BG$251,MATCH($A156,'raw poverty data, %'!$B$3:$B$251,0),MATCH(H$5,'raw poverty data, %'!$B$3:$BG$3,0))="","",INDEX('raw poverty data, %'!$B$3:$BG$251,MATCH($A156,'raw poverty data, %'!$B$3:$B$251,0),MATCH(H$5,'raw poverty data, %'!$B$3:$BG$3,0))/100),"")</f>
        <v>9.8100000000000007E-2</v>
      </c>
      <c r="I156" s="10" t="str">
        <f>IFERROR(IF(INDEX('raw poverty data, %'!$B$3:$BG$251,MATCH($A156,'raw poverty data, %'!$B$3:$B$251,0),MATCH(I$5,'raw poverty data, %'!$B$3:$BG$3,0))="","",INDEX('raw poverty data, %'!$B$3:$BG$251,MATCH($A156,'raw poverty data, %'!$B$3:$B$251,0),MATCH(I$5,'raw poverty data, %'!$B$3:$BG$3,0))/100),"")</f>
        <v/>
      </c>
      <c r="J156" s="10" t="str">
        <f>IFERROR(IF(INDEX('raw poverty data, %'!$B$3:$BG$251,MATCH($A156,'raw poverty data, %'!$B$3:$B$251,0),MATCH(J$5,'raw poverty data, %'!$B$3:$BG$3,0))="","",INDEX('raw poverty data, %'!$B$3:$BG$251,MATCH($A156,'raw poverty data, %'!$B$3:$B$251,0),MATCH(J$5,'raw poverty data, %'!$B$3:$BG$3,0))/100),"")</f>
        <v/>
      </c>
      <c r="K156" s="10">
        <f>IFERROR(IF(INDEX('raw poverty data, %'!$B$3:$BG$251,MATCH($A156,'raw poverty data, %'!$B$3:$B$251,0),MATCH(K$5,'raw poverty data, %'!$B$3:$BG$3,0))="","",INDEX('raw poverty data, %'!$B$3:$BG$251,MATCH($A156,'raw poverty data, %'!$B$3:$B$251,0),MATCH(K$5,'raw poverty data, %'!$B$3:$BG$3,0))/100),"")</f>
        <v>9.7000000000000003E-3</v>
      </c>
      <c r="L156" s="10">
        <f>IFERROR(IF(INDEX('raw poverty data, %'!$B$3:$BG$251,MATCH($A156,'raw poverty data, %'!$B$3:$B$251,0),MATCH(L$5,'raw poverty data, %'!$B$3:$BG$3,0))="","",INDEX('raw poverty data, %'!$B$3:$BG$251,MATCH($A156,'raw poverty data, %'!$B$3:$B$251,0),MATCH(L$5,'raw poverty data, %'!$B$3:$BG$3,0))/100),"")</f>
        <v>0.14360000000000001</v>
      </c>
      <c r="M156" s="10">
        <f>IFERROR(IF(INDEX('raw poverty data, %'!$B$3:$BG$251,MATCH($A156,'raw poverty data, %'!$B$3:$B$251,0),MATCH(M$5,'raw poverty data, %'!$B$3:$BG$3,0))="","",INDEX('raw poverty data, %'!$B$3:$BG$251,MATCH($A156,'raw poverty data, %'!$B$3:$B$251,0),MATCH(M$5,'raw poverty data, %'!$B$3:$BG$3,0))/100),"")</f>
        <v>0.158</v>
      </c>
      <c r="N156" s="10">
        <f>IFERROR(IF(INDEX('raw poverty data, %'!$B$3:$BG$251,MATCH($A156,'raw poverty data, %'!$B$3:$B$251,0),MATCH(N$5,'raw poverty data, %'!$B$3:$BG$3,0))="","",INDEX('raw poverty data, %'!$B$3:$BG$251,MATCH($A156,'raw poverty data, %'!$B$3:$B$251,0),MATCH(N$5,'raw poverty data, %'!$B$3:$BG$3,0))/100),"")</f>
        <v>0.12509999999999999</v>
      </c>
      <c r="O156" s="10">
        <f>IFERROR(IF(INDEX('raw poverty data, %'!$B$3:$BG$251,MATCH($A156,'raw poverty data, %'!$B$3:$B$251,0),MATCH(O$5,'raw poverty data, %'!$B$3:$BG$3,0))="","",INDEX('raw poverty data, %'!$B$3:$BG$251,MATCH($A156,'raw poverty data, %'!$B$3:$B$251,0),MATCH(O$5,'raw poverty data, %'!$B$3:$BG$3,0))/100),"")</f>
        <v>0.13390000000000002</v>
      </c>
      <c r="P156" s="10">
        <f>IFERROR(IF(INDEX('raw poverty data, %'!$B$3:$BG$251,MATCH($A156,'raw poverty data, %'!$B$3:$B$251,0),MATCH(P$5,'raw poverty data, %'!$B$3:$BG$3,0))="","",INDEX('raw poverty data, %'!$B$3:$BG$251,MATCH($A156,'raw poverty data, %'!$B$3:$B$251,0),MATCH(P$5,'raw poverty data, %'!$B$3:$BG$3,0))/100),"")</f>
        <v>0.11560000000000001</v>
      </c>
      <c r="Q156" s="10">
        <f>IFERROR(IF(INDEX('raw poverty data, %'!$B$3:$BG$251,MATCH($A156,'raw poverty data, %'!$B$3:$B$251,0),MATCH(Q$5,'raw poverty data, %'!$B$3:$BG$3,0))="","",INDEX('raw poverty data, %'!$B$3:$BG$251,MATCH($A156,'raw poverty data, %'!$B$3:$B$251,0),MATCH(Q$5,'raw poverty data, %'!$B$3:$BG$3,0))/100),"")</f>
        <v>8.9499999999999996E-2</v>
      </c>
      <c r="R156" s="10">
        <f>IFERROR(IF(INDEX('raw poverty data, %'!$B$3:$BG$251,MATCH($A156,'raw poverty data, %'!$B$3:$B$251,0),MATCH(R$5,'raw poverty data, %'!$B$3:$BG$3,0))="","",INDEX('raw poverty data, %'!$B$3:$BG$251,MATCH($A156,'raw poverty data, %'!$B$3:$B$251,0),MATCH(R$5,'raw poverty data, %'!$B$3:$BG$3,0))/100),"")</f>
        <v>6.7500000000000004E-2</v>
      </c>
      <c r="S156" s="10">
        <f>IFERROR(IF(INDEX('raw poverty data, %'!$B$3:$BG$251,MATCH($A156,'raw poverty data, %'!$B$3:$B$251,0),MATCH(S$5,'raw poverty data, %'!$B$3:$BG$3,0))="","",INDEX('raw poverty data, %'!$B$3:$BG$251,MATCH($A156,'raw poverty data, %'!$B$3:$B$251,0),MATCH(S$5,'raw poverty data, %'!$B$3:$BG$3,0))/100),"")</f>
        <v>7.8299999999999995E-2</v>
      </c>
      <c r="T156" s="10">
        <f>IFERROR(IF(INDEX('raw poverty data, %'!$B$3:$BG$251,MATCH($A156,'raw poverty data, %'!$B$3:$B$251,0),MATCH(T$5,'raw poverty data, %'!$B$3:$BG$3,0))="","",INDEX('raw poverty data, %'!$B$3:$BG$251,MATCH($A156,'raw poverty data, %'!$B$3:$B$251,0),MATCH(T$5,'raw poverty data, %'!$B$3:$BG$3,0))/100),"")</f>
        <v>6.4299999999999996E-2</v>
      </c>
      <c r="U156" s="10">
        <f>IFERROR(IF(INDEX('raw poverty data, %'!$B$3:$BG$251,MATCH($A156,'raw poverty data, %'!$B$3:$B$251,0),MATCH(U$5,'raw poverty data, %'!$B$3:$BG$3,0))="","",INDEX('raw poverty data, %'!$B$3:$BG$251,MATCH($A156,'raw poverty data, %'!$B$3:$B$251,0),MATCH(U$5,'raw poverty data, %'!$B$3:$BG$3,0))/100),"")</f>
        <v>6.3099999999999989E-2</v>
      </c>
      <c r="V156" s="10">
        <f>IFERROR(IF(INDEX('raw poverty data, %'!$B$3:$BG$251,MATCH($A156,'raw poverty data, %'!$B$3:$B$251,0),MATCH(V$5,'raw poverty data, %'!$B$3:$BG$3,0))="","",INDEX('raw poverty data, %'!$B$3:$BG$251,MATCH($A156,'raw poverty data, %'!$B$3:$B$251,0),MATCH(V$5,'raw poverty data, %'!$B$3:$BG$3,0))/100),"")</f>
        <v>4.8399999999999999E-2</v>
      </c>
      <c r="W156" s="10">
        <f>IFERROR(IF(INDEX('raw poverty data, %'!$B$3:$BG$251,MATCH($A156,'raw poverty data, %'!$B$3:$B$251,0),MATCH(W$5,'raw poverty data, %'!$B$3:$BG$3,0))="","",INDEX('raw poverty data, %'!$B$3:$BG$251,MATCH($A156,'raw poverty data, %'!$B$3:$B$251,0),MATCH(W$5,'raw poverty data, %'!$B$3:$BG$3,0))/100),"")</f>
        <v>3.5000000000000003E-2</v>
      </c>
      <c r="X156" s="10">
        <f>IFERROR(IF(INDEX('raw poverty data, %'!$B$3:$BG$251,MATCH($A156,'raw poverty data, %'!$B$3:$B$251,0),MATCH(X$5,'raw poverty data, %'!$B$3:$BG$3,0))="","",INDEX('raw poverty data, %'!$B$3:$BG$251,MATCH($A156,'raw poverty data, %'!$B$3:$B$251,0),MATCH(X$5,'raw poverty data, %'!$B$3:$BG$3,0))/100),"")</f>
        <v>2.7300000000000001E-2</v>
      </c>
      <c r="Y156" s="10">
        <f>IFERROR(IF(INDEX('raw poverty data, %'!$B$3:$BG$251,MATCH($A156,'raw poverty data, %'!$B$3:$B$251,0),MATCH(Y$5,'raw poverty data, %'!$B$3:$BG$3,0))="","",INDEX('raw poverty data, %'!$B$3:$BG$251,MATCH($A156,'raw poverty data, %'!$B$3:$B$251,0),MATCH(Y$5,'raw poverty data, %'!$B$3:$BG$3,0))/100),"")</f>
        <v>2.9700000000000001E-2</v>
      </c>
      <c r="Z156" s="10">
        <f>IFERROR(IF(INDEX('raw poverty data, %'!$B$3:$BG$251,MATCH($A156,'raw poverty data, %'!$B$3:$B$251,0),MATCH(Z$5,'raw poverty data, %'!$B$3:$BG$3,0))="","",INDEX('raw poverty data, %'!$B$3:$BG$251,MATCH($A156,'raw poverty data, %'!$B$3:$B$251,0),MATCH(Z$5,'raw poverty data, %'!$B$3:$BG$3,0))/100),"")</f>
        <v>2.8900000000000002E-2</v>
      </c>
      <c r="AA156" s="10" t="str">
        <f>IFERROR(IF(INDEX('raw poverty data, %'!$B$3:$BG$251,MATCH($A156,'raw poverty data, %'!$B$3:$B$251,0),MATCH(AA$5,'raw poverty data, %'!$B$3:$BG$3,0))="","",INDEX('raw poverty data, %'!$B$3:$BG$251,MATCH($A156,'raw poverty data, %'!$B$3:$B$251,0),MATCH(AA$5,'raw poverty data, %'!$B$3:$BG$3,0))/100),"")</f>
        <v/>
      </c>
      <c r="AC156" s="8">
        <f>IF(AA156="",IF(Z156="",IF(X156="",IF(W156="",IF(V156="",IF(U156="",IF(T156="",IF(S156="",IF(R156="",IF(Q156="",IF(P156="",IF(O156="",IF(N156="",IF(M156="",IF(L156="",IF(K156="",IF(J156="",IF(I156="",IF(H156="",IF(G156="",IF(F156="",IF(E156="",IF(D156="","No data",D156),E156),F156),G156),H156),I156),J156),K156),L156),M156),N156),O156),P156),Q156),R156),S156),T156),U156),V156),W156),X156),Z156),AA156)</f>
        <v>2.8900000000000002E-2</v>
      </c>
      <c r="AD156" s="11">
        <f>IFERROR(INDEX($D$5:$AA$5,1,MATCH(AC156,D156:AA156,0)),"")</f>
        <v>2012</v>
      </c>
      <c r="AF156" t="s">
        <v>321</v>
      </c>
      <c r="AG156" t="str">
        <f>IFERROR(IF(INDEX(#REF!,MATCH('Poverty %'!$B156,#REF!,0),MATCH('Poverty %'!AG$5,#REF!,0))="","",INDEX(#REF!,MATCH('Poverty %'!$B156,#REF!,0),MATCH('Poverty %'!AG$5,#REF!,0))),"")</f>
        <v/>
      </c>
      <c r="AH156" t="str">
        <f>IFERROR(IF(INDEX(#REF!,MATCH('Poverty %'!$B156,#REF!,0),MATCH('Poverty %'!AH$5,#REF!,0))="","",INDEX(#REF!,MATCH('Poverty %'!$B156,#REF!,0),MATCH('Poverty %'!AH$5,#REF!,0))),"")</f>
        <v/>
      </c>
      <c r="AI156" t="str">
        <f>IFERROR(IF(INDEX(#REF!,MATCH('Poverty %'!$B156,#REF!,0),MATCH('Poverty %'!AI$5,#REF!,0))="","",INDEX(#REF!,MATCH('Poverty %'!$B156,#REF!,0),MATCH('Poverty %'!AI$5,#REF!,0))),"")</f>
        <v/>
      </c>
      <c r="AJ156" t="str">
        <f>IFERROR(IF(INDEX(#REF!,MATCH('Poverty %'!$B156,#REF!,0),MATCH('Poverty %'!AJ$5,#REF!,0))="","",INDEX(#REF!,MATCH('Poverty %'!$B156,#REF!,0),MATCH('Poverty %'!AJ$5,#REF!,0))),"")</f>
        <v/>
      </c>
      <c r="AK156" t="str">
        <f>IFERROR(IF(INDEX(#REF!,MATCH('Poverty %'!$B156,#REF!,0),MATCH('Poverty %'!AK$5,#REF!,0))="","",INDEX(#REF!,MATCH('Poverty %'!$B156,#REF!,0),MATCH('Poverty %'!AK$5,#REF!,0))),"")</f>
        <v/>
      </c>
      <c r="AL156" t="str">
        <f>IFERROR(IF(INDEX(#REF!,MATCH('Poverty %'!$B156,#REF!,0),MATCH('Poverty %'!AL$5,#REF!,0))="","",INDEX(#REF!,MATCH('Poverty %'!$B156,#REF!,0),MATCH('Poverty %'!AL$5,#REF!,0))),"")</f>
        <v/>
      </c>
      <c r="AM156" t="str">
        <f>IFERROR(IF(INDEX(#REF!,MATCH('Poverty %'!$B156,#REF!,0),MATCH('Poverty %'!AM$5,#REF!,0))="","",INDEX(#REF!,MATCH('Poverty %'!$B156,#REF!,0),MATCH('Poverty %'!AM$5,#REF!,0))),"")</f>
        <v/>
      </c>
      <c r="AN156" t="str">
        <f>IFERROR(IF(INDEX(#REF!,MATCH('Poverty %'!$B156,#REF!,0),MATCH('Poverty %'!AN$5,#REF!,0))="","",INDEX(#REF!,MATCH('Poverty %'!$B156,#REF!,0),MATCH('Poverty %'!AN$5,#REF!,0))),"")</f>
        <v/>
      </c>
      <c r="AO156" t="str">
        <f>IFERROR(IF(INDEX(#REF!,MATCH('Poverty %'!$B156,#REF!,0),MATCH('Poverty %'!AO$5,#REF!,0))="","",INDEX(#REF!,MATCH('Poverty %'!$B156,#REF!,0),MATCH('Poverty %'!AO$5,#REF!,0))),"")</f>
        <v/>
      </c>
      <c r="AP156" t="str">
        <f>IFERROR(IF(INDEX(#REF!,MATCH('Poverty %'!$B156,#REF!,0),MATCH('Poverty %'!AP$5,#REF!,0))="","",INDEX(#REF!,MATCH('Poverty %'!$B156,#REF!,0),MATCH('Poverty %'!AP$5,#REF!,0))),"")</f>
        <v/>
      </c>
      <c r="AQ156" t="str">
        <f>IFERROR(IF(INDEX(#REF!,MATCH('Poverty %'!$B156,#REF!,0),MATCH('Poverty %'!AQ$5,#REF!,0))="","",INDEX(#REF!,MATCH('Poverty %'!$B156,#REF!,0),MATCH('Poverty %'!AQ$5,#REF!,0))),"")</f>
        <v/>
      </c>
      <c r="AR156" t="str">
        <f>IFERROR(IF(INDEX(#REF!,MATCH('Poverty %'!$B156,#REF!,0),MATCH('Poverty %'!AR$5,#REF!,0))="","",INDEX(#REF!,MATCH('Poverty %'!$B156,#REF!,0),MATCH('Poverty %'!AR$5,#REF!,0))),"")</f>
        <v/>
      </c>
      <c r="AS156" t="str">
        <f>IFERROR(IF(INDEX(#REF!,MATCH('Poverty %'!$B156,#REF!,0),MATCH('Poverty %'!AS$5,#REF!,0))="","",INDEX(#REF!,MATCH('Poverty %'!$B156,#REF!,0),MATCH('Poverty %'!AS$5,#REF!,0))),"")</f>
        <v/>
      </c>
      <c r="AT156" t="str">
        <f>IFERROR(IF(INDEX(#REF!,MATCH('Poverty %'!$B156,#REF!,0),MATCH('Poverty %'!AT$5,#REF!,0))="","",INDEX(#REF!,MATCH('Poverty %'!$B156,#REF!,0),MATCH('Poverty %'!AT$5,#REF!,0))),"")</f>
        <v/>
      </c>
      <c r="AU156" t="str">
        <f>IFERROR(IF(INDEX(#REF!,MATCH('Poverty %'!$B156,#REF!,0),MATCH('Poverty %'!AU$5,#REF!,0))="","",INDEX(#REF!,MATCH('Poverty %'!$B156,#REF!,0),MATCH('Poverty %'!AU$5,#REF!,0))),"")</f>
        <v/>
      </c>
      <c r="AV156" t="str">
        <f>IFERROR(IF(INDEX(#REF!,MATCH('Poverty %'!$B156,#REF!,0),MATCH('Poverty %'!AV$5,#REF!,0))="","",INDEX(#REF!,MATCH('Poverty %'!$B156,#REF!,0),MATCH('Poverty %'!AV$5,#REF!,0))),"")</f>
        <v/>
      </c>
      <c r="AW156" t="str">
        <f>IFERROR(IF(INDEX(#REF!,MATCH('Poverty %'!$B156,#REF!,0),MATCH('Poverty %'!AW$5,#REF!,0))="","",INDEX(#REF!,MATCH('Poverty %'!$B156,#REF!,0),MATCH('Poverty %'!AW$5,#REF!,0))),"")</f>
        <v/>
      </c>
      <c r="AX156" t="str">
        <f>IFERROR(IF(INDEX(#REF!,MATCH('Poverty %'!$B156,#REF!,0),MATCH('Poverty %'!AX$5,#REF!,0))="","",INDEX(#REF!,MATCH('Poverty %'!$B156,#REF!,0),MATCH('Poverty %'!AX$5,#REF!,0))),"")</f>
        <v/>
      </c>
      <c r="AY156" t="str">
        <f>IFERROR(IF(INDEX(#REF!,MATCH('Poverty %'!$B156,#REF!,0),MATCH('Poverty %'!AY$5,#REF!,0))="","",INDEX(#REF!,MATCH('Poverty %'!$B156,#REF!,0),MATCH('Poverty %'!AY$5,#REF!,0))),"")</f>
        <v/>
      </c>
      <c r="AZ156" t="str">
        <f>IFERROR(IF(INDEX(#REF!,MATCH('Poverty %'!$B156,#REF!,0),MATCH('Poverty %'!AZ$5,#REF!,0))="","",INDEX(#REF!,MATCH('Poverty %'!$B156,#REF!,0),MATCH('Poverty %'!AZ$5,#REF!,0))),"")</f>
        <v/>
      </c>
      <c r="BA156" t="str">
        <f>IFERROR(IF(INDEX(#REF!,MATCH('Poverty %'!$B156,#REF!,0),MATCH('Poverty %'!BA$5,#REF!,0))="","",INDEX(#REF!,MATCH('Poverty %'!$B156,#REF!,0),MATCH('Poverty %'!BA$5,#REF!,0))),"")</f>
        <v/>
      </c>
      <c r="BB156" t="str">
        <f>IFERROR(IF(INDEX(#REF!,MATCH('Poverty %'!$B156,#REF!,0),MATCH('Poverty %'!BB$5,#REF!,0))="","",INDEX(#REF!,MATCH('Poverty %'!$B156,#REF!,0),MATCH('Poverty %'!BB$5,#REF!,0))),"")</f>
        <v/>
      </c>
      <c r="BC156" t="str">
        <f>IFERROR(IF(INDEX(#REF!,MATCH('Poverty %'!$B156,#REF!,0),MATCH('Poverty %'!BC$5,#REF!,0))="","",INDEX(#REF!,MATCH('Poverty %'!$B156,#REF!,0),MATCH('Poverty %'!BC$5,#REF!,0))),"")</f>
        <v/>
      </c>
      <c r="BE156" t="s">
        <v>321</v>
      </c>
      <c r="BF156" s="9" t="str">
        <f t="shared" si="47"/>
        <v/>
      </c>
      <c r="BG156" s="9" t="str">
        <f t="shared" si="48"/>
        <v/>
      </c>
      <c r="BH156" s="9" t="str">
        <f t="shared" si="49"/>
        <v/>
      </c>
      <c r="BI156" s="9" t="str">
        <f t="shared" si="50"/>
        <v/>
      </c>
      <c r="BJ156" s="9" t="str">
        <f t="shared" si="51"/>
        <v/>
      </c>
      <c r="BK156" s="9" t="str">
        <f t="shared" si="52"/>
        <v/>
      </c>
      <c r="BL156" s="9" t="str">
        <f t="shared" si="53"/>
        <v/>
      </c>
      <c r="BM156" s="9" t="str">
        <f t="shared" si="54"/>
        <v/>
      </c>
      <c r="BN156" s="9" t="str">
        <f t="shared" si="55"/>
        <v/>
      </c>
      <c r="BO156" s="9" t="str">
        <f t="shared" si="56"/>
        <v/>
      </c>
      <c r="BP156" s="9" t="str">
        <f t="shared" si="57"/>
        <v/>
      </c>
      <c r="BQ156" s="9" t="str">
        <f t="shared" si="58"/>
        <v/>
      </c>
      <c r="BR156" s="9" t="str">
        <f t="shared" si="59"/>
        <v/>
      </c>
      <c r="BS156" s="9" t="str">
        <f t="shared" si="60"/>
        <v/>
      </c>
      <c r="BT156" s="9" t="str">
        <f t="shared" si="61"/>
        <v/>
      </c>
      <c r="BU156" s="9" t="str">
        <f t="shared" si="62"/>
        <v/>
      </c>
      <c r="BV156" s="9" t="str">
        <f t="shared" si="63"/>
        <v/>
      </c>
      <c r="BW156" s="9" t="str">
        <f t="shared" si="64"/>
        <v/>
      </c>
      <c r="BX156" s="9" t="str">
        <f t="shared" si="65"/>
        <v/>
      </c>
      <c r="BY156" s="9" t="str">
        <f t="shared" si="66"/>
        <v/>
      </c>
      <c r="BZ156" s="9" t="str">
        <f t="shared" si="67"/>
        <v/>
      </c>
      <c r="CA156" s="9" t="str">
        <f t="shared" si="68"/>
        <v/>
      </c>
      <c r="CB156" s="9" t="str">
        <f t="shared" si="69"/>
        <v/>
      </c>
    </row>
    <row r="157" spans="1:80">
      <c r="A157" t="str">
        <f>VLOOKUP(B157,entity!$C:$K,9,FALSE)</f>
        <v>PH</v>
      </c>
      <c r="B157" t="s">
        <v>323</v>
      </c>
      <c r="C157" t="str">
        <f>IFERROR(VLOOKUP(B157,'[1]2012 List'!A$3:C$151,3,FALSE),"")</f>
        <v>Far East Asia</v>
      </c>
      <c r="D157" s="10" t="str">
        <f>IFERROR(IF(INDEX('raw poverty data, %'!$B$3:$BG$251,MATCH($A157,'raw poverty data, %'!$B$3:$B$251,0),MATCH(D$5,'raw poverty data, %'!$B$3:$BG$3,0))="","",INDEX('raw poverty data, %'!$B$3:$BG$251,MATCH($A157,'raw poverty data, %'!$B$3:$B$251,0),MATCH(D$5,'raw poverty data, %'!$B$3:$BG$3,0))/100),"")</f>
        <v/>
      </c>
      <c r="E157" s="10">
        <f>IFERROR(IF(INDEX('raw poverty data, %'!$B$3:$BG$251,MATCH($A157,'raw poverty data, %'!$B$3:$B$251,0),MATCH(E$5,'raw poverty data, %'!$B$3:$BG$3,0))="","",INDEX('raw poverty data, %'!$B$3:$BG$251,MATCH($A157,'raw poverty data, %'!$B$3:$B$251,0),MATCH(E$5,'raw poverty data, %'!$B$3:$BG$3,0))/100),"")</f>
        <v>0.33149999999999996</v>
      </c>
      <c r="F157" s="10" t="str">
        <f>IFERROR(IF(INDEX('raw poverty data, %'!$B$3:$BG$251,MATCH($A157,'raw poverty data, %'!$B$3:$B$251,0),MATCH(F$5,'raw poverty data, %'!$B$3:$BG$3,0))="","",INDEX('raw poverty data, %'!$B$3:$BG$251,MATCH($A157,'raw poverty data, %'!$B$3:$B$251,0),MATCH(F$5,'raw poverty data, %'!$B$3:$BG$3,0))/100),"")</f>
        <v/>
      </c>
      <c r="G157" s="10" t="str">
        <f>IFERROR(IF(INDEX('raw poverty data, %'!$B$3:$BG$251,MATCH($A157,'raw poverty data, %'!$B$3:$B$251,0),MATCH(G$5,'raw poverty data, %'!$B$3:$BG$3,0))="","",INDEX('raw poverty data, %'!$B$3:$BG$251,MATCH($A157,'raw poverty data, %'!$B$3:$B$251,0),MATCH(G$5,'raw poverty data, %'!$B$3:$BG$3,0))/100),"")</f>
        <v/>
      </c>
      <c r="H157" s="10">
        <f>IFERROR(IF(INDEX('raw poverty data, %'!$B$3:$BG$251,MATCH($A157,'raw poverty data, %'!$B$3:$B$251,0),MATCH(H$5,'raw poverty data, %'!$B$3:$BG$3,0))="","",INDEX('raw poverty data, %'!$B$3:$BG$251,MATCH($A157,'raw poverty data, %'!$B$3:$B$251,0),MATCH(H$5,'raw poverty data, %'!$B$3:$BG$3,0))/100),"")</f>
        <v>0.30510000000000004</v>
      </c>
      <c r="I157" s="10" t="str">
        <f>IFERROR(IF(INDEX('raw poverty data, %'!$B$3:$BG$251,MATCH($A157,'raw poverty data, %'!$B$3:$B$251,0),MATCH(I$5,'raw poverty data, %'!$B$3:$BG$3,0))="","",INDEX('raw poverty data, %'!$B$3:$BG$251,MATCH($A157,'raw poverty data, %'!$B$3:$B$251,0),MATCH(I$5,'raw poverty data, %'!$B$3:$BG$3,0))/100),"")</f>
        <v/>
      </c>
      <c r="J157" s="10" t="str">
        <f>IFERROR(IF(INDEX('raw poverty data, %'!$B$3:$BG$251,MATCH($A157,'raw poverty data, %'!$B$3:$B$251,0),MATCH(J$5,'raw poverty data, %'!$B$3:$BG$3,0))="","",INDEX('raw poverty data, %'!$B$3:$BG$251,MATCH($A157,'raw poverty data, %'!$B$3:$B$251,0),MATCH(J$5,'raw poverty data, %'!$B$3:$BG$3,0))/100),"")</f>
        <v/>
      </c>
      <c r="K157" s="10">
        <f>IFERROR(IF(INDEX('raw poverty data, %'!$B$3:$BG$251,MATCH($A157,'raw poverty data, %'!$B$3:$B$251,0),MATCH(K$5,'raw poverty data, %'!$B$3:$BG$3,0))="","",INDEX('raw poverty data, %'!$B$3:$BG$251,MATCH($A157,'raw poverty data, %'!$B$3:$B$251,0),MATCH(K$5,'raw poverty data, %'!$B$3:$BG$3,0))/100),"")</f>
        <v>0.23699999999999999</v>
      </c>
      <c r="L157" s="10" t="str">
        <f>IFERROR(IF(INDEX('raw poverty data, %'!$B$3:$BG$251,MATCH($A157,'raw poverty data, %'!$B$3:$B$251,0),MATCH(L$5,'raw poverty data, %'!$B$3:$BG$3,0))="","",INDEX('raw poverty data, %'!$B$3:$BG$251,MATCH($A157,'raw poverty data, %'!$B$3:$B$251,0),MATCH(L$5,'raw poverty data, %'!$B$3:$BG$3,0))/100),"")</f>
        <v/>
      </c>
      <c r="M157" s="10" t="str">
        <f>IFERROR(IF(INDEX('raw poverty data, %'!$B$3:$BG$251,MATCH($A157,'raw poverty data, %'!$B$3:$B$251,0),MATCH(M$5,'raw poverty data, %'!$B$3:$BG$3,0))="","",INDEX('raw poverty data, %'!$B$3:$BG$251,MATCH($A157,'raw poverty data, %'!$B$3:$B$251,0),MATCH(M$5,'raw poverty data, %'!$B$3:$BG$3,0))/100),"")</f>
        <v/>
      </c>
      <c r="N157" s="10">
        <f>IFERROR(IF(INDEX('raw poverty data, %'!$B$3:$BG$251,MATCH($A157,'raw poverty data, %'!$B$3:$B$251,0),MATCH(N$5,'raw poverty data, %'!$B$3:$BG$3,0))="","",INDEX('raw poverty data, %'!$B$3:$BG$251,MATCH($A157,'raw poverty data, %'!$B$3:$B$251,0),MATCH(N$5,'raw poverty data, %'!$B$3:$BG$3,0))/100),"")</f>
        <v>0.24590000000000001</v>
      </c>
      <c r="O157" s="10" t="str">
        <f>IFERROR(IF(INDEX('raw poverty data, %'!$B$3:$BG$251,MATCH($A157,'raw poverty data, %'!$B$3:$B$251,0),MATCH(O$5,'raw poverty data, %'!$B$3:$BG$3,0))="","",INDEX('raw poverty data, %'!$B$3:$BG$251,MATCH($A157,'raw poverty data, %'!$B$3:$B$251,0),MATCH(O$5,'raw poverty data, %'!$B$3:$BG$3,0))/100),"")</f>
        <v/>
      </c>
      <c r="P157" s="10" t="str">
        <f>IFERROR(IF(INDEX('raw poverty data, %'!$B$3:$BG$251,MATCH($A157,'raw poverty data, %'!$B$3:$B$251,0),MATCH(P$5,'raw poverty data, %'!$B$3:$BG$3,0))="","",INDEX('raw poverty data, %'!$B$3:$BG$251,MATCH($A157,'raw poverty data, %'!$B$3:$B$251,0),MATCH(P$5,'raw poverty data, %'!$B$3:$BG$3,0))/100),"")</f>
        <v/>
      </c>
      <c r="Q157" s="10">
        <f>IFERROR(IF(INDEX('raw poverty data, %'!$B$3:$BG$251,MATCH($A157,'raw poverty data, %'!$B$3:$B$251,0),MATCH(Q$5,'raw poverty data, %'!$B$3:$BG$3,0))="","",INDEX('raw poverty data, %'!$B$3:$BG$251,MATCH($A157,'raw poverty data, %'!$B$3:$B$251,0),MATCH(Q$5,'raw poverty data, %'!$B$3:$BG$3,0))/100),"")</f>
        <v>0.2288</v>
      </c>
      <c r="R157" s="10" t="str">
        <f>IFERROR(IF(INDEX('raw poverty data, %'!$B$3:$BG$251,MATCH($A157,'raw poverty data, %'!$B$3:$B$251,0),MATCH(R$5,'raw poverty data, %'!$B$3:$BG$3,0))="","",INDEX('raw poverty data, %'!$B$3:$BG$251,MATCH($A157,'raw poverty data, %'!$B$3:$B$251,0),MATCH(R$5,'raw poverty data, %'!$B$3:$BG$3,0))/100),"")</f>
        <v/>
      </c>
      <c r="S157" s="10" t="str">
        <f>IFERROR(IF(INDEX('raw poverty data, %'!$B$3:$BG$251,MATCH($A157,'raw poverty data, %'!$B$3:$B$251,0),MATCH(S$5,'raw poverty data, %'!$B$3:$BG$3,0))="","",INDEX('raw poverty data, %'!$B$3:$BG$251,MATCH($A157,'raw poverty data, %'!$B$3:$B$251,0),MATCH(S$5,'raw poverty data, %'!$B$3:$BG$3,0))/100),"")</f>
        <v/>
      </c>
      <c r="T157" s="10">
        <f>IFERROR(IF(INDEX('raw poverty data, %'!$B$3:$BG$251,MATCH($A157,'raw poverty data, %'!$B$3:$B$251,0),MATCH(T$5,'raw poverty data, %'!$B$3:$BG$3,0))="","",INDEX('raw poverty data, %'!$B$3:$BG$251,MATCH($A157,'raw poverty data, %'!$B$3:$B$251,0),MATCH(T$5,'raw poverty data, %'!$B$3:$BG$3,0))/100),"")</f>
        <v>0.22579999999999997</v>
      </c>
      <c r="U157" s="10" t="str">
        <f>IFERROR(IF(INDEX('raw poverty data, %'!$B$3:$BG$251,MATCH($A157,'raw poverty data, %'!$B$3:$B$251,0),MATCH(U$5,'raw poverty data, %'!$B$3:$BG$3,0))="","",INDEX('raw poverty data, %'!$B$3:$BG$251,MATCH($A157,'raw poverty data, %'!$B$3:$B$251,0),MATCH(U$5,'raw poverty data, %'!$B$3:$BG$3,0))/100),"")</f>
        <v/>
      </c>
      <c r="V157" s="10" t="str">
        <f>IFERROR(IF(INDEX('raw poverty data, %'!$B$3:$BG$251,MATCH($A157,'raw poverty data, %'!$B$3:$B$251,0),MATCH(V$5,'raw poverty data, %'!$B$3:$BG$3,0))="","",INDEX('raw poverty data, %'!$B$3:$BG$251,MATCH($A157,'raw poverty data, %'!$B$3:$B$251,0),MATCH(V$5,'raw poverty data, %'!$B$3:$BG$3,0))/100),"")</f>
        <v/>
      </c>
      <c r="W157" s="10">
        <f>IFERROR(IF(INDEX('raw poverty data, %'!$B$3:$BG$251,MATCH($A157,'raw poverty data, %'!$B$3:$B$251,0),MATCH(W$5,'raw poverty data, %'!$B$3:$BG$3,0))="","",INDEX('raw poverty data, %'!$B$3:$BG$251,MATCH($A157,'raw poverty data, %'!$B$3:$B$251,0),MATCH(W$5,'raw poverty data, %'!$B$3:$BG$3,0))/100),"")</f>
        <v>0.18100000000000002</v>
      </c>
      <c r="X157" s="10" t="str">
        <f>IFERROR(IF(INDEX('raw poverty data, %'!$B$3:$BG$251,MATCH($A157,'raw poverty data, %'!$B$3:$B$251,0),MATCH(X$5,'raw poverty data, %'!$B$3:$BG$3,0))="","",INDEX('raw poverty data, %'!$B$3:$BG$251,MATCH($A157,'raw poverty data, %'!$B$3:$B$251,0),MATCH(X$5,'raw poverty data, %'!$B$3:$BG$3,0))/100),"")</f>
        <v/>
      </c>
      <c r="Y157" s="10" t="str">
        <f>IFERROR(IF(INDEX('raw poverty data, %'!$B$3:$BG$251,MATCH($A157,'raw poverty data, %'!$B$3:$B$251,0),MATCH(Y$5,'raw poverty data, %'!$B$3:$BG$3,0))="","",INDEX('raw poverty data, %'!$B$3:$BG$251,MATCH($A157,'raw poverty data, %'!$B$3:$B$251,0),MATCH(Y$5,'raw poverty data, %'!$B$3:$BG$3,0))/100),"")</f>
        <v/>
      </c>
      <c r="Z157" s="10">
        <f>IFERROR(IF(INDEX('raw poverty data, %'!$B$3:$BG$251,MATCH($A157,'raw poverty data, %'!$B$3:$B$251,0),MATCH(Z$5,'raw poverty data, %'!$B$3:$BG$3,0))="","",INDEX('raw poverty data, %'!$B$3:$BG$251,MATCH($A157,'raw poverty data, %'!$B$3:$B$251,0),MATCH(Z$5,'raw poverty data, %'!$B$3:$BG$3,0))/100),"")</f>
        <v>0.18960000000000002</v>
      </c>
      <c r="AA157" s="10" t="str">
        <f>IFERROR(IF(INDEX('raw poverty data, %'!$B$3:$BG$251,MATCH($A157,'raw poverty data, %'!$B$3:$B$251,0),MATCH(AA$5,'raw poverty data, %'!$B$3:$BG$3,0))="","",INDEX('raw poverty data, %'!$B$3:$BG$251,MATCH($A157,'raw poverty data, %'!$B$3:$B$251,0),MATCH(AA$5,'raw poverty data, %'!$B$3:$BG$3,0))/100),"")</f>
        <v/>
      </c>
      <c r="AC157" s="8">
        <f>IF(AA157="",IF(Z157="",IF(X157="",IF(W157="",IF(V157="",IF(U157="",IF(T157="",IF(S157="",IF(R157="",IF(Q157="",IF(P157="",IF(O157="",IF(N157="",IF(M157="",IF(L157="",IF(K157="",IF(J157="",IF(I157="",IF(H157="",IF(G157="",IF(F157="",IF(E157="",IF(D157="","No data",D157),E157),F157),G157),H157),I157),J157),K157),L157),M157),N157),O157),P157),Q157),R157),S157),T157),U157),V157),W157),X157),Z157),AA157)</f>
        <v>0.18960000000000002</v>
      </c>
      <c r="AD157" s="11">
        <f>IFERROR(INDEX($D$5:$AA$5,1,MATCH(AC157,D157:AA157,0)),"")</f>
        <v>2012</v>
      </c>
      <c r="AF157" t="s">
        <v>323</v>
      </c>
      <c r="AG157" t="str">
        <f>IFERROR(IF(INDEX(#REF!,MATCH('Poverty %'!$B157,#REF!,0),MATCH('Poverty %'!AG$5,#REF!,0))="","",INDEX(#REF!,MATCH('Poverty %'!$B157,#REF!,0),MATCH('Poverty %'!AG$5,#REF!,0))),"")</f>
        <v/>
      </c>
      <c r="AH157" t="str">
        <f>IFERROR(IF(INDEX(#REF!,MATCH('Poverty %'!$B157,#REF!,0),MATCH('Poverty %'!AH$5,#REF!,0))="","",INDEX(#REF!,MATCH('Poverty %'!$B157,#REF!,0),MATCH('Poverty %'!AH$5,#REF!,0))),"")</f>
        <v/>
      </c>
      <c r="AI157" t="str">
        <f>IFERROR(IF(INDEX(#REF!,MATCH('Poverty %'!$B157,#REF!,0),MATCH('Poverty %'!AI$5,#REF!,0))="","",INDEX(#REF!,MATCH('Poverty %'!$B157,#REF!,0),MATCH('Poverty %'!AI$5,#REF!,0))),"")</f>
        <v/>
      </c>
      <c r="AJ157" t="str">
        <f>IFERROR(IF(INDEX(#REF!,MATCH('Poverty %'!$B157,#REF!,0),MATCH('Poverty %'!AJ$5,#REF!,0))="","",INDEX(#REF!,MATCH('Poverty %'!$B157,#REF!,0),MATCH('Poverty %'!AJ$5,#REF!,0))),"")</f>
        <v/>
      </c>
      <c r="AK157" t="str">
        <f>IFERROR(IF(INDEX(#REF!,MATCH('Poverty %'!$B157,#REF!,0),MATCH('Poverty %'!AK$5,#REF!,0))="","",INDEX(#REF!,MATCH('Poverty %'!$B157,#REF!,0),MATCH('Poverty %'!AK$5,#REF!,0))),"")</f>
        <v/>
      </c>
      <c r="AL157" t="str">
        <f>IFERROR(IF(INDEX(#REF!,MATCH('Poverty %'!$B157,#REF!,0),MATCH('Poverty %'!AL$5,#REF!,0))="","",INDEX(#REF!,MATCH('Poverty %'!$B157,#REF!,0),MATCH('Poverty %'!AL$5,#REF!,0))),"")</f>
        <v/>
      </c>
      <c r="AM157" t="str">
        <f>IFERROR(IF(INDEX(#REF!,MATCH('Poverty %'!$B157,#REF!,0),MATCH('Poverty %'!AM$5,#REF!,0))="","",INDEX(#REF!,MATCH('Poverty %'!$B157,#REF!,0),MATCH('Poverty %'!AM$5,#REF!,0))),"")</f>
        <v/>
      </c>
      <c r="AN157" t="str">
        <f>IFERROR(IF(INDEX(#REF!,MATCH('Poverty %'!$B157,#REF!,0),MATCH('Poverty %'!AN$5,#REF!,0))="","",INDEX(#REF!,MATCH('Poverty %'!$B157,#REF!,0),MATCH('Poverty %'!AN$5,#REF!,0))),"")</f>
        <v/>
      </c>
      <c r="AO157" t="str">
        <f>IFERROR(IF(INDEX(#REF!,MATCH('Poverty %'!$B157,#REF!,0),MATCH('Poverty %'!AO$5,#REF!,0))="","",INDEX(#REF!,MATCH('Poverty %'!$B157,#REF!,0),MATCH('Poverty %'!AO$5,#REF!,0))),"")</f>
        <v/>
      </c>
      <c r="AP157" t="str">
        <f>IFERROR(IF(INDEX(#REF!,MATCH('Poverty %'!$B157,#REF!,0),MATCH('Poverty %'!AP$5,#REF!,0))="","",INDEX(#REF!,MATCH('Poverty %'!$B157,#REF!,0),MATCH('Poverty %'!AP$5,#REF!,0))),"")</f>
        <v/>
      </c>
      <c r="AQ157" t="str">
        <f>IFERROR(IF(INDEX(#REF!,MATCH('Poverty %'!$B157,#REF!,0),MATCH('Poverty %'!AQ$5,#REF!,0))="","",INDEX(#REF!,MATCH('Poverty %'!$B157,#REF!,0),MATCH('Poverty %'!AQ$5,#REF!,0))),"")</f>
        <v/>
      </c>
      <c r="AR157" t="str">
        <f>IFERROR(IF(INDEX(#REF!,MATCH('Poverty %'!$B157,#REF!,0),MATCH('Poverty %'!AR$5,#REF!,0))="","",INDEX(#REF!,MATCH('Poverty %'!$B157,#REF!,0),MATCH('Poverty %'!AR$5,#REF!,0))),"")</f>
        <v/>
      </c>
      <c r="AS157" t="str">
        <f>IFERROR(IF(INDEX(#REF!,MATCH('Poverty %'!$B157,#REF!,0),MATCH('Poverty %'!AS$5,#REF!,0))="","",INDEX(#REF!,MATCH('Poverty %'!$B157,#REF!,0),MATCH('Poverty %'!AS$5,#REF!,0))),"")</f>
        <v/>
      </c>
      <c r="AT157" t="str">
        <f>IFERROR(IF(INDEX(#REF!,MATCH('Poverty %'!$B157,#REF!,0),MATCH('Poverty %'!AT$5,#REF!,0))="","",INDEX(#REF!,MATCH('Poverty %'!$B157,#REF!,0),MATCH('Poverty %'!AT$5,#REF!,0))),"")</f>
        <v/>
      </c>
      <c r="AU157" t="str">
        <f>IFERROR(IF(INDEX(#REF!,MATCH('Poverty %'!$B157,#REF!,0),MATCH('Poverty %'!AU$5,#REF!,0))="","",INDEX(#REF!,MATCH('Poverty %'!$B157,#REF!,0),MATCH('Poverty %'!AU$5,#REF!,0))),"")</f>
        <v/>
      </c>
      <c r="AV157" t="str">
        <f>IFERROR(IF(INDEX(#REF!,MATCH('Poverty %'!$B157,#REF!,0),MATCH('Poverty %'!AV$5,#REF!,0))="","",INDEX(#REF!,MATCH('Poverty %'!$B157,#REF!,0),MATCH('Poverty %'!AV$5,#REF!,0))),"")</f>
        <v/>
      </c>
      <c r="AW157" t="str">
        <f>IFERROR(IF(INDEX(#REF!,MATCH('Poverty %'!$B157,#REF!,0),MATCH('Poverty %'!AW$5,#REF!,0))="","",INDEX(#REF!,MATCH('Poverty %'!$B157,#REF!,0),MATCH('Poverty %'!AW$5,#REF!,0))),"")</f>
        <v/>
      </c>
      <c r="AX157" t="str">
        <f>IFERROR(IF(INDEX(#REF!,MATCH('Poverty %'!$B157,#REF!,0),MATCH('Poverty %'!AX$5,#REF!,0))="","",INDEX(#REF!,MATCH('Poverty %'!$B157,#REF!,0),MATCH('Poverty %'!AX$5,#REF!,0))),"")</f>
        <v/>
      </c>
      <c r="AY157" t="str">
        <f>IFERROR(IF(INDEX(#REF!,MATCH('Poverty %'!$B157,#REF!,0),MATCH('Poverty %'!AY$5,#REF!,0))="","",INDEX(#REF!,MATCH('Poverty %'!$B157,#REF!,0),MATCH('Poverty %'!AY$5,#REF!,0))),"")</f>
        <v/>
      </c>
      <c r="AZ157" t="str">
        <f>IFERROR(IF(INDEX(#REF!,MATCH('Poverty %'!$B157,#REF!,0),MATCH('Poverty %'!AZ$5,#REF!,0))="","",INDEX(#REF!,MATCH('Poverty %'!$B157,#REF!,0),MATCH('Poverty %'!AZ$5,#REF!,0))),"")</f>
        <v/>
      </c>
      <c r="BA157" t="str">
        <f>IFERROR(IF(INDEX(#REF!,MATCH('Poverty %'!$B157,#REF!,0),MATCH('Poverty %'!BA$5,#REF!,0))="","",INDEX(#REF!,MATCH('Poverty %'!$B157,#REF!,0),MATCH('Poverty %'!BA$5,#REF!,0))),"")</f>
        <v/>
      </c>
      <c r="BB157" t="str">
        <f>IFERROR(IF(INDEX(#REF!,MATCH('Poverty %'!$B157,#REF!,0),MATCH('Poverty %'!BB$5,#REF!,0))="","",INDEX(#REF!,MATCH('Poverty %'!$B157,#REF!,0),MATCH('Poverty %'!BB$5,#REF!,0))),"")</f>
        <v/>
      </c>
      <c r="BC157" t="str">
        <f>IFERROR(IF(INDEX(#REF!,MATCH('Poverty %'!$B157,#REF!,0),MATCH('Poverty %'!BC$5,#REF!,0))="","",INDEX(#REF!,MATCH('Poverty %'!$B157,#REF!,0),MATCH('Poverty %'!BC$5,#REF!,0))),"")</f>
        <v/>
      </c>
      <c r="BE157" t="s">
        <v>323</v>
      </c>
      <c r="BF157" s="9" t="str">
        <f t="shared" si="47"/>
        <v/>
      </c>
      <c r="BG157" s="9" t="str">
        <f t="shared" si="48"/>
        <v/>
      </c>
      <c r="BH157" s="9" t="str">
        <f t="shared" si="49"/>
        <v/>
      </c>
      <c r="BI157" s="9" t="str">
        <f t="shared" si="50"/>
        <v/>
      </c>
      <c r="BJ157" s="9" t="str">
        <f t="shared" si="51"/>
        <v/>
      </c>
      <c r="BK157" s="9" t="str">
        <f t="shared" si="52"/>
        <v/>
      </c>
      <c r="BL157" s="9" t="str">
        <f t="shared" si="53"/>
        <v/>
      </c>
      <c r="BM157" s="9" t="str">
        <f t="shared" si="54"/>
        <v/>
      </c>
      <c r="BN157" s="9" t="str">
        <f t="shared" si="55"/>
        <v/>
      </c>
      <c r="BO157" s="9" t="str">
        <f t="shared" si="56"/>
        <v/>
      </c>
      <c r="BP157" s="9" t="str">
        <f t="shared" si="57"/>
        <v/>
      </c>
      <c r="BQ157" s="9" t="str">
        <f t="shared" si="58"/>
        <v/>
      </c>
      <c r="BR157" s="9" t="str">
        <f t="shared" si="59"/>
        <v/>
      </c>
      <c r="BS157" s="9" t="str">
        <f t="shared" si="60"/>
        <v/>
      </c>
      <c r="BT157" s="9" t="str">
        <f t="shared" si="61"/>
        <v/>
      </c>
      <c r="BU157" s="9" t="str">
        <f t="shared" si="62"/>
        <v/>
      </c>
      <c r="BV157" s="9" t="str">
        <f t="shared" si="63"/>
        <v/>
      </c>
      <c r="BW157" s="9" t="str">
        <f t="shared" si="64"/>
        <v/>
      </c>
      <c r="BX157" s="9" t="str">
        <f t="shared" si="65"/>
        <v/>
      </c>
      <c r="BY157" s="9" t="str">
        <f t="shared" si="66"/>
        <v/>
      </c>
      <c r="BZ157" s="9" t="str">
        <f t="shared" si="67"/>
        <v/>
      </c>
      <c r="CA157" s="9" t="str">
        <f t="shared" si="68"/>
        <v/>
      </c>
      <c r="CB157" s="9" t="str">
        <f t="shared" si="69"/>
        <v/>
      </c>
    </row>
    <row r="158" spans="1:80">
      <c r="A158" t="str">
        <f>VLOOKUP(B158,entity!$C:$K,9,FALSE)</f>
        <v>PL</v>
      </c>
      <c r="B158" t="s">
        <v>329</v>
      </c>
      <c r="C158" t="str">
        <f>IFERROR(VLOOKUP(B158,'[1]2012 List'!A$3:C$151,3,FALSE),"")</f>
        <v/>
      </c>
      <c r="D158" s="10" t="str">
        <f>IFERROR(IF(INDEX('raw poverty data, %'!$B$3:$BG$251,MATCH($A158,'raw poverty data, %'!$B$3:$B$251,0),MATCH(D$5,'raw poverty data, %'!$B$3:$BG$3,0))="","",INDEX('raw poverty data, %'!$B$3:$BG$251,MATCH($A158,'raw poverty data, %'!$B$3:$B$251,0),MATCH(D$5,'raw poverty data, %'!$B$3:$BG$3,0))/100),"")</f>
        <v/>
      </c>
      <c r="E158" s="10" t="str">
        <f>IFERROR(IF(INDEX('raw poverty data, %'!$B$3:$BG$251,MATCH($A158,'raw poverty data, %'!$B$3:$B$251,0),MATCH(E$5,'raw poverty data, %'!$B$3:$BG$3,0))="","",INDEX('raw poverty data, %'!$B$3:$BG$251,MATCH($A158,'raw poverty data, %'!$B$3:$B$251,0),MATCH(E$5,'raw poverty data, %'!$B$3:$BG$3,0))/100),"")</f>
        <v/>
      </c>
      <c r="F158" s="10">
        <f>IFERROR(IF(INDEX('raw poverty data, %'!$B$3:$BG$251,MATCH($A158,'raw poverty data, %'!$B$3:$B$251,0),MATCH(F$5,'raw poverty data, %'!$B$3:$BG$3,0))="","",INDEX('raw poverty data, %'!$B$3:$BG$251,MATCH($A158,'raw poverty data, %'!$B$3:$B$251,0),MATCH(F$5,'raw poverty data, %'!$B$3:$BG$3,0))/100),"")</f>
        <v>2.9999999999999997E-4</v>
      </c>
      <c r="G158" s="10" t="str">
        <f>IFERROR(IF(INDEX('raw poverty data, %'!$B$3:$BG$251,MATCH($A158,'raw poverty data, %'!$B$3:$B$251,0),MATCH(G$5,'raw poverty data, %'!$B$3:$BG$3,0))="","",INDEX('raw poverty data, %'!$B$3:$BG$251,MATCH($A158,'raw poverty data, %'!$B$3:$B$251,0),MATCH(G$5,'raw poverty data, %'!$B$3:$BG$3,0))/100),"")</f>
        <v/>
      </c>
      <c r="H158" s="10" t="str">
        <f>IFERROR(IF(INDEX('raw poverty data, %'!$B$3:$BG$251,MATCH($A158,'raw poverty data, %'!$B$3:$B$251,0),MATCH(H$5,'raw poverty data, %'!$B$3:$BG$3,0))="","",INDEX('raw poverty data, %'!$B$3:$BG$251,MATCH($A158,'raw poverty data, %'!$B$3:$B$251,0),MATCH(H$5,'raw poverty data, %'!$B$3:$BG$3,0))/100),"")</f>
        <v/>
      </c>
      <c r="I158" s="10" t="str">
        <f>IFERROR(IF(INDEX('raw poverty data, %'!$B$3:$BG$251,MATCH($A158,'raw poverty data, %'!$B$3:$B$251,0),MATCH(I$5,'raw poverty data, %'!$B$3:$BG$3,0))="","",INDEX('raw poverty data, %'!$B$3:$BG$251,MATCH($A158,'raw poverty data, %'!$B$3:$B$251,0),MATCH(I$5,'raw poverty data, %'!$B$3:$BG$3,0))/100),"")</f>
        <v/>
      </c>
      <c r="J158" s="10">
        <f>IFERROR(IF(INDEX('raw poverty data, %'!$B$3:$BG$251,MATCH($A158,'raw poverty data, %'!$B$3:$B$251,0),MATCH(J$5,'raw poverty data, %'!$B$3:$BG$3,0))="","",INDEX('raw poverty data, %'!$B$3:$BG$251,MATCH($A158,'raw poverty data, %'!$B$3:$B$251,0),MATCH(J$5,'raw poverty data, %'!$B$3:$BG$3,0))/100),"")</f>
        <v>1.3999999999999999E-2</v>
      </c>
      <c r="K158" s="10" t="str">
        <f>IFERROR(IF(INDEX('raw poverty data, %'!$B$3:$BG$251,MATCH($A158,'raw poverty data, %'!$B$3:$B$251,0),MATCH(K$5,'raw poverty data, %'!$B$3:$BG$3,0))="","",INDEX('raw poverty data, %'!$B$3:$BG$251,MATCH($A158,'raw poverty data, %'!$B$3:$B$251,0),MATCH(K$5,'raw poverty data, %'!$B$3:$BG$3,0))/100),"")</f>
        <v/>
      </c>
      <c r="L158" s="10">
        <f>IFERROR(IF(INDEX('raw poverty data, %'!$B$3:$BG$251,MATCH($A158,'raw poverty data, %'!$B$3:$B$251,0),MATCH(L$5,'raw poverty data, %'!$B$3:$BG$3,0))="","",INDEX('raw poverty data, %'!$B$3:$BG$251,MATCH($A158,'raw poverty data, %'!$B$3:$B$251,0),MATCH(L$5,'raw poverty data, %'!$B$3:$BG$3,0))/100),"")</f>
        <v>0</v>
      </c>
      <c r="M158" s="10">
        <f>IFERROR(IF(INDEX('raw poverty data, %'!$B$3:$BG$251,MATCH($A158,'raw poverty data, %'!$B$3:$B$251,0),MATCH(M$5,'raw poverty data, %'!$B$3:$BG$3,0))="","",INDEX('raw poverty data, %'!$B$3:$BG$251,MATCH($A158,'raw poverty data, %'!$B$3:$B$251,0),MATCH(M$5,'raw poverty data, %'!$B$3:$BG$3,0))/100),"")</f>
        <v>4.0000000000000002E-4</v>
      </c>
      <c r="N158" s="10">
        <f>IFERROR(IF(INDEX('raw poverty data, %'!$B$3:$BG$251,MATCH($A158,'raw poverty data, %'!$B$3:$B$251,0),MATCH(N$5,'raw poverty data, %'!$B$3:$BG$3,0))="","",INDEX('raw poverty data, %'!$B$3:$BG$251,MATCH($A158,'raw poverty data, %'!$B$3:$B$251,0),MATCH(N$5,'raw poverty data, %'!$B$3:$BG$3,0))/100),"")</f>
        <v>5.0000000000000001E-4</v>
      </c>
      <c r="O158" s="10">
        <f>IFERROR(IF(INDEX('raw poverty data, %'!$B$3:$BG$251,MATCH($A158,'raw poverty data, %'!$B$3:$B$251,0),MATCH(O$5,'raw poverty data, %'!$B$3:$BG$3,0))="","",INDEX('raw poverty data, %'!$B$3:$BG$251,MATCH($A158,'raw poverty data, %'!$B$3:$B$251,0),MATCH(O$5,'raw poverty data, %'!$B$3:$BG$3,0))/100),"")</f>
        <v>5.0000000000000001E-4</v>
      </c>
      <c r="P158" s="10">
        <f>IFERROR(IF(INDEX('raw poverty data, %'!$B$3:$BG$251,MATCH($A158,'raw poverty data, %'!$B$3:$B$251,0),MATCH(P$5,'raw poverty data, %'!$B$3:$BG$3,0))="","",INDEX('raw poverty data, %'!$B$3:$BG$251,MATCH($A158,'raw poverty data, %'!$B$3:$B$251,0),MATCH(P$5,'raw poverty data, %'!$B$3:$BG$3,0))/100),"")</f>
        <v>2.0000000000000001E-4</v>
      </c>
      <c r="Q158" s="10" t="str">
        <f>IFERROR(IF(INDEX('raw poverty data, %'!$B$3:$BG$251,MATCH($A158,'raw poverty data, %'!$B$3:$B$251,0),MATCH(Q$5,'raw poverty data, %'!$B$3:$BG$3,0))="","",INDEX('raw poverty data, %'!$B$3:$BG$251,MATCH($A158,'raw poverty data, %'!$B$3:$B$251,0),MATCH(Q$5,'raw poverty data, %'!$B$3:$BG$3,0))/100),"")</f>
        <v/>
      </c>
      <c r="R158" s="10">
        <f>IFERROR(IF(INDEX('raw poverty data, %'!$B$3:$BG$251,MATCH($A158,'raw poverty data, %'!$B$3:$B$251,0),MATCH(R$5,'raw poverty data, %'!$B$3:$BG$3,0))="","",INDEX('raw poverty data, %'!$B$3:$BG$251,MATCH($A158,'raw poverty data, %'!$B$3:$B$251,0),MATCH(R$5,'raw poverty data, %'!$B$3:$BG$3,0))/100),"")</f>
        <v>5.0000000000000001E-4</v>
      </c>
      <c r="S158" s="10">
        <f>IFERROR(IF(INDEX('raw poverty data, %'!$B$3:$BG$251,MATCH($A158,'raw poverty data, %'!$B$3:$B$251,0),MATCH(S$5,'raw poverty data, %'!$B$3:$BG$3,0))="","",INDEX('raw poverty data, %'!$B$3:$BG$251,MATCH($A158,'raw poverty data, %'!$B$3:$B$251,0),MATCH(S$5,'raw poverty data, %'!$B$3:$BG$3,0))/100),"")</f>
        <v>8.0000000000000004E-4</v>
      </c>
      <c r="T158" s="10">
        <f>IFERROR(IF(INDEX('raw poverty data, %'!$B$3:$BG$251,MATCH($A158,'raw poverty data, %'!$B$3:$B$251,0),MATCH(T$5,'raw poverty data, %'!$B$3:$BG$3,0))="","",INDEX('raw poverty data, %'!$B$3:$BG$251,MATCH($A158,'raw poverty data, %'!$B$3:$B$251,0),MATCH(T$5,'raw poverty data, %'!$B$3:$BG$3,0))/100),"")</f>
        <v>1E-4</v>
      </c>
      <c r="U158" s="10">
        <f>IFERROR(IF(INDEX('raw poverty data, %'!$B$3:$BG$251,MATCH($A158,'raw poverty data, %'!$B$3:$B$251,0),MATCH(U$5,'raw poverty data, %'!$B$3:$BG$3,0))="","",INDEX('raw poverty data, %'!$B$3:$BG$251,MATCH($A158,'raw poverty data, %'!$B$3:$B$251,0),MATCH(U$5,'raw poverty data, %'!$B$3:$BG$3,0))/100),"")</f>
        <v>2.0000000000000001E-4</v>
      </c>
      <c r="V158" s="10">
        <f>IFERROR(IF(INDEX('raw poverty data, %'!$B$3:$BG$251,MATCH($A158,'raw poverty data, %'!$B$3:$B$251,0),MATCH(V$5,'raw poverty data, %'!$B$3:$BG$3,0))="","",INDEX('raw poverty data, %'!$B$3:$BG$251,MATCH($A158,'raw poverty data, %'!$B$3:$B$251,0),MATCH(V$5,'raw poverty data, %'!$B$3:$BG$3,0))/100),"")</f>
        <v>1E-4</v>
      </c>
      <c r="W158" s="10">
        <f>IFERROR(IF(INDEX('raw poverty data, %'!$B$3:$BG$251,MATCH($A158,'raw poverty data, %'!$B$3:$B$251,0),MATCH(W$5,'raw poverty data, %'!$B$3:$BG$3,0))="","",INDEX('raw poverty data, %'!$B$3:$BG$251,MATCH($A158,'raw poverty data, %'!$B$3:$B$251,0),MATCH(W$5,'raw poverty data, %'!$B$3:$BG$3,0))/100),"")</f>
        <v>0</v>
      </c>
      <c r="X158" s="10">
        <f>IFERROR(IF(INDEX('raw poverty data, %'!$B$3:$BG$251,MATCH($A158,'raw poverty data, %'!$B$3:$B$251,0),MATCH(X$5,'raw poverty data, %'!$B$3:$BG$3,0))="","",INDEX('raw poverty data, %'!$B$3:$BG$251,MATCH($A158,'raw poverty data, %'!$B$3:$B$251,0),MATCH(X$5,'raw poverty data, %'!$B$3:$BG$3,0))/100),"")</f>
        <v>0</v>
      </c>
      <c r="Y158" s="10">
        <f>IFERROR(IF(INDEX('raw poverty data, %'!$B$3:$BG$251,MATCH($A158,'raw poverty data, %'!$B$3:$B$251,0),MATCH(Y$5,'raw poverty data, %'!$B$3:$BG$3,0))="","",INDEX('raw poverty data, %'!$B$3:$BG$251,MATCH($A158,'raw poverty data, %'!$B$3:$B$251,0),MATCH(Y$5,'raw poverty data, %'!$B$3:$BG$3,0))/100),"")</f>
        <v>0</v>
      </c>
      <c r="Z158" s="10" t="str">
        <f>IFERROR(IF(INDEX('raw poverty data, %'!$B$3:$BG$251,MATCH($A158,'raw poverty data, %'!$B$3:$B$251,0),MATCH(Z$5,'raw poverty data, %'!$B$3:$BG$3,0))="","",INDEX('raw poverty data, %'!$B$3:$BG$251,MATCH($A158,'raw poverty data, %'!$B$3:$B$251,0),MATCH(Z$5,'raw poverty data, %'!$B$3:$BG$3,0))/100),"")</f>
        <v/>
      </c>
      <c r="AA158" s="10" t="str">
        <f>IFERROR(IF(INDEX('raw poverty data, %'!$B$3:$BG$251,MATCH($A158,'raw poverty data, %'!$B$3:$B$251,0),MATCH(AA$5,'raw poverty data, %'!$B$3:$BG$3,0))="","",INDEX('raw poverty data, %'!$B$3:$BG$251,MATCH($A158,'raw poverty data, %'!$B$3:$B$251,0),MATCH(AA$5,'raw poverty data, %'!$B$3:$BG$3,0))/100),"")</f>
        <v/>
      </c>
      <c r="AC158" s="8">
        <f>IF(AA158="",IF(Z158="",IF(X158="",IF(W158="",IF(V158="",IF(U158="",IF(T158="",IF(S158="",IF(R158="",IF(Q158="",IF(P158="",IF(O158="",IF(N158="",IF(M158="",IF(L158="",IF(K158="",IF(J158="",IF(I158="",IF(H158="",IF(G158="",IF(F158="",IF(E158="",IF(D158="","No data",D158),E158),F158),G158),H158),I158),J158),K158),L158),M158),N158),O158),P158),Q158),R158),S158),T158),U158),V158),W158),X158),Z158),AA158)</f>
        <v>0</v>
      </c>
      <c r="AD158" s="11">
        <f>IFERROR(INDEX($D$5:$AA$5,1,MATCH(AC158,D158:AA158,0)),"")</f>
        <v>1998</v>
      </c>
      <c r="AF158" t="s">
        <v>329</v>
      </c>
      <c r="AG158" t="str">
        <f>IFERROR(IF(INDEX(#REF!,MATCH('Poverty %'!$B158,#REF!,0),MATCH('Poverty %'!AG$5,#REF!,0))="","",INDEX(#REF!,MATCH('Poverty %'!$B158,#REF!,0),MATCH('Poverty %'!AG$5,#REF!,0))),"")</f>
        <v/>
      </c>
      <c r="AH158" t="str">
        <f>IFERROR(IF(INDEX(#REF!,MATCH('Poverty %'!$B158,#REF!,0),MATCH('Poverty %'!AH$5,#REF!,0))="","",INDEX(#REF!,MATCH('Poverty %'!$B158,#REF!,0),MATCH('Poverty %'!AH$5,#REF!,0))),"")</f>
        <v/>
      </c>
      <c r="AI158" t="str">
        <f>IFERROR(IF(INDEX(#REF!,MATCH('Poverty %'!$B158,#REF!,0),MATCH('Poverty %'!AI$5,#REF!,0))="","",INDEX(#REF!,MATCH('Poverty %'!$B158,#REF!,0),MATCH('Poverty %'!AI$5,#REF!,0))),"")</f>
        <v/>
      </c>
      <c r="AJ158" t="str">
        <f>IFERROR(IF(INDEX(#REF!,MATCH('Poverty %'!$B158,#REF!,0),MATCH('Poverty %'!AJ$5,#REF!,0))="","",INDEX(#REF!,MATCH('Poverty %'!$B158,#REF!,0),MATCH('Poverty %'!AJ$5,#REF!,0))),"")</f>
        <v/>
      </c>
      <c r="AK158" t="str">
        <f>IFERROR(IF(INDEX(#REF!,MATCH('Poverty %'!$B158,#REF!,0),MATCH('Poverty %'!AK$5,#REF!,0))="","",INDEX(#REF!,MATCH('Poverty %'!$B158,#REF!,0),MATCH('Poverty %'!AK$5,#REF!,0))),"")</f>
        <v/>
      </c>
      <c r="AL158" t="str">
        <f>IFERROR(IF(INDEX(#REF!,MATCH('Poverty %'!$B158,#REF!,0),MATCH('Poverty %'!AL$5,#REF!,0))="","",INDEX(#REF!,MATCH('Poverty %'!$B158,#REF!,0),MATCH('Poverty %'!AL$5,#REF!,0))),"")</f>
        <v/>
      </c>
      <c r="AM158" t="str">
        <f>IFERROR(IF(INDEX(#REF!,MATCH('Poverty %'!$B158,#REF!,0),MATCH('Poverty %'!AM$5,#REF!,0))="","",INDEX(#REF!,MATCH('Poverty %'!$B158,#REF!,0),MATCH('Poverty %'!AM$5,#REF!,0))),"")</f>
        <v/>
      </c>
      <c r="AN158" t="str">
        <f>IFERROR(IF(INDEX(#REF!,MATCH('Poverty %'!$B158,#REF!,0),MATCH('Poverty %'!AN$5,#REF!,0))="","",INDEX(#REF!,MATCH('Poverty %'!$B158,#REF!,0),MATCH('Poverty %'!AN$5,#REF!,0))),"")</f>
        <v/>
      </c>
      <c r="AO158" t="str">
        <f>IFERROR(IF(INDEX(#REF!,MATCH('Poverty %'!$B158,#REF!,0),MATCH('Poverty %'!AO$5,#REF!,0))="","",INDEX(#REF!,MATCH('Poverty %'!$B158,#REF!,0),MATCH('Poverty %'!AO$5,#REF!,0))),"")</f>
        <v/>
      </c>
      <c r="AP158" t="str">
        <f>IFERROR(IF(INDEX(#REF!,MATCH('Poverty %'!$B158,#REF!,0),MATCH('Poverty %'!AP$5,#REF!,0))="","",INDEX(#REF!,MATCH('Poverty %'!$B158,#REF!,0),MATCH('Poverty %'!AP$5,#REF!,0))),"")</f>
        <v/>
      </c>
      <c r="AQ158" t="str">
        <f>IFERROR(IF(INDEX(#REF!,MATCH('Poverty %'!$B158,#REF!,0),MATCH('Poverty %'!AQ$5,#REF!,0))="","",INDEX(#REF!,MATCH('Poverty %'!$B158,#REF!,0),MATCH('Poverty %'!AQ$5,#REF!,0))),"")</f>
        <v/>
      </c>
      <c r="AR158" t="str">
        <f>IFERROR(IF(INDEX(#REF!,MATCH('Poverty %'!$B158,#REF!,0),MATCH('Poverty %'!AR$5,#REF!,0))="","",INDEX(#REF!,MATCH('Poverty %'!$B158,#REF!,0),MATCH('Poverty %'!AR$5,#REF!,0))),"")</f>
        <v/>
      </c>
      <c r="AS158" t="str">
        <f>IFERROR(IF(INDEX(#REF!,MATCH('Poverty %'!$B158,#REF!,0),MATCH('Poverty %'!AS$5,#REF!,0))="","",INDEX(#REF!,MATCH('Poverty %'!$B158,#REF!,0),MATCH('Poverty %'!AS$5,#REF!,0))),"")</f>
        <v/>
      </c>
      <c r="AT158" t="str">
        <f>IFERROR(IF(INDEX(#REF!,MATCH('Poverty %'!$B158,#REF!,0),MATCH('Poverty %'!AT$5,#REF!,0))="","",INDEX(#REF!,MATCH('Poverty %'!$B158,#REF!,0),MATCH('Poverty %'!AT$5,#REF!,0))),"")</f>
        <v/>
      </c>
      <c r="AU158" t="str">
        <f>IFERROR(IF(INDEX(#REF!,MATCH('Poverty %'!$B158,#REF!,0),MATCH('Poverty %'!AU$5,#REF!,0))="","",INDEX(#REF!,MATCH('Poverty %'!$B158,#REF!,0),MATCH('Poverty %'!AU$5,#REF!,0))),"")</f>
        <v/>
      </c>
      <c r="AV158" t="str">
        <f>IFERROR(IF(INDEX(#REF!,MATCH('Poverty %'!$B158,#REF!,0),MATCH('Poverty %'!AV$5,#REF!,0))="","",INDEX(#REF!,MATCH('Poverty %'!$B158,#REF!,0),MATCH('Poverty %'!AV$5,#REF!,0))),"")</f>
        <v/>
      </c>
      <c r="AW158" t="str">
        <f>IFERROR(IF(INDEX(#REF!,MATCH('Poverty %'!$B158,#REF!,0),MATCH('Poverty %'!AW$5,#REF!,0))="","",INDEX(#REF!,MATCH('Poverty %'!$B158,#REF!,0),MATCH('Poverty %'!AW$5,#REF!,0))),"")</f>
        <v/>
      </c>
      <c r="AX158" t="str">
        <f>IFERROR(IF(INDEX(#REF!,MATCH('Poverty %'!$B158,#REF!,0),MATCH('Poverty %'!AX$5,#REF!,0))="","",INDEX(#REF!,MATCH('Poverty %'!$B158,#REF!,0),MATCH('Poverty %'!AX$5,#REF!,0))),"")</f>
        <v/>
      </c>
      <c r="AY158" t="str">
        <f>IFERROR(IF(INDEX(#REF!,MATCH('Poverty %'!$B158,#REF!,0),MATCH('Poverty %'!AY$5,#REF!,0))="","",INDEX(#REF!,MATCH('Poverty %'!$B158,#REF!,0),MATCH('Poverty %'!AY$5,#REF!,0))),"")</f>
        <v/>
      </c>
      <c r="AZ158" t="str">
        <f>IFERROR(IF(INDEX(#REF!,MATCH('Poverty %'!$B158,#REF!,0),MATCH('Poverty %'!AZ$5,#REF!,0))="","",INDEX(#REF!,MATCH('Poverty %'!$B158,#REF!,0),MATCH('Poverty %'!AZ$5,#REF!,0))),"")</f>
        <v/>
      </c>
      <c r="BA158" t="str">
        <f>IFERROR(IF(INDEX(#REF!,MATCH('Poverty %'!$B158,#REF!,0),MATCH('Poverty %'!BA$5,#REF!,0))="","",INDEX(#REF!,MATCH('Poverty %'!$B158,#REF!,0),MATCH('Poverty %'!BA$5,#REF!,0))),"")</f>
        <v/>
      </c>
      <c r="BB158" t="str">
        <f>IFERROR(IF(INDEX(#REF!,MATCH('Poverty %'!$B158,#REF!,0),MATCH('Poverty %'!BB$5,#REF!,0))="","",INDEX(#REF!,MATCH('Poverty %'!$B158,#REF!,0),MATCH('Poverty %'!BB$5,#REF!,0))),"")</f>
        <v/>
      </c>
      <c r="BC158" t="str">
        <f>IFERROR(IF(INDEX(#REF!,MATCH('Poverty %'!$B158,#REF!,0),MATCH('Poverty %'!BC$5,#REF!,0))="","",INDEX(#REF!,MATCH('Poverty %'!$B158,#REF!,0),MATCH('Poverty %'!BC$5,#REF!,0))),"")</f>
        <v/>
      </c>
      <c r="BE158" t="s">
        <v>329</v>
      </c>
      <c r="BF158" s="9" t="str">
        <f t="shared" si="47"/>
        <v/>
      </c>
      <c r="BG158" s="9" t="str">
        <f t="shared" si="48"/>
        <v/>
      </c>
      <c r="BH158" s="9" t="str">
        <f t="shared" si="49"/>
        <v/>
      </c>
      <c r="BI158" s="9" t="str">
        <f t="shared" si="50"/>
        <v/>
      </c>
      <c r="BJ158" s="9" t="str">
        <f t="shared" si="51"/>
        <v/>
      </c>
      <c r="BK158" s="9" t="str">
        <f t="shared" si="52"/>
        <v/>
      </c>
      <c r="BL158" s="9" t="str">
        <f t="shared" si="53"/>
        <v/>
      </c>
      <c r="BM158" s="9" t="str">
        <f t="shared" si="54"/>
        <v/>
      </c>
      <c r="BN158" s="9" t="str">
        <f t="shared" si="55"/>
        <v/>
      </c>
      <c r="BO158" s="9" t="str">
        <f t="shared" si="56"/>
        <v/>
      </c>
      <c r="BP158" s="9" t="str">
        <f t="shared" si="57"/>
        <v/>
      </c>
      <c r="BQ158" s="9" t="str">
        <f t="shared" si="58"/>
        <v/>
      </c>
      <c r="BR158" s="9" t="str">
        <f t="shared" si="59"/>
        <v/>
      </c>
      <c r="BS158" s="9" t="str">
        <f t="shared" si="60"/>
        <v/>
      </c>
      <c r="BT158" s="9" t="str">
        <f t="shared" si="61"/>
        <v/>
      </c>
      <c r="BU158" s="9" t="str">
        <f t="shared" si="62"/>
        <v/>
      </c>
      <c r="BV158" s="9" t="str">
        <f t="shared" si="63"/>
        <v/>
      </c>
      <c r="BW158" s="9" t="str">
        <f t="shared" si="64"/>
        <v/>
      </c>
      <c r="BX158" s="9" t="str">
        <f t="shared" si="65"/>
        <v/>
      </c>
      <c r="BY158" s="9" t="str">
        <f t="shared" si="66"/>
        <v/>
      </c>
      <c r="BZ158" s="9" t="str">
        <f t="shared" si="67"/>
        <v/>
      </c>
      <c r="CA158" s="9" t="str">
        <f t="shared" si="68"/>
        <v/>
      </c>
      <c r="CB158" s="9" t="str">
        <f t="shared" si="69"/>
        <v/>
      </c>
    </row>
    <row r="159" spans="1:80">
      <c r="A159" t="str">
        <f>VLOOKUP(B159,entity!$C:$K,9,FALSE)</f>
        <v>PT</v>
      </c>
      <c r="B159" t="s">
        <v>335</v>
      </c>
      <c r="C159" t="str">
        <f>IFERROR(VLOOKUP(B159,'[1]2012 List'!A$3:C$151,3,FALSE),"")</f>
        <v/>
      </c>
      <c r="D159" s="10" t="str">
        <f>IFERROR(IF(INDEX('raw poverty data, %'!$B$3:$BG$251,MATCH($A159,'raw poverty data, %'!$B$3:$B$251,0),MATCH(D$5,'raw poverty data, %'!$B$3:$BG$3,0))="","",INDEX('raw poverty data, %'!$B$3:$BG$251,MATCH($A159,'raw poverty data, %'!$B$3:$B$251,0),MATCH(D$5,'raw poverty data, %'!$B$3:$BG$3,0))/100),"")</f>
        <v/>
      </c>
      <c r="E159" s="10" t="str">
        <f>IFERROR(IF(INDEX('raw poverty data, %'!$B$3:$BG$251,MATCH($A159,'raw poverty data, %'!$B$3:$B$251,0),MATCH(E$5,'raw poverty data, %'!$B$3:$BG$3,0))="","",INDEX('raw poverty data, %'!$B$3:$BG$251,MATCH($A159,'raw poverty data, %'!$B$3:$B$251,0),MATCH(E$5,'raw poverty data, %'!$B$3:$BG$3,0))/100),"")</f>
        <v/>
      </c>
      <c r="F159" s="10" t="str">
        <f>IFERROR(IF(INDEX('raw poverty data, %'!$B$3:$BG$251,MATCH($A159,'raw poverty data, %'!$B$3:$B$251,0),MATCH(F$5,'raw poverty data, %'!$B$3:$BG$3,0))="","",INDEX('raw poverty data, %'!$B$3:$BG$251,MATCH($A159,'raw poverty data, %'!$B$3:$B$251,0),MATCH(F$5,'raw poverty data, %'!$B$3:$BG$3,0))/100),"")</f>
        <v/>
      </c>
      <c r="G159" s="10" t="str">
        <f>IFERROR(IF(INDEX('raw poverty data, %'!$B$3:$BG$251,MATCH($A159,'raw poverty data, %'!$B$3:$B$251,0),MATCH(G$5,'raw poverty data, %'!$B$3:$BG$3,0))="","",INDEX('raw poverty data, %'!$B$3:$BG$251,MATCH($A159,'raw poverty data, %'!$B$3:$B$251,0),MATCH(G$5,'raw poverty data, %'!$B$3:$BG$3,0))/100),"")</f>
        <v/>
      </c>
      <c r="H159" s="10" t="str">
        <f>IFERROR(IF(INDEX('raw poverty data, %'!$B$3:$BG$251,MATCH($A159,'raw poverty data, %'!$B$3:$B$251,0),MATCH(H$5,'raw poverty data, %'!$B$3:$BG$3,0))="","",INDEX('raw poverty data, %'!$B$3:$BG$251,MATCH($A159,'raw poverty data, %'!$B$3:$B$251,0),MATCH(H$5,'raw poverty data, %'!$B$3:$BG$3,0))/100),"")</f>
        <v/>
      </c>
      <c r="I159" s="10" t="str">
        <f>IFERROR(IF(INDEX('raw poverty data, %'!$B$3:$BG$251,MATCH($A159,'raw poverty data, %'!$B$3:$B$251,0),MATCH(I$5,'raw poverty data, %'!$B$3:$BG$3,0))="","",INDEX('raw poverty data, %'!$B$3:$BG$251,MATCH($A159,'raw poverty data, %'!$B$3:$B$251,0),MATCH(I$5,'raw poverty data, %'!$B$3:$BG$3,0))/100),"")</f>
        <v/>
      </c>
      <c r="J159" s="10" t="str">
        <f>IFERROR(IF(INDEX('raw poverty data, %'!$B$3:$BG$251,MATCH($A159,'raw poverty data, %'!$B$3:$B$251,0),MATCH(J$5,'raw poverty data, %'!$B$3:$BG$3,0))="","",INDEX('raw poverty data, %'!$B$3:$BG$251,MATCH($A159,'raw poverty data, %'!$B$3:$B$251,0),MATCH(J$5,'raw poverty data, %'!$B$3:$BG$3,0))/100),"")</f>
        <v/>
      </c>
      <c r="K159" s="10" t="str">
        <f>IFERROR(IF(INDEX('raw poverty data, %'!$B$3:$BG$251,MATCH($A159,'raw poverty data, %'!$B$3:$B$251,0),MATCH(K$5,'raw poverty data, %'!$B$3:$BG$3,0))="","",INDEX('raw poverty data, %'!$B$3:$BG$251,MATCH($A159,'raw poverty data, %'!$B$3:$B$251,0),MATCH(K$5,'raw poverty data, %'!$B$3:$BG$3,0))/100),"")</f>
        <v/>
      </c>
      <c r="L159" s="10" t="str">
        <f>IFERROR(IF(INDEX('raw poverty data, %'!$B$3:$BG$251,MATCH($A159,'raw poverty data, %'!$B$3:$B$251,0),MATCH(L$5,'raw poverty data, %'!$B$3:$BG$3,0))="","",INDEX('raw poverty data, %'!$B$3:$BG$251,MATCH($A159,'raw poverty data, %'!$B$3:$B$251,0),MATCH(L$5,'raw poverty data, %'!$B$3:$BG$3,0))/100),"")</f>
        <v/>
      </c>
      <c r="M159" s="10" t="str">
        <f>IFERROR(IF(INDEX('raw poverty data, %'!$B$3:$BG$251,MATCH($A159,'raw poverty data, %'!$B$3:$B$251,0),MATCH(M$5,'raw poverty data, %'!$B$3:$BG$3,0))="","",INDEX('raw poverty data, %'!$B$3:$BG$251,MATCH($A159,'raw poverty data, %'!$B$3:$B$251,0),MATCH(M$5,'raw poverty data, %'!$B$3:$BG$3,0))/100),"")</f>
        <v/>
      </c>
      <c r="N159" s="10" t="str">
        <f>IFERROR(IF(INDEX('raw poverty data, %'!$B$3:$BG$251,MATCH($A159,'raw poverty data, %'!$B$3:$B$251,0),MATCH(N$5,'raw poverty data, %'!$B$3:$BG$3,0))="","",INDEX('raw poverty data, %'!$B$3:$BG$251,MATCH($A159,'raw poverty data, %'!$B$3:$B$251,0),MATCH(N$5,'raw poverty data, %'!$B$3:$BG$3,0))/100),"")</f>
        <v/>
      </c>
      <c r="O159" s="10" t="str">
        <f>IFERROR(IF(INDEX('raw poverty data, %'!$B$3:$BG$251,MATCH($A159,'raw poverty data, %'!$B$3:$B$251,0),MATCH(O$5,'raw poverty data, %'!$B$3:$BG$3,0))="","",INDEX('raw poverty data, %'!$B$3:$BG$251,MATCH($A159,'raw poverty data, %'!$B$3:$B$251,0),MATCH(O$5,'raw poverty data, %'!$B$3:$BG$3,0))/100),"")</f>
        <v/>
      </c>
      <c r="P159" s="10" t="str">
        <f>IFERROR(IF(INDEX('raw poverty data, %'!$B$3:$BG$251,MATCH($A159,'raw poverty data, %'!$B$3:$B$251,0),MATCH(P$5,'raw poverty data, %'!$B$3:$BG$3,0))="","",INDEX('raw poverty data, %'!$B$3:$BG$251,MATCH($A159,'raw poverty data, %'!$B$3:$B$251,0),MATCH(P$5,'raw poverty data, %'!$B$3:$BG$3,0))/100),"")</f>
        <v/>
      </c>
      <c r="Q159" s="10" t="str">
        <f>IFERROR(IF(INDEX('raw poverty data, %'!$B$3:$BG$251,MATCH($A159,'raw poverty data, %'!$B$3:$B$251,0),MATCH(Q$5,'raw poverty data, %'!$B$3:$BG$3,0))="","",INDEX('raw poverty data, %'!$B$3:$BG$251,MATCH($A159,'raw poverty data, %'!$B$3:$B$251,0),MATCH(Q$5,'raw poverty data, %'!$B$3:$BG$3,0))/100),"")</f>
        <v/>
      </c>
      <c r="R159" s="10" t="str">
        <f>IFERROR(IF(INDEX('raw poverty data, %'!$B$3:$BG$251,MATCH($A159,'raw poverty data, %'!$B$3:$B$251,0),MATCH(R$5,'raw poverty data, %'!$B$3:$BG$3,0))="","",INDEX('raw poverty data, %'!$B$3:$BG$251,MATCH($A159,'raw poverty data, %'!$B$3:$B$251,0),MATCH(R$5,'raw poverty data, %'!$B$3:$BG$3,0))/100),"")</f>
        <v/>
      </c>
      <c r="S159" s="10" t="str">
        <f>IFERROR(IF(INDEX('raw poverty data, %'!$B$3:$BG$251,MATCH($A159,'raw poverty data, %'!$B$3:$B$251,0),MATCH(S$5,'raw poverty data, %'!$B$3:$BG$3,0))="","",INDEX('raw poverty data, %'!$B$3:$BG$251,MATCH($A159,'raw poverty data, %'!$B$3:$B$251,0),MATCH(S$5,'raw poverty data, %'!$B$3:$BG$3,0))/100),"")</f>
        <v/>
      </c>
      <c r="T159" s="10" t="str">
        <f>IFERROR(IF(INDEX('raw poverty data, %'!$B$3:$BG$251,MATCH($A159,'raw poverty data, %'!$B$3:$B$251,0),MATCH(T$5,'raw poverty data, %'!$B$3:$BG$3,0))="","",INDEX('raw poverty data, %'!$B$3:$BG$251,MATCH($A159,'raw poverty data, %'!$B$3:$B$251,0),MATCH(T$5,'raw poverty data, %'!$B$3:$BG$3,0))/100),"")</f>
        <v/>
      </c>
      <c r="U159" s="10" t="str">
        <f>IFERROR(IF(INDEX('raw poverty data, %'!$B$3:$BG$251,MATCH($A159,'raw poverty data, %'!$B$3:$B$251,0),MATCH(U$5,'raw poverty data, %'!$B$3:$BG$3,0))="","",INDEX('raw poverty data, %'!$B$3:$BG$251,MATCH($A159,'raw poverty data, %'!$B$3:$B$251,0),MATCH(U$5,'raw poverty data, %'!$B$3:$BG$3,0))/100),"")</f>
        <v/>
      </c>
      <c r="V159" s="10" t="str">
        <f>IFERROR(IF(INDEX('raw poverty data, %'!$B$3:$BG$251,MATCH($A159,'raw poverty data, %'!$B$3:$B$251,0),MATCH(V$5,'raw poverty data, %'!$B$3:$BG$3,0))="","",INDEX('raw poverty data, %'!$B$3:$BG$251,MATCH($A159,'raw poverty data, %'!$B$3:$B$251,0),MATCH(V$5,'raw poverty data, %'!$B$3:$BG$3,0))/100),"")</f>
        <v/>
      </c>
      <c r="W159" s="10" t="str">
        <f>IFERROR(IF(INDEX('raw poverty data, %'!$B$3:$BG$251,MATCH($A159,'raw poverty data, %'!$B$3:$B$251,0),MATCH(W$5,'raw poverty data, %'!$B$3:$BG$3,0))="","",INDEX('raw poverty data, %'!$B$3:$BG$251,MATCH($A159,'raw poverty data, %'!$B$3:$B$251,0),MATCH(W$5,'raw poverty data, %'!$B$3:$BG$3,0))/100),"")</f>
        <v/>
      </c>
      <c r="X159" s="10" t="str">
        <f>IFERROR(IF(INDEX('raw poverty data, %'!$B$3:$BG$251,MATCH($A159,'raw poverty data, %'!$B$3:$B$251,0),MATCH(X$5,'raw poverty data, %'!$B$3:$BG$3,0))="","",INDEX('raw poverty data, %'!$B$3:$BG$251,MATCH($A159,'raw poverty data, %'!$B$3:$B$251,0),MATCH(X$5,'raw poverty data, %'!$B$3:$BG$3,0))/100),"")</f>
        <v/>
      </c>
      <c r="Y159" s="10" t="str">
        <f>IFERROR(IF(INDEX('raw poverty data, %'!$B$3:$BG$251,MATCH($A159,'raw poverty data, %'!$B$3:$B$251,0),MATCH(Y$5,'raw poverty data, %'!$B$3:$BG$3,0))="","",INDEX('raw poverty data, %'!$B$3:$BG$251,MATCH($A159,'raw poverty data, %'!$B$3:$B$251,0),MATCH(Y$5,'raw poverty data, %'!$B$3:$BG$3,0))/100),"")</f>
        <v/>
      </c>
      <c r="Z159" s="10" t="str">
        <f>IFERROR(IF(INDEX('raw poverty data, %'!$B$3:$BG$251,MATCH($A159,'raw poverty data, %'!$B$3:$B$251,0),MATCH(Z$5,'raw poverty data, %'!$B$3:$BG$3,0))="","",INDEX('raw poverty data, %'!$B$3:$BG$251,MATCH($A159,'raw poverty data, %'!$B$3:$B$251,0),MATCH(Z$5,'raw poverty data, %'!$B$3:$BG$3,0))/100),"")</f>
        <v/>
      </c>
      <c r="AA159" s="10" t="str">
        <f>IFERROR(IF(INDEX('raw poverty data, %'!$B$3:$BG$251,MATCH($A159,'raw poverty data, %'!$B$3:$B$251,0),MATCH(AA$5,'raw poverty data, %'!$B$3:$BG$3,0))="","",INDEX('raw poverty data, %'!$B$3:$BG$251,MATCH($A159,'raw poverty data, %'!$B$3:$B$251,0),MATCH(AA$5,'raw poverty data, %'!$B$3:$BG$3,0))/100),"")</f>
        <v/>
      </c>
      <c r="AC159" s="8" t="str">
        <f>IF(AA159="",IF(Z159="",IF(X159="",IF(W159="",IF(V159="",IF(U159="",IF(T159="",IF(S159="",IF(R159="",IF(Q159="",IF(P159="",IF(O159="",IF(N159="",IF(M159="",IF(L159="",IF(K159="",IF(J159="",IF(I159="",IF(H159="",IF(G159="",IF(F159="",IF(E159="",IF(D159="","No data",D159),E159),F159),G159),H159),I159),J159),K159),L159),M159),N159),O159),P159),Q159),R159),S159),T159),U159),V159),W159),X159),Z159),AA159)</f>
        <v>No data</v>
      </c>
      <c r="AD159" s="11" t="str">
        <f>IFERROR(INDEX($D$5:$AA$5,1,MATCH(AC159,D159:AA159,0)),"")</f>
        <v/>
      </c>
      <c r="AF159" t="s">
        <v>335</v>
      </c>
      <c r="AG159" t="str">
        <f>IFERROR(IF(INDEX(#REF!,MATCH('Poverty %'!$B159,#REF!,0),MATCH('Poverty %'!AG$5,#REF!,0))="","",INDEX(#REF!,MATCH('Poverty %'!$B159,#REF!,0),MATCH('Poverty %'!AG$5,#REF!,0))),"")</f>
        <v/>
      </c>
      <c r="AH159" t="str">
        <f>IFERROR(IF(INDEX(#REF!,MATCH('Poverty %'!$B159,#REF!,0),MATCH('Poverty %'!AH$5,#REF!,0))="","",INDEX(#REF!,MATCH('Poverty %'!$B159,#REF!,0),MATCH('Poverty %'!AH$5,#REF!,0))),"")</f>
        <v/>
      </c>
      <c r="AI159" t="str">
        <f>IFERROR(IF(INDEX(#REF!,MATCH('Poverty %'!$B159,#REF!,0),MATCH('Poverty %'!AI$5,#REF!,0))="","",INDEX(#REF!,MATCH('Poverty %'!$B159,#REF!,0),MATCH('Poverty %'!AI$5,#REF!,0))),"")</f>
        <v/>
      </c>
      <c r="AJ159" t="str">
        <f>IFERROR(IF(INDEX(#REF!,MATCH('Poverty %'!$B159,#REF!,0),MATCH('Poverty %'!AJ$5,#REF!,0))="","",INDEX(#REF!,MATCH('Poverty %'!$B159,#REF!,0),MATCH('Poverty %'!AJ$5,#REF!,0))),"")</f>
        <v/>
      </c>
      <c r="AK159" t="str">
        <f>IFERROR(IF(INDEX(#REF!,MATCH('Poverty %'!$B159,#REF!,0),MATCH('Poverty %'!AK$5,#REF!,0))="","",INDEX(#REF!,MATCH('Poverty %'!$B159,#REF!,0),MATCH('Poverty %'!AK$5,#REF!,0))),"")</f>
        <v/>
      </c>
      <c r="AL159" t="str">
        <f>IFERROR(IF(INDEX(#REF!,MATCH('Poverty %'!$B159,#REF!,0),MATCH('Poverty %'!AL$5,#REF!,0))="","",INDEX(#REF!,MATCH('Poverty %'!$B159,#REF!,0),MATCH('Poverty %'!AL$5,#REF!,0))),"")</f>
        <v/>
      </c>
      <c r="AM159" t="str">
        <f>IFERROR(IF(INDEX(#REF!,MATCH('Poverty %'!$B159,#REF!,0),MATCH('Poverty %'!AM$5,#REF!,0))="","",INDEX(#REF!,MATCH('Poverty %'!$B159,#REF!,0),MATCH('Poverty %'!AM$5,#REF!,0))),"")</f>
        <v/>
      </c>
      <c r="AN159" t="str">
        <f>IFERROR(IF(INDEX(#REF!,MATCH('Poverty %'!$B159,#REF!,0),MATCH('Poverty %'!AN$5,#REF!,0))="","",INDEX(#REF!,MATCH('Poverty %'!$B159,#REF!,0),MATCH('Poverty %'!AN$5,#REF!,0))),"")</f>
        <v/>
      </c>
      <c r="AO159" t="str">
        <f>IFERROR(IF(INDEX(#REF!,MATCH('Poverty %'!$B159,#REF!,0),MATCH('Poverty %'!AO$5,#REF!,0))="","",INDEX(#REF!,MATCH('Poverty %'!$B159,#REF!,0),MATCH('Poverty %'!AO$5,#REF!,0))),"")</f>
        <v/>
      </c>
      <c r="AP159" t="str">
        <f>IFERROR(IF(INDEX(#REF!,MATCH('Poverty %'!$B159,#REF!,0),MATCH('Poverty %'!AP$5,#REF!,0))="","",INDEX(#REF!,MATCH('Poverty %'!$B159,#REF!,0),MATCH('Poverty %'!AP$5,#REF!,0))),"")</f>
        <v/>
      </c>
      <c r="AQ159" t="str">
        <f>IFERROR(IF(INDEX(#REF!,MATCH('Poverty %'!$B159,#REF!,0),MATCH('Poverty %'!AQ$5,#REF!,0))="","",INDEX(#REF!,MATCH('Poverty %'!$B159,#REF!,0),MATCH('Poverty %'!AQ$5,#REF!,0))),"")</f>
        <v/>
      </c>
      <c r="AR159" t="str">
        <f>IFERROR(IF(INDEX(#REF!,MATCH('Poverty %'!$B159,#REF!,0),MATCH('Poverty %'!AR$5,#REF!,0))="","",INDEX(#REF!,MATCH('Poverty %'!$B159,#REF!,0),MATCH('Poverty %'!AR$5,#REF!,0))),"")</f>
        <v/>
      </c>
      <c r="AS159" t="str">
        <f>IFERROR(IF(INDEX(#REF!,MATCH('Poverty %'!$B159,#REF!,0),MATCH('Poverty %'!AS$5,#REF!,0))="","",INDEX(#REF!,MATCH('Poverty %'!$B159,#REF!,0),MATCH('Poverty %'!AS$5,#REF!,0))),"")</f>
        <v/>
      </c>
      <c r="AT159" t="str">
        <f>IFERROR(IF(INDEX(#REF!,MATCH('Poverty %'!$B159,#REF!,0),MATCH('Poverty %'!AT$5,#REF!,0))="","",INDEX(#REF!,MATCH('Poverty %'!$B159,#REF!,0),MATCH('Poverty %'!AT$5,#REF!,0))),"")</f>
        <v/>
      </c>
      <c r="AU159" t="str">
        <f>IFERROR(IF(INDEX(#REF!,MATCH('Poverty %'!$B159,#REF!,0),MATCH('Poverty %'!AU$5,#REF!,0))="","",INDEX(#REF!,MATCH('Poverty %'!$B159,#REF!,0),MATCH('Poverty %'!AU$5,#REF!,0))),"")</f>
        <v/>
      </c>
      <c r="AV159" t="str">
        <f>IFERROR(IF(INDEX(#REF!,MATCH('Poverty %'!$B159,#REF!,0),MATCH('Poverty %'!AV$5,#REF!,0))="","",INDEX(#REF!,MATCH('Poverty %'!$B159,#REF!,0),MATCH('Poverty %'!AV$5,#REF!,0))),"")</f>
        <v/>
      </c>
      <c r="AW159" t="str">
        <f>IFERROR(IF(INDEX(#REF!,MATCH('Poverty %'!$B159,#REF!,0),MATCH('Poverty %'!AW$5,#REF!,0))="","",INDEX(#REF!,MATCH('Poverty %'!$B159,#REF!,0),MATCH('Poverty %'!AW$5,#REF!,0))),"")</f>
        <v/>
      </c>
      <c r="AX159" t="str">
        <f>IFERROR(IF(INDEX(#REF!,MATCH('Poverty %'!$B159,#REF!,0),MATCH('Poverty %'!AX$5,#REF!,0))="","",INDEX(#REF!,MATCH('Poverty %'!$B159,#REF!,0),MATCH('Poverty %'!AX$5,#REF!,0))),"")</f>
        <v/>
      </c>
      <c r="AY159" t="str">
        <f>IFERROR(IF(INDEX(#REF!,MATCH('Poverty %'!$B159,#REF!,0),MATCH('Poverty %'!AY$5,#REF!,0))="","",INDEX(#REF!,MATCH('Poverty %'!$B159,#REF!,0),MATCH('Poverty %'!AY$5,#REF!,0))),"")</f>
        <v/>
      </c>
      <c r="AZ159" t="str">
        <f>IFERROR(IF(INDEX(#REF!,MATCH('Poverty %'!$B159,#REF!,0),MATCH('Poverty %'!AZ$5,#REF!,0))="","",INDEX(#REF!,MATCH('Poverty %'!$B159,#REF!,0),MATCH('Poverty %'!AZ$5,#REF!,0))),"")</f>
        <v/>
      </c>
      <c r="BA159" t="str">
        <f>IFERROR(IF(INDEX(#REF!,MATCH('Poverty %'!$B159,#REF!,0),MATCH('Poverty %'!BA$5,#REF!,0))="","",INDEX(#REF!,MATCH('Poverty %'!$B159,#REF!,0),MATCH('Poverty %'!BA$5,#REF!,0))),"")</f>
        <v/>
      </c>
      <c r="BB159" t="str">
        <f>IFERROR(IF(INDEX(#REF!,MATCH('Poverty %'!$B159,#REF!,0),MATCH('Poverty %'!BB$5,#REF!,0))="","",INDEX(#REF!,MATCH('Poverty %'!$B159,#REF!,0),MATCH('Poverty %'!BB$5,#REF!,0))),"")</f>
        <v/>
      </c>
      <c r="BC159" t="str">
        <f>IFERROR(IF(INDEX(#REF!,MATCH('Poverty %'!$B159,#REF!,0),MATCH('Poverty %'!BC$5,#REF!,0))="","",INDEX(#REF!,MATCH('Poverty %'!$B159,#REF!,0),MATCH('Poverty %'!BC$5,#REF!,0))),"")</f>
        <v/>
      </c>
      <c r="BE159" t="s">
        <v>335</v>
      </c>
      <c r="BF159" s="9" t="str">
        <f t="shared" si="47"/>
        <v/>
      </c>
      <c r="BG159" s="9" t="str">
        <f t="shared" si="48"/>
        <v/>
      </c>
      <c r="BH159" s="9" t="str">
        <f t="shared" si="49"/>
        <v/>
      </c>
      <c r="BI159" s="9" t="str">
        <f t="shared" si="50"/>
        <v/>
      </c>
      <c r="BJ159" s="9" t="str">
        <f t="shared" si="51"/>
        <v/>
      </c>
      <c r="BK159" s="9" t="str">
        <f t="shared" si="52"/>
        <v/>
      </c>
      <c r="BL159" s="9" t="str">
        <f t="shared" si="53"/>
        <v/>
      </c>
      <c r="BM159" s="9" t="str">
        <f t="shared" si="54"/>
        <v/>
      </c>
      <c r="BN159" s="9" t="str">
        <f t="shared" si="55"/>
        <v/>
      </c>
      <c r="BO159" s="9" t="str">
        <f t="shared" si="56"/>
        <v/>
      </c>
      <c r="BP159" s="9" t="str">
        <f t="shared" si="57"/>
        <v/>
      </c>
      <c r="BQ159" s="9" t="str">
        <f t="shared" si="58"/>
        <v/>
      </c>
      <c r="BR159" s="9" t="str">
        <f t="shared" si="59"/>
        <v/>
      </c>
      <c r="BS159" s="9" t="str">
        <f t="shared" si="60"/>
        <v/>
      </c>
      <c r="BT159" s="9" t="str">
        <f t="shared" si="61"/>
        <v/>
      </c>
      <c r="BU159" s="9" t="str">
        <f t="shared" si="62"/>
        <v/>
      </c>
      <c r="BV159" s="9" t="str">
        <f t="shared" si="63"/>
        <v/>
      </c>
      <c r="BW159" s="9" t="str">
        <f t="shared" si="64"/>
        <v/>
      </c>
      <c r="BX159" s="9" t="str">
        <f t="shared" si="65"/>
        <v/>
      </c>
      <c r="BY159" s="9" t="str">
        <f t="shared" si="66"/>
        <v/>
      </c>
      <c r="BZ159" s="9" t="str">
        <f t="shared" si="67"/>
        <v/>
      </c>
      <c r="CA159" s="9" t="str">
        <f t="shared" si="68"/>
        <v/>
      </c>
      <c r="CB159" s="9" t="str">
        <f t="shared" si="69"/>
        <v/>
      </c>
    </row>
    <row r="160" spans="1:80">
      <c r="A160" t="str">
        <f>VLOOKUP(B160,entity!$C:$K,9,FALSE)</f>
        <v>PR</v>
      </c>
      <c r="B160" t="s">
        <v>331</v>
      </c>
      <c r="C160" t="str">
        <f>IFERROR(VLOOKUP(B160,'[1]2012 List'!A$3:C$151,3,FALSE),"")</f>
        <v/>
      </c>
      <c r="D160" s="10" t="str">
        <f>IFERROR(IF(INDEX('raw poverty data, %'!$B$3:$BG$251,MATCH($A160,'raw poverty data, %'!$B$3:$B$251,0),MATCH(D$5,'raw poverty data, %'!$B$3:$BG$3,0))="","",INDEX('raw poverty data, %'!$B$3:$BG$251,MATCH($A160,'raw poverty data, %'!$B$3:$B$251,0),MATCH(D$5,'raw poverty data, %'!$B$3:$BG$3,0))/100),"")</f>
        <v/>
      </c>
      <c r="E160" s="10" t="str">
        <f>IFERROR(IF(INDEX('raw poverty data, %'!$B$3:$BG$251,MATCH($A160,'raw poverty data, %'!$B$3:$B$251,0),MATCH(E$5,'raw poverty data, %'!$B$3:$BG$3,0))="","",INDEX('raw poverty data, %'!$B$3:$BG$251,MATCH($A160,'raw poverty data, %'!$B$3:$B$251,0),MATCH(E$5,'raw poverty data, %'!$B$3:$BG$3,0))/100),"")</f>
        <v/>
      </c>
      <c r="F160" s="10" t="str">
        <f>IFERROR(IF(INDEX('raw poverty data, %'!$B$3:$BG$251,MATCH($A160,'raw poverty data, %'!$B$3:$B$251,0),MATCH(F$5,'raw poverty data, %'!$B$3:$BG$3,0))="","",INDEX('raw poverty data, %'!$B$3:$BG$251,MATCH($A160,'raw poverty data, %'!$B$3:$B$251,0),MATCH(F$5,'raw poverty data, %'!$B$3:$BG$3,0))/100),"")</f>
        <v/>
      </c>
      <c r="G160" s="10" t="str">
        <f>IFERROR(IF(INDEX('raw poverty data, %'!$B$3:$BG$251,MATCH($A160,'raw poverty data, %'!$B$3:$B$251,0),MATCH(G$5,'raw poverty data, %'!$B$3:$BG$3,0))="","",INDEX('raw poverty data, %'!$B$3:$BG$251,MATCH($A160,'raw poverty data, %'!$B$3:$B$251,0),MATCH(G$5,'raw poverty data, %'!$B$3:$BG$3,0))/100),"")</f>
        <v/>
      </c>
      <c r="H160" s="10" t="str">
        <f>IFERROR(IF(INDEX('raw poverty data, %'!$B$3:$BG$251,MATCH($A160,'raw poverty data, %'!$B$3:$B$251,0),MATCH(H$5,'raw poverty data, %'!$B$3:$BG$3,0))="","",INDEX('raw poverty data, %'!$B$3:$BG$251,MATCH($A160,'raw poverty data, %'!$B$3:$B$251,0),MATCH(H$5,'raw poverty data, %'!$B$3:$BG$3,0))/100),"")</f>
        <v/>
      </c>
      <c r="I160" s="10" t="str">
        <f>IFERROR(IF(INDEX('raw poverty data, %'!$B$3:$BG$251,MATCH($A160,'raw poverty data, %'!$B$3:$B$251,0),MATCH(I$5,'raw poverty data, %'!$B$3:$BG$3,0))="","",INDEX('raw poverty data, %'!$B$3:$BG$251,MATCH($A160,'raw poverty data, %'!$B$3:$B$251,0),MATCH(I$5,'raw poverty data, %'!$B$3:$BG$3,0))/100),"")</f>
        <v/>
      </c>
      <c r="J160" s="10" t="str">
        <f>IFERROR(IF(INDEX('raw poverty data, %'!$B$3:$BG$251,MATCH($A160,'raw poverty data, %'!$B$3:$B$251,0),MATCH(J$5,'raw poverty data, %'!$B$3:$BG$3,0))="","",INDEX('raw poverty data, %'!$B$3:$BG$251,MATCH($A160,'raw poverty data, %'!$B$3:$B$251,0),MATCH(J$5,'raw poverty data, %'!$B$3:$BG$3,0))/100),"")</f>
        <v/>
      </c>
      <c r="K160" s="10" t="str">
        <f>IFERROR(IF(INDEX('raw poverty data, %'!$B$3:$BG$251,MATCH($A160,'raw poverty data, %'!$B$3:$B$251,0),MATCH(K$5,'raw poverty data, %'!$B$3:$BG$3,0))="","",INDEX('raw poverty data, %'!$B$3:$BG$251,MATCH($A160,'raw poverty data, %'!$B$3:$B$251,0),MATCH(K$5,'raw poverty data, %'!$B$3:$BG$3,0))/100),"")</f>
        <v/>
      </c>
      <c r="L160" s="10" t="str">
        <f>IFERROR(IF(INDEX('raw poverty data, %'!$B$3:$BG$251,MATCH($A160,'raw poverty data, %'!$B$3:$B$251,0),MATCH(L$5,'raw poverty data, %'!$B$3:$BG$3,0))="","",INDEX('raw poverty data, %'!$B$3:$BG$251,MATCH($A160,'raw poverty data, %'!$B$3:$B$251,0),MATCH(L$5,'raw poverty data, %'!$B$3:$BG$3,0))/100),"")</f>
        <v/>
      </c>
      <c r="M160" s="10" t="str">
        <f>IFERROR(IF(INDEX('raw poverty data, %'!$B$3:$BG$251,MATCH($A160,'raw poverty data, %'!$B$3:$B$251,0),MATCH(M$5,'raw poverty data, %'!$B$3:$BG$3,0))="","",INDEX('raw poverty data, %'!$B$3:$BG$251,MATCH($A160,'raw poverty data, %'!$B$3:$B$251,0),MATCH(M$5,'raw poverty data, %'!$B$3:$BG$3,0))/100),"")</f>
        <v/>
      </c>
      <c r="N160" s="10" t="str">
        <f>IFERROR(IF(INDEX('raw poverty data, %'!$B$3:$BG$251,MATCH($A160,'raw poverty data, %'!$B$3:$B$251,0),MATCH(N$5,'raw poverty data, %'!$B$3:$BG$3,0))="","",INDEX('raw poverty data, %'!$B$3:$BG$251,MATCH($A160,'raw poverty data, %'!$B$3:$B$251,0),MATCH(N$5,'raw poverty data, %'!$B$3:$BG$3,0))/100),"")</f>
        <v/>
      </c>
      <c r="O160" s="10" t="str">
        <f>IFERROR(IF(INDEX('raw poverty data, %'!$B$3:$BG$251,MATCH($A160,'raw poverty data, %'!$B$3:$B$251,0),MATCH(O$5,'raw poverty data, %'!$B$3:$BG$3,0))="","",INDEX('raw poverty data, %'!$B$3:$BG$251,MATCH($A160,'raw poverty data, %'!$B$3:$B$251,0),MATCH(O$5,'raw poverty data, %'!$B$3:$BG$3,0))/100),"")</f>
        <v/>
      </c>
      <c r="P160" s="10" t="str">
        <f>IFERROR(IF(INDEX('raw poverty data, %'!$B$3:$BG$251,MATCH($A160,'raw poverty data, %'!$B$3:$B$251,0),MATCH(P$5,'raw poverty data, %'!$B$3:$BG$3,0))="","",INDEX('raw poverty data, %'!$B$3:$BG$251,MATCH($A160,'raw poverty data, %'!$B$3:$B$251,0),MATCH(P$5,'raw poverty data, %'!$B$3:$BG$3,0))/100),"")</f>
        <v/>
      </c>
      <c r="Q160" s="10" t="str">
        <f>IFERROR(IF(INDEX('raw poverty data, %'!$B$3:$BG$251,MATCH($A160,'raw poverty data, %'!$B$3:$B$251,0),MATCH(Q$5,'raw poverty data, %'!$B$3:$BG$3,0))="","",INDEX('raw poverty data, %'!$B$3:$BG$251,MATCH($A160,'raw poverty data, %'!$B$3:$B$251,0),MATCH(Q$5,'raw poverty data, %'!$B$3:$BG$3,0))/100),"")</f>
        <v/>
      </c>
      <c r="R160" s="10" t="str">
        <f>IFERROR(IF(INDEX('raw poverty data, %'!$B$3:$BG$251,MATCH($A160,'raw poverty data, %'!$B$3:$B$251,0),MATCH(R$5,'raw poverty data, %'!$B$3:$BG$3,0))="","",INDEX('raw poverty data, %'!$B$3:$BG$251,MATCH($A160,'raw poverty data, %'!$B$3:$B$251,0),MATCH(R$5,'raw poverty data, %'!$B$3:$BG$3,0))/100),"")</f>
        <v/>
      </c>
      <c r="S160" s="10" t="str">
        <f>IFERROR(IF(INDEX('raw poverty data, %'!$B$3:$BG$251,MATCH($A160,'raw poverty data, %'!$B$3:$B$251,0),MATCH(S$5,'raw poverty data, %'!$B$3:$BG$3,0))="","",INDEX('raw poverty data, %'!$B$3:$BG$251,MATCH($A160,'raw poverty data, %'!$B$3:$B$251,0),MATCH(S$5,'raw poverty data, %'!$B$3:$BG$3,0))/100),"")</f>
        <v/>
      </c>
      <c r="T160" s="10" t="str">
        <f>IFERROR(IF(INDEX('raw poverty data, %'!$B$3:$BG$251,MATCH($A160,'raw poverty data, %'!$B$3:$B$251,0),MATCH(T$5,'raw poverty data, %'!$B$3:$BG$3,0))="","",INDEX('raw poverty data, %'!$B$3:$BG$251,MATCH($A160,'raw poverty data, %'!$B$3:$B$251,0),MATCH(T$5,'raw poverty data, %'!$B$3:$BG$3,0))/100),"")</f>
        <v/>
      </c>
      <c r="U160" s="10" t="str">
        <f>IFERROR(IF(INDEX('raw poverty data, %'!$B$3:$BG$251,MATCH($A160,'raw poverty data, %'!$B$3:$B$251,0),MATCH(U$5,'raw poverty data, %'!$B$3:$BG$3,0))="","",INDEX('raw poverty data, %'!$B$3:$BG$251,MATCH($A160,'raw poverty data, %'!$B$3:$B$251,0),MATCH(U$5,'raw poverty data, %'!$B$3:$BG$3,0))/100),"")</f>
        <v/>
      </c>
      <c r="V160" s="10" t="str">
        <f>IFERROR(IF(INDEX('raw poverty data, %'!$B$3:$BG$251,MATCH($A160,'raw poverty data, %'!$B$3:$B$251,0),MATCH(V$5,'raw poverty data, %'!$B$3:$BG$3,0))="","",INDEX('raw poverty data, %'!$B$3:$BG$251,MATCH($A160,'raw poverty data, %'!$B$3:$B$251,0),MATCH(V$5,'raw poverty data, %'!$B$3:$BG$3,0))/100),"")</f>
        <v/>
      </c>
      <c r="W160" s="10" t="str">
        <f>IFERROR(IF(INDEX('raw poverty data, %'!$B$3:$BG$251,MATCH($A160,'raw poverty data, %'!$B$3:$B$251,0),MATCH(W$5,'raw poverty data, %'!$B$3:$BG$3,0))="","",INDEX('raw poverty data, %'!$B$3:$BG$251,MATCH($A160,'raw poverty data, %'!$B$3:$B$251,0),MATCH(W$5,'raw poverty data, %'!$B$3:$BG$3,0))/100),"")</f>
        <v/>
      </c>
      <c r="X160" s="10" t="str">
        <f>IFERROR(IF(INDEX('raw poverty data, %'!$B$3:$BG$251,MATCH($A160,'raw poverty data, %'!$B$3:$B$251,0),MATCH(X$5,'raw poverty data, %'!$B$3:$BG$3,0))="","",INDEX('raw poverty data, %'!$B$3:$BG$251,MATCH($A160,'raw poverty data, %'!$B$3:$B$251,0),MATCH(X$5,'raw poverty data, %'!$B$3:$BG$3,0))/100),"")</f>
        <v/>
      </c>
      <c r="Y160" s="10" t="str">
        <f>IFERROR(IF(INDEX('raw poverty data, %'!$B$3:$BG$251,MATCH($A160,'raw poverty data, %'!$B$3:$B$251,0),MATCH(Y$5,'raw poverty data, %'!$B$3:$BG$3,0))="","",INDEX('raw poverty data, %'!$B$3:$BG$251,MATCH($A160,'raw poverty data, %'!$B$3:$B$251,0),MATCH(Y$5,'raw poverty data, %'!$B$3:$BG$3,0))/100),"")</f>
        <v/>
      </c>
      <c r="Z160" s="10" t="str">
        <f>IFERROR(IF(INDEX('raw poverty data, %'!$B$3:$BG$251,MATCH($A160,'raw poverty data, %'!$B$3:$B$251,0),MATCH(Z$5,'raw poverty data, %'!$B$3:$BG$3,0))="","",INDEX('raw poverty data, %'!$B$3:$BG$251,MATCH($A160,'raw poverty data, %'!$B$3:$B$251,0),MATCH(Z$5,'raw poverty data, %'!$B$3:$BG$3,0))/100),"")</f>
        <v/>
      </c>
      <c r="AA160" s="10" t="str">
        <f>IFERROR(IF(INDEX('raw poverty data, %'!$B$3:$BG$251,MATCH($A160,'raw poverty data, %'!$B$3:$B$251,0),MATCH(AA$5,'raw poverty data, %'!$B$3:$BG$3,0))="","",INDEX('raw poverty data, %'!$B$3:$BG$251,MATCH($A160,'raw poverty data, %'!$B$3:$B$251,0),MATCH(AA$5,'raw poverty data, %'!$B$3:$BG$3,0))/100),"")</f>
        <v/>
      </c>
      <c r="AC160" s="8" t="str">
        <f>IF(AA160="",IF(Z160="",IF(X160="",IF(W160="",IF(V160="",IF(U160="",IF(T160="",IF(S160="",IF(R160="",IF(Q160="",IF(P160="",IF(O160="",IF(N160="",IF(M160="",IF(L160="",IF(K160="",IF(J160="",IF(I160="",IF(H160="",IF(G160="",IF(F160="",IF(E160="",IF(D160="","No data",D160),E160),F160),G160),H160),I160),J160),K160),L160),M160),N160),O160),P160),Q160),R160),S160),T160),U160),V160),W160),X160),Z160),AA160)</f>
        <v>No data</v>
      </c>
      <c r="AD160" s="11" t="str">
        <f>IFERROR(INDEX($D$5:$AA$5,1,MATCH(AC160,D160:AA160,0)),"")</f>
        <v/>
      </c>
      <c r="AF160" t="s">
        <v>331</v>
      </c>
      <c r="AG160" t="str">
        <f>IFERROR(IF(INDEX(#REF!,MATCH('Poverty %'!$B160,#REF!,0),MATCH('Poverty %'!AG$5,#REF!,0))="","",INDEX(#REF!,MATCH('Poverty %'!$B160,#REF!,0),MATCH('Poverty %'!AG$5,#REF!,0))),"")</f>
        <v/>
      </c>
      <c r="AH160" t="str">
        <f>IFERROR(IF(INDEX(#REF!,MATCH('Poverty %'!$B160,#REF!,0),MATCH('Poverty %'!AH$5,#REF!,0))="","",INDEX(#REF!,MATCH('Poverty %'!$B160,#REF!,0),MATCH('Poverty %'!AH$5,#REF!,0))),"")</f>
        <v/>
      </c>
      <c r="AI160" t="str">
        <f>IFERROR(IF(INDEX(#REF!,MATCH('Poverty %'!$B160,#REF!,0),MATCH('Poverty %'!AI$5,#REF!,0))="","",INDEX(#REF!,MATCH('Poverty %'!$B160,#REF!,0),MATCH('Poverty %'!AI$5,#REF!,0))),"")</f>
        <v/>
      </c>
      <c r="AJ160" t="str">
        <f>IFERROR(IF(INDEX(#REF!,MATCH('Poverty %'!$B160,#REF!,0),MATCH('Poverty %'!AJ$5,#REF!,0))="","",INDEX(#REF!,MATCH('Poverty %'!$B160,#REF!,0),MATCH('Poverty %'!AJ$5,#REF!,0))),"")</f>
        <v/>
      </c>
      <c r="AK160" t="str">
        <f>IFERROR(IF(INDEX(#REF!,MATCH('Poverty %'!$B160,#REF!,0),MATCH('Poverty %'!AK$5,#REF!,0))="","",INDEX(#REF!,MATCH('Poverty %'!$B160,#REF!,0),MATCH('Poverty %'!AK$5,#REF!,0))),"")</f>
        <v/>
      </c>
      <c r="AL160" t="str">
        <f>IFERROR(IF(INDEX(#REF!,MATCH('Poverty %'!$B160,#REF!,0),MATCH('Poverty %'!AL$5,#REF!,0))="","",INDEX(#REF!,MATCH('Poverty %'!$B160,#REF!,0),MATCH('Poverty %'!AL$5,#REF!,0))),"")</f>
        <v/>
      </c>
      <c r="AM160" t="str">
        <f>IFERROR(IF(INDEX(#REF!,MATCH('Poverty %'!$B160,#REF!,0),MATCH('Poverty %'!AM$5,#REF!,0))="","",INDEX(#REF!,MATCH('Poverty %'!$B160,#REF!,0),MATCH('Poverty %'!AM$5,#REF!,0))),"")</f>
        <v/>
      </c>
      <c r="AN160" t="str">
        <f>IFERROR(IF(INDEX(#REF!,MATCH('Poverty %'!$B160,#REF!,0),MATCH('Poverty %'!AN$5,#REF!,0))="","",INDEX(#REF!,MATCH('Poverty %'!$B160,#REF!,0),MATCH('Poverty %'!AN$5,#REF!,0))),"")</f>
        <v/>
      </c>
      <c r="AO160" t="str">
        <f>IFERROR(IF(INDEX(#REF!,MATCH('Poverty %'!$B160,#REF!,0),MATCH('Poverty %'!AO$5,#REF!,0))="","",INDEX(#REF!,MATCH('Poverty %'!$B160,#REF!,0),MATCH('Poverty %'!AO$5,#REF!,0))),"")</f>
        <v/>
      </c>
      <c r="AP160" t="str">
        <f>IFERROR(IF(INDEX(#REF!,MATCH('Poverty %'!$B160,#REF!,0),MATCH('Poverty %'!AP$5,#REF!,0))="","",INDEX(#REF!,MATCH('Poverty %'!$B160,#REF!,0),MATCH('Poverty %'!AP$5,#REF!,0))),"")</f>
        <v/>
      </c>
      <c r="AQ160" t="str">
        <f>IFERROR(IF(INDEX(#REF!,MATCH('Poverty %'!$B160,#REF!,0),MATCH('Poverty %'!AQ$5,#REF!,0))="","",INDEX(#REF!,MATCH('Poverty %'!$B160,#REF!,0),MATCH('Poverty %'!AQ$5,#REF!,0))),"")</f>
        <v/>
      </c>
      <c r="AR160" t="str">
        <f>IFERROR(IF(INDEX(#REF!,MATCH('Poverty %'!$B160,#REF!,0),MATCH('Poverty %'!AR$5,#REF!,0))="","",INDEX(#REF!,MATCH('Poverty %'!$B160,#REF!,0),MATCH('Poverty %'!AR$5,#REF!,0))),"")</f>
        <v/>
      </c>
      <c r="AS160" t="str">
        <f>IFERROR(IF(INDEX(#REF!,MATCH('Poverty %'!$B160,#REF!,0),MATCH('Poverty %'!AS$5,#REF!,0))="","",INDEX(#REF!,MATCH('Poverty %'!$B160,#REF!,0),MATCH('Poverty %'!AS$5,#REF!,0))),"")</f>
        <v/>
      </c>
      <c r="AT160" t="str">
        <f>IFERROR(IF(INDEX(#REF!,MATCH('Poverty %'!$B160,#REF!,0),MATCH('Poverty %'!AT$5,#REF!,0))="","",INDEX(#REF!,MATCH('Poverty %'!$B160,#REF!,0),MATCH('Poverty %'!AT$5,#REF!,0))),"")</f>
        <v/>
      </c>
      <c r="AU160" t="str">
        <f>IFERROR(IF(INDEX(#REF!,MATCH('Poverty %'!$B160,#REF!,0),MATCH('Poverty %'!AU$5,#REF!,0))="","",INDEX(#REF!,MATCH('Poverty %'!$B160,#REF!,0),MATCH('Poverty %'!AU$5,#REF!,0))),"")</f>
        <v/>
      </c>
      <c r="AV160" t="str">
        <f>IFERROR(IF(INDEX(#REF!,MATCH('Poverty %'!$B160,#REF!,0),MATCH('Poverty %'!AV$5,#REF!,0))="","",INDEX(#REF!,MATCH('Poverty %'!$B160,#REF!,0),MATCH('Poverty %'!AV$5,#REF!,0))),"")</f>
        <v/>
      </c>
      <c r="AW160" t="str">
        <f>IFERROR(IF(INDEX(#REF!,MATCH('Poverty %'!$B160,#REF!,0),MATCH('Poverty %'!AW$5,#REF!,0))="","",INDEX(#REF!,MATCH('Poverty %'!$B160,#REF!,0),MATCH('Poverty %'!AW$5,#REF!,0))),"")</f>
        <v/>
      </c>
      <c r="AX160" t="str">
        <f>IFERROR(IF(INDEX(#REF!,MATCH('Poverty %'!$B160,#REF!,0),MATCH('Poverty %'!AX$5,#REF!,0))="","",INDEX(#REF!,MATCH('Poverty %'!$B160,#REF!,0),MATCH('Poverty %'!AX$5,#REF!,0))),"")</f>
        <v/>
      </c>
      <c r="AY160" t="str">
        <f>IFERROR(IF(INDEX(#REF!,MATCH('Poverty %'!$B160,#REF!,0),MATCH('Poverty %'!AY$5,#REF!,0))="","",INDEX(#REF!,MATCH('Poverty %'!$B160,#REF!,0),MATCH('Poverty %'!AY$5,#REF!,0))),"")</f>
        <v/>
      </c>
      <c r="AZ160" t="str">
        <f>IFERROR(IF(INDEX(#REF!,MATCH('Poverty %'!$B160,#REF!,0),MATCH('Poverty %'!AZ$5,#REF!,0))="","",INDEX(#REF!,MATCH('Poverty %'!$B160,#REF!,0),MATCH('Poverty %'!AZ$5,#REF!,0))),"")</f>
        <v/>
      </c>
      <c r="BA160" t="str">
        <f>IFERROR(IF(INDEX(#REF!,MATCH('Poverty %'!$B160,#REF!,0),MATCH('Poverty %'!BA$5,#REF!,0))="","",INDEX(#REF!,MATCH('Poverty %'!$B160,#REF!,0),MATCH('Poverty %'!BA$5,#REF!,0))),"")</f>
        <v/>
      </c>
      <c r="BB160" t="str">
        <f>IFERROR(IF(INDEX(#REF!,MATCH('Poverty %'!$B160,#REF!,0),MATCH('Poverty %'!BB$5,#REF!,0))="","",INDEX(#REF!,MATCH('Poverty %'!$B160,#REF!,0),MATCH('Poverty %'!BB$5,#REF!,0))),"")</f>
        <v/>
      </c>
      <c r="BC160" t="str">
        <f>IFERROR(IF(INDEX(#REF!,MATCH('Poverty %'!$B160,#REF!,0),MATCH('Poverty %'!BC$5,#REF!,0))="","",INDEX(#REF!,MATCH('Poverty %'!$B160,#REF!,0),MATCH('Poverty %'!BC$5,#REF!,0))),"")</f>
        <v/>
      </c>
      <c r="BE160" t="s">
        <v>331</v>
      </c>
      <c r="BF160" s="9" t="str">
        <f t="shared" si="47"/>
        <v/>
      </c>
      <c r="BG160" s="9" t="str">
        <f t="shared" si="48"/>
        <v/>
      </c>
      <c r="BH160" s="9" t="str">
        <f t="shared" si="49"/>
        <v/>
      </c>
      <c r="BI160" s="9" t="str">
        <f t="shared" si="50"/>
        <v/>
      </c>
      <c r="BJ160" s="9" t="str">
        <f t="shared" si="51"/>
        <v/>
      </c>
      <c r="BK160" s="9" t="str">
        <f t="shared" si="52"/>
        <v/>
      </c>
      <c r="BL160" s="9" t="str">
        <f t="shared" si="53"/>
        <v/>
      </c>
      <c r="BM160" s="9" t="str">
        <f t="shared" si="54"/>
        <v/>
      </c>
      <c r="BN160" s="9" t="str">
        <f t="shared" si="55"/>
        <v/>
      </c>
      <c r="BO160" s="9" t="str">
        <f t="shared" si="56"/>
        <v/>
      </c>
      <c r="BP160" s="9" t="str">
        <f t="shared" si="57"/>
        <v/>
      </c>
      <c r="BQ160" s="9" t="str">
        <f t="shared" si="58"/>
        <v/>
      </c>
      <c r="BR160" s="9" t="str">
        <f t="shared" si="59"/>
        <v/>
      </c>
      <c r="BS160" s="9" t="str">
        <f t="shared" si="60"/>
        <v/>
      </c>
      <c r="BT160" s="9" t="str">
        <f t="shared" si="61"/>
        <v/>
      </c>
      <c r="BU160" s="9" t="str">
        <f t="shared" si="62"/>
        <v/>
      </c>
      <c r="BV160" s="9" t="str">
        <f t="shared" si="63"/>
        <v/>
      </c>
      <c r="BW160" s="9" t="str">
        <f t="shared" si="64"/>
        <v/>
      </c>
      <c r="BX160" s="9" t="str">
        <f t="shared" si="65"/>
        <v/>
      </c>
      <c r="BY160" s="9" t="str">
        <f t="shared" si="66"/>
        <v/>
      </c>
      <c r="BZ160" s="9" t="str">
        <f t="shared" si="67"/>
        <v/>
      </c>
      <c r="CA160" s="9" t="str">
        <f t="shared" si="68"/>
        <v/>
      </c>
      <c r="CB160" s="9" t="str">
        <f t="shared" si="69"/>
        <v/>
      </c>
    </row>
    <row r="161" spans="1:80">
      <c r="A161" t="str">
        <f>VLOOKUP(B161,entity!$C:$K,9,FALSE)</f>
        <v>QA</v>
      </c>
      <c r="B161" t="s">
        <v>342</v>
      </c>
      <c r="C161" t="str">
        <f>IFERROR(VLOOKUP(B161,'[1]2012 List'!A$3:C$151,3,FALSE),"")</f>
        <v/>
      </c>
      <c r="D161" s="10" t="str">
        <f>IFERROR(IF(INDEX('raw poverty data, %'!$B$3:$BG$251,MATCH($A161,'raw poverty data, %'!$B$3:$B$251,0),MATCH(D$5,'raw poverty data, %'!$B$3:$BG$3,0))="","",INDEX('raw poverty data, %'!$B$3:$BG$251,MATCH($A161,'raw poverty data, %'!$B$3:$B$251,0),MATCH(D$5,'raw poverty data, %'!$B$3:$BG$3,0))/100),"")</f>
        <v/>
      </c>
      <c r="E161" s="10" t="str">
        <f>IFERROR(IF(INDEX('raw poverty data, %'!$B$3:$BG$251,MATCH($A161,'raw poverty data, %'!$B$3:$B$251,0),MATCH(E$5,'raw poverty data, %'!$B$3:$BG$3,0))="","",INDEX('raw poverty data, %'!$B$3:$BG$251,MATCH($A161,'raw poverty data, %'!$B$3:$B$251,0),MATCH(E$5,'raw poverty data, %'!$B$3:$BG$3,0))/100),"")</f>
        <v/>
      </c>
      <c r="F161" s="10" t="str">
        <f>IFERROR(IF(INDEX('raw poverty data, %'!$B$3:$BG$251,MATCH($A161,'raw poverty data, %'!$B$3:$B$251,0),MATCH(F$5,'raw poverty data, %'!$B$3:$BG$3,0))="","",INDEX('raw poverty data, %'!$B$3:$BG$251,MATCH($A161,'raw poverty data, %'!$B$3:$B$251,0),MATCH(F$5,'raw poverty data, %'!$B$3:$BG$3,0))/100),"")</f>
        <v/>
      </c>
      <c r="G161" s="10" t="str">
        <f>IFERROR(IF(INDEX('raw poverty data, %'!$B$3:$BG$251,MATCH($A161,'raw poverty data, %'!$B$3:$B$251,0),MATCH(G$5,'raw poverty data, %'!$B$3:$BG$3,0))="","",INDEX('raw poverty data, %'!$B$3:$BG$251,MATCH($A161,'raw poverty data, %'!$B$3:$B$251,0),MATCH(G$5,'raw poverty data, %'!$B$3:$BG$3,0))/100),"")</f>
        <v/>
      </c>
      <c r="H161" s="10" t="str">
        <f>IFERROR(IF(INDEX('raw poverty data, %'!$B$3:$BG$251,MATCH($A161,'raw poverty data, %'!$B$3:$B$251,0),MATCH(H$5,'raw poverty data, %'!$B$3:$BG$3,0))="","",INDEX('raw poverty data, %'!$B$3:$BG$251,MATCH($A161,'raw poverty data, %'!$B$3:$B$251,0),MATCH(H$5,'raw poverty data, %'!$B$3:$BG$3,0))/100),"")</f>
        <v/>
      </c>
      <c r="I161" s="10" t="str">
        <f>IFERROR(IF(INDEX('raw poverty data, %'!$B$3:$BG$251,MATCH($A161,'raw poverty data, %'!$B$3:$B$251,0),MATCH(I$5,'raw poverty data, %'!$B$3:$BG$3,0))="","",INDEX('raw poverty data, %'!$B$3:$BG$251,MATCH($A161,'raw poverty data, %'!$B$3:$B$251,0),MATCH(I$5,'raw poverty data, %'!$B$3:$BG$3,0))/100),"")</f>
        <v/>
      </c>
      <c r="J161" s="10" t="str">
        <f>IFERROR(IF(INDEX('raw poverty data, %'!$B$3:$BG$251,MATCH($A161,'raw poverty data, %'!$B$3:$B$251,0),MATCH(J$5,'raw poverty data, %'!$B$3:$BG$3,0))="","",INDEX('raw poverty data, %'!$B$3:$BG$251,MATCH($A161,'raw poverty data, %'!$B$3:$B$251,0),MATCH(J$5,'raw poverty data, %'!$B$3:$BG$3,0))/100),"")</f>
        <v/>
      </c>
      <c r="K161" s="10" t="str">
        <f>IFERROR(IF(INDEX('raw poverty data, %'!$B$3:$BG$251,MATCH($A161,'raw poverty data, %'!$B$3:$B$251,0),MATCH(K$5,'raw poverty data, %'!$B$3:$BG$3,0))="","",INDEX('raw poverty data, %'!$B$3:$BG$251,MATCH($A161,'raw poverty data, %'!$B$3:$B$251,0),MATCH(K$5,'raw poverty data, %'!$B$3:$BG$3,0))/100),"")</f>
        <v/>
      </c>
      <c r="L161" s="10" t="str">
        <f>IFERROR(IF(INDEX('raw poverty data, %'!$B$3:$BG$251,MATCH($A161,'raw poverty data, %'!$B$3:$B$251,0),MATCH(L$5,'raw poverty data, %'!$B$3:$BG$3,0))="","",INDEX('raw poverty data, %'!$B$3:$BG$251,MATCH($A161,'raw poverty data, %'!$B$3:$B$251,0),MATCH(L$5,'raw poverty data, %'!$B$3:$BG$3,0))/100),"")</f>
        <v/>
      </c>
      <c r="M161" s="10" t="str">
        <f>IFERROR(IF(INDEX('raw poverty data, %'!$B$3:$BG$251,MATCH($A161,'raw poverty data, %'!$B$3:$B$251,0),MATCH(M$5,'raw poverty data, %'!$B$3:$BG$3,0))="","",INDEX('raw poverty data, %'!$B$3:$BG$251,MATCH($A161,'raw poverty data, %'!$B$3:$B$251,0),MATCH(M$5,'raw poverty data, %'!$B$3:$BG$3,0))/100),"")</f>
        <v/>
      </c>
      <c r="N161" s="10" t="str">
        <f>IFERROR(IF(INDEX('raw poverty data, %'!$B$3:$BG$251,MATCH($A161,'raw poverty data, %'!$B$3:$B$251,0),MATCH(N$5,'raw poverty data, %'!$B$3:$BG$3,0))="","",INDEX('raw poverty data, %'!$B$3:$BG$251,MATCH($A161,'raw poverty data, %'!$B$3:$B$251,0),MATCH(N$5,'raw poverty data, %'!$B$3:$BG$3,0))/100),"")</f>
        <v/>
      </c>
      <c r="O161" s="10" t="str">
        <f>IFERROR(IF(INDEX('raw poverty data, %'!$B$3:$BG$251,MATCH($A161,'raw poverty data, %'!$B$3:$B$251,0),MATCH(O$5,'raw poverty data, %'!$B$3:$BG$3,0))="","",INDEX('raw poverty data, %'!$B$3:$BG$251,MATCH($A161,'raw poverty data, %'!$B$3:$B$251,0),MATCH(O$5,'raw poverty data, %'!$B$3:$BG$3,0))/100),"")</f>
        <v/>
      </c>
      <c r="P161" s="10" t="str">
        <f>IFERROR(IF(INDEX('raw poverty data, %'!$B$3:$BG$251,MATCH($A161,'raw poverty data, %'!$B$3:$B$251,0),MATCH(P$5,'raw poverty data, %'!$B$3:$BG$3,0))="","",INDEX('raw poverty data, %'!$B$3:$BG$251,MATCH($A161,'raw poverty data, %'!$B$3:$B$251,0),MATCH(P$5,'raw poverty data, %'!$B$3:$BG$3,0))/100),"")</f>
        <v/>
      </c>
      <c r="Q161" s="10" t="str">
        <f>IFERROR(IF(INDEX('raw poverty data, %'!$B$3:$BG$251,MATCH($A161,'raw poverty data, %'!$B$3:$B$251,0),MATCH(Q$5,'raw poverty data, %'!$B$3:$BG$3,0))="","",INDEX('raw poverty data, %'!$B$3:$BG$251,MATCH($A161,'raw poverty data, %'!$B$3:$B$251,0),MATCH(Q$5,'raw poverty data, %'!$B$3:$BG$3,0))/100),"")</f>
        <v/>
      </c>
      <c r="R161" s="10" t="str">
        <f>IFERROR(IF(INDEX('raw poverty data, %'!$B$3:$BG$251,MATCH($A161,'raw poverty data, %'!$B$3:$B$251,0),MATCH(R$5,'raw poverty data, %'!$B$3:$BG$3,0))="","",INDEX('raw poverty data, %'!$B$3:$BG$251,MATCH($A161,'raw poverty data, %'!$B$3:$B$251,0),MATCH(R$5,'raw poverty data, %'!$B$3:$BG$3,0))/100),"")</f>
        <v/>
      </c>
      <c r="S161" s="10" t="str">
        <f>IFERROR(IF(INDEX('raw poverty data, %'!$B$3:$BG$251,MATCH($A161,'raw poverty data, %'!$B$3:$B$251,0),MATCH(S$5,'raw poverty data, %'!$B$3:$BG$3,0))="","",INDEX('raw poverty data, %'!$B$3:$BG$251,MATCH($A161,'raw poverty data, %'!$B$3:$B$251,0),MATCH(S$5,'raw poverty data, %'!$B$3:$BG$3,0))/100),"")</f>
        <v/>
      </c>
      <c r="T161" s="10" t="str">
        <f>IFERROR(IF(INDEX('raw poverty data, %'!$B$3:$BG$251,MATCH($A161,'raw poverty data, %'!$B$3:$B$251,0),MATCH(T$5,'raw poverty data, %'!$B$3:$BG$3,0))="","",INDEX('raw poverty data, %'!$B$3:$BG$251,MATCH($A161,'raw poverty data, %'!$B$3:$B$251,0),MATCH(T$5,'raw poverty data, %'!$B$3:$BG$3,0))/100),"")</f>
        <v/>
      </c>
      <c r="U161" s="10" t="str">
        <f>IFERROR(IF(INDEX('raw poverty data, %'!$B$3:$BG$251,MATCH($A161,'raw poverty data, %'!$B$3:$B$251,0),MATCH(U$5,'raw poverty data, %'!$B$3:$BG$3,0))="","",INDEX('raw poverty data, %'!$B$3:$BG$251,MATCH($A161,'raw poverty data, %'!$B$3:$B$251,0),MATCH(U$5,'raw poverty data, %'!$B$3:$BG$3,0))/100),"")</f>
        <v/>
      </c>
      <c r="V161" s="10" t="str">
        <f>IFERROR(IF(INDEX('raw poverty data, %'!$B$3:$BG$251,MATCH($A161,'raw poverty data, %'!$B$3:$B$251,0),MATCH(V$5,'raw poverty data, %'!$B$3:$BG$3,0))="","",INDEX('raw poverty data, %'!$B$3:$BG$251,MATCH($A161,'raw poverty data, %'!$B$3:$B$251,0),MATCH(V$5,'raw poverty data, %'!$B$3:$BG$3,0))/100),"")</f>
        <v/>
      </c>
      <c r="W161" s="10" t="str">
        <f>IFERROR(IF(INDEX('raw poverty data, %'!$B$3:$BG$251,MATCH($A161,'raw poverty data, %'!$B$3:$B$251,0),MATCH(W$5,'raw poverty data, %'!$B$3:$BG$3,0))="","",INDEX('raw poverty data, %'!$B$3:$BG$251,MATCH($A161,'raw poverty data, %'!$B$3:$B$251,0),MATCH(W$5,'raw poverty data, %'!$B$3:$BG$3,0))/100),"")</f>
        <v/>
      </c>
      <c r="X161" s="10" t="str">
        <f>IFERROR(IF(INDEX('raw poverty data, %'!$B$3:$BG$251,MATCH($A161,'raw poverty data, %'!$B$3:$B$251,0),MATCH(X$5,'raw poverty data, %'!$B$3:$BG$3,0))="","",INDEX('raw poverty data, %'!$B$3:$BG$251,MATCH($A161,'raw poverty data, %'!$B$3:$B$251,0),MATCH(X$5,'raw poverty data, %'!$B$3:$BG$3,0))/100),"")</f>
        <v/>
      </c>
      <c r="Y161" s="10" t="str">
        <f>IFERROR(IF(INDEX('raw poverty data, %'!$B$3:$BG$251,MATCH($A161,'raw poverty data, %'!$B$3:$B$251,0),MATCH(Y$5,'raw poverty data, %'!$B$3:$BG$3,0))="","",INDEX('raw poverty data, %'!$B$3:$BG$251,MATCH($A161,'raw poverty data, %'!$B$3:$B$251,0),MATCH(Y$5,'raw poverty data, %'!$B$3:$BG$3,0))/100),"")</f>
        <v/>
      </c>
      <c r="Z161" s="10" t="str">
        <f>IFERROR(IF(INDEX('raw poverty data, %'!$B$3:$BG$251,MATCH($A161,'raw poverty data, %'!$B$3:$B$251,0),MATCH(Z$5,'raw poverty data, %'!$B$3:$BG$3,0))="","",INDEX('raw poverty data, %'!$B$3:$BG$251,MATCH($A161,'raw poverty data, %'!$B$3:$B$251,0),MATCH(Z$5,'raw poverty data, %'!$B$3:$BG$3,0))/100),"")</f>
        <v/>
      </c>
      <c r="AA161" s="10" t="str">
        <f>IFERROR(IF(INDEX('raw poverty data, %'!$B$3:$BG$251,MATCH($A161,'raw poverty data, %'!$B$3:$B$251,0),MATCH(AA$5,'raw poverty data, %'!$B$3:$BG$3,0))="","",INDEX('raw poverty data, %'!$B$3:$BG$251,MATCH($A161,'raw poverty data, %'!$B$3:$B$251,0),MATCH(AA$5,'raw poverty data, %'!$B$3:$BG$3,0))/100),"")</f>
        <v/>
      </c>
      <c r="AC161" s="8" t="str">
        <f>IF(AA161="",IF(Z161="",IF(X161="",IF(W161="",IF(V161="",IF(U161="",IF(T161="",IF(S161="",IF(R161="",IF(Q161="",IF(P161="",IF(O161="",IF(N161="",IF(M161="",IF(L161="",IF(K161="",IF(J161="",IF(I161="",IF(H161="",IF(G161="",IF(F161="",IF(E161="",IF(D161="","No data",D161),E161),F161),G161),H161),I161),J161),K161),L161),M161),N161),O161),P161),Q161),R161),S161),T161),U161),V161),W161),X161),Z161),AA161)</f>
        <v>No data</v>
      </c>
      <c r="AD161" s="11" t="str">
        <f>IFERROR(INDEX($D$5:$AA$5,1,MATCH(AC161,D161:AA161,0)),"")</f>
        <v/>
      </c>
      <c r="AF161" t="s">
        <v>342</v>
      </c>
      <c r="AG161" t="str">
        <f>IFERROR(IF(INDEX(#REF!,MATCH('Poverty %'!$B161,#REF!,0),MATCH('Poverty %'!AG$5,#REF!,0))="","",INDEX(#REF!,MATCH('Poverty %'!$B161,#REF!,0),MATCH('Poverty %'!AG$5,#REF!,0))),"")</f>
        <v/>
      </c>
      <c r="AH161" t="str">
        <f>IFERROR(IF(INDEX(#REF!,MATCH('Poverty %'!$B161,#REF!,0),MATCH('Poverty %'!AH$5,#REF!,0))="","",INDEX(#REF!,MATCH('Poverty %'!$B161,#REF!,0),MATCH('Poverty %'!AH$5,#REF!,0))),"")</f>
        <v/>
      </c>
      <c r="AI161" t="str">
        <f>IFERROR(IF(INDEX(#REF!,MATCH('Poverty %'!$B161,#REF!,0),MATCH('Poverty %'!AI$5,#REF!,0))="","",INDEX(#REF!,MATCH('Poverty %'!$B161,#REF!,0),MATCH('Poverty %'!AI$5,#REF!,0))),"")</f>
        <v/>
      </c>
      <c r="AJ161" t="str">
        <f>IFERROR(IF(INDEX(#REF!,MATCH('Poverty %'!$B161,#REF!,0),MATCH('Poverty %'!AJ$5,#REF!,0))="","",INDEX(#REF!,MATCH('Poverty %'!$B161,#REF!,0),MATCH('Poverty %'!AJ$5,#REF!,0))),"")</f>
        <v/>
      </c>
      <c r="AK161" t="str">
        <f>IFERROR(IF(INDEX(#REF!,MATCH('Poverty %'!$B161,#REF!,0),MATCH('Poverty %'!AK$5,#REF!,0))="","",INDEX(#REF!,MATCH('Poverty %'!$B161,#REF!,0),MATCH('Poverty %'!AK$5,#REF!,0))),"")</f>
        <v/>
      </c>
      <c r="AL161" t="str">
        <f>IFERROR(IF(INDEX(#REF!,MATCH('Poverty %'!$B161,#REF!,0),MATCH('Poverty %'!AL$5,#REF!,0))="","",INDEX(#REF!,MATCH('Poverty %'!$B161,#REF!,0),MATCH('Poverty %'!AL$5,#REF!,0))),"")</f>
        <v/>
      </c>
      <c r="AM161" t="str">
        <f>IFERROR(IF(INDEX(#REF!,MATCH('Poverty %'!$B161,#REF!,0),MATCH('Poverty %'!AM$5,#REF!,0))="","",INDEX(#REF!,MATCH('Poverty %'!$B161,#REF!,0),MATCH('Poverty %'!AM$5,#REF!,0))),"")</f>
        <v/>
      </c>
      <c r="AN161" t="str">
        <f>IFERROR(IF(INDEX(#REF!,MATCH('Poverty %'!$B161,#REF!,0),MATCH('Poverty %'!AN$5,#REF!,0))="","",INDEX(#REF!,MATCH('Poverty %'!$B161,#REF!,0),MATCH('Poverty %'!AN$5,#REF!,0))),"")</f>
        <v/>
      </c>
      <c r="AO161" t="str">
        <f>IFERROR(IF(INDEX(#REF!,MATCH('Poverty %'!$B161,#REF!,0),MATCH('Poverty %'!AO$5,#REF!,0))="","",INDEX(#REF!,MATCH('Poverty %'!$B161,#REF!,0),MATCH('Poverty %'!AO$5,#REF!,0))),"")</f>
        <v/>
      </c>
      <c r="AP161" t="str">
        <f>IFERROR(IF(INDEX(#REF!,MATCH('Poverty %'!$B161,#REF!,0),MATCH('Poverty %'!AP$5,#REF!,0))="","",INDEX(#REF!,MATCH('Poverty %'!$B161,#REF!,0),MATCH('Poverty %'!AP$5,#REF!,0))),"")</f>
        <v/>
      </c>
      <c r="AQ161" t="str">
        <f>IFERROR(IF(INDEX(#REF!,MATCH('Poverty %'!$B161,#REF!,0),MATCH('Poverty %'!AQ$5,#REF!,0))="","",INDEX(#REF!,MATCH('Poverty %'!$B161,#REF!,0),MATCH('Poverty %'!AQ$5,#REF!,0))),"")</f>
        <v/>
      </c>
      <c r="AR161" t="str">
        <f>IFERROR(IF(INDEX(#REF!,MATCH('Poverty %'!$B161,#REF!,0),MATCH('Poverty %'!AR$5,#REF!,0))="","",INDEX(#REF!,MATCH('Poverty %'!$B161,#REF!,0),MATCH('Poverty %'!AR$5,#REF!,0))),"")</f>
        <v/>
      </c>
      <c r="AS161" t="str">
        <f>IFERROR(IF(INDEX(#REF!,MATCH('Poverty %'!$B161,#REF!,0),MATCH('Poverty %'!AS$5,#REF!,0))="","",INDEX(#REF!,MATCH('Poverty %'!$B161,#REF!,0),MATCH('Poverty %'!AS$5,#REF!,0))),"")</f>
        <v/>
      </c>
      <c r="AT161" t="str">
        <f>IFERROR(IF(INDEX(#REF!,MATCH('Poverty %'!$B161,#REF!,0),MATCH('Poverty %'!AT$5,#REF!,0))="","",INDEX(#REF!,MATCH('Poverty %'!$B161,#REF!,0),MATCH('Poverty %'!AT$5,#REF!,0))),"")</f>
        <v/>
      </c>
      <c r="AU161" t="str">
        <f>IFERROR(IF(INDEX(#REF!,MATCH('Poverty %'!$B161,#REF!,0),MATCH('Poverty %'!AU$5,#REF!,0))="","",INDEX(#REF!,MATCH('Poverty %'!$B161,#REF!,0),MATCH('Poverty %'!AU$5,#REF!,0))),"")</f>
        <v/>
      </c>
      <c r="AV161" t="str">
        <f>IFERROR(IF(INDEX(#REF!,MATCH('Poverty %'!$B161,#REF!,0),MATCH('Poverty %'!AV$5,#REF!,0))="","",INDEX(#REF!,MATCH('Poverty %'!$B161,#REF!,0),MATCH('Poverty %'!AV$5,#REF!,0))),"")</f>
        <v/>
      </c>
      <c r="AW161" t="str">
        <f>IFERROR(IF(INDEX(#REF!,MATCH('Poverty %'!$B161,#REF!,0),MATCH('Poverty %'!AW$5,#REF!,0))="","",INDEX(#REF!,MATCH('Poverty %'!$B161,#REF!,0),MATCH('Poverty %'!AW$5,#REF!,0))),"")</f>
        <v/>
      </c>
      <c r="AX161" t="str">
        <f>IFERROR(IF(INDEX(#REF!,MATCH('Poverty %'!$B161,#REF!,0),MATCH('Poverty %'!AX$5,#REF!,0))="","",INDEX(#REF!,MATCH('Poverty %'!$B161,#REF!,0),MATCH('Poverty %'!AX$5,#REF!,0))),"")</f>
        <v/>
      </c>
      <c r="AY161" t="str">
        <f>IFERROR(IF(INDEX(#REF!,MATCH('Poverty %'!$B161,#REF!,0),MATCH('Poverty %'!AY$5,#REF!,0))="","",INDEX(#REF!,MATCH('Poverty %'!$B161,#REF!,0),MATCH('Poverty %'!AY$5,#REF!,0))),"")</f>
        <v/>
      </c>
      <c r="AZ161" t="str">
        <f>IFERROR(IF(INDEX(#REF!,MATCH('Poverty %'!$B161,#REF!,0),MATCH('Poverty %'!AZ$5,#REF!,0))="","",INDEX(#REF!,MATCH('Poverty %'!$B161,#REF!,0),MATCH('Poverty %'!AZ$5,#REF!,0))),"")</f>
        <v/>
      </c>
      <c r="BA161" t="str">
        <f>IFERROR(IF(INDEX(#REF!,MATCH('Poverty %'!$B161,#REF!,0),MATCH('Poverty %'!BA$5,#REF!,0))="","",INDEX(#REF!,MATCH('Poverty %'!$B161,#REF!,0),MATCH('Poverty %'!BA$5,#REF!,0))),"")</f>
        <v/>
      </c>
      <c r="BB161" t="str">
        <f>IFERROR(IF(INDEX(#REF!,MATCH('Poverty %'!$B161,#REF!,0),MATCH('Poverty %'!BB$5,#REF!,0))="","",INDEX(#REF!,MATCH('Poverty %'!$B161,#REF!,0),MATCH('Poverty %'!BB$5,#REF!,0))),"")</f>
        <v/>
      </c>
      <c r="BC161" t="str">
        <f>IFERROR(IF(INDEX(#REF!,MATCH('Poverty %'!$B161,#REF!,0),MATCH('Poverty %'!BC$5,#REF!,0))="","",INDEX(#REF!,MATCH('Poverty %'!$B161,#REF!,0),MATCH('Poverty %'!BC$5,#REF!,0))),"")</f>
        <v/>
      </c>
      <c r="BE161" t="s">
        <v>342</v>
      </c>
      <c r="BF161" s="9" t="str">
        <f t="shared" si="47"/>
        <v/>
      </c>
      <c r="BG161" s="9" t="str">
        <f t="shared" si="48"/>
        <v/>
      </c>
      <c r="BH161" s="9" t="str">
        <f t="shared" si="49"/>
        <v/>
      </c>
      <c r="BI161" s="9" t="str">
        <f t="shared" si="50"/>
        <v/>
      </c>
      <c r="BJ161" s="9" t="str">
        <f t="shared" si="51"/>
        <v/>
      </c>
      <c r="BK161" s="9" t="str">
        <f t="shared" si="52"/>
        <v/>
      </c>
      <c r="BL161" s="9" t="str">
        <f t="shared" si="53"/>
        <v/>
      </c>
      <c r="BM161" s="9" t="str">
        <f t="shared" si="54"/>
        <v/>
      </c>
      <c r="BN161" s="9" t="str">
        <f t="shared" si="55"/>
        <v/>
      </c>
      <c r="BO161" s="9" t="str">
        <f t="shared" si="56"/>
        <v/>
      </c>
      <c r="BP161" s="9" t="str">
        <f t="shared" si="57"/>
        <v/>
      </c>
      <c r="BQ161" s="9" t="str">
        <f t="shared" si="58"/>
        <v/>
      </c>
      <c r="BR161" s="9" t="str">
        <f t="shared" si="59"/>
        <v/>
      </c>
      <c r="BS161" s="9" t="str">
        <f t="shared" si="60"/>
        <v/>
      </c>
      <c r="BT161" s="9" t="str">
        <f t="shared" si="61"/>
        <v/>
      </c>
      <c r="BU161" s="9" t="str">
        <f t="shared" si="62"/>
        <v/>
      </c>
      <c r="BV161" s="9" t="str">
        <f t="shared" si="63"/>
        <v/>
      </c>
      <c r="BW161" s="9" t="str">
        <f t="shared" si="64"/>
        <v/>
      </c>
      <c r="BX161" s="9" t="str">
        <f t="shared" si="65"/>
        <v/>
      </c>
      <c r="BY161" s="9" t="str">
        <f t="shared" si="66"/>
        <v/>
      </c>
      <c r="BZ161" s="9" t="str">
        <f t="shared" si="67"/>
        <v/>
      </c>
      <c r="CA161" s="9" t="str">
        <f t="shared" si="68"/>
        <v/>
      </c>
      <c r="CB161" s="9" t="str">
        <f t="shared" si="69"/>
        <v/>
      </c>
    </row>
    <row r="162" spans="1:80">
      <c r="A162" t="str">
        <f>VLOOKUP(B162,entity!$C:$K,9,FALSE)</f>
        <v>RO</v>
      </c>
      <c r="B162" t="s">
        <v>344</v>
      </c>
      <c r="C162" t="str">
        <f>IFERROR(VLOOKUP(B162,'[1]2012 List'!A$3:C$151,3,FALSE),"")</f>
        <v/>
      </c>
      <c r="D162" s="10" t="str">
        <f>IFERROR(IF(INDEX('raw poverty data, %'!$B$3:$BG$251,MATCH($A162,'raw poverty data, %'!$B$3:$B$251,0),MATCH(D$5,'raw poverty data, %'!$B$3:$BG$3,0))="","",INDEX('raw poverty data, %'!$B$3:$BG$251,MATCH($A162,'raw poverty data, %'!$B$3:$B$251,0),MATCH(D$5,'raw poverty data, %'!$B$3:$BG$3,0))/100),"")</f>
        <v/>
      </c>
      <c r="E162" s="10" t="str">
        <f>IFERROR(IF(INDEX('raw poverty data, %'!$B$3:$BG$251,MATCH($A162,'raw poverty data, %'!$B$3:$B$251,0),MATCH(E$5,'raw poverty data, %'!$B$3:$BG$3,0))="","",INDEX('raw poverty data, %'!$B$3:$BG$251,MATCH($A162,'raw poverty data, %'!$B$3:$B$251,0),MATCH(E$5,'raw poverty data, %'!$B$3:$BG$3,0))/100),"")</f>
        <v/>
      </c>
      <c r="F162" s="10">
        <f>IFERROR(IF(INDEX('raw poverty data, %'!$B$3:$BG$251,MATCH($A162,'raw poverty data, %'!$B$3:$B$251,0),MATCH(F$5,'raw poverty data, %'!$B$3:$BG$3,0))="","",INDEX('raw poverty data, %'!$B$3:$BG$251,MATCH($A162,'raw poverty data, %'!$B$3:$B$251,0),MATCH(F$5,'raw poverty data, %'!$B$3:$BG$3,0))/100),"")</f>
        <v>4.0000000000000001E-3</v>
      </c>
      <c r="G162" s="10" t="str">
        <f>IFERROR(IF(INDEX('raw poverty data, %'!$B$3:$BG$251,MATCH($A162,'raw poverty data, %'!$B$3:$B$251,0),MATCH(G$5,'raw poverty data, %'!$B$3:$BG$3,0))="","",INDEX('raw poverty data, %'!$B$3:$BG$251,MATCH($A162,'raw poverty data, %'!$B$3:$B$251,0),MATCH(G$5,'raw poverty data, %'!$B$3:$BG$3,0))/100),"")</f>
        <v/>
      </c>
      <c r="H162" s="10">
        <f>IFERROR(IF(INDEX('raw poverty data, %'!$B$3:$BG$251,MATCH($A162,'raw poverty data, %'!$B$3:$B$251,0),MATCH(H$5,'raw poverty data, %'!$B$3:$BG$3,0))="","",INDEX('raw poverty data, %'!$B$3:$BG$251,MATCH($A162,'raw poverty data, %'!$B$3:$B$251,0),MATCH(H$5,'raw poverty data, %'!$B$3:$BG$3,0))/100),"")</f>
        <v>4.9699999999999994E-2</v>
      </c>
      <c r="I162" s="10" t="str">
        <f>IFERROR(IF(INDEX('raw poverty data, %'!$B$3:$BG$251,MATCH($A162,'raw poverty data, %'!$B$3:$B$251,0),MATCH(I$5,'raw poverty data, %'!$B$3:$BG$3,0))="","",INDEX('raw poverty data, %'!$B$3:$BG$251,MATCH($A162,'raw poverty data, %'!$B$3:$B$251,0),MATCH(I$5,'raw poverty data, %'!$B$3:$BG$3,0))/100),"")</f>
        <v/>
      </c>
      <c r="J162" s="10" t="str">
        <f>IFERROR(IF(INDEX('raw poverty data, %'!$B$3:$BG$251,MATCH($A162,'raw poverty data, %'!$B$3:$B$251,0),MATCH(J$5,'raw poverty data, %'!$B$3:$BG$3,0))="","",INDEX('raw poverty data, %'!$B$3:$BG$251,MATCH($A162,'raw poverty data, %'!$B$3:$B$251,0),MATCH(J$5,'raw poverty data, %'!$B$3:$BG$3,0))/100),"")</f>
        <v/>
      </c>
      <c r="K162" s="10" t="str">
        <f>IFERROR(IF(INDEX('raw poverty data, %'!$B$3:$BG$251,MATCH($A162,'raw poverty data, %'!$B$3:$B$251,0),MATCH(K$5,'raw poverty data, %'!$B$3:$BG$3,0))="","",INDEX('raw poverty data, %'!$B$3:$BG$251,MATCH($A162,'raw poverty data, %'!$B$3:$B$251,0),MATCH(K$5,'raw poverty data, %'!$B$3:$BG$3,0))/100),"")</f>
        <v/>
      </c>
      <c r="L162" s="10">
        <f>IFERROR(IF(INDEX('raw poverty data, %'!$B$3:$BG$251,MATCH($A162,'raw poverty data, %'!$B$3:$B$251,0),MATCH(L$5,'raw poverty data, %'!$B$3:$BG$3,0))="","",INDEX('raw poverty data, %'!$B$3:$BG$251,MATCH($A162,'raw poverty data, %'!$B$3:$B$251,0),MATCH(L$5,'raw poverty data, %'!$B$3:$BG$3,0))/100),"")</f>
        <v>1.6899999999999998E-2</v>
      </c>
      <c r="M162" s="10">
        <f>IFERROR(IF(INDEX('raw poverty data, %'!$B$3:$BG$251,MATCH($A162,'raw poverty data, %'!$B$3:$B$251,0),MATCH(M$5,'raw poverty data, %'!$B$3:$BG$3,0))="","",INDEX('raw poverty data, %'!$B$3:$BG$251,MATCH($A162,'raw poverty data, %'!$B$3:$B$251,0),MATCH(M$5,'raw poverty data, %'!$B$3:$BG$3,0))/100),"")</f>
        <v>2.8900000000000002E-2</v>
      </c>
      <c r="N162" s="10" t="str">
        <f>IFERROR(IF(INDEX('raw poverty data, %'!$B$3:$BG$251,MATCH($A162,'raw poverty data, %'!$B$3:$B$251,0),MATCH(N$5,'raw poverty data, %'!$B$3:$BG$3,0))="","",INDEX('raw poverty data, %'!$B$3:$BG$251,MATCH($A162,'raw poverty data, %'!$B$3:$B$251,0),MATCH(N$5,'raw poverty data, %'!$B$3:$BG$3,0))/100),"")</f>
        <v/>
      </c>
      <c r="O162" s="10">
        <f>IFERROR(IF(INDEX('raw poverty data, %'!$B$3:$BG$251,MATCH($A162,'raw poverty data, %'!$B$3:$B$251,0),MATCH(O$5,'raw poverty data, %'!$B$3:$BG$3,0))="","",INDEX('raw poverty data, %'!$B$3:$BG$251,MATCH($A162,'raw poverty data, %'!$B$3:$B$251,0),MATCH(O$5,'raw poverty data, %'!$B$3:$BG$3,0))/100),"")</f>
        <v>2.46E-2</v>
      </c>
      <c r="P162" s="10">
        <f>IFERROR(IF(INDEX('raw poverty data, %'!$B$3:$BG$251,MATCH($A162,'raw poverty data, %'!$B$3:$B$251,0),MATCH(P$5,'raw poverty data, %'!$B$3:$BG$3,0))="","",INDEX('raw poverty data, %'!$B$3:$BG$251,MATCH($A162,'raw poverty data, %'!$B$3:$B$251,0),MATCH(P$5,'raw poverty data, %'!$B$3:$BG$3,0))/100),"")</f>
        <v>2.63E-2</v>
      </c>
      <c r="Q162" s="10">
        <f>IFERROR(IF(INDEX('raw poverty data, %'!$B$3:$BG$251,MATCH($A162,'raw poverty data, %'!$B$3:$B$251,0),MATCH(Q$5,'raw poverty data, %'!$B$3:$BG$3,0))="","",INDEX('raw poverty data, %'!$B$3:$BG$251,MATCH($A162,'raw poverty data, %'!$B$3:$B$251,0),MATCH(Q$5,'raw poverty data, %'!$B$3:$BG$3,0))/100),"")</f>
        <v>1.5700000000000002E-2</v>
      </c>
      <c r="R162" s="10">
        <f>IFERROR(IF(INDEX('raw poverty data, %'!$B$3:$BG$251,MATCH($A162,'raw poverty data, %'!$B$3:$B$251,0),MATCH(R$5,'raw poverty data, %'!$B$3:$BG$3,0))="","",INDEX('raw poverty data, %'!$B$3:$BG$251,MATCH($A162,'raw poverty data, %'!$B$3:$B$251,0),MATCH(R$5,'raw poverty data, %'!$B$3:$BG$3,0))/100),"")</f>
        <v>0</v>
      </c>
      <c r="S162" s="10">
        <f>IFERROR(IF(INDEX('raw poverty data, %'!$B$3:$BG$251,MATCH($A162,'raw poverty data, %'!$B$3:$B$251,0),MATCH(S$5,'raw poverty data, %'!$B$3:$BG$3,0))="","",INDEX('raw poverty data, %'!$B$3:$BG$251,MATCH($A162,'raw poverty data, %'!$B$3:$B$251,0),MATCH(S$5,'raw poverty data, %'!$B$3:$BG$3,0))/100),"")</f>
        <v>0</v>
      </c>
      <c r="T162" s="10">
        <f>IFERROR(IF(INDEX('raw poverty data, %'!$B$3:$BG$251,MATCH($A162,'raw poverty data, %'!$B$3:$B$251,0),MATCH(T$5,'raw poverty data, %'!$B$3:$BG$3,0))="","",INDEX('raw poverty data, %'!$B$3:$BG$251,MATCH($A162,'raw poverty data, %'!$B$3:$B$251,0),MATCH(T$5,'raw poverty data, %'!$B$3:$BG$3,0))/100),"")</f>
        <v>0</v>
      </c>
      <c r="U162" s="10">
        <f>IFERROR(IF(INDEX('raw poverty data, %'!$B$3:$BG$251,MATCH($A162,'raw poverty data, %'!$B$3:$B$251,0),MATCH(U$5,'raw poverty data, %'!$B$3:$BG$3,0))="","",INDEX('raw poverty data, %'!$B$3:$BG$251,MATCH($A162,'raw poverty data, %'!$B$3:$B$251,0),MATCH(U$5,'raw poverty data, %'!$B$3:$BG$3,0))/100),"")</f>
        <v>0</v>
      </c>
      <c r="V162" s="10">
        <f>IFERROR(IF(INDEX('raw poverty data, %'!$B$3:$BG$251,MATCH($A162,'raw poverty data, %'!$B$3:$B$251,0),MATCH(V$5,'raw poverty data, %'!$B$3:$BG$3,0))="","",INDEX('raw poverty data, %'!$B$3:$BG$251,MATCH($A162,'raw poverty data, %'!$B$3:$B$251,0),MATCH(V$5,'raw poverty data, %'!$B$3:$BG$3,0))/100),"")</f>
        <v>0</v>
      </c>
      <c r="W162" s="10">
        <f>IFERROR(IF(INDEX('raw poverty data, %'!$B$3:$BG$251,MATCH($A162,'raw poverty data, %'!$B$3:$B$251,0),MATCH(W$5,'raw poverty data, %'!$B$3:$BG$3,0))="","",INDEX('raw poverty data, %'!$B$3:$BG$251,MATCH($A162,'raw poverty data, %'!$B$3:$B$251,0),MATCH(W$5,'raw poverty data, %'!$B$3:$BG$3,0))/100),"")</f>
        <v>0</v>
      </c>
      <c r="X162" s="10">
        <f>IFERROR(IF(INDEX('raw poverty data, %'!$B$3:$BG$251,MATCH($A162,'raw poverty data, %'!$B$3:$B$251,0),MATCH(X$5,'raw poverty data, %'!$B$3:$BG$3,0))="","",INDEX('raw poverty data, %'!$B$3:$BG$251,MATCH($A162,'raw poverty data, %'!$B$3:$B$251,0),MATCH(X$5,'raw poverty data, %'!$B$3:$BG$3,0))/100),"")</f>
        <v>0</v>
      </c>
      <c r="Y162" s="10">
        <f>IFERROR(IF(INDEX('raw poverty data, %'!$B$3:$BG$251,MATCH($A162,'raw poverty data, %'!$B$3:$B$251,0),MATCH(Y$5,'raw poverty data, %'!$B$3:$BG$3,0))="","",INDEX('raw poverty data, %'!$B$3:$BG$251,MATCH($A162,'raw poverty data, %'!$B$3:$B$251,0),MATCH(Y$5,'raw poverty data, %'!$B$3:$BG$3,0))/100),"")</f>
        <v>0</v>
      </c>
      <c r="Z162" s="10">
        <f>IFERROR(IF(INDEX('raw poverty data, %'!$B$3:$BG$251,MATCH($A162,'raw poverty data, %'!$B$3:$B$251,0),MATCH(Z$5,'raw poverty data, %'!$B$3:$BG$3,0))="","",INDEX('raw poverty data, %'!$B$3:$BG$251,MATCH($A162,'raw poverty data, %'!$B$3:$B$251,0),MATCH(Z$5,'raw poverty data, %'!$B$3:$BG$3,0))/100),"")</f>
        <v>0</v>
      </c>
      <c r="AA162" s="10" t="str">
        <f>IFERROR(IF(INDEX('raw poverty data, %'!$B$3:$BG$251,MATCH($A162,'raw poverty data, %'!$B$3:$B$251,0),MATCH(AA$5,'raw poverty data, %'!$B$3:$BG$3,0))="","",INDEX('raw poverty data, %'!$B$3:$BG$251,MATCH($A162,'raw poverty data, %'!$B$3:$B$251,0),MATCH(AA$5,'raw poverty data, %'!$B$3:$BG$3,0))/100),"")</f>
        <v/>
      </c>
      <c r="AC162" s="8">
        <f>IF(AA162="",IF(Z162="",IF(X162="",IF(W162="",IF(V162="",IF(U162="",IF(T162="",IF(S162="",IF(R162="",IF(Q162="",IF(P162="",IF(O162="",IF(N162="",IF(M162="",IF(L162="",IF(K162="",IF(J162="",IF(I162="",IF(H162="",IF(G162="",IF(F162="",IF(E162="",IF(D162="","No data",D162),E162),F162),G162),H162),I162),J162),K162),L162),M162),N162),O162),P162),Q162),R162),S162),T162),U162),V162),W162),X162),Z162),AA162)</f>
        <v>0</v>
      </c>
      <c r="AD162" s="11">
        <f>IFERROR(INDEX($D$5:$AA$5,1,MATCH(AC162,D162:AA162,0)),"")</f>
        <v>2004</v>
      </c>
      <c r="AF162" t="s">
        <v>344</v>
      </c>
      <c r="AG162" t="str">
        <f>IFERROR(IF(INDEX(#REF!,MATCH('Poverty %'!$B162,#REF!,0),MATCH('Poverty %'!AG$5,#REF!,0))="","",INDEX(#REF!,MATCH('Poverty %'!$B162,#REF!,0),MATCH('Poverty %'!AG$5,#REF!,0))),"")</f>
        <v/>
      </c>
      <c r="AH162" t="str">
        <f>IFERROR(IF(INDEX(#REF!,MATCH('Poverty %'!$B162,#REF!,0),MATCH('Poverty %'!AH$5,#REF!,0))="","",INDEX(#REF!,MATCH('Poverty %'!$B162,#REF!,0),MATCH('Poverty %'!AH$5,#REF!,0))),"")</f>
        <v/>
      </c>
      <c r="AI162" t="str">
        <f>IFERROR(IF(INDEX(#REF!,MATCH('Poverty %'!$B162,#REF!,0),MATCH('Poverty %'!AI$5,#REF!,0))="","",INDEX(#REF!,MATCH('Poverty %'!$B162,#REF!,0),MATCH('Poverty %'!AI$5,#REF!,0))),"")</f>
        <v/>
      </c>
      <c r="AJ162" t="str">
        <f>IFERROR(IF(INDEX(#REF!,MATCH('Poverty %'!$B162,#REF!,0),MATCH('Poverty %'!AJ$5,#REF!,0))="","",INDEX(#REF!,MATCH('Poverty %'!$B162,#REF!,0),MATCH('Poverty %'!AJ$5,#REF!,0))),"")</f>
        <v/>
      </c>
      <c r="AK162" t="str">
        <f>IFERROR(IF(INDEX(#REF!,MATCH('Poverty %'!$B162,#REF!,0),MATCH('Poverty %'!AK$5,#REF!,0))="","",INDEX(#REF!,MATCH('Poverty %'!$B162,#REF!,0),MATCH('Poverty %'!AK$5,#REF!,0))),"")</f>
        <v/>
      </c>
      <c r="AL162" t="str">
        <f>IFERROR(IF(INDEX(#REF!,MATCH('Poverty %'!$B162,#REF!,0),MATCH('Poverty %'!AL$5,#REF!,0))="","",INDEX(#REF!,MATCH('Poverty %'!$B162,#REF!,0),MATCH('Poverty %'!AL$5,#REF!,0))),"")</f>
        <v/>
      </c>
      <c r="AM162" t="str">
        <f>IFERROR(IF(INDEX(#REF!,MATCH('Poverty %'!$B162,#REF!,0),MATCH('Poverty %'!AM$5,#REF!,0))="","",INDEX(#REF!,MATCH('Poverty %'!$B162,#REF!,0),MATCH('Poverty %'!AM$5,#REF!,0))),"")</f>
        <v/>
      </c>
      <c r="AN162" t="str">
        <f>IFERROR(IF(INDEX(#REF!,MATCH('Poverty %'!$B162,#REF!,0),MATCH('Poverty %'!AN$5,#REF!,0))="","",INDEX(#REF!,MATCH('Poverty %'!$B162,#REF!,0),MATCH('Poverty %'!AN$5,#REF!,0))),"")</f>
        <v/>
      </c>
      <c r="AO162" t="str">
        <f>IFERROR(IF(INDEX(#REF!,MATCH('Poverty %'!$B162,#REF!,0),MATCH('Poverty %'!AO$5,#REF!,0))="","",INDEX(#REF!,MATCH('Poverty %'!$B162,#REF!,0),MATCH('Poverty %'!AO$5,#REF!,0))),"")</f>
        <v/>
      </c>
      <c r="AP162" t="str">
        <f>IFERROR(IF(INDEX(#REF!,MATCH('Poverty %'!$B162,#REF!,0),MATCH('Poverty %'!AP$5,#REF!,0))="","",INDEX(#REF!,MATCH('Poverty %'!$B162,#REF!,0),MATCH('Poverty %'!AP$5,#REF!,0))),"")</f>
        <v/>
      </c>
      <c r="AQ162" t="str">
        <f>IFERROR(IF(INDEX(#REF!,MATCH('Poverty %'!$B162,#REF!,0),MATCH('Poverty %'!AQ$5,#REF!,0))="","",INDEX(#REF!,MATCH('Poverty %'!$B162,#REF!,0),MATCH('Poverty %'!AQ$5,#REF!,0))),"")</f>
        <v/>
      </c>
      <c r="AR162" t="str">
        <f>IFERROR(IF(INDEX(#REF!,MATCH('Poverty %'!$B162,#REF!,0),MATCH('Poverty %'!AR$5,#REF!,0))="","",INDEX(#REF!,MATCH('Poverty %'!$B162,#REF!,0),MATCH('Poverty %'!AR$5,#REF!,0))),"")</f>
        <v/>
      </c>
      <c r="AS162" t="str">
        <f>IFERROR(IF(INDEX(#REF!,MATCH('Poverty %'!$B162,#REF!,0),MATCH('Poverty %'!AS$5,#REF!,0))="","",INDEX(#REF!,MATCH('Poverty %'!$B162,#REF!,0),MATCH('Poverty %'!AS$5,#REF!,0))),"")</f>
        <v/>
      </c>
      <c r="AT162" t="str">
        <f>IFERROR(IF(INDEX(#REF!,MATCH('Poverty %'!$B162,#REF!,0),MATCH('Poverty %'!AT$5,#REF!,0))="","",INDEX(#REF!,MATCH('Poverty %'!$B162,#REF!,0),MATCH('Poverty %'!AT$5,#REF!,0))),"")</f>
        <v/>
      </c>
      <c r="AU162" t="str">
        <f>IFERROR(IF(INDEX(#REF!,MATCH('Poverty %'!$B162,#REF!,0),MATCH('Poverty %'!AU$5,#REF!,0))="","",INDEX(#REF!,MATCH('Poverty %'!$B162,#REF!,0),MATCH('Poverty %'!AU$5,#REF!,0))),"")</f>
        <v/>
      </c>
      <c r="AV162" t="str">
        <f>IFERROR(IF(INDEX(#REF!,MATCH('Poverty %'!$B162,#REF!,0),MATCH('Poverty %'!AV$5,#REF!,0))="","",INDEX(#REF!,MATCH('Poverty %'!$B162,#REF!,0),MATCH('Poverty %'!AV$5,#REF!,0))),"")</f>
        <v/>
      </c>
      <c r="AW162" t="str">
        <f>IFERROR(IF(INDEX(#REF!,MATCH('Poverty %'!$B162,#REF!,0),MATCH('Poverty %'!AW$5,#REF!,0))="","",INDEX(#REF!,MATCH('Poverty %'!$B162,#REF!,0),MATCH('Poverty %'!AW$5,#REF!,0))),"")</f>
        <v/>
      </c>
      <c r="AX162" t="str">
        <f>IFERROR(IF(INDEX(#REF!,MATCH('Poverty %'!$B162,#REF!,0),MATCH('Poverty %'!AX$5,#REF!,0))="","",INDEX(#REF!,MATCH('Poverty %'!$B162,#REF!,0),MATCH('Poverty %'!AX$5,#REF!,0))),"")</f>
        <v/>
      </c>
      <c r="AY162" t="str">
        <f>IFERROR(IF(INDEX(#REF!,MATCH('Poverty %'!$B162,#REF!,0),MATCH('Poverty %'!AY$5,#REF!,0))="","",INDEX(#REF!,MATCH('Poverty %'!$B162,#REF!,0),MATCH('Poverty %'!AY$5,#REF!,0))),"")</f>
        <v/>
      </c>
      <c r="AZ162" t="str">
        <f>IFERROR(IF(INDEX(#REF!,MATCH('Poverty %'!$B162,#REF!,0),MATCH('Poverty %'!AZ$5,#REF!,0))="","",INDEX(#REF!,MATCH('Poverty %'!$B162,#REF!,0),MATCH('Poverty %'!AZ$5,#REF!,0))),"")</f>
        <v/>
      </c>
      <c r="BA162" t="str">
        <f>IFERROR(IF(INDEX(#REF!,MATCH('Poverty %'!$B162,#REF!,0),MATCH('Poverty %'!BA$5,#REF!,0))="","",INDEX(#REF!,MATCH('Poverty %'!$B162,#REF!,0),MATCH('Poverty %'!BA$5,#REF!,0))),"")</f>
        <v/>
      </c>
      <c r="BB162" t="str">
        <f>IFERROR(IF(INDEX(#REF!,MATCH('Poverty %'!$B162,#REF!,0),MATCH('Poverty %'!BB$5,#REF!,0))="","",INDEX(#REF!,MATCH('Poverty %'!$B162,#REF!,0),MATCH('Poverty %'!BB$5,#REF!,0))),"")</f>
        <v/>
      </c>
      <c r="BC162" t="str">
        <f>IFERROR(IF(INDEX(#REF!,MATCH('Poverty %'!$B162,#REF!,0),MATCH('Poverty %'!BC$5,#REF!,0))="","",INDEX(#REF!,MATCH('Poverty %'!$B162,#REF!,0),MATCH('Poverty %'!BC$5,#REF!,0))),"")</f>
        <v/>
      </c>
      <c r="BE162" t="s">
        <v>344</v>
      </c>
      <c r="BF162" s="9" t="str">
        <f t="shared" si="47"/>
        <v/>
      </c>
      <c r="BG162" s="9" t="str">
        <f t="shared" si="48"/>
        <v/>
      </c>
      <c r="BH162" s="9" t="str">
        <f t="shared" si="49"/>
        <v/>
      </c>
      <c r="BI162" s="9" t="str">
        <f t="shared" si="50"/>
        <v/>
      </c>
      <c r="BJ162" s="9" t="str">
        <f t="shared" si="51"/>
        <v/>
      </c>
      <c r="BK162" s="9" t="str">
        <f t="shared" si="52"/>
        <v/>
      </c>
      <c r="BL162" s="9" t="str">
        <f t="shared" si="53"/>
        <v/>
      </c>
      <c r="BM162" s="9" t="str">
        <f t="shared" si="54"/>
        <v/>
      </c>
      <c r="BN162" s="9" t="str">
        <f t="shared" si="55"/>
        <v/>
      </c>
      <c r="BO162" s="9" t="str">
        <f t="shared" si="56"/>
        <v/>
      </c>
      <c r="BP162" s="9" t="str">
        <f t="shared" si="57"/>
        <v/>
      </c>
      <c r="BQ162" s="9" t="str">
        <f t="shared" si="58"/>
        <v/>
      </c>
      <c r="BR162" s="9" t="str">
        <f t="shared" si="59"/>
        <v/>
      </c>
      <c r="BS162" s="9" t="str">
        <f t="shared" si="60"/>
        <v/>
      </c>
      <c r="BT162" s="9" t="str">
        <f t="shared" si="61"/>
        <v/>
      </c>
      <c r="BU162" s="9" t="str">
        <f t="shared" si="62"/>
        <v/>
      </c>
      <c r="BV162" s="9" t="str">
        <f t="shared" si="63"/>
        <v/>
      </c>
      <c r="BW162" s="9" t="str">
        <f t="shared" si="64"/>
        <v/>
      </c>
      <c r="BX162" s="9" t="str">
        <f t="shared" si="65"/>
        <v/>
      </c>
      <c r="BY162" s="9" t="str">
        <f t="shared" si="66"/>
        <v/>
      </c>
      <c r="BZ162" s="9" t="str">
        <f t="shared" si="67"/>
        <v/>
      </c>
      <c r="CA162" s="9" t="str">
        <f t="shared" si="68"/>
        <v/>
      </c>
      <c r="CB162" s="9" t="str">
        <f t="shared" si="69"/>
        <v/>
      </c>
    </row>
    <row r="163" spans="1:80">
      <c r="A163" t="str">
        <f>VLOOKUP(B163,entity!$C:$K,9,FALSE)</f>
        <v>RU</v>
      </c>
      <c r="B163" t="s">
        <v>346</v>
      </c>
      <c r="C163" t="str">
        <f>IFERROR(VLOOKUP(B163,'[1]2012 List'!A$3:C$151,3,FALSE),"")</f>
        <v/>
      </c>
      <c r="D163" s="10" t="str">
        <f>IFERROR(IF(INDEX('raw poverty data, %'!$B$3:$BG$251,MATCH($A163,'raw poverty data, %'!$B$3:$B$251,0),MATCH(D$5,'raw poverty data, %'!$B$3:$BG$3,0))="","",INDEX('raw poverty data, %'!$B$3:$BG$251,MATCH($A163,'raw poverty data, %'!$B$3:$B$251,0),MATCH(D$5,'raw poverty data, %'!$B$3:$BG$3,0))/100),"")</f>
        <v/>
      </c>
      <c r="E163" s="10" t="str">
        <f>IFERROR(IF(INDEX('raw poverty data, %'!$B$3:$BG$251,MATCH($A163,'raw poverty data, %'!$B$3:$B$251,0),MATCH(E$5,'raw poverty data, %'!$B$3:$BG$3,0))="","",INDEX('raw poverty data, %'!$B$3:$BG$251,MATCH($A163,'raw poverty data, %'!$B$3:$B$251,0),MATCH(E$5,'raw poverty data, %'!$B$3:$BG$3,0))/100),"")</f>
        <v/>
      </c>
      <c r="F163" s="10" t="str">
        <f>IFERROR(IF(INDEX('raw poverty data, %'!$B$3:$BG$251,MATCH($A163,'raw poverty data, %'!$B$3:$B$251,0),MATCH(F$5,'raw poverty data, %'!$B$3:$BG$3,0))="","",INDEX('raw poverty data, %'!$B$3:$BG$251,MATCH($A163,'raw poverty data, %'!$B$3:$B$251,0),MATCH(F$5,'raw poverty data, %'!$B$3:$BG$3,0))/100),"")</f>
        <v/>
      </c>
      <c r="G163" s="10">
        <f>IFERROR(IF(INDEX('raw poverty data, %'!$B$3:$BG$251,MATCH($A163,'raw poverty data, %'!$B$3:$B$251,0),MATCH(G$5,'raw poverty data, %'!$B$3:$BG$3,0))="","",INDEX('raw poverty data, %'!$B$3:$BG$251,MATCH($A163,'raw poverty data, %'!$B$3:$B$251,0),MATCH(G$5,'raw poverty data, %'!$B$3:$BG$3,0))/100),"")</f>
        <v>1.4999999999999999E-2</v>
      </c>
      <c r="H163" s="10" t="str">
        <f>IFERROR(IF(INDEX('raw poverty data, %'!$B$3:$BG$251,MATCH($A163,'raw poverty data, %'!$B$3:$B$251,0),MATCH(H$5,'raw poverty data, %'!$B$3:$BG$3,0))="","",INDEX('raw poverty data, %'!$B$3:$BG$251,MATCH($A163,'raw poverty data, %'!$B$3:$B$251,0),MATCH(H$5,'raw poverty data, %'!$B$3:$BG$3,0))/100),"")</f>
        <v/>
      </c>
      <c r="I163" s="10" t="str">
        <f>IFERROR(IF(INDEX('raw poverty data, %'!$B$3:$BG$251,MATCH($A163,'raw poverty data, %'!$B$3:$B$251,0),MATCH(I$5,'raw poverty data, %'!$B$3:$BG$3,0))="","",INDEX('raw poverty data, %'!$B$3:$BG$251,MATCH($A163,'raw poverty data, %'!$B$3:$B$251,0),MATCH(I$5,'raw poverty data, %'!$B$3:$BG$3,0))/100),"")</f>
        <v/>
      </c>
      <c r="J163" s="10">
        <f>IFERROR(IF(INDEX('raw poverty data, %'!$B$3:$BG$251,MATCH($A163,'raw poverty data, %'!$B$3:$B$251,0),MATCH(J$5,'raw poverty data, %'!$B$3:$BG$3,0))="","",INDEX('raw poverty data, %'!$B$3:$BG$251,MATCH($A163,'raw poverty data, %'!$B$3:$B$251,0),MATCH(J$5,'raw poverty data, %'!$B$3:$BG$3,0))/100),"")</f>
        <v>2.81E-2</v>
      </c>
      <c r="K163" s="10" t="str">
        <f>IFERROR(IF(INDEX('raw poverty data, %'!$B$3:$BG$251,MATCH($A163,'raw poverty data, %'!$B$3:$B$251,0),MATCH(K$5,'raw poverty data, %'!$B$3:$BG$3,0))="","",INDEX('raw poverty data, %'!$B$3:$BG$251,MATCH($A163,'raw poverty data, %'!$B$3:$B$251,0),MATCH(K$5,'raw poverty data, %'!$B$3:$BG$3,0))/100),"")</f>
        <v/>
      </c>
      <c r="L163" s="10" t="str">
        <f>IFERROR(IF(INDEX('raw poverty data, %'!$B$3:$BG$251,MATCH($A163,'raw poverty data, %'!$B$3:$B$251,0),MATCH(L$5,'raw poverty data, %'!$B$3:$BG$3,0))="","",INDEX('raw poverty data, %'!$B$3:$BG$251,MATCH($A163,'raw poverty data, %'!$B$3:$B$251,0),MATCH(L$5,'raw poverty data, %'!$B$3:$BG$3,0))/100),"")</f>
        <v/>
      </c>
      <c r="M163" s="10">
        <f>IFERROR(IF(INDEX('raw poverty data, %'!$B$3:$BG$251,MATCH($A163,'raw poverty data, %'!$B$3:$B$251,0),MATCH(M$5,'raw poverty data, %'!$B$3:$BG$3,0))="","",INDEX('raw poverty data, %'!$B$3:$BG$251,MATCH($A163,'raw poverty data, %'!$B$3:$B$251,0),MATCH(M$5,'raw poverty data, %'!$B$3:$BG$3,0))/100),"")</f>
        <v>2.7200000000000002E-2</v>
      </c>
      <c r="N163" s="10" t="str">
        <f>IFERROR(IF(INDEX('raw poverty data, %'!$B$3:$BG$251,MATCH($A163,'raw poverty data, %'!$B$3:$B$251,0),MATCH(N$5,'raw poverty data, %'!$B$3:$BG$3,0))="","",INDEX('raw poverty data, %'!$B$3:$BG$251,MATCH($A163,'raw poverty data, %'!$B$3:$B$251,0),MATCH(N$5,'raw poverty data, %'!$B$3:$BG$3,0))/100),"")</f>
        <v/>
      </c>
      <c r="O163" s="10">
        <f>IFERROR(IF(INDEX('raw poverty data, %'!$B$3:$BG$251,MATCH($A163,'raw poverty data, %'!$B$3:$B$251,0),MATCH(O$5,'raw poverty data, %'!$B$3:$BG$3,0))="","",INDEX('raw poverty data, %'!$B$3:$BG$251,MATCH($A163,'raw poverty data, %'!$B$3:$B$251,0),MATCH(O$5,'raw poverty data, %'!$B$3:$BG$3,0))/100),"")</f>
        <v>8.8999999999999999E-3</v>
      </c>
      <c r="P163" s="10">
        <f>IFERROR(IF(INDEX('raw poverty data, %'!$B$3:$BG$251,MATCH($A163,'raw poverty data, %'!$B$3:$B$251,0),MATCH(P$5,'raw poverty data, %'!$B$3:$BG$3,0))="","",INDEX('raw poverty data, %'!$B$3:$BG$251,MATCH($A163,'raw poverty data, %'!$B$3:$B$251,0),MATCH(P$5,'raw poverty data, %'!$B$3:$BG$3,0))/100),"")</f>
        <v>5.1000000000000004E-3</v>
      </c>
      <c r="Q163" s="10">
        <f>IFERROR(IF(INDEX('raw poverty data, %'!$B$3:$BG$251,MATCH($A163,'raw poverty data, %'!$B$3:$B$251,0),MATCH(Q$5,'raw poverty data, %'!$B$3:$BG$3,0))="","",INDEX('raw poverty data, %'!$B$3:$BG$251,MATCH($A163,'raw poverty data, %'!$B$3:$B$251,0),MATCH(Q$5,'raw poverty data, %'!$B$3:$BG$3,0))/100),"")</f>
        <v>3.8E-3</v>
      </c>
      <c r="R163" s="10">
        <f>IFERROR(IF(INDEX('raw poverty data, %'!$B$3:$BG$251,MATCH($A163,'raw poverty data, %'!$B$3:$B$251,0),MATCH(R$5,'raw poverty data, %'!$B$3:$BG$3,0))="","",INDEX('raw poverty data, %'!$B$3:$BG$251,MATCH($A163,'raw poverty data, %'!$B$3:$B$251,0),MATCH(R$5,'raw poverty data, %'!$B$3:$BG$3,0))/100),"")</f>
        <v>6.9999999999999993E-3</v>
      </c>
      <c r="S163" s="10">
        <f>IFERROR(IF(INDEX('raw poverty data, %'!$B$3:$BG$251,MATCH($A163,'raw poverty data, %'!$B$3:$B$251,0),MATCH(S$5,'raw poverty data, %'!$B$3:$BG$3,0))="","",INDEX('raw poverty data, %'!$B$3:$BG$251,MATCH($A163,'raw poverty data, %'!$B$3:$B$251,0),MATCH(S$5,'raw poverty data, %'!$B$3:$BG$3,0))/100),"")</f>
        <v>2.2000000000000001E-3</v>
      </c>
      <c r="T163" s="10">
        <f>IFERROR(IF(INDEX('raw poverty data, %'!$B$3:$BG$251,MATCH($A163,'raw poverty data, %'!$B$3:$B$251,0),MATCH(T$5,'raw poverty data, %'!$B$3:$BG$3,0))="","",INDEX('raw poverty data, %'!$B$3:$BG$251,MATCH($A163,'raw poverty data, %'!$B$3:$B$251,0),MATCH(T$5,'raw poverty data, %'!$B$3:$BG$3,0))/100),"")</f>
        <v>1.7000000000000001E-3</v>
      </c>
      <c r="U163" s="10">
        <f>IFERROR(IF(INDEX('raw poverty data, %'!$B$3:$BG$251,MATCH($A163,'raw poverty data, %'!$B$3:$B$251,0),MATCH(U$5,'raw poverty data, %'!$B$3:$BG$3,0))="","",INDEX('raw poverty data, %'!$B$3:$BG$251,MATCH($A163,'raw poverty data, %'!$B$3:$B$251,0),MATCH(U$5,'raw poverty data, %'!$B$3:$BG$3,0))/100),"")</f>
        <v>8.9999999999999998E-4</v>
      </c>
      <c r="V163" s="10">
        <f>IFERROR(IF(INDEX('raw poverty data, %'!$B$3:$BG$251,MATCH($A163,'raw poverty data, %'!$B$3:$B$251,0),MATCH(V$5,'raw poverty data, %'!$B$3:$BG$3,0))="","",INDEX('raw poverty data, %'!$B$3:$BG$251,MATCH($A163,'raw poverty data, %'!$B$3:$B$251,0),MATCH(V$5,'raw poverty data, %'!$B$3:$BG$3,0))/100),"")</f>
        <v>0</v>
      </c>
      <c r="W163" s="10">
        <f>IFERROR(IF(INDEX('raw poverty data, %'!$B$3:$BG$251,MATCH($A163,'raw poverty data, %'!$B$3:$B$251,0),MATCH(W$5,'raw poverty data, %'!$B$3:$BG$3,0))="","",INDEX('raw poverty data, %'!$B$3:$BG$251,MATCH($A163,'raw poverty data, %'!$B$3:$B$251,0),MATCH(W$5,'raw poverty data, %'!$B$3:$BG$3,0))/100),"")</f>
        <v>2.9999999999999997E-4</v>
      </c>
      <c r="X163" s="10" t="str">
        <f>IFERROR(IF(INDEX('raw poverty data, %'!$B$3:$BG$251,MATCH($A163,'raw poverty data, %'!$B$3:$B$251,0),MATCH(X$5,'raw poverty data, %'!$B$3:$BG$3,0))="","",INDEX('raw poverty data, %'!$B$3:$BG$251,MATCH($A163,'raw poverty data, %'!$B$3:$B$251,0),MATCH(X$5,'raw poverty data, %'!$B$3:$BG$3,0))/100),"")</f>
        <v/>
      </c>
      <c r="Y163" s="10" t="str">
        <f>IFERROR(IF(INDEX('raw poverty data, %'!$B$3:$BG$251,MATCH($A163,'raw poverty data, %'!$B$3:$B$251,0),MATCH(Y$5,'raw poverty data, %'!$B$3:$BG$3,0))="","",INDEX('raw poverty data, %'!$B$3:$BG$251,MATCH($A163,'raw poverty data, %'!$B$3:$B$251,0),MATCH(Y$5,'raw poverty data, %'!$B$3:$BG$3,0))/100),"")</f>
        <v/>
      </c>
      <c r="Z163" s="10" t="str">
        <f>IFERROR(IF(INDEX('raw poverty data, %'!$B$3:$BG$251,MATCH($A163,'raw poverty data, %'!$B$3:$B$251,0),MATCH(Z$5,'raw poverty data, %'!$B$3:$BG$3,0))="","",INDEX('raw poverty data, %'!$B$3:$BG$251,MATCH($A163,'raw poverty data, %'!$B$3:$B$251,0),MATCH(Z$5,'raw poverty data, %'!$B$3:$BG$3,0))/100),"")</f>
        <v/>
      </c>
      <c r="AA163" s="10" t="str">
        <f>IFERROR(IF(INDEX('raw poverty data, %'!$B$3:$BG$251,MATCH($A163,'raw poverty data, %'!$B$3:$B$251,0),MATCH(AA$5,'raw poverty data, %'!$B$3:$BG$3,0))="","",INDEX('raw poverty data, %'!$B$3:$BG$251,MATCH($A163,'raw poverty data, %'!$B$3:$B$251,0),MATCH(AA$5,'raw poverty data, %'!$B$3:$BG$3,0))/100),"")</f>
        <v/>
      </c>
      <c r="AC163" s="8">
        <f>IF(AA163="",IF(Z163="",IF(X163="",IF(W163="",IF(V163="",IF(U163="",IF(T163="",IF(S163="",IF(R163="",IF(Q163="",IF(P163="",IF(O163="",IF(N163="",IF(M163="",IF(L163="",IF(K163="",IF(J163="",IF(I163="",IF(H163="",IF(G163="",IF(F163="",IF(E163="",IF(D163="","No data",D163),E163),F163),G163),H163),I163),J163),K163),L163),M163),N163),O163),P163),Q163),R163),S163),T163),U163),V163),W163),X163),Z163),AA163)</f>
        <v>2.9999999999999997E-4</v>
      </c>
      <c r="AD163" s="11">
        <f>IFERROR(INDEX($D$5:$AA$5,1,MATCH(AC163,D163:AA163,0)),"")</f>
        <v>2009</v>
      </c>
      <c r="AF163" t="s">
        <v>346</v>
      </c>
      <c r="AG163" t="str">
        <f>IFERROR(IF(INDEX(#REF!,MATCH('Poverty %'!$B163,#REF!,0),MATCH('Poverty %'!AG$5,#REF!,0))="","",INDEX(#REF!,MATCH('Poverty %'!$B163,#REF!,0),MATCH('Poverty %'!AG$5,#REF!,0))),"")</f>
        <v/>
      </c>
      <c r="AH163" t="str">
        <f>IFERROR(IF(INDEX(#REF!,MATCH('Poverty %'!$B163,#REF!,0),MATCH('Poverty %'!AH$5,#REF!,0))="","",INDEX(#REF!,MATCH('Poverty %'!$B163,#REF!,0),MATCH('Poverty %'!AH$5,#REF!,0))),"")</f>
        <v/>
      </c>
      <c r="AI163" t="str">
        <f>IFERROR(IF(INDEX(#REF!,MATCH('Poverty %'!$B163,#REF!,0),MATCH('Poverty %'!AI$5,#REF!,0))="","",INDEX(#REF!,MATCH('Poverty %'!$B163,#REF!,0),MATCH('Poverty %'!AI$5,#REF!,0))),"")</f>
        <v/>
      </c>
      <c r="AJ163" t="str">
        <f>IFERROR(IF(INDEX(#REF!,MATCH('Poverty %'!$B163,#REF!,0),MATCH('Poverty %'!AJ$5,#REF!,0))="","",INDEX(#REF!,MATCH('Poverty %'!$B163,#REF!,0),MATCH('Poverty %'!AJ$5,#REF!,0))),"")</f>
        <v/>
      </c>
      <c r="AK163" t="str">
        <f>IFERROR(IF(INDEX(#REF!,MATCH('Poverty %'!$B163,#REF!,0),MATCH('Poverty %'!AK$5,#REF!,0))="","",INDEX(#REF!,MATCH('Poverty %'!$B163,#REF!,0),MATCH('Poverty %'!AK$5,#REF!,0))),"")</f>
        <v/>
      </c>
      <c r="AL163" t="str">
        <f>IFERROR(IF(INDEX(#REF!,MATCH('Poverty %'!$B163,#REF!,0),MATCH('Poverty %'!AL$5,#REF!,0))="","",INDEX(#REF!,MATCH('Poverty %'!$B163,#REF!,0),MATCH('Poverty %'!AL$5,#REF!,0))),"")</f>
        <v/>
      </c>
      <c r="AM163" t="str">
        <f>IFERROR(IF(INDEX(#REF!,MATCH('Poverty %'!$B163,#REF!,0),MATCH('Poverty %'!AM$5,#REF!,0))="","",INDEX(#REF!,MATCH('Poverty %'!$B163,#REF!,0),MATCH('Poverty %'!AM$5,#REF!,0))),"")</f>
        <v/>
      </c>
      <c r="AN163" t="str">
        <f>IFERROR(IF(INDEX(#REF!,MATCH('Poverty %'!$B163,#REF!,0),MATCH('Poverty %'!AN$5,#REF!,0))="","",INDEX(#REF!,MATCH('Poverty %'!$B163,#REF!,0),MATCH('Poverty %'!AN$5,#REF!,0))),"")</f>
        <v/>
      </c>
      <c r="AO163" t="str">
        <f>IFERROR(IF(INDEX(#REF!,MATCH('Poverty %'!$B163,#REF!,0),MATCH('Poverty %'!AO$5,#REF!,0))="","",INDEX(#REF!,MATCH('Poverty %'!$B163,#REF!,0),MATCH('Poverty %'!AO$5,#REF!,0))),"")</f>
        <v/>
      </c>
      <c r="AP163" t="str">
        <f>IFERROR(IF(INDEX(#REF!,MATCH('Poverty %'!$B163,#REF!,0),MATCH('Poverty %'!AP$5,#REF!,0))="","",INDEX(#REF!,MATCH('Poverty %'!$B163,#REF!,0),MATCH('Poverty %'!AP$5,#REF!,0))),"")</f>
        <v/>
      </c>
      <c r="AQ163" t="str">
        <f>IFERROR(IF(INDEX(#REF!,MATCH('Poverty %'!$B163,#REF!,0),MATCH('Poverty %'!AQ$5,#REF!,0))="","",INDEX(#REF!,MATCH('Poverty %'!$B163,#REF!,0),MATCH('Poverty %'!AQ$5,#REF!,0))),"")</f>
        <v/>
      </c>
      <c r="AR163" t="str">
        <f>IFERROR(IF(INDEX(#REF!,MATCH('Poverty %'!$B163,#REF!,0),MATCH('Poverty %'!AR$5,#REF!,0))="","",INDEX(#REF!,MATCH('Poverty %'!$B163,#REF!,0),MATCH('Poverty %'!AR$5,#REF!,0))),"")</f>
        <v/>
      </c>
      <c r="AS163" t="str">
        <f>IFERROR(IF(INDEX(#REF!,MATCH('Poverty %'!$B163,#REF!,0),MATCH('Poverty %'!AS$5,#REF!,0))="","",INDEX(#REF!,MATCH('Poverty %'!$B163,#REF!,0),MATCH('Poverty %'!AS$5,#REF!,0))),"")</f>
        <v/>
      </c>
      <c r="AT163" t="str">
        <f>IFERROR(IF(INDEX(#REF!,MATCH('Poverty %'!$B163,#REF!,0),MATCH('Poverty %'!AT$5,#REF!,0))="","",INDEX(#REF!,MATCH('Poverty %'!$B163,#REF!,0),MATCH('Poverty %'!AT$5,#REF!,0))),"")</f>
        <v/>
      </c>
      <c r="AU163" t="str">
        <f>IFERROR(IF(INDEX(#REF!,MATCH('Poverty %'!$B163,#REF!,0),MATCH('Poverty %'!AU$5,#REF!,0))="","",INDEX(#REF!,MATCH('Poverty %'!$B163,#REF!,0),MATCH('Poverty %'!AU$5,#REF!,0))),"")</f>
        <v/>
      </c>
      <c r="AV163" t="str">
        <f>IFERROR(IF(INDEX(#REF!,MATCH('Poverty %'!$B163,#REF!,0),MATCH('Poverty %'!AV$5,#REF!,0))="","",INDEX(#REF!,MATCH('Poverty %'!$B163,#REF!,0),MATCH('Poverty %'!AV$5,#REF!,0))),"")</f>
        <v/>
      </c>
      <c r="AW163" t="str">
        <f>IFERROR(IF(INDEX(#REF!,MATCH('Poverty %'!$B163,#REF!,0),MATCH('Poverty %'!AW$5,#REF!,0))="","",INDEX(#REF!,MATCH('Poverty %'!$B163,#REF!,0),MATCH('Poverty %'!AW$5,#REF!,0))),"")</f>
        <v/>
      </c>
      <c r="AX163" t="str">
        <f>IFERROR(IF(INDEX(#REF!,MATCH('Poverty %'!$B163,#REF!,0),MATCH('Poverty %'!AX$5,#REF!,0))="","",INDEX(#REF!,MATCH('Poverty %'!$B163,#REF!,0),MATCH('Poverty %'!AX$5,#REF!,0))),"")</f>
        <v/>
      </c>
      <c r="AY163" t="str">
        <f>IFERROR(IF(INDEX(#REF!,MATCH('Poverty %'!$B163,#REF!,0),MATCH('Poverty %'!AY$5,#REF!,0))="","",INDEX(#REF!,MATCH('Poverty %'!$B163,#REF!,0),MATCH('Poverty %'!AY$5,#REF!,0))),"")</f>
        <v/>
      </c>
      <c r="AZ163" t="str">
        <f>IFERROR(IF(INDEX(#REF!,MATCH('Poverty %'!$B163,#REF!,0),MATCH('Poverty %'!AZ$5,#REF!,0))="","",INDEX(#REF!,MATCH('Poverty %'!$B163,#REF!,0),MATCH('Poverty %'!AZ$5,#REF!,0))),"")</f>
        <v/>
      </c>
      <c r="BA163" t="str">
        <f>IFERROR(IF(INDEX(#REF!,MATCH('Poverty %'!$B163,#REF!,0),MATCH('Poverty %'!BA$5,#REF!,0))="","",INDEX(#REF!,MATCH('Poverty %'!$B163,#REF!,0),MATCH('Poverty %'!BA$5,#REF!,0))),"")</f>
        <v/>
      </c>
      <c r="BB163" t="str">
        <f>IFERROR(IF(INDEX(#REF!,MATCH('Poverty %'!$B163,#REF!,0),MATCH('Poverty %'!BB$5,#REF!,0))="","",INDEX(#REF!,MATCH('Poverty %'!$B163,#REF!,0),MATCH('Poverty %'!BB$5,#REF!,0))),"")</f>
        <v/>
      </c>
      <c r="BC163" t="str">
        <f>IFERROR(IF(INDEX(#REF!,MATCH('Poverty %'!$B163,#REF!,0),MATCH('Poverty %'!BC$5,#REF!,0))="","",INDEX(#REF!,MATCH('Poverty %'!$B163,#REF!,0),MATCH('Poverty %'!BC$5,#REF!,0))),"")</f>
        <v/>
      </c>
      <c r="BE163" t="s">
        <v>346</v>
      </c>
      <c r="BF163" s="9" t="str">
        <f t="shared" si="47"/>
        <v/>
      </c>
      <c r="BG163" s="9" t="str">
        <f t="shared" si="48"/>
        <v/>
      </c>
      <c r="BH163" s="9" t="str">
        <f t="shared" si="49"/>
        <v/>
      </c>
      <c r="BI163" s="9" t="str">
        <f t="shared" si="50"/>
        <v/>
      </c>
      <c r="BJ163" s="9" t="str">
        <f t="shared" si="51"/>
        <v/>
      </c>
      <c r="BK163" s="9" t="str">
        <f t="shared" si="52"/>
        <v/>
      </c>
      <c r="BL163" s="9" t="str">
        <f t="shared" si="53"/>
        <v/>
      </c>
      <c r="BM163" s="9" t="str">
        <f t="shared" si="54"/>
        <v/>
      </c>
      <c r="BN163" s="9" t="str">
        <f t="shared" si="55"/>
        <v/>
      </c>
      <c r="BO163" s="9" t="str">
        <f t="shared" si="56"/>
        <v/>
      </c>
      <c r="BP163" s="9" t="str">
        <f t="shared" si="57"/>
        <v/>
      </c>
      <c r="BQ163" s="9" t="str">
        <f t="shared" si="58"/>
        <v/>
      </c>
      <c r="BR163" s="9" t="str">
        <f t="shared" si="59"/>
        <v/>
      </c>
      <c r="BS163" s="9" t="str">
        <f t="shared" si="60"/>
        <v/>
      </c>
      <c r="BT163" s="9" t="str">
        <f t="shared" si="61"/>
        <v/>
      </c>
      <c r="BU163" s="9" t="str">
        <f t="shared" si="62"/>
        <v/>
      </c>
      <c r="BV163" s="9" t="str">
        <f t="shared" si="63"/>
        <v/>
      </c>
      <c r="BW163" s="9" t="str">
        <f t="shared" si="64"/>
        <v/>
      </c>
      <c r="BX163" s="9" t="str">
        <f t="shared" si="65"/>
        <v/>
      </c>
      <c r="BY163" s="9" t="str">
        <f t="shared" si="66"/>
        <v/>
      </c>
      <c r="BZ163" s="9" t="str">
        <f t="shared" si="67"/>
        <v/>
      </c>
      <c r="CA163" s="9" t="str">
        <f t="shared" si="68"/>
        <v/>
      </c>
      <c r="CB163" s="9" t="str">
        <f t="shared" si="69"/>
        <v/>
      </c>
    </row>
    <row r="164" spans="1:80">
      <c r="A164" t="str">
        <f>VLOOKUP(B164,entity!$C:$K,9,FALSE)</f>
        <v>RW</v>
      </c>
      <c r="B164" t="s">
        <v>348</v>
      </c>
      <c r="C164" t="str">
        <f>IFERROR(VLOOKUP(B164,'[1]2012 List'!A$3:C$151,3,FALSE),"")</f>
        <v>Sub-Saharan Africa</v>
      </c>
      <c r="D164" s="10" t="str">
        <f>IFERROR(IF(INDEX('raw poverty data, %'!$B$3:$BG$251,MATCH($A164,'raw poverty data, %'!$B$3:$B$251,0),MATCH(D$5,'raw poverty data, %'!$B$3:$BG$3,0))="","",INDEX('raw poverty data, %'!$B$3:$BG$251,MATCH($A164,'raw poverty data, %'!$B$3:$B$251,0),MATCH(D$5,'raw poverty data, %'!$B$3:$BG$3,0))/100),"")</f>
        <v/>
      </c>
      <c r="E164" s="10" t="str">
        <f>IFERROR(IF(INDEX('raw poverty data, %'!$B$3:$BG$251,MATCH($A164,'raw poverty data, %'!$B$3:$B$251,0),MATCH(E$5,'raw poverty data, %'!$B$3:$BG$3,0))="","",INDEX('raw poverty data, %'!$B$3:$BG$251,MATCH($A164,'raw poverty data, %'!$B$3:$B$251,0),MATCH(E$5,'raw poverty data, %'!$B$3:$BG$3,0))/100),"")</f>
        <v/>
      </c>
      <c r="F164" s="10" t="str">
        <f>IFERROR(IF(INDEX('raw poverty data, %'!$B$3:$BG$251,MATCH($A164,'raw poverty data, %'!$B$3:$B$251,0),MATCH(F$5,'raw poverty data, %'!$B$3:$BG$3,0))="","",INDEX('raw poverty data, %'!$B$3:$BG$251,MATCH($A164,'raw poverty data, %'!$B$3:$B$251,0),MATCH(F$5,'raw poverty data, %'!$B$3:$BG$3,0))/100),"")</f>
        <v/>
      </c>
      <c r="G164" s="10" t="str">
        <f>IFERROR(IF(INDEX('raw poverty data, %'!$B$3:$BG$251,MATCH($A164,'raw poverty data, %'!$B$3:$B$251,0),MATCH(G$5,'raw poverty data, %'!$B$3:$BG$3,0))="","",INDEX('raw poverty data, %'!$B$3:$BG$251,MATCH($A164,'raw poverty data, %'!$B$3:$B$251,0),MATCH(G$5,'raw poverty data, %'!$B$3:$BG$3,0))/100),"")</f>
        <v/>
      </c>
      <c r="H164" s="10" t="str">
        <f>IFERROR(IF(INDEX('raw poverty data, %'!$B$3:$BG$251,MATCH($A164,'raw poverty data, %'!$B$3:$B$251,0),MATCH(H$5,'raw poverty data, %'!$B$3:$BG$3,0))="","",INDEX('raw poverty data, %'!$B$3:$BG$251,MATCH($A164,'raw poverty data, %'!$B$3:$B$251,0),MATCH(H$5,'raw poverty data, %'!$B$3:$BG$3,0))/100),"")</f>
        <v/>
      </c>
      <c r="I164" s="10" t="str">
        <f>IFERROR(IF(INDEX('raw poverty data, %'!$B$3:$BG$251,MATCH($A164,'raw poverty data, %'!$B$3:$B$251,0),MATCH(I$5,'raw poverty data, %'!$B$3:$BG$3,0))="","",INDEX('raw poverty data, %'!$B$3:$BG$251,MATCH($A164,'raw poverty data, %'!$B$3:$B$251,0),MATCH(I$5,'raw poverty data, %'!$B$3:$BG$3,0))/100),"")</f>
        <v/>
      </c>
      <c r="J164" s="10" t="str">
        <f>IFERROR(IF(INDEX('raw poverty data, %'!$B$3:$BG$251,MATCH($A164,'raw poverty data, %'!$B$3:$B$251,0),MATCH(J$5,'raw poverty data, %'!$B$3:$BG$3,0))="","",INDEX('raw poverty data, %'!$B$3:$BG$251,MATCH($A164,'raw poverty data, %'!$B$3:$B$251,0),MATCH(J$5,'raw poverty data, %'!$B$3:$BG$3,0))/100),"")</f>
        <v/>
      </c>
      <c r="K164" s="10" t="str">
        <f>IFERROR(IF(INDEX('raw poverty data, %'!$B$3:$BG$251,MATCH($A164,'raw poverty data, %'!$B$3:$B$251,0),MATCH(K$5,'raw poverty data, %'!$B$3:$BG$3,0))="","",INDEX('raw poverty data, %'!$B$3:$BG$251,MATCH($A164,'raw poverty data, %'!$B$3:$B$251,0),MATCH(K$5,'raw poverty data, %'!$B$3:$BG$3,0))/100),"")</f>
        <v/>
      </c>
      <c r="L164" s="10" t="str">
        <f>IFERROR(IF(INDEX('raw poverty data, %'!$B$3:$BG$251,MATCH($A164,'raw poverty data, %'!$B$3:$B$251,0),MATCH(L$5,'raw poverty data, %'!$B$3:$BG$3,0))="","",INDEX('raw poverty data, %'!$B$3:$BG$251,MATCH($A164,'raw poverty data, %'!$B$3:$B$251,0),MATCH(L$5,'raw poverty data, %'!$B$3:$BG$3,0))/100),"")</f>
        <v/>
      </c>
      <c r="M164" s="10" t="str">
        <f>IFERROR(IF(INDEX('raw poverty data, %'!$B$3:$BG$251,MATCH($A164,'raw poverty data, %'!$B$3:$B$251,0),MATCH(M$5,'raw poverty data, %'!$B$3:$BG$3,0))="","",INDEX('raw poverty data, %'!$B$3:$BG$251,MATCH($A164,'raw poverty data, %'!$B$3:$B$251,0),MATCH(M$5,'raw poverty data, %'!$B$3:$BG$3,0))/100),"")</f>
        <v/>
      </c>
      <c r="N164" s="10">
        <f>IFERROR(IF(INDEX('raw poverty data, %'!$B$3:$BG$251,MATCH($A164,'raw poverty data, %'!$B$3:$B$251,0),MATCH(N$5,'raw poverty data, %'!$B$3:$BG$3,0))="","",INDEX('raw poverty data, %'!$B$3:$BG$251,MATCH($A164,'raw poverty data, %'!$B$3:$B$251,0),MATCH(N$5,'raw poverty data, %'!$B$3:$BG$3,0))/100),"")</f>
        <v>0.79370000000000007</v>
      </c>
      <c r="O164" s="10" t="str">
        <f>IFERROR(IF(INDEX('raw poverty data, %'!$B$3:$BG$251,MATCH($A164,'raw poverty data, %'!$B$3:$B$251,0),MATCH(O$5,'raw poverty data, %'!$B$3:$BG$3,0))="","",INDEX('raw poverty data, %'!$B$3:$BG$251,MATCH($A164,'raw poverty data, %'!$B$3:$B$251,0),MATCH(O$5,'raw poverty data, %'!$B$3:$BG$3,0))/100),"")</f>
        <v/>
      </c>
      <c r="P164" s="10" t="str">
        <f>IFERROR(IF(INDEX('raw poverty data, %'!$B$3:$BG$251,MATCH($A164,'raw poverty data, %'!$B$3:$B$251,0),MATCH(P$5,'raw poverty data, %'!$B$3:$BG$3,0))="","",INDEX('raw poverty data, %'!$B$3:$BG$251,MATCH($A164,'raw poverty data, %'!$B$3:$B$251,0),MATCH(P$5,'raw poverty data, %'!$B$3:$BG$3,0))/100),"")</f>
        <v/>
      </c>
      <c r="Q164" s="10" t="str">
        <f>IFERROR(IF(INDEX('raw poverty data, %'!$B$3:$BG$251,MATCH($A164,'raw poverty data, %'!$B$3:$B$251,0),MATCH(Q$5,'raw poverty data, %'!$B$3:$BG$3,0))="","",INDEX('raw poverty data, %'!$B$3:$BG$251,MATCH($A164,'raw poverty data, %'!$B$3:$B$251,0),MATCH(Q$5,'raw poverty data, %'!$B$3:$BG$3,0))/100),"")</f>
        <v/>
      </c>
      <c r="R164" s="10" t="str">
        <f>IFERROR(IF(INDEX('raw poverty data, %'!$B$3:$BG$251,MATCH($A164,'raw poverty data, %'!$B$3:$B$251,0),MATCH(R$5,'raw poverty data, %'!$B$3:$BG$3,0))="","",INDEX('raw poverty data, %'!$B$3:$BG$251,MATCH($A164,'raw poverty data, %'!$B$3:$B$251,0),MATCH(R$5,'raw poverty data, %'!$B$3:$BG$3,0))/100),"")</f>
        <v/>
      </c>
      <c r="S164" s="10" t="str">
        <f>IFERROR(IF(INDEX('raw poverty data, %'!$B$3:$BG$251,MATCH($A164,'raw poverty data, %'!$B$3:$B$251,0),MATCH(S$5,'raw poverty data, %'!$B$3:$BG$3,0))="","",INDEX('raw poverty data, %'!$B$3:$BG$251,MATCH($A164,'raw poverty data, %'!$B$3:$B$251,0),MATCH(S$5,'raw poverty data, %'!$B$3:$BG$3,0))/100),"")</f>
        <v/>
      </c>
      <c r="T164" s="10">
        <f>IFERROR(IF(INDEX('raw poverty data, %'!$B$3:$BG$251,MATCH($A164,'raw poverty data, %'!$B$3:$B$251,0),MATCH(T$5,'raw poverty data, %'!$B$3:$BG$3,0))="","",INDEX('raw poverty data, %'!$B$3:$BG$251,MATCH($A164,'raw poverty data, %'!$B$3:$B$251,0),MATCH(T$5,'raw poverty data, %'!$B$3:$BG$3,0))/100),"")</f>
        <v>0.71970000000000001</v>
      </c>
      <c r="U164" s="10" t="str">
        <f>IFERROR(IF(INDEX('raw poverty data, %'!$B$3:$BG$251,MATCH($A164,'raw poverty data, %'!$B$3:$B$251,0),MATCH(U$5,'raw poverty data, %'!$B$3:$BG$3,0))="","",INDEX('raw poverty data, %'!$B$3:$BG$251,MATCH($A164,'raw poverty data, %'!$B$3:$B$251,0),MATCH(U$5,'raw poverty data, %'!$B$3:$BG$3,0))/100),"")</f>
        <v/>
      </c>
      <c r="V164" s="10" t="str">
        <f>IFERROR(IF(INDEX('raw poverty data, %'!$B$3:$BG$251,MATCH($A164,'raw poverty data, %'!$B$3:$B$251,0),MATCH(V$5,'raw poverty data, %'!$B$3:$BG$3,0))="","",INDEX('raw poverty data, %'!$B$3:$BG$251,MATCH($A164,'raw poverty data, %'!$B$3:$B$251,0),MATCH(V$5,'raw poverty data, %'!$B$3:$BG$3,0))/100),"")</f>
        <v/>
      </c>
      <c r="W164" s="10" t="str">
        <f>IFERROR(IF(INDEX('raw poverty data, %'!$B$3:$BG$251,MATCH($A164,'raw poverty data, %'!$B$3:$B$251,0),MATCH(W$5,'raw poverty data, %'!$B$3:$BG$3,0))="","",INDEX('raw poverty data, %'!$B$3:$BG$251,MATCH($A164,'raw poverty data, %'!$B$3:$B$251,0),MATCH(W$5,'raw poverty data, %'!$B$3:$BG$3,0))/100),"")</f>
        <v/>
      </c>
      <c r="X164" s="10" t="str">
        <f>IFERROR(IF(INDEX('raw poverty data, %'!$B$3:$BG$251,MATCH($A164,'raw poverty data, %'!$B$3:$B$251,0),MATCH(X$5,'raw poverty data, %'!$B$3:$BG$3,0))="","",INDEX('raw poverty data, %'!$B$3:$BG$251,MATCH($A164,'raw poverty data, %'!$B$3:$B$251,0),MATCH(X$5,'raw poverty data, %'!$B$3:$BG$3,0))/100),"")</f>
        <v/>
      </c>
      <c r="Y164" s="10">
        <f>IFERROR(IF(INDEX('raw poverty data, %'!$B$3:$BG$251,MATCH($A164,'raw poverty data, %'!$B$3:$B$251,0),MATCH(Y$5,'raw poverty data, %'!$B$3:$BG$3,0))="","",INDEX('raw poverty data, %'!$B$3:$BG$251,MATCH($A164,'raw poverty data, %'!$B$3:$B$251,0),MATCH(Y$5,'raw poverty data, %'!$B$3:$BG$3,0))/100),"")</f>
        <v>0.63019999999999998</v>
      </c>
      <c r="Z164" s="10" t="str">
        <f>IFERROR(IF(INDEX('raw poverty data, %'!$B$3:$BG$251,MATCH($A164,'raw poverty data, %'!$B$3:$B$251,0),MATCH(Z$5,'raw poverty data, %'!$B$3:$BG$3,0))="","",INDEX('raw poverty data, %'!$B$3:$BG$251,MATCH($A164,'raw poverty data, %'!$B$3:$B$251,0),MATCH(Z$5,'raw poverty data, %'!$B$3:$BG$3,0))/100),"")</f>
        <v/>
      </c>
      <c r="AA164" s="10" t="str">
        <f>IFERROR(IF(INDEX('raw poverty data, %'!$B$3:$BG$251,MATCH($A164,'raw poverty data, %'!$B$3:$B$251,0),MATCH(AA$5,'raw poverty data, %'!$B$3:$BG$3,0))="","",INDEX('raw poverty data, %'!$B$3:$BG$251,MATCH($A164,'raw poverty data, %'!$B$3:$B$251,0),MATCH(AA$5,'raw poverty data, %'!$B$3:$BG$3,0))/100),"")</f>
        <v/>
      </c>
      <c r="AC164" s="8">
        <f>IF(AA164="",IF(Z164="",IF(X164="",IF(W164="",IF(V164="",IF(U164="",IF(T164="",IF(S164="",IF(R164="",IF(Q164="",IF(P164="",IF(O164="",IF(N164="",IF(M164="",IF(L164="",IF(K164="",IF(J164="",IF(I164="",IF(H164="",IF(G164="",IF(F164="",IF(E164="",IF(D164="","No data",D164),E164),F164),G164),H164),I164),J164),K164),L164),M164),N164),O164),P164),Q164),R164),S164),T164),U164),V164),W164),X164),Z164),AA164)</f>
        <v>0.71970000000000001</v>
      </c>
      <c r="AD164" s="11">
        <f>IFERROR(INDEX($D$5:$AA$5,1,MATCH(AC164,D164:AA164,0)),"")</f>
        <v>2006</v>
      </c>
      <c r="AF164" t="s">
        <v>348</v>
      </c>
      <c r="AG164" t="str">
        <f>IFERROR(IF(INDEX(#REF!,MATCH('Poverty %'!$B164,#REF!,0),MATCH('Poverty %'!AG$5,#REF!,0))="","",INDEX(#REF!,MATCH('Poverty %'!$B164,#REF!,0),MATCH('Poverty %'!AG$5,#REF!,0))),"")</f>
        <v/>
      </c>
      <c r="AH164" t="str">
        <f>IFERROR(IF(INDEX(#REF!,MATCH('Poverty %'!$B164,#REF!,0),MATCH('Poverty %'!AH$5,#REF!,0))="","",INDEX(#REF!,MATCH('Poverty %'!$B164,#REF!,0),MATCH('Poverty %'!AH$5,#REF!,0))),"")</f>
        <v/>
      </c>
      <c r="AI164" t="str">
        <f>IFERROR(IF(INDEX(#REF!,MATCH('Poverty %'!$B164,#REF!,0),MATCH('Poverty %'!AI$5,#REF!,0))="","",INDEX(#REF!,MATCH('Poverty %'!$B164,#REF!,0),MATCH('Poverty %'!AI$5,#REF!,0))),"")</f>
        <v/>
      </c>
      <c r="AJ164" t="str">
        <f>IFERROR(IF(INDEX(#REF!,MATCH('Poverty %'!$B164,#REF!,0),MATCH('Poverty %'!AJ$5,#REF!,0))="","",INDEX(#REF!,MATCH('Poverty %'!$B164,#REF!,0),MATCH('Poverty %'!AJ$5,#REF!,0))),"")</f>
        <v/>
      </c>
      <c r="AK164" t="str">
        <f>IFERROR(IF(INDEX(#REF!,MATCH('Poverty %'!$B164,#REF!,0),MATCH('Poverty %'!AK$5,#REF!,0))="","",INDEX(#REF!,MATCH('Poverty %'!$B164,#REF!,0),MATCH('Poverty %'!AK$5,#REF!,0))),"")</f>
        <v/>
      </c>
      <c r="AL164" t="str">
        <f>IFERROR(IF(INDEX(#REF!,MATCH('Poverty %'!$B164,#REF!,0),MATCH('Poverty %'!AL$5,#REF!,0))="","",INDEX(#REF!,MATCH('Poverty %'!$B164,#REF!,0),MATCH('Poverty %'!AL$5,#REF!,0))),"")</f>
        <v/>
      </c>
      <c r="AM164" t="str">
        <f>IFERROR(IF(INDEX(#REF!,MATCH('Poverty %'!$B164,#REF!,0),MATCH('Poverty %'!AM$5,#REF!,0))="","",INDEX(#REF!,MATCH('Poverty %'!$B164,#REF!,0),MATCH('Poverty %'!AM$5,#REF!,0))),"")</f>
        <v/>
      </c>
      <c r="AN164" t="str">
        <f>IFERROR(IF(INDEX(#REF!,MATCH('Poverty %'!$B164,#REF!,0),MATCH('Poverty %'!AN$5,#REF!,0))="","",INDEX(#REF!,MATCH('Poverty %'!$B164,#REF!,0),MATCH('Poverty %'!AN$5,#REF!,0))),"")</f>
        <v/>
      </c>
      <c r="AO164" t="str">
        <f>IFERROR(IF(INDEX(#REF!,MATCH('Poverty %'!$B164,#REF!,0),MATCH('Poverty %'!AO$5,#REF!,0))="","",INDEX(#REF!,MATCH('Poverty %'!$B164,#REF!,0),MATCH('Poverty %'!AO$5,#REF!,0))),"")</f>
        <v/>
      </c>
      <c r="AP164" t="str">
        <f>IFERROR(IF(INDEX(#REF!,MATCH('Poverty %'!$B164,#REF!,0),MATCH('Poverty %'!AP$5,#REF!,0))="","",INDEX(#REF!,MATCH('Poverty %'!$B164,#REF!,0),MATCH('Poverty %'!AP$5,#REF!,0))),"")</f>
        <v/>
      </c>
      <c r="AQ164" t="str">
        <f>IFERROR(IF(INDEX(#REF!,MATCH('Poverty %'!$B164,#REF!,0),MATCH('Poverty %'!AQ$5,#REF!,0))="","",INDEX(#REF!,MATCH('Poverty %'!$B164,#REF!,0),MATCH('Poverty %'!AQ$5,#REF!,0))),"")</f>
        <v/>
      </c>
      <c r="AR164" t="str">
        <f>IFERROR(IF(INDEX(#REF!,MATCH('Poverty %'!$B164,#REF!,0),MATCH('Poverty %'!AR$5,#REF!,0))="","",INDEX(#REF!,MATCH('Poverty %'!$B164,#REF!,0),MATCH('Poverty %'!AR$5,#REF!,0))),"")</f>
        <v/>
      </c>
      <c r="AS164" t="str">
        <f>IFERROR(IF(INDEX(#REF!,MATCH('Poverty %'!$B164,#REF!,0),MATCH('Poverty %'!AS$5,#REF!,0))="","",INDEX(#REF!,MATCH('Poverty %'!$B164,#REF!,0),MATCH('Poverty %'!AS$5,#REF!,0))),"")</f>
        <v/>
      </c>
      <c r="AT164" t="str">
        <f>IFERROR(IF(INDEX(#REF!,MATCH('Poverty %'!$B164,#REF!,0),MATCH('Poverty %'!AT$5,#REF!,0))="","",INDEX(#REF!,MATCH('Poverty %'!$B164,#REF!,0),MATCH('Poverty %'!AT$5,#REF!,0))),"")</f>
        <v/>
      </c>
      <c r="AU164" t="str">
        <f>IFERROR(IF(INDEX(#REF!,MATCH('Poverty %'!$B164,#REF!,0),MATCH('Poverty %'!AU$5,#REF!,0))="","",INDEX(#REF!,MATCH('Poverty %'!$B164,#REF!,0),MATCH('Poverty %'!AU$5,#REF!,0))),"")</f>
        <v/>
      </c>
      <c r="AV164" t="str">
        <f>IFERROR(IF(INDEX(#REF!,MATCH('Poverty %'!$B164,#REF!,0),MATCH('Poverty %'!AV$5,#REF!,0))="","",INDEX(#REF!,MATCH('Poverty %'!$B164,#REF!,0),MATCH('Poverty %'!AV$5,#REF!,0))),"")</f>
        <v/>
      </c>
      <c r="AW164" t="str">
        <f>IFERROR(IF(INDEX(#REF!,MATCH('Poverty %'!$B164,#REF!,0),MATCH('Poverty %'!AW$5,#REF!,0))="","",INDEX(#REF!,MATCH('Poverty %'!$B164,#REF!,0),MATCH('Poverty %'!AW$5,#REF!,0))),"")</f>
        <v/>
      </c>
      <c r="AX164" t="str">
        <f>IFERROR(IF(INDEX(#REF!,MATCH('Poverty %'!$B164,#REF!,0),MATCH('Poverty %'!AX$5,#REF!,0))="","",INDEX(#REF!,MATCH('Poverty %'!$B164,#REF!,0),MATCH('Poverty %'!AX$5,#REF!,0))),"")</f>
        <v/>
      </c>
      <c r="AY164" t="str">
        <f>IFERROR(IF(INDEX(#REF!,MATCH('Poverty %'!$B164,#REF!,0),MATCH('Poverty %'!AY$5,#REF!,0))="","",INDEX(#REF!,MATCH('Poverty %'!$B164,#REF!,0),MATCH('Poverty %'!AY$5,#REF!,0))),"")</f>
        <v/>
      </c>
      <c r="AZ164" t="str">
        <f>IFERROR(IF(INDEX(#REF!,MATCH('Poverty %'!$B164,#REF!,0),MATCH('Poverty %'!AZ$5,#REF!,0))="","",INDEX(#REF!,MATCH('Poverty %'!$B164,#REF!,0),MATCH('Poverty %'!AZ$5,#REF!,0))),"")</f>
        <v/>
      </c>
      <c r="BA164" t="str">
        <f>IFERROR(IF(INDEX(#REF!,MATCH('Poverty %'!$B164,#REF!,0),MATCH('Poverty %'!BA$5,#REF!,0))="","",INDEX(#REF!,MATCH('Poverty %'!$B164,#REF!,0),MATCH('Poverty %'!BA$5,#REF!,0))),"")</f>
        <v/>
      </c>
      <c r="BB164" t="str">
        <f>IFERROR(IF(INDEX(#REF!,MATCH('Poverty %'!$B164,#REF!,0),MATCH('Poverty %'!BB$5,#REF!,0))="","",INDEX(#REF!,MATCH('Poverty %'!$B164,#REF!,0),MATCH('Poverty %'!BB$5,#REF!,0))),"")</f>
        <v/>
      </c>
      <c r="BC164" t="str">
        <f>IFERROR(IF(INDEX(#REF!,MATCH('Poverty %'!$B164,#REF!,0),MATCH('Poverty %'!BC$5,#REF!,0))="","",INDEX(#REF!,MATCH('Poverty %'!$B164,#REF!,0),MATCH('Poverty %'!BC$5,#REF!,0))),"")</f>
        <v/>
      </c>
      <c r="BE164" t="s">
        <v>348</v>
      </c>
      <c r="BF164" s="9" t="str">
        <f t="shared" si="47"/>
        <v/>
      </c>
      <c r="BG164" s="9" t="str">
        <f t="shared" si="48"/>
        <v/>
      </c>
      <c r="BH164" s="9" t="str">
        <f t="shared" si="49"/>
        <v/>
      </c>
      <c r="BI164" s="9" t="str">
        <f t="shared" si="50"/>
        <v/>
      </c>
      <c r="BJ164" s="9" t="str">
        <f t="shared" si="51"/>
        <v/>
      </c>
      <c r="BK164" s="9" t="str">
        <f t="shared" si="52"/>
        <v/>
      </c>
      <c r="BL164" s="9" t="str">
        <f t="shared" si="53"/>
        <v/>
      </c>
      <c r="BM164" s="9" t="str">
        <f t="shared" si="54"/>
        <v/>
      </c>
      <c r="BN164" s="9" t="str">
        <f t="shared" si="55"/>
        <v/>
      </c>
      <c r="BO164" s="9" t="str">
        <f t="shared" si="56"/>
        <v/>
      </c>
      <c r="BP164" s="9" t="str">
        <f t="shared" si="57"/>
        <v/>
      </c>
      <c r="BQ164" s="9" t="str">
        <f t="shared" si="58"/>
        <v/>
      </c>
      <c r="BR164" s="9" t="str">
        <f t="shared" si="59"/>
        <v/>
      </c>
      <c r="BS164" s="9" t="str">
        <f t="shared" si="60"/>
        <v/>
      </c>
      <c r="BT164" s="9" t="str">
        <f t="shared" si="61"/>
        <v/>
      </c>
      <c r="BU164" s="9" t="str">
        <f t="shared" si="62"/>
        <v/>
      </c>
      <c r="BV164" s="9" t="str">
        <f t="shared" si="63"/>
        <v/>
      </c>
      <c r="BW164" s="9" t="str">
        <f t="shared" si="64"/>
        <v/>
      </c>
      <c r="BX164" s="9" t="str">
        <f t="shared" si="65"/>
        <v/>
      </c>
      <c r="BY164" s="9" t="str">
        <f t="shared" si="66"/>
        <v/>
      </c>
      <c r="BZ164" s="9" t="str">
        <f t="shared" si="67"/>
        <v/>
      </c>
      <c r="CA164" s="9" t="str">
        <f t="shared" si="68"/>
        <v/>
      </c>
      <c r="CB164" s="9" t="str">
        <f t="shared" si="69"/>
        <v/>
      </c>
    </row>
    <row r="165" spans="1:80">
      <c r="A165" t="str">
        <f>VLOOKUP(B165,entity!$C:$K,9,FALSE)</f>
        <v>WS</v>
      </c>
      <c r="B165" t="s">
        <v>439</v>
      </c>
      <c r="C165" t="str">
        <f>IFERROR(VLOOKUP(B165,'[1]2012 List'!A$3:C$151,3,FALSE),"")</f>
        <v>Oceania</v>
      </c>
      <c r="D165" s="10" t="str">
        <f>IFERROR(IF(INDEX('raw poverty data, %'!$B$3:$BG$251,MATCH($A165,'raw poverty data, %'!$B$3:$B$251,0),MATCH(D$5,'raw poverty data, %'!$B$3:$BG$3,0))="","",INDEX('raw poverty data, %'!$B$3:$BG$251,MATCH($A165,'raw poverty data, %'!$B$3:$B$251,0),MATCH(D$5,'raw poverty data, %'!$B$3:$BG$3,0))/100),"")</f>
        <v/>
      </c>
      <c r="E165" s="10" t="str">
        <f>IFERROR(IF(INDEX('raw poverty data, %'!$B$3:$BG$251,MATCH($A165,'raw poverty data, %'!$B$3:$B$251,0),MATCH(E$5,'raw poverty data, %'!$B$3:$BG$3,0))="","",INDEX('raw poverty data, %'!$B$3:$BG$251,MATCH($A165,'raw poverty data, %'!$B$3:$B$251,0),MATCH(E$5,'raw poverty data, %'!$B$3:$BG$3,0))/100),"")</f>
        <v/>
      </c>
      <c r="F165" s="10" t="str">
        <f>IFERROR(IF(INDEX('raw poverty data, %'!$B$3:$BG$251,MATCH($A165,'raw poverty data, %'!$B$3:$B$251,0),MATCH(F$5,'raw poverty data, %'!$B$3:$BG$3,0))="","",INDEX('raw poverty data, %'!$B$3:$BG$251,MATCH($A165,'raw poverty data, %'!$B$3:$B$251,0),MATCH(F$5,'raw poverty data, %'!$B$3:$BG$3,0))/100),"")</f>
        <v/>
      </c>
      <c r="G165" s="10" t="str">
        <f>IFERROR(IF(INDEX('raw poverty data, %'!$B$3:$BG$251,MATCH($A165,'raw poverty data, %'!$B$3:$B$251,0),MATCH(G$5,'raw poverty data, %'!$B$3:$BG$3,0))="","",INDEX('raw poverty data, %'!$B$3:$BG$251,MATCH($A165,'raw poverty data, %'!$B$3:$B$251,0),MATCH(G$5,'raw poverty data, %'!$B$3:$BG$3,0))/100),"")</f>
        <v/>
      </c>
      <c r="H165" s="10" t="str">
        <f>IFERROR(IF(INDEX('raw poverty data, %'!$B$3:$BG$251,MATCH($A165,'raw poverty data, %'!$B$3:$B$251,0),MATCH(H$5,'raw poverty data, %'!$B$3:$BG$3,0))="","",INDEX('raw poverty data, %'!$B$3:$BG$251,MATCH($A165,'raw poverty data, %'!$B$3:$B$251,0),MATCH(H$5,'raw poverty data, %'!$B$3:$BG$3,0))/100),"")</f>
        <v/>
      </c>
      <c r="I165" s="10" t="str">
        <f>IFERROR(IF(INDEX('raw poverty data, %'!$B$3:$BG$251,MATCH($A165,'raw poverty data, %'!$B$3:$B$251,0),MATCH(I$5,'raw poverty data, %'!$B$3:$BG$3,0))="","",INDEX('raw poverty data, %'!$B$3:$BG$251,MATCH($A165,'raw poverty data, %'!$B$3:$B$251,0),MATCH(I$5,'raw poverty data, %'!$B$3:$BG$3,0))/100),"")</f>
        <v/>
      </c>
      <c r="J165" s="10" t="str">
        <f>IFERROR(IF(INDEX('raw poverty data, %'!$B$3:$BG$251,MATCH($A165,'raw poverty data, %'!$B$3:$B$251,0),MATCH(J$5,'raw poverty data, %'!$B$3:$BG$3,0))="","",INDEX('raw poverty data, %'!$B$3:$BG$251,MATCH($A165,'raw poverty data, %'!$B$3:$B$251,0),MATCH(J$5,'raw poverty data, %'!$B$3:$BG$3,0))/100),"")</f>
        <v/>
      </c>
      <c r="K165" s="10" t="str">
        <f>IFERROR(IF(INDEX('raw poverty data, %'!$B$3:$BG$251,MATCH($A165,'raw poverty data, %'!$B$3:$B$251,0),MATCH(K$5,'raw poverty data, %'!$B$3:$BG$3,0))="","",INDEX('raw poverty data, %'!$B$3:$BG$251,MATCH($A165,'raw poverty data, %'!$B$3:$B$251,0),MATCH(K$5,'raw poverty data, %'!$B$3:$BG$3,0))/100),"")</f>
        <v/>
      </c>
      <c r="L165" s="10" t="str">
        <f>IFERROR(IF(INDEX('raw poverty data, %'!$B$3:$BG$251,MATCH($A165,'raw poverty data, %'!$B$3:$B$251,0),MATCH(L$5,'raw poverty data, %'!$B$3:$BG$3,0))="","",INDEX('raw poverty data, %'!$B$3:$BG$251,MATCH($A165,'raw poverty data, %'!$B$3:$B$251,0),MATCH(L$5,'raw poverty data, %'!$B$3:$BG$3,0))/100),"")</f>
        <v/>
      </c>
      <c r="M165" s="10" t="str">
        <f>IFERROR(IF(INDEX('raw poverty data, %'!$B$3:$BG$251,MATCH($A165,'raw poverty data, %'!$B$3:$B$251,0),MATCH(M$5,'raw poverty data, %'!$B$3:$BG$3,0))="","",INDEX('raw poverty data, %'!$B$3:$BG$251,MATCH($A165,'raw poverty data, %'!$B$3:$B$251,0),MATCH(M$5,'raw poverty data, %'!$B$3:$BG$3,0))/100),"")</f>
        <v/>
      </c>
      <c r="N165" s="10" t="str">
        <f>IFERROR(IF(INDEX('raw poverty data, %'!$B$3:$BG$251,MATCH($A165,'raw poverty data, %'!$B$3:$B$251,0),MATCH(N$5,'raw poverty data, %'!$B$3:$BG$3,0))="","",INDEX('raw poverty data, %'!$B$3:$BG$251,MATCH($A165,'raw poverty data, %'!$B$3:$B$251,0),MATCH(N$5,'raw poverty data, %'!$B$3:$BG$3,0))/100),"")</f>
        <v/>
      </c>
      <c r="O165" s="10" t="str">
        <f>IFERROR(IF(INDEX('raw poverty data, %'!$B$3:$BG$251,MATCH($A165,'raw poverty data, %'!$B$3:$B$251,0),MATCH(O$5,'raw poverty data, %'!$B$3:$BG$3,0))="","",INDEX('raw poverty data, %'!$B$3:$BG$251,MATCH($A165,'raw poverty data, %'!$B$3:$B$251,0),MATCH(O$5,'raw poverty data, %'!$B$3:$BG$3,0))/100),"")</f>
        <v/>
      </c>
      <c r="P165" s="10" t="str">
        <f>IFERROR(IF(INDEX('raw poverty data, %'!$B$3:$BG$251,MATCH($A165,'raw poverty data, %'!$B$3:$B$251,0),MATCH(P$5,'raw poverty data, %'!$B$3:$BG$3,0))="","",INDEX('raw poverty data, %'!$B$3:$BG$251,MATCH($A165,'raw poverty data, %'!$B$3:$B$251,0),MATCH(P$5,'raw poverty data, %'!$B$3:$BG$3,0))/100),"")</f>
        <v/>
      </c>
      <c r="Q165" s="10" t="str">
        <f>IFERROR(IF(INDEX('raw poverty data, %'!$B$3:$BG$251,MATCH($A165,'raw poverty data, %'!$B$3:$B$251,0),MATCH(Q$5,'raw poverty data, %'!$B$3:$BG$3,0))="","",INDEX('raw poverty data, %'!$B$3:$BG$251,MATCH($A165,'raw poverty data, %'!$B$3:$B$251,0),MATCH(Q$5,'raw poverty data, %'!$B$3:$BG$3,0))/100),"")</f>
        <v/>
      </c>
      <c r="R165" s="10" t="str">
        <f>IFERROR(IF(INDEX('raw poverty data, %'!$B$3:$BG$251,MATCH($A165,'raw poverty data, %'!$B$3:$B$251,0),MATCH(R$5,'raw poverty data, %'!$B$3:$BG$3,0))="","",INDEX('raw poverty data, %'!$B$3:$BG$251,MATCH($A165,'raw poverty data, %'!$B$3:$B$251,0),MATCH(R$5,'raw poverty data, %'!$B$3:$BG$3,0))/100),"")</f>
        <v/>
      </c>
      <c r="S165" s="10" t="str">
        <f>IFERROR(IF(INDEX('raw poverty data, %'!$B$3:$BG$251,MATCH($A165,'raw poverty data, %'!$B$3:$B$251,0),MATCH(S$5,'raw poverty data, %'!$B$3:$BG$3,0))="","",INDEX('raw poverty data, %'!$B$3:$BG$251,MATCH($A165,'raw poverty data, %'!$B$3:$B$251,0),MATCH(S$5,'raw poverty data, %'!$B$3:$BG$3,0))/100),"")</f>
        <v/>
      </c>
      <c r="T165" s="10" t="str">
        <f>IFERROR(IF(INDEX('raw poverty data, %'!$B$3:$BG$251,MATCH($A165,'raw poverty data, %'!$B$3:$B$251,0),MATCH(T$5,'raw poverty data, %'!$B$3:$BG$3,0))="","",INDEX('raw poverty data, %'!$B$3:$BG$251,MATCH($A165,'raw poverty data, %'!$B$3:$B$251,0),MATCH(T$5,'raw poverty data, %'!$B$3:$BG$3,0))/100),"")</f>
        <v/>
      </c>
      <c r="U165" s="10" t="str">
        <f>IFERROR(IF(INDEX('raw poverty data, %'!$B$3:$BG$251,MATCH($A165,'raw poverty data, %'!$B$3:$B$251,0),MATCH(U$5,'raw poverty data, %'!$B$3:$BG$3,0))="","",INDEX('raw poverty data, %'!$B$3:$BG$251,MATCH($A165,'raw poverty data, %'!$B$3:$B$251,0),MATCH(U$5,'raw poverty data, %'!$B$3:$BG$3,0))/100),"")</f>
        <v/>
      </c>
      <c r="V165" s="10" t="str">
        <f>IFERROR(IF(INDEX('raw poverty data, %'!$B$3:$BG$251,MATCH($A165,'raw poverty data, %'!$B$3:$B$251,0),MATCH(V$5,'raw poverty data, %'!$B$3:$BG$3,0))="","",INDEX('raw poverty data, %'!$B$3:$BG$251,MATCH($A165,'raw poverty data, %'!$B$3:$B$251,0),MATCH(V$5,'raw poverty data, %'!$B$3:$BG$3,0))/100),"")</f>
        <v/>
      </c>
      <c r="W165" s="10" t="str">
        <f>IFERROR(IF(INDEX('raw poverty data, %'!$B$3:$BG$251,MATCH($A165,'raw poverty data, %'!$B$3:$B$251,0),MATCH(W$5,'raw poverty data, %'!$B$3:$BG$3,0))="","",INDEX('raw poverty data, %'!$B$3:$BG$251,MATCH($A165,'raw poverty data, %'!$B$3:$B$251,0),MATCH(W$5,'raw poverty data, %'!$B$3:$BG$3,0))/100),"")</f>
        <v/>
      </c>
      <c r="X165" s="10" t="str">
        <f>IFERROR(IF(INDEX('raw poverty data, %'!$B$3:$BG$251,MATCH($A165,'raw poverty data, %'!$B$3:$B$251,0),MATCH(X$5,'raw poverty data, %'!$B$3:$BG$3,0))="","",INDEX('raw poverty data, %'!$B$3:$BG$251,MATCH($A165,'raw poverty data, %'!$B$3:$B$251,0),MATCH(X$5,'raw poverty data, %'!$B$3:$BG$3,0))/100),"")</f>
        <v/>
      </c>
      <c r="Y165" s="10" t="str">
        <f>IFERROR(IF(INDEX('raw poverty data, %'!$B$3:$BG$251,MATCH($A165,'raw poverty data, %'!$B$3:$B$251,0),MATCH(Y$5,'raw poverty data, %'!$B$3:$BG$3,0))="","",INDEX('raw poverty data, %'!$B$3:$BG$251,MATCH($A165,'raw poverty data, %'!$B$3:$B$251,0),MATCH(Y$5,'raw poverty data, %'!$B$3:$BG$3,0))/100),"")</f>
        <v/>
      </c>
      <c r="Z165" s="10" t="str">
        <f>IFERROR(IF(INDEX('raw poverty data, %'!$B$3:$BG$251,MATCH($A165,'raw poverty data, %'!$B$3:$B$251,0),MATCH(Z$5,'raw poverty data, %'!$B$3:$BG$3,0))="","",INDEX('raw poverty data, %'!$B$3:$BG$251,MATCH($A165,'raw poverty data, %'!$B$3:$B$251,0),MATCH(Z$5,'raw poverty data, %'!$B$3:$BG$3,0))/100),"")</f>
        <v/>
      </c>
      <c r="AA165" s="10" t="str">
        <f>IFERROR(IF(INDEX('raw poverty data, %'!$B$3:$BG$251,MATCH($A165,'raw poverty data, %'!$B$3:$B$251,0),MATCH(AA$5,'raw poverty data, %'!$B$3:$BG$3,0))="","",INDEX('raw poverty data, %'!$B$3:$BG$251,MATCH($A165,'raw poverty data, %'!$B$3:$B$251,0),MATCH(AA$5,'raw poverty data, %'!$B$3:$BG$3,0))/100),"")</f>
        <v/>
      </c>
      <c r="AC165" s="8" t="str">
        <f>IF(AA165="",IF(Z165="",IF(X165="",IF(W165="",IF(V165="",IF(U165="",IF(T165="",IF(S165="",IF(R165="",IF(Q165="",IF(P165="",IF(O165="",IF(N165="",IF(M165="",IF(L165="",IF(K165="",IF(J165="",IF(I165="",IF(H165="",IF(G165="",IF(F165="",IF(E165="",IF(D165="","No data",D165),E165),F165),G165),H165),I165),J165),K165),L165),M165),N165),O165),P165),Q165),R165),S165),T165),U165),V165),W165),X165),Z165),AA165)</f>
        <v>No data</v>
      </c>
      <c r="AD165" s="11" t="str">
        <f>IFERROR(INDEX($D$5:$AA$5,1,MATCH(AC165,D165:AA165,0)),"")</f>
        <v/>
      </c>
      <c r="AF165" t="s">
        <v>439</v>
      </c>
      <c r="AG165" t="str">
        <f>IFERROR(IF(INDEX(#REF!,MATCH('Poverty %'!$B165,#REF!,0),MATCH('Poverty %'!AG$5,#REF!,0))="","",INDEX(#REF!,MATCH('Poverty %'!$B165,#REF!,0),MATCH('Poverty %'!AG$5,#REF!,0))),"")</f>
        <v/>
      </c>
      <c r="AH165" t="str">
        <f>IFERROR(IF(INDEX(#REF!,MATCH('Poverty %'!$B165,#REF!,0),MATCH('Poverty %'!AH$5,#REF!,0))="","",INDEX(#REF!,MATCH('Poverty %'!$B165,#REF!,0),MATCH('Poverty %'!AH$5,#REF!,0))),"")</f>
        <v/>
      </c>
      <c r="AI165" t="str">
        <f>IFERROR(IF(INDEX(#REF!,MATCH('Poverty %'!$B165,#REF!,0),MATCH('Poverty %'!AI$5,#REF!,0))="","",INDEX(#REF!,MATCH('Poverty %'!$B165,#REF!,0),MATCH('Poverty %'!AI$5,#REF!,0))),"")</f>
        <v/>
      </c>
      <c r="AJ165" t="str">
        <f>IFERROR(IF(INDEX(#REF!,MATCH('Poverty %'!$B165,#REF!,0),MATCH('Poverty %'!AJ$5,#REF!,0))="","",INDEX(#REF!,MATCH('Poverty %'!$B165,#REF!,0),MATCH('Poverty %'!AJ$5,#REF!,0))),"")</f>
        <v/>
      </c>
      <c r="AK165" t="str">
        <f>IFERROR(IF(INDEX(#REF!,MATCH('Poverty %'!$B165,#REF!,0),MATCH('Poverty %'!AK$5,#REF!,0))="","",INDEX(#REF!,MATCH('Poverty %'!$B165,#REF!,0),MATCH('Poverty %'!AK$5,#REF!,0))),"")</f>
        <v/>
      </c>
      <c r="AL165" t="str">
        <f>IFERROR(IF(INDEX(#REF!,MATCH('Poverty %'!$B165,#REF!,0),MATCH('Poverty %'!AL$5,#REF!,0))="","",INDEX(#REF!,MATCH('Poverty %'!$B165,#REF!,0),MATCH('Poverty %'!AL$5,#REF!,0))),"")</f>
        <v/>
      </c>
      <c r="AM165" t="str">
        <f>IFERROR(IF(INDEX(#REF!,MATCH('Poverty %'!$B165,#REF!,0),MATCH('Poverty %'!AM$5,#REF!,0))="","",INDEX(#REF!,MATCH('Poverty %'!$B165,#REF!,0),MATCH('Poverty %'!AM$5,#REF!,0))),"")</f>
        <v/>
      </c>
      <c r="AN165" t="str">
        <f>IFERROR(IF(INDEX(#REF!,MATCH('Poverty %'!$B165,#REF!,0),MATCH('Poverty %'!AN$5,#REF!,0))="","",INDEX(#REF!,MATCH('Poverty %'!$B165,#REF!,0),MATCH('Poverty %'!AN$5,#REF!,0))),"")</f>
        <v/>
      </c>
      <c r="AO165" t="str">
        <f>IFERROR(IF(INDEX(#REF!,MATCH('Poverty %'!$B165,#REF!,0),MATCH('Poverty %'!AO$5,#REF!,0))="","",INDEX(#REF!,MATCH('Poverty %'!$B165,#REF!,0),MATCH('Poverty %'!AO$5,#REF!,0))),"")</f>
        <v/>
      </c>
      <c r="AP165" t="str">
        <f>IFERROR(IF(INDEX(#REF!,MATCH('Poverty %'!$B165,#REF!,0),MATCH('Poverty %'!AP$5,#REF!,0))="","",INDEX(#REF!,MATCH('Poverty %'!$B165,#REF!,0),MATCH('Poverty %'!AP$5,#REF!,0))),"")</f>
        <v/>
      </c>
      <c r="AQ165" t="str">
        <f>IFERROR(IF(INDEX(#REF!,MATCH('Poverty %'!$B165,#REF!,0),MATCH('Poverty %'!AQ$5,#REF!,0))="","",INDEX(#REF!,MATCH('Poverty %'!$B165,#REF!,0),MATCH('Poverty %'!AQ$5,#REF!,0))),"")</f>
        <v/>
      </c>
      <c r="AR165" t="str">
        <f>IFERROR(IF(INDEX(#REF!,MATCH('Poverty %'!$B165,#REF!,0),MATCH('Poverty %'!AR$5,#REF!,0))="","",INDEX(#REF!,MATCH('Poverty %'!$B165,#REF!,0),MATCH('Poverty %'!AR$5,#REF!,0))),"")</f>
        <v/>
      </c>
      <c r="AS165" t="str">
        <f>IFERROR(IF(INDEX(#REF!,MATCH('Poverty %'!$B165,#REF!,0),MATCH('Poverty %'!AS$5,#REF!,0))="","",INDEX(#REF!,MATCH('Poverty %'!$B165,#REF!,0),MATCH('Poverty %'!AS$5,#REF!,0))),"")</f>
        <v/>
      </c>
      <c r="AT165" t="str">
        <f>IFERROR(IF(INDEX(#REF!,MATCH('Poverty %'!$B165,#REF!,0),MATCH('Poverty %'!AT$5,#REF!,0))="","",INDEX(#REF!,MATCH('Poverty %'!$B165,#REF!,0),MATCH('Poverty %'!AT$5,#REF!,0))),"")</f>
        <v/>
      </c>
      <c r="AU165" t="str">
        <f>IFERROR(IF(INDEX(#REF!,MATCH('Poverty %'!$B165,#REF!,0),MATCH('Poverty %'!AU$5,#REF!,0))="","",INDEX(#REF!,MATCH('Poverty %'!$B165,#REF!,0),MATCH('Poverty %'!AU$5,#REF!,0))),"")</f>
        <v/>
      </c>
      <c r="AV165" t="str">
        <f>IFERROR(IF(INDEX(#REF!,MATCH('Poverty %'!$B165,#REF!,0),MATCH('Poverty %'!AV$5,#REF!,0))="","",INDEX(#REF!,MATCH('Poverty %'!$B165,#REF!,0),MATCH('Poverty %'!AV$5,#REF!,0))),"")</f>
        <v/>
      </c>
      <c r="AW165" t="str">
        <f>IFERROR(IF(INDEX(#REF!,MATCH('Poverty %'!$B165,#REF!,0),MATCH('Poverty %'!AW$5,#REF!,0))="","",INDEX(#REF!,MATCH('Poverty %'!$B165,#REF!,0),MATCH('Poverty %'!AW$5,#REF!,0))),"")</f>
        <v/>
      </c>
      <c r="AX165" t="str">
        <f>IFERROR(IF(INDEX(#REF!,MATCH('Poverty %'!$B165,#REF!,0),MATCH('Poverty %'!AX$5,#REF!,0))="","",INDEX(#REF!,MATCH('Poverty %'!$B165,#REF!,0),MATCH('Poverty %'!AX$5,#REF!,0))),"")</f>
        <v/>
      </c>
      <c r="AY165" t="str">
        <f>IFERROR(IF(INDEX(#REF!,MATCH('Poverty %'!$B165,#REF!,0),MATCH('Poverty %'!AY$5,#REF!,0))="","",INDEX(#REF!,MATCH('Poverty %'!$B165,#REF!,0),MATCH('Poverty %'!AY$5,#REF!,0))),"")</f>
        <v/>
      </c>
      <c r="AZ165" t="str">
        <f>IFERROR(IF(INDEX(#REF!,MATCH('Poverty %'!$B165,#REF!,0),MATCH('Poverty %'!AZ$5,#REF!,0))="","",INDEX(#REF!,MATCH('Poverty %'!$B165,#REF!,0),MATCH('Poverty %'!AZ$5,#REF!,0))),"")</f>
        <v/>
      </c>
      <c r="BA165" t="str">
        <f>IFERROR(IF(INDEX(#REF!,MATCH('Poverty %'!$B165,#REF!,0),MATCH('Poverty %'!BA$5,#REF!,0))="","",INDEX(#REF!,MATCH('Poverty %'!$B165,#REF!,0),MATCH('Poverty %'!BA$5,#REF!,0))),"")</f>
        <v/>
      </c>
      <c r="BB165" t="str">
        <f>IFERROR(IF(INDEX(#REF!,MATCH('Poverty %'!$B165,#REF!,0),MATCH('Poverty %'!BB$5,#REF!,0))="","",INDEX(#REF!,MATCH('Poverty %'!$B165,#REF!,0),MATCH('Poverty %'!BB$5,#REF!,0))),"")</f>
        <v/>
      </c>
      <c r="BC165" t="str">
        <f>IFERROR(IF(INDEX(#REF!,MATCH('Poverty %'!$B165,#REF!,0),MATCH('Poverty %'!BC$5,#REF!,0))="","",INDEX(#REF!,MATCH('Poverty %'!$B165,#REF!,0),MATCH('Poverty %'!BC$5,#REF!,0))),"")</f>
        <v/>
      </c>
      <c r="BE165" t="s">
        <v>439</v>
      </c>
      <c r="BF165" s="9" t="str">
        <f t="shared" si="47"/>
        <v/>
      </c>
      <c r="BG165" s="9" t="str">
        <f t="shared" si="48"/>
        <v/>
      </c>
      <c r="BH165" s="9" t="str">
        <f t="shared" si="49"/>
        <v/>
      </c>
      <c r="BI165" s="9" t="str">
        <f t="shared" si="50"/>
        <v/>
      </c>
      <c r="BJ165" s="9" t="str">
        <f t="shared" si="51"/>
        <v/>
      </c>
      <c r="BK165" s="9" t="str">
        <f t="shared" si="52"/>
        <v/>
      </c>
      <c r="BL165" s="9" t="str">
        <f t="shared" si="53"/>
        <v/>
      </c>
      <c r="BM165" s="9" t="str">
        <f t="shared" si="54"/>
        <v/>
      </c>
      <c r="BN165" s="9" t="str">
        <f t="shared" si="55"/>
        <v/>
      </c>
      <c r="BO165" s="9" t="str">
        <f t="shared" si="56"/>
        <v/>
      </c>
      <c r="BP165" s="9" t="str">
        <f t="shared" si="57"/>
        <v/>
      </c>
      <c r="BQ165" s="9" t="str">
        <f t="shared" si="58"/>
        <v/>
      </c>
      <c r="BR165" s="9" t="str">
        <f t="shared" si="59"/>
        <v/>
      </c>
      <c r="BS165" s="9" t="str">
        <f t="shared" si="60"/>
        <v/>
      </c>
      <c r="BT165" s="9" t="str">
        <f t="shared" si="61"/>
        <v/>
      </c>
      <c r="BU165" s="9" t="str">
        <f t="shared" si="62"/>
        <v/>
      </c>
      <c r="BV165" s="9" t="str">
        <f t="shared" si="63"/>
        <v/>
      </c>
      <c r="BW165" s="9" t="str">
        <f t="shared" si="64"/>
        <v/>
      </c>
      <c r="BX165" s="9" t="str">
        <f t="shared" si="65"/>
        <v/>
      </c>
      <c r="BY165" s="9" t="str">
        <f t="shared" si="66"/>
        <v/>
      </c>
      <c r="BZ165" s="9" t="str">
        <f t="shared" si="67"/>
        <v/>
      </c>
      <c r="CA165" s="9" t="str">
        <f t="shared" si="68"/>
        <v/>
      </c>
      <c r="CB165" s="9" t="str">
        <f t="shared" si="69"/>
        <v/>
      </c>
    </row>
    <row r="166" spans="1:80">
      <c r="A166" t="str">
        <f>VLOOKUP(B166,entity!$C:$K,9,FALSE)</f>
        <v>SM</v>
      </c>
      <c r="B166" t="s">
        <v>365</v>
      </c>
      <c r="C166" t="str">
        <f>IFERROR(VLOOKUP(B166,'[1]2012 List'!A$3:C$151,3,FALSE),"")</f>
        <v/>
      </c>
      <c r="D166" s="10" t="str">
        <f>IFERROR(IF(INDEX('raw poverty data, %'!$B$3:$BG$251,MATCH($A166,'raw poverty data, %'!$B$3:$B$251,0),MATCH(D$5,'raw poverty data, %'!$B$3:$BG$3,0))="","",INDEX('raw poverty data, %'!$B$3:$BG$251,MATCH($A166,'raw poverty data, %'!$B$3:$B$251,0),MATCH(D$5,'raw poverty data, %'!$B$3:$BG$3,0))/100),"")</f>
        <v/>
      </c>
      <c r="E166" s="10" t="str">
        <f>IFERROR(IF(INDEX('raw poverty data, %'!$B$3:$BG$251,MATCH($A166,'raw poverty data, %'!$B$3:$B$251,0),MATCH(E$5,'raw poverty data, %'!$B$3:$BG$3,0))="","",INDEX('raw poverty data, %'!$B$3:$BG$251,MATCH($A166,'raw poverty data, %'!$B$3:$B$251,0),MATCH(E$5,'raw poverty data, %'!$B$3:$BG$3,0))/100),"")</f>
        <v/>
      </c>
      <c r="F166" s="10" t="str">
        <f>IFERROR(IF(INDEX('raw poverty data, %'!$B$3:$BG$251,MATCH($A166,'raw poverty data, %'!$B$3:$B$251,0),MATCH(F$5,'raw poverty data, %'!$B$3:$BG$3,0))="","",INDEX('raw poverty data, %'!$B$3:$BG$251,MATCH($A166,'raw poverty data, %'!$B$3:$B$251,0),MATCH(F$5,'raw poverty data, %'!$B$3:$BG$3,0))/100),"")</f>
        <v/>
      </c>
      <c r="G166" s="10" t="str">
        <f>IFERROR(IF(INDEX('raw poverty data, %'!$B$3:$BG$251,MATCH($A166,'raw poverty data, %'!$B$3:$B$251,0),MATCH(G$5,'raw poverty data, %'!$B$3:$BG$3,0))="","",INDEX('raw poverty data, %'!$B$3:$BG$251,MATCH($A166,'raw poverty data, %'!$B$3:$B$251,0),MATCH(G$5,'raw poverty data, %'!$B$3:$BG$3,0))/100),"")</f>
        <v/>
      </c>
      <c r="H166" s="10" t="str">
        <f>IFERROR(IF(INDEX('raw poverty data, %'!$B$3:$BG$251,MATCH($A166,'raw poverty data, %'!$B$3:$B$251,0),MATCH(H$5,'raw poverty data, %'!$B$3:$BG$3,0))="","",INDEX('raw poverty data, %'!$B$3:$BG$251,MATCH($A166,'raw poverty data, %'!$B$3:$B$251,0),MATCH(H$5,'raw poverty data, %'!$B$3:$BG$3,0))/100),"")</f>
        <v/>
      </c>
      <c r="I166" s="10" t="str">
        <f>IFERROR(IF(INDEX('raw poverty data, %'!$B$3:$BG$251,MATCH($A166,'raw poverty data, %'!$B$3:$B$251,0),MATCH(I$5,'raw poverty data, %'!$B$3:$BG$3,0))="","",INDEX('raw poverty data, %'!$B$3:$BG$251,MATCH($A166,'raw poverty data, %'!$B$3:$B$251,0),MATCH(I$5,'raw poverty data, %'!$B$3:$BG$3,0))/100),"")</f>
        <v/>
      </c>
      <c r="J166" s="10" t="str">
        <f>IFERROR(IF(INDEX('raw poverty data, %'!$B$3:$BG$251,MATCH($A166,'raw poverty data, %'!$B$3:$B$251,0),MATCH(J$5,'raw poverty data, %'!$B$3:$BG$3,0))="","",INDEX('raw poverty data, %'!$B$3:$BG$251,MATCH($A166,'raw poverty data, %'!$B$3:$B$251,0),MATCH(J$5,'raw poverty data, %'!$B$3:$BG$3,0))/100),"")</f>
        <v/>
      </c>
      <c r="K166" s="10" t="str">
        <f>IFERROR(IF(INDEX('raw poverty data, %'!$B$3:$BG$251,MATCH($A166,'raw poverty data, %'!$B$3:$B$251,0),MATCH(K$5,'raw poverty data, %'!$B$3:$BG$3,0))="","",INDEX('raw poverty data, %'!$B$3:$BG$251,MATCH($A166,'raw poverty data, %'!$B$3:$B$251,0),MATCH(K$5,'raw poverty data, %'!$B$3:$BG$3,0))/100),"")</f>
        <v/>
      </c>
      <c r="L166" s="10" t="str">
        <f>IFERROR(IF(INDEX('raw poverty data, %'!$B$3:$BG$251,MATCH($A166,'raw poverty data, %'!$B$3:$B$251,0),MATCH(L$5,'raw poverty data, %'!$B$3:$BG$3,0))="","",INDEX('raw poverty data, %'!$B$3:$BG$251,MATCH($A166,'raw poverty data, %'!$B$3:$B$251,0),MATCH(L$5,'raw poverty data, %'!$B$3:$BG$3,0))/100),"")</f>
        <v/>
      </c>
      <c r="M166" s="10" t="str">
        <f>IFERROR(IF(INDEX('raw poverty data, %'!$B$3:$BG$251,MATCH($A166,'raw poverty data, %'!$B$3:$B$251,0),MATCH(M$5,'raw poverty data, %'!$B$3:$BG$3,0))="","",INDEX('raw poverty data, %'!$B$3:$BG$251,MATCH($A166,'raw poverty data, %'!$B$3:$B$251,0),MATCH(M$5,'raw poverty data, %'!$B$3:$BG$3,0))/100),"")</f>
        <v/>
      </c>
      <c r="N166" s="10" t="str">
        <f>IFERROR(IF(INDEX('raw poverty data, %'!$B$3:$BG$251,MATCH($A166,'raw poverty data, %'!$B$3:$B$251,0),MATCH(N$5,'raw poverty data, %'!$B$3:$BG$3,0))="","",INDEX('raw poverty data, %'!$B$3:$BG$251,MATCH($A166,'raw poverty data, %'!$B$3:$B$251,0),MATCH(N$5,'raw poverty data, %'!$B$3:$BG$3,0))/100),"")</f>
        <v/>
      </c>
      <c r="O166" s="10" t="str">
        <f>IFERROR(IF(INDEX('raw poverty data, %'!$B$3:$BG$251,MATCH($A166,'raw poverty data, %'!$B$3:$B$251,0),MATCH(O$5,'raw poverty data, %'!$B$3:$BG$3,0))="","",INDEX('raw poverty data, %'!$B$3:$BG$251,MATCH($A166,'raw poverty data, %'!$B$3:$B$251,0),MATCH(O$5,'raw poverty data, %'!$B$3:$BG$3,0))/100),"")</f>
        <v/>
      </c>
      <c r="P166" s="10" t="str">
        <f>IFERROR(IF(INDEX('raw poverty data, %'!$B$3:$BG$251,MATCH($A166,'raw poverty data, %'!$B$3:$B$251,0),MATCH(P$5,'raw poverty data, %'!$B$3:$BG$3,0))="","",INDEX('raw poverty data, %'!$B$3:$BG$251,MATCH($A166,'raw poverty data, %'!$B$3:$B$251,0),MATCH(P$5,'raw poverty data, %'!$B$3:$BG$3,0))/100),"")</f>
        <v/>
      </c>
      <c r="Q166" s="10" t="str">
        <f>IFERROR(IF(INDEX('raw poverty data, %'!$B$3:$BG$251,MATCH($A166,'raw poverty data, %'!$B$3:$B$251,0),MATCH(Q$5,'raw poverty data, %'!$B$3:$BG$3,0))="","",INDEX('raw poverty data, %'!$B$3:$BG$251,MATCH($A166,'raw poverty data, %'!$B$3:$B$251,0),MATCH(Q$5,'raw poverty data, %'!$B$3:$BG$3,0))/100),"")</f>
        <v/>
      </c>
      <c r="R166" s="10" t="str">
        <f>IFERROR(IF(INDEX('raw poverty data, %'!$B$3:$BG$251,MATCH($A166,'raw poverty data, %'!$B$3:$B$251,0),MATCH(R$5,'raw poverty data, %'!$B$3:$BG$3,0))="","",INDEX('raw poverty data, %'!$B$3:$BG$251,MATCH($A166,'raw poverty data, %'!$B$3:$B$251,0),MATCH(R$5,'raw poverty data, %'!$B$3:$BG$3,0))/100),"")</f>
        <v/>
      </c>
      <c r="S166" s="10" t="str">
        <f>IFERROR(IF(INDEX('raw poverty data, %'!$B$3:$BG$251,MATCH($A166,'raw poverty data, %'!$B$3:$B$251,0),MATCH(S$5,'raw poverty data, %'!$B$3:$BG$3,0))="","",INDEX('raw poverty data, %'!$B$3:$BG$251,MATCH($A166,'raw poverty data, %'!$B$3:$B$251,0),MATCH(S$5,'raw poverty data, %'!$B$3:$BG$3,0))/100),"")</f>
        <v/>
      </c>
      <c r="T166" s="10" t="str">
        <f>IFERROR(IF(INDEX('raw poverty data, %'!$B$3:$BG$251,MATCH($A166,'raw poverty data, %'!$B$3:$B$251,0),MATCH(T$5,'raw poverty data, %'!$B$3:$BG$3,0))="","",INDEX('raw poverty data, %'!$B$3:$BG$251,MATCH($A166,'raw poverty data, %'!$B$3:$B$251,0),MATCH(T$5,'raw poverty data, %'!$B$3:$BG$3,0))/100),"")</f>
        <v/>
      </c>
      <c r="U166" s="10" t="str">
        <f>IFERROR(IF(INDEX('raw poverty data, %'!$B$3:$BG$251,MATCH($A166,'raw poverty data, %'!$B$3:$B$251,0),MATCH(U$5,'raw poverty data, %'!$B$3:$BG$3,0))="","",INDEX('raw poverty data, %'!$B$3:$BG$251,MATCH($A166,'raw poverty data, %'!$B$3:$B$251,0),MATCH(U$5,'raw poverty data, %'!$B$3:$BG$3,0))/100),"")</f>
        <v/>
      </c>
      <c r="V166" s="10" t="str">
        <f>IFERROR(IF(INDEX('raw poverty data, %'!$B$3:$BG$251,MATCH($A166,'raw poverty data, %'!$B$3:$B$251,0),MATCH(V$5,'raw poverty data, %'!$B$3:$BG$3,0))="","",INDEX('raw poverty data, %'!$B$3:$BG$251,MATCH($A166,'raw poverty data, %'!$B$3:$B$251,0),MATCH(V$5,'raw poverty data, %'!$B$3:$BG$3,0))/100),"")</f>
        <v/>
      </c>
      <c r="W166" s="10" t="str">
        <f>IFERROR(IF(INDEX('raw poverty data, %'!$B$3:$BG$251,MATCH($A166,'raw poverty data, %'!$B$3:$B$251,0),MATCH(W$5,'raw poverty data, %'!$B$3:$BG$3,0))="","",INDEX('raw poverty data, %'!$B$3:$BG$251,MATCH($A166,'raw poverty data, %'!$B$3:$B$251,0),MATCH(W$5,'raw poverty data, %'!$B$3:$BG$3,0))/100),"")</f>
        <v/>
      </c>
      <c r="X166" s="10" t="str">
        <f>IFERROR(IF(INDEX('raw poverty data, %'!$B$3:$BG$251,MATCH($A166,'raw poverty data, %'!$B$3:$B$251,0),MATCH(X$5,'raw poverty data, %'!$B$3:$BG$3,0))="","",INDEX('raw poverty data, %'!$B$3:$BG$251,MATCH($A166,'raw poverty data, %'!$B$3:$B$251,0),MATCH(X$5,'raw poverty data, %'!$B$3:$BG$3,0))/100),"")</f>
        <v/>
      </c>
      <c r="Y166" s="10" t="str">
        <f>IFERROR(IF(INDEX('raw poverty data, %'!$B$3:$BG$251,MATCH($A166,'raw poverty data, %'!$B$3:$B$251,0),MATCH(Y$5,'raw poverty data, %'!$B$3:$BG$3,0))="","",INDEX('raw poverty data, %'!$B$3:$BG$251,MATCH($A166,'raw poverty data, %'!$B$3:$B$251,0),MATCH(Y$5,'raw poverty data, %'!$B$3:$BG$3,0))/100),"")</f>
        <v/>
      </c>
      <c r="Z166" s="10" t="str">
        <f>IFERROR(IF(INDEX('raw poverty data, %'!$B$3:$BG$251,MATCH($A166,'raw poverty data, %'!$B$3:$B$251,0),MATCH(Z$5,'raw poverty data, %'!$B$3:$BG$3,0))="","",INDEX('raw poverty data, %'!$B$3:$BG$251,MATCH($A166,'raw poverty data, %'!$B$3:$B$251,0),MATCH(Z$5,'raw poverty data, %'!$B$3:$BG$3,0))/100),"")</f>
        <v/>
      </c>
      <c r="AA166" s="10" t="str">
        <f>IFERROR(IF(INDEX('raw poverty data, %'!$B$3:$BG$251,MATCH($A166,'raw poverty data, %'!$B$3:$B$251,0),MATCH(AA$5,'raw poverty data, %'!$B$3:$BG$3,0))="","",INDEX('raw poverty data, %'!$B$3:$BG$251,MATCH($A166,'raw poverty data, %'!$B$3:$B$251,0),MATCH(AA$5,'raw poverty data, %'!$B$3:$BG$3,0))/100),"")</f>
        <v/>
      </c>
      <c r="AC166" s="8" t="str">
        <f>IF(AA166="",IF(Z166="",IF(X166="",IF(W166="",IF(V166="",IF(U166="",IF(T166="",IF(S166="",IF(R166="",IF(Q166="",IF(P166="",IF(O166="",IF(N166="",IF(M166="",IF(L166="",IF(K166="",IF(J166="",IF(I166="",IF(H166="",IF(G166="",IF(F166="",IF(E166="",IF(D166="","No data",D166),E166),F166),G166),H166),I166),J166),K166),L166),M166),N166),O166),P166),Q166),R166),S166),T166),U166),V166),W166),X166),Z166),AA166)</f>
        <v>No data</v>
      </c>
      <c r="AD166" s="11" t="str">
        <f>IFERROR(INDEX($D$5:$AA$5,1,MATCH(AC166,D166:AA166,0)),"")</f>
        <v/>
      </c>
      <c r="AF166" t="s">
        <v>365</v>
      </c>
      <c r="AG166" t="str">
        <f>IFERROR(IF(INDEX(#REF!,MATCH('Poverty %'!$B166,#REF!,0),MATCH('Poverty %'!AG$5,#REF!,0))="","",INDEX(#REF!,MATCH('Poverty %'!$B166,#REF!,0),MATCH('Poverty %'!AG$5,#REF!,0))),"")</f>
        <v/>
      </c>
      <c r="AH166" t="str">
        <f>IFERROR(IF(INDEX(#REF!,MATCH('Poverty %'!$B166,#REF!,0),MATCH('Poverty %'!AH$5,#REF!,0))="","",INDEX(#REF!,MATCH('Poverty %'!$B166,#REF!,0),MATCH('Poverty %'!AH$5,#REF!,0))),"")</f>
        <v/>
      </c>
      <c r="AI166" t="str">
        <f>IFERROR(IF(INDEX(#REF!,MATCH('Poverty %'!$B166,#REF!,0),MATCH('Poverty %'!AI$5,#REF!,0))="","",INDEX(#REF!,MATCH('Poverty %'!$B166,#REF!,0),MATCH('Poverty %'!AI$5,#REF!,0))),"")</f>
        <v/>
      </c>
      <c r="AJ166" t="str">
        <f>IFERROR(IF(INDEX(#REF!,MATCH('Poverty %'!$B166,#REF!,0),MATCH('Poverty %'!AJ$5,#REF!,0))="","",INDEX(#REF!,MATCH('Poverty %'!$B166,#REF!,0),MATCH('Poverty %'!AJ$5,#REF!,0))),"")</f>
        <v/>
      </c>
      <c r="AK166" t="str">
        <f>IFERROR(IF(INDEX(#REF!,MATCH('Poverty %'!$B166,#REF!,0),MATCH('Poverty %'!AK$5,#REF!,0))="","",INDEX(#REF!,MATCH('Poverty %'!$B166,#REF!,0),MATCH('Poverty %'!AK$5,#REF!,0))),"")</f>
        <v/>
      </c>
      <c r="AL166" t="str">
        <f>IFERROR(IF(INDEX(#REF!,MATCH('Poverty %'!$B166,#REF!,0),MATCH('Poverty %'!AL$5,#REF!,0))="","",INDEX(#REF!,MATCH('Poverty %'!$B166,#REF!,0),MATCH('Poverty %'!AL$5,#REF!,0))),"")</f>
        <v/>
      </c>
      <c r="AM166" t="str">
        <f>IFERROR(IF(INDEX(#REF!,MATCH('Poverty %'!$B166,#REF!,0),MATCH('Poverty %'!AM$5,#REF!,0))="","",INDEX(#REF!,MATCH('Poverty %'!$B166,#REF!,0),MATCH('Poverty %'!AM$5,#REF!,0))),"")</f>
        <v/>
      </c>
      <c r="AN166" t="str">
        <f>IFERROR(IF(INDEX(#REF!,MATCH('Poverty %'!$B166,#REF!,0),MATCH('Poverty %'!AN$5,#REF!,0))="","",INDEX(#REF!,MATCH('Poverty %'!$B166,#REF!,0),MATCH('Poverty %'!AN$5,#REF!,0))),"")</f>
        <v/>
      </c>
      <c r="AO166" t="str">
        <f>IFERROR(IF(INDEX(#REF!,MATCH('Poverty %'!$B166,#REF!,0),MATCH('Poverty %'!AO$5,#REF!,0))="","",INDEX(#REF!,MATCH('Poverty %'!$B166,#REF!,0),MATCH('Poverty %'!AO$5,#REF!,0))),"")</f>
        <v/>
      </c>
      <c r="AP166" t="str">
        <f>IFERROR(IF(INDEX(#REF!,MATCH('Poverty %'!$B166,#REF!,0),MATCH('Poverty %'!AP$5,#REF!,0))="","",INDEX(#REF!,MATCH('Poverty %'!$B166,#REF!,0),MATCH('Poverty %'!AP$5,#REF!,0))),"")</f>
        <v/>
      </c>
      <c r="AQ166" t="str">
        <f>IFERROR(IF(INDEX(#REF!,MATCH('Poverty %'!$B166,#REF!,0),MATCH('Poverty %'!AQ$5,#REF!,0))="","",INDEX(#REF!,MATCH('Poverty %'!$B166,#REF!,0),MATCH('Poverty %'!AQ$5,#REF!,0))),"")</f>
        <v/>
      </c>
      <c r="AR166" t="str">
        <f>IFERROR(IF(INDEX(#REF!,MATCH('Poverty %'!$B166,#REF!,0),MATCH('Poverty %'!AR$5,#REF!,0))="","",INDEX(#REF!,MATCH('Poverty %'!$B166,#REF!,0),MATCH('Poverty %'!AR$5,#REF!,0))),"")</f>
        <v/>
      </c>
      <c r="AS166" t="str">
        <f>IFERROR(IF(INDEX(#REF!,MATCH('Poverty %'!$B166,#REF!,0),MATCH('Poverty %'!AS$5,#REF!,0))="","",INDEX(#REF!,MATCH('Poverty %'!$B166,#REF!,0),MATCH('Poverty %'!AS$5,#REF!,0))),"")</f>
        <v/>
      </c>
      <c r="AT166" t="str">
        <f>IFERROR(IF(INDEX(#REF!,MATCH('Poverty %'!$B166,#REF!,0),MATCH('Poverty %'!AT$5,#REF!,0))="","",INDEX(#REF!,MATCH('Poverty %'!$B166,#REF!,0),MATCH('Poverty %'!AT$5,#REF!,0))),"")</f>
        <v/>
      </c>
      <c r="AU166" t="str">
        <f>IFERROR(IF(INDEX(#REF!,MATCH('Poverty %'!$B166,#REF!,0),MATCH('Poverty %'!AU$5,#REF!,0))="","",INDEX(#REF!,MATCH('Poverty %'!$B166,#REF!,0),MATCH('Poverty %'!AU$5,#REF!,0))),"")</f>
        <v/>
      </c>
      <c r="AV166" t="str">
        <f>IFERROR(IF(INDEX(#REF!,MATCH('Poverty %'!$B166,#REF!,0),MATCH('Poverty %'!AV$5,#REF!,0))="","",INDEX(#REF!,MATCH('Poverty %'!$B166,#REF!,0),MATCH('Poverty %'!AV$5,#REF!,0))),"")</f>
        <v/>
      </c>
      <c r="AW166" t="str">
        <f>IFERROR(IF(INDEX(#REF!,MATCH('Poverty %'!$B166,#REF!,0),MATCH('Poverty %'!AW$5,#REF!,0))="","",INDEX(#REF!,MATCH('Poverty %'!$B166,#REF!,0),MATCH('Poverty %'!AW$5,#REF!,0))),"")</f>
        <v/>
      </c>
      <c r="AX166" t="str">
        <f>IFERROR(IF(INDEX(#REF!,MATCH('Poverty %'!$B166,#REF!,0),MATCH('Poverty %'!AX$5,#REF!,0))="","",INDEX(#REF!,MATCH('Poverty %'!$B166,#REF!,0),MATCH('Poverty %'!AX$5,#REF!,0))),"")</f>
        <v/>
      </c>
      <c r="AY166" t="str">
        <f>IFERROR(IF(INDEX(#REF!,MATCH('Poverty %'!$B166,#REF!,0),MATCH('Poverty %'!AY$5,#REF!,0))="","",INDEX(#REF!,MATCH('Poverty %'!$B166,#REF!,0),MATCH('Poverty %'!AY$5,#REF!,0))),"")</f>
        <v/>
      </c>
      <c r="AZ166" t="str">
        <f>IFERROR(IF(INDEX(#REF!,MATCH('Poverty %'!$B166,#REF!,0),MATCH('Poverty %'!AZ$5,#REF!,0))="","",INDEX(#REF!,MATCH('Poverty %'!$B166,#REF!,0),MATCH('Poverty %'!AZ$5,#REF!,0))),"")</f>
        <v/>
      </c>
      <c r="BA166" t="str">
        <f>IFERROR(IF(INDEX(#REF!,MATCH('Poverty %'!$B166,#REF!,0),MATCH('Poverty %'!BA$5,#REF!,0))="","",INDEX(#REF!,MATCH('Poverty %'!$B166,#REF!,0),MATCH('Poverty %'!BA$5,#REF!,0))),"")</f>
        <v/>
      </c>
      <c r="BB166" t="str">
        <f>IFERROR(IF(INDEX(#REF!,MATCH('Poverty %'!$B166,#REF!,0),MATCH('Poverty %'!BB$5,#REF!,0))="","",INDEX(#REF!,MATCH('Poverty %'!$B166,#REF!,0),MATCH('Poverty %'!BB$5,#REF!,0))),"")</f>
        <v/>
      </c>
      <c r="BC166" t="str">
        <f>IFERROR(IF(INDEX(#REF!,MATCH('Poverty %'!$B166,#REF!,0),MATCH('Poverty %'!BC$5,#REF!,0))="","",INDEX(#REF!,MATCH('Poverty %'!$B166,#REF!,0),MATCH('Poverty %'!BC$5,#REF!,0))),"")</f>
        <v/>
      </c>
      <c r="BE166" t="s">
        <v>365</v>
      </c>
      <c r="BF166" s="9" t="str">
        <f t="shared" si="47"/>
        <v/>
      </c>
      <c r="BG166" s="9" t="str">
        <f t="shared" si="48"/>
        <v/>
      </c>
      <c r="BH166" s="9" t="str">
        <f t="shared" si="49"/>
        <v/>
      </c>
      <c r="BI166" s="9" t="str">
        <f t="shared" si="50"/>
        <v/>
      </c>
      <c r="BJ166" s="9" t="str">
        <f t="shared" si="51"/>
        <v/>
      </c>
      <c r="BK166" s="9" t="str">
        <f t="shared" si="52"/>
        <v/>
      </c>
      <c r="BL166" s="9" t="str">
        <f t="shared" si="53"/>
        <v/>
      </c>
      <c r="BM166" s="9" t="str">
        <f t="shared" si="54"/>
        <v/>
      </c>
      <c r="BN166" s="9" t="str">
        <f t="shared" si="55"/>
        <v/>
      </c>
      <c r="BO166" s="9" t="str">
        <f t="shared" si="56"/>
        <v/>
      </c>
      <c r="BP166" s="9" t="str">
        <f t="shared" si="57"/>
        <v/>
      </c>
      <c r="BQ166" s="9" t="str">
        <f t="shared" si="58"/>
        <v/>
      </c>
      <c r="BR166" s="9" t="str">
        <f t="shared" si="59"/>
        <v/>
      </c>
      <c r="BS166" s="9" t="str">
        <f t="shared" si="60"/>
        <v/>
      </c>
      <c r="BT166" s="9" t="str">
        <f t="shared" si="61"/>
        <v/>
      </c>
      <c r="BU166" s="9" t="str">
        <f t="shared" si="62"/>
        <v/>
      </c>
      <c r="BV166" s="9" t="str">
        <f t="shared" si="63"/>
        <v/>
      </c>
      <c r="BW166" s="9" t="str">
        <f t="shared" si="64"/>
        <v/>
      </c>
      <c r="BX166" s="9" t="str">
        <f t="shared" si="65"/>
        <v/>
      </c>
      <c r="BY166" s="9" t="str">
        <f t="shared" si="66"/>
        <v/>
      </c>
      <c r="BZ166" s="9" t="str">
        <f t="shared" si="67"/>
        <v/>
      </c>
      <c r="CA166" s="9" t="str">
        <f t="shared" si="68"/>
        <v/>
      </c>
      <c r="CB166" s="9" t="str">
        <f t="shared" si="69"/>
        <v/>
      </c>
    </row>
    <row r="167" spans="1:80">
      <c r="A167" s="28" t="s">
        <v>1015</v>
      </c>
      <c r="B167" t="s">
        <v>457</v>
      </c>
      <c r="C167" t="str">
        <f>IFERROR(VLOOKUP(B167,'[1]2012 List'!A$3:C$151,3,FALSE),"")</f>
        <v>Sub-Saharan Africa</v>
      </c>
      <c r="D167" s="10" t="str">
        <f>IFERROR(IF(INDEX('raw poverty data, %'!$B$3:$BG$251,MATCH($A167,'raw poverty data, %'!$B$3:$B$251,0),MATCH(D$5,'raw poverty data, %'!$B$3:$BG$3,0))="","",INDEX('raw poverty data, %'!$B$3:$BG$251,MATCH($A167,'raw poverty data, %'!$B$3:$B$251,0),MATCH(D$5,'raw poverty data, %'!$B$3:$BG$3,0))/100),"")</f>
        <v/>
      </c>
      <c r="E167" s="10" t="str">
        <f>IFERROR(IF(INDEX('raw poverty data, %'!$B$3:$BG$251,MATCH($A167,'raw poverty data, %'!$B$3:$B$251,0),MATCH(E$5,'raw poverty data, %'!$B$3:$BG$3,0))="","",INDEX('raw poverty data, %'!$B$3:$BG$251,MATCH($A167,'raw poverty data, %'!$B$3:$B$251,0),MATCH(E$5,'raw poverty data, %'!$B$3:$BG$3,0))/100),"")</f>
        <v/>
      </c>
      <c r="F167" s="10" t="str">
        <f>IFERROR(IF(INDEX('raw poverty data, %'!$B$3:$BG$251,MATCH($A167,'raw poverty data, %'!$B$3:$B$251,0),MATCH(F$5,'raw poverty data, %'!$B$3:$BG$3,0))="","",INDEX('raw poverty data, %'!$B$3:$BG$251,MATCH($A167,'raw poverty data, %'!$B$3:$B$251,0),MATCH(F$5,'raw poverty data, %'!$B$3:$BG$3,0))/100),"")</f>
        <v/>
      </c>
      <c r="G167" s="10" t="str">
        <f>IFERROR(IF(INDEX('raw poverty data, %'!$B$3:$BG$251,MATCH($A167,'raw poverty data, %'!$B$3:$B$251,0),MATCH(G$5,'raw poverty data, %'!$B$3:$BG$3,0))="","",INDEX('raw poverty data, %'!$B$3:$BG$251,MATCH($A167,'raw poverty data, %'!$B$3:$B$251,0),MATCH(G$5,'raw poverty data, %'!$B$3:$BG$3,0))/100),"")</f>
        <v/>
      </c>
      <c r="H167" s="10" t="str">
        <f>IFERROR(IF(INDEX('raw poverty data, %'!$B$3:$BG$251,MATCH($A167,'raw poverty data, %'!$B$3:$B$251,0),MATCH(H$5,'raw poverty data, %'!$B$3:$BG$3,0))="","",INDEX('raw poverty data, %'!$B$3:$BG$251,MATCH($A167,'raw poverty data, %'!$B$3:$B$251,0),MATCH(H$5,'raw poverty data, %'!$B$3:$BG$3,0))/100),"")</f>
        <v/>
      </c>
      <c r="I167" s="10" t="str">
        <f>IFERROR(IF(INDEX('raw poverty data, %'!$B$3:$BG$251,MATCH($A167,'raw poverty data, %'!$B$3:$B$251,0),MATCH(I$5,'raw poverty data, %'!$B$3:$BG$3,0))="","",INDEX('raw poverty data, %'!$B$3:$BG$251,MATCH($A167,'raw poverty data, %'!$B$3:$B$251,0),MATCH(I$5,'raw poverty data, %'!$B$3:$BG$3,0))/100),"")</f>
        <v/>
      </c>
      <c r="J167" s="10" t="str">
        <f>IFERROR(IF(INDEX('raw poverty data, %'!$B$3:$BG$251,MATCH($A167,'raw poverty data, %'!$B$3:$B$251,0),MATCH(J$5,'raw poverty data, %'!$B$3:$BG$3,0))="","",INDEX('raw poverty data, %'!$B$3:$BG$251,MATCH($A167,'raw poverty data, %'!$B$3:$B$251,0),MATCH(J$5,'raw poverty data, %'!$B$3:$BG$3,0))/100),"")</f>
        <v/>
      </c>
      <c r="K167" s="10" t="str">
        <f>IFERROR(IF(INDEX('raw poverty data, %'!$B$3:$BG$251,MATCH($A167,'raw poverty data, %'!$B$3:$B$251,0),MATCH(K$5,'raw poverty data, %'!$B$3:$BG$3,0))="","",INDEX('raw poverty data, %'!$B$3:$BG$251,MATCH($A167,'raw poverty data, %'!$B$3:$B$251,0),MATCH(K$5,'raw poverty data, %'!$B$3:$BG$3,0))/100),"")</f>
        <v/>
      </c>
      <c r="L167" s="10" t="str">
        <f>IFERROR(IF(INDEX('raw poverty data, %'!$B$3:$BG$251,MATCH($A167,'raw poverty data, %'!$B$3:$B$251,0),MATCH(L$5,'raw poverty data, %'!$B$3:$BG$3,0))="","",INDEX('raw poverty data, %'!$B$3:$BG$251,MATCH($A167,'raw poverty data, %'!$B$3:$B$251,0),MATCH(L$5,'raw poverty data, %'!$B$3:$BG$3,0))/100),"")</f>
        <v/>
      </c>
      <c r="M167" s="10" t="str">
        <f>IFERROR(IF(INDEX('raw poverty data, %'!$B$3:$BG$251,MATCH($A167,'raw poverty data, %'!$B$3:$B$251,0),MATCH(M$5,'raw poverty data, %'!$B$3:$BG$3,0))="","",INDEX('raw poverty data, %'!$B$3:$BG$251,MATCH($A167,'raw poverty data, %'!$B$3:$B$251,0),MATCH(M$5,'raw poverty data, %'!$B$3:$BG$3,0))/100),"")</f>
        <v/>
      </c>
      <c r="N167" s="10" t="str">
        <f>IFERROR(IF(INDEX('raw poverty data, %'!$B$3:$BG$251,MATCH($A167,'raw poverty data, %'!$B$3:$B$251,0),MATCH(N$5,'raw poverty data, %'!$B$3:$BG$3,0))="","",INDEX('raw poverty data, %'!$B$3:$BG$251,MATCH($A167,'raw poverty data, %'!$B$3:$B$251,0),MATCH(N$5,'raw poverty data, %'!$B$3:$BG$3,0))/100),"")</f>
        <v/>
      </c>
      <c r="O167" s="10">
        <f>IFERROR(IF(INDEX('raw poverty data, %'!$B$3:$BG$251,MATCH($A167,'raw poverty data, %'!$B$3:$B$251,0),MATCH(O$5,'raw poverty data, %'!$B$3:$BG$3,0))="","",INDEX('raw poverty data, %'!$B$3:$BG$251,MATCH($A167,'raw poverty data, %'!$B$3:$B$251,0),MATCH(O$5,'raw poverty data, %'!$B$3:$BG$3,0))/100),"")</f>
        <v>0.28179999999999999</v>
      </c>
      <c r="P167" s="10" t="str">
        <f>IFERROR(IF(INDEX('raw poverty data, %'!$B$3:$BG$251,MATCH($A167,'raw poverty data, %'!$B$3:$B$251,0),MATCH(P$5,'raw poverty data, %'!$B$3:$BG$3,0))="","",INDEX('raw poverty data, %'!$B$3:$BG$251,MATCH($A167,'raw poverty data, %'!$B$3:$B$251,0),MATCH(P$5,'raw poverty data, %'!$B$3:$BG$3,0))/100),"")</f>
        <v/>
      </c>
      <c r="Q167" s="10" t="str">
        <f>IFERROR(IF(INDEX('raw poverty data, %'!$B$3:$BG$251,MATCH($A167,'raw poverty data, %'!$B$3:$B$251,0),MATCH(Q$5,'raw poverty data, %'!$B$3:$BG$3,0))="","",INDEX('raw poverty data, %'!$B$3:$BG$251,MATCH($A167,'raw poverty data, %'!$B$3:$B$251,0),MATCH(Q$5,'raw poverty data, %'!$B$3:$BG$3,0))/100),"")</f>
        <v/>
      </c>
      <c r="R167" s="10" t="str">
        <f>IFERROR(IF(INDEX('raw poverty data, %'!$B$3:$BG$251,MATCH($A167,'raw poverty data, %'!$B$3:$B$251,0),MATCH(R$5,'raw poverty data, %'!$B$3:$BG$3,0))="","",INDEX('raw poverty data, %'!$B$3:$BG$251,MATCH($A167,'raw poverty data, %'!$B$3:$B$251,0),MATCH(R$5,'raw poverty data, %'!$B$3:$BG$3,0))/100),"")</f>
        <v/>
      </c>
      <c r="S167" s="10" t="str">
        <f>IFERROR(IF(INDEX('raw poverty data, %'!$B$3:$BG$251,MATCH($A167,'raw poverty data, %'!$B$3:$B$251,0),MATCH(S$5,'raw poverty data, %'!$B$3:$BG$3,0))="","",INDEX('raw poverty data, %'!$B$3:$BG$251,MATCH($A167,'raw poverty data, %'!$B$3:$B$251,0),MATCH(S$5,'raw poverty data, %'!$B$3:$BG$3,0))/100),"")</f>
        <v/>
      </c>
      <c r="T167" s="10" t="str">
        <f>IFERROR(IF(INDEX('raw poverty data, %'!$B$3:$BG$251,MATCH($A167,'raw poverty data, %'!$B$3:$B$251,0),MATCH(T$5,'raw poverty data, %'!$B$3:$BG$3,0))="","",INDEX('raw poverty data, %'!$B$3:$BG$251,MATCH($A167,'raw poverty data, %'!$B$3:$B$251,0),MATCH(T$5,'raw poverty data, %'!$B$3:$BG$3,0))/100),"")</f>
        <v/>
      </c>
      <c r="U167" s="10" t="str">
        <f>IFERROR(IF(INDEX('raw poverty data, %'!$B$3:$BG$251,MATCH($A167,'raw poverty data, %'!$B$3:$B$251,0),MATCH(U$5,'raw poverty data, %'!$B$3:$BG$3,0))="","",INDEX('raw poverty data, %'!$B$3:$BG$251,MATCH($A167,'raw poverty data, %'!$B$3:$B$251,0),MATCH(U$5,'raw poverty data, %'!$B$3:$BG$3,0))/100),"")</f>
        <v/>
      </c>
      <c r="V167" s="10" t="str">
        <f>IFERROR(IF(INDEX('raw poverty data, %'!$B$3:$BG$251,MATCH($A167,'raw poverty data, %'!$B$3:$B$251,0),MATCH(V$5,'raw poverty data, %'!$B$3:$BG$3,0))="","",INDEX('raw poverty data, %'!$B$3:$BG$251,MATCH($A167,'raw poverty data, %'!$B$3:$B$251,0),MATCH(V$5,'raw poverty data, %'!$B$3:$BG$3,0))/100),"")</f>
        <v/>
      </c>
      <c r="W167" s="10" t="str">
        <f>IFERROR(IF(INDEX('raw poverty data, %'!$B$3:$BG$251,MATCH($A167,'raw poverty data, %'!$B$3:$B$251,0),MATCH(W$5,'raw poverty data, %'!$B$3:$BG$3,0))="","",INDEX('raw poverty data, %'!$B$3:$BG$251,MATCH($A167,'raw poverty data, %'!$B$3:$B$251,0),MATCH(W$5,'raw poverty data, %'!$B$3:$BG$3,0))/100),"")</f>
        <v/>
      </c>
      <c r="X167" s="10">
        <f>IFERROR(IF(INDEX('raw poverty data, %'!$B$3:$BG$251,MATCH($A167,'raw poverty data, %'!$B$3:$B$251,0),MATCH(X$5,'raw poverty data, %'!$B$3:$BG$3,0))="","",INDEX('raw poverty data, %'!$B$3:$BG$251,MATCH($A167,'raw poverty data, %'!$B$3:$B$251,0),MATCH(X$5,'raw poverty data, %'!$B$3:$BG$3,0))/100),"")</f>
        <v>0.43530000000000002</v>
      </c>
      <c r="Y167" s="10" t="str">
        <f>IFERROR(IF(INDEX('raw poverty data, %'!$B$3:$BG$251,MATCH($A167,'raw poverty data, %'!$B$3:$B$251,0),MATCH(Y$5,'raw poverty data, %'!$B$3:$BG$3,0))="","",INDEX('raw poverty data, %'!$B$3:$BG$251,MATCH($A167,'raw poverty data, %'!$B$3:$B$251,0),MATCH(Y$5,'raw poverty data, %'!$B$3:$BG$3,0))/100),"")</f>
        <v/>
      </c>
      <c r="Z167" s="10" t="str">
        <f>IFERROR(IF(INDEX('raw poverty data, %'!$B$3:$BG$251,MATCH($A167,'raw poverty data, %'!$B$3:$B$251,0),MATCH(Z$5,'raw poverty data, %'!$B$3:$BG$3,0))="","",INDEX('raw poverty data, %'!$B$3:$BG$251,MATCH($A167,'raw poverty data, %'!$B$3:$B$251,0),MATCH(Z$5,'raw poverty data, %'!$B$3:$BG$3,0))/100),"")</f>
        <v/>
      </c>
      <c r="AA167" s="10" t="str">
        <f>IFERROR(IF(INDEX('raw poverty data, %'!$B$3:$BG$251,MATCH($A167,'raw poverty data, %'!$B$3:$B$251,0),MATCH(AA$5,'raw poverty data, %'!$B$3:$BG$3,0))="","",INDEX('raw poverty data, %'!$B$3:$BG$251,MATCH($A167,'raw poverty data, %'!$B$3:$B$251,0),MATCH(AA$5,'raw poverty data, %'!$B$3:$BG$3,0))/100),"")</f>
        <v/>
      </c>
      <c r="AC167" s="8">
        <f>IF(AA167="",IF(Z167="",IF(X167="",IF(W167="",IF(V167="",IF(U167="",IF(T167="",IF(S167="",IF(R167="",IF(Q167="",IF(P167="",IF(O167="",IF(N167="",IF(M167="",IF(L167="",IF(K167="",IF(J167="",IF(I167="",IF(H167="",IF(G167="",IF(F167="",IF(E167="",IF(D167="","No data",D167),E167),F167),G167),H167),I167),J167),K167),L167),M167),N167),O167),P167),Q167),R167),S167),T167),U167),V167),W167),X167),Z167),AA167)</f>
        <v>0.43530000000000002</v>
      </c>
      <c r="AD167" s="11">
        <f>IFERROR(INDEX($D$5:$AA$5,1,MATCH(AC167,D167:AA167,0)),"")</f>
        <v>2010</v>
      </c>
      <c r="AF167" t="s">
        <v>457</v>
      </c>
      <c r="AG167" t="str">
        <f>IFERROR(IF(INDEX(#REF!,MATCH('Poverty %'!$B167,#REF!,0),MATCH('Poverty %'!AG$5,#REF!,0))="","",INDEX(#REF!,MATCH('Poverty %'!$B167,#REF!,0),MATCH('Poverty %'!AG$5,#REF!,0))),"")</f>
        <v/>
      </c>
      <c r="AH167" t="str">
        <f>IFERROR(IF(INDEX(#REF!,MATCH('Poverty %'!$B167,#REF!,0),MATCH('Poverty %'!AH$5,#REF!,0))="","",INDEX(#REF!,MATCH('Poverty %'!$B167,#REF!,0),MATCH('Poverty %'!AH$5,#REF!,0))),"")</f>
        <v/>
      </c>
      <c r="AI167" t="str">
        <f>IFERROR(IF(INDEX(#REF!,MATCH('Poverty %'!$B167,#REF!,0),MATCH('Poverty %'!AI$5,#REF!,0))="","",INDEX(#REF!,MATCH('Poverty %'!$B167,#REF!,0),MATCH('Poverty %'!AI$5,#REF!,0))),"")</f>
        <v/>
      </c>
      <c r="AJ167" t="str">
        <f>IFERROR(IF(INDEX(#REF!,MATCH('Poverty %'!$B167,#REF!,0),MATCH('Poverty %'!AJ$5,#REF!,0))="","",INDEX(#REF!,MATCH('Poverty %'!$B167,#REF!,0),MATCH('Poverty %'!AJ$5,#REF!,0))),"")</f>
        <v/>
      </c>
      <c r="AK167" t="str">
        <f>IFERROR(IF(INDEX(#REF!,MATCH('Poverty %'!$B167,#REF!,0),MATCH('Poverty %'!AK$5,#REF!,0))="","",INDEX(#REF!,MATCH('Poverty %'!$B167,#REF!,0),MATCH('Poverty %'!AK$5,#REF!,0))),"")</f>
        <v/>
      </c>
      <c r="AL167" t="str">
        <f>IFERROR(IF(INDEX(#REF!,MATCH('Poverty %'!$B167,#REF!,0),MATCH('Poverty %'!AL$5,#REF!,0))="","",INDEX(#REF!,MATCH('Poverty %'!$B167,#REF!,0),MATCH('Poverty %'!AL$5,#REF!,0))),"")</f>
        <v/>
      </c>
      <c r="AM167" t="str">
        <f>IFERROR(IF(INDEX(#REF!,MATCH('Poverty %'!$B167,#REF!,0),MATCH('Poverty %'!AM$5,#REF!,0))="","",INDEX(#REF!,MATCH('Poverty %'!$B167,#REF!,0),MATCH('Poverty %'!AM$5,#REF!,0))),"")</f>
        <v/>
      </c>
      <c r="AN167" t="str">
        <f>IFERROR(IF(INDEX(#REF!,MATCH('Poverty %'!$B167,#REF!,0),MATCH('Poverty %'!AN$5,#REF!,0))="","",INDEX(#REF!,MATCH('Poverty %'!$B167,#REF!,0),MATCH('Poverty %'!AN$5,#REF!,0))),"")</f>
        <v/>
      </c>
      <c r="AO167" t="str">
        <f>IFERROR(IF(INDEX(#REF!,MATCH('Poverty %'!$B167,#REF!,0),MATCH('Poverty %'!AO$5,#REF!,0))="","",INDEX(#REF!,MATCH('Poverty %'!$B167,#REF!,0),MATCH('Poverty %'!AO$5,#REF!,0))),"")</f>
        <v/>
      </c>
      <c r="AP167" t="str">
        <f>IFERROR(IF(INDEX(#REF!,MATCH('Poverty %'!$B167,#REF!,0),MATCH('Poverty %'!AP$5,#REF!,0))="","",INDEX(#REF!,MATCH('Poverty %'!$B167,#REF!,0),MATCH('Poverty %'!AP$5,#REF!,0))),"")</f>
        <v/>
      </c>
      <c r="AQ167" t="str">
        <f>IFERROR(IF(INDEX(#REF!,MATCH('Poverty %'!$B167,#REF!,0),MATCH('Poverty %'!AQ$5,#REF!,0))="","",INDEX(#REF!,MATCH('Poverty %'!$B167,#REF!,0),MATCH('Poverty %'!AQ$5,#REF!,0))),"")</f>
        <v/>
      </c>
      <c r="AR167" t="str">
        <f>IFERROR(IF(INDEX(#REF!,MATCH('Poverty %'!$B167,#REF!,0),MATCH('Poverty %'!AR$5,#REF!,0))="","",INDEX(#REF!,MATCH('Poverty %'!$B167,#REF!,0),MATCH('Poverty %'!AR$5,#REF!,0))),"")</f>
        <v/>
      </c>
      <c r="AS167" t="str">
        <f>IFERROR(IF(INDEX(#REF!,MATCH('Poverty %'!$B167,#REF!,0),MATCH('Poverty %'!AS$5,#REF!,0))="","",INDEX(#REF!,MATCH('Poverty %'!$B167,#REF!,0),MATCH('Poverty %'!AS$5,#REF!,0))),"")</f>
        <v/>
      </c>
      <c r="AT167" t="str">
        <f>IFERROR(IF(INDEX(#REF!,MATCH('Poverty %'!$B167,#REF!,0),MATCH('Poverty %'!AT$5,#REF!,0))="","",INDEX(#REF!,MATCH('Poverty %'!$B167,#REF!,0),MATCH('Poverty %'!AT$5,#REF!,0))),"")</f>
        <v/>
      </c>
      <c r="AU167" t="str">
        <f>IFERROR(IF(INDEX(#REF!,MATCH('Poverty %'!$B167,#REF!,0),MATCH('Poverty %'!AU$5,#REF!,0))="","",INDEX(#REF!,MATCH('Poverty %'!$B167,#REF!,0),MATCH('Poverty %'!AU$5,#REF!,0))),"")</f>
        <v/>
      </c>
      <c r="AV167" t="str">
        <f>IFERROR(IF(INDEX(#REF!,MATCH('Poverty %'!$B167,#REF!,0),MATCH('Poverty %'!AV$5,#REF!,0))="","",INDEX(#REF!,MATCH('Poverty %'!$B167,#REF!,0),MATCH('Poverty %'!AV$5,#REF!,0))),"")</f>
        <v/>
      </c>
      <c r="AW167" t="str">
        <f>IFERROR(IF(INDEX(#REF!,MATCH('Poverty %'!$B167,#REF!,0),MATCH('Poverty %'!AW$5,#REF!,0))="","",INDEX(#REF!,MATCH('Poverty %'!$B167,#REF!,0),MATCH('Poverty %'!AW$5,#REF!,0))),"")</f>
        <v/>
      </c>
      <c r="AX167" t="str">
        <f>IFERROR(IF(INDEX(#REF!,MATCH('Poverty %'!$B167,#REF!,0),MATCH('Poverty %'!AX$5,#REF!,0))="","",INDEX(#REF!,MATCH('Poverty %'!$B167,#REF!,0),MATCH('Poverty %'!AX$5,#REF!,0))),"")</f>
        <v/>
      </c>
      <c r="AY167" t="str">
        <f>IFERROR(IF(INDEX(#REF!,MATCH('Poverty %'!$B167,#REF!,0),MATCH('Poverty %'!AY$5,#REF!,0))="","",INDEX(#REF!,MATCH('Poverty %'!$B167,#REF!,0),MATCH('Poverty %'!AY$5,#REF!,0))),"")</f>
        <v/>
      </c>
      <c r="AZ167" t="str">
        <f>IFERROR(IF(INDEX(#REF!,MATCH('Poverty %'!$B167,#REF!,0),MATCH('Poverty %'!AZ$5,#REF!,0))="","",INDEX(#REF!,MATCH('Poverty %'!$B167,#REF!,0),MATCH('Poverty %'!AZ$5,#REF!,0))),"")</f>
        <v/>
      </c>
      <c r="BA167" t="str">
        <f>IFERROR(IF(INDEX(#REF!,MATCH('Poverty %'!$B167,#REF!,0),MATCH('Poverty %'!BA$5,#REF!,0))="","",INDEX(#REF!,MATCH('Poverty %'!$B167,#REF!,0),MATCH('Poverty %'!BA$5,#REF!,0))),"")</f>
        <v/>
      </c>
      <c r="BB167" t="str">
        <f>IFERROR(IF(INDEX(#REF!,MATCH('Poverty %'!$B167,#REF!,0),MATCH('Poverty %'!BB$5,#REF!,0))="","",INDEX(#REF!,MATCH('Poverty %'!$B167,#REF!,0),MATCH('Poverty %'!BB$5,#REF!,0))),"")</f>
        <v/>
      </c>
      <c r="BC167" t="str">
        <f>IFERROR(IF(INDEX(#REF!,MATCH('Poverty %'!$B167,#REF!,0),MATCH('Poverty %'!BC$5,#REF!,0))="","",INDEX(#REF!,MATCH('Poverty %'!$B167,#REF!,0),MATCH('Poverty %'!BC$5,#REF!,0))),"")</f>
        <v/>
      </c>
      <c r="BE167" t="s">
        <v>457</v>
      </c>
      <c r="BF167" s="9" t="str">
        <f t="shared" si="47"/>
        <v/>
      </c>
      <c r="BG167" s="9" t="str">
        <f t="shared" si="48"/>
        <v/>
      </c>
      <c r="BH167" s="9" t="str">
        <f t="shared" si="49"/>
        <v/>
      </c>
      <c r="BI167" s="9" t="str">
        <f t="shared" si="50"/>
        <v/>
      </c>
      <c r="BJ167" s="9" t="str">
        <f t="shared" si="51"/>
        <v/>
      </c>
      <c r="BK167" s="9" t="str">
        <f t="shared" si="52"/>
        <v/>
      </c>
      <c r="BL167" s="9" t="str">
        <f t="shared" si="53"/>
        <v/>
      </c>
      <c r="BM167" s="9" t="str">
        <f t="shared" si="54"/>
        <v/>
      </c>
      <c r="BN167" s="9" t="str">
        <f t="shared" si="55"/>
        <v/>
      </c>
      <c r="BO167" s="9" t="str">
        <f t="shared" si="56"/>
        <v/>
      </c>
      <c r="BP167" s="9" t="str">
        <f t="shared" si="57"/>
        <v/>
      </c>
      <c r="BQ167" s="9" t="str">
        <f t="shared" si="58"/>
        <v/>
      </c>
      <c r="BR167" s="9" t="str">
        <f t="shared" si="59"/>
        <v/>
      </c>
      <c r="BS167" s="9" t="str">
        <f t="shared" si="60"/>
        <v/>
      </c>
      <c r="BT167" s="9" t="str">
        <f t="shared" si="61"/>
        <v/>
      </c>
      <c r="BU167" s="9" t="str">
        <f t="shared" si="62"/>
        <v/>
      </c>
      <c r="BV167" s="9" t="str">
        <f t="shared" si="63"/>
        <v/>
      </c>
      <c r="BW167" s="9" t="str">
        <f t="shared" si="64"/>
        <v/>
      </c>
      <c r="BX167" s="9" t="str">
        <f t="shared" si="65"/>
        <v/>
      </c>
      <c r="BY167" s="9" t="str">
        <f t="shared" si="66"/>
        <v/>
      </c>
      <c r="BZ167" s="9" t="str">
        <f t="shared" si="67"/>
        <v/>
      </c>
      <c r="CA167" s="9" t="str">
        <f t="shared" si="68"/>
        <v/>
      </c>
      <c r="CB167" s="9" t="str">
        <f t="shared" si="69"/>
        <v/>
      </c>
    </row>
    <row r="168" spans="1:80">
      <c r="A168" t="str">
        <f>VLOOKUP(B168,entity!$C:$K,9,FALSE)</f>
        <v>SA</v>
      </c>
      <c r="B168" t="s">
        <v>351</v>
      </c>
      <c r="C168" t="str">
        <f>IFERROR(VLOOKUP(B168,'[1]2012 List'!A$3:C$151,3,FALSE),"")</f>
        <v/>
      </c>
      <c r="D168" s="10" t="str">
        <f>IFERROR(IF(INDEX('raw poverty data, %'!$B$3:$BG$251,MATCH($A168,'raw poverty data, %'!$B$3:$B$251,0),MATCH(D$5,'raw poverty data, %'!$B$3:$BG$3,0))="","",INDEX('raw poverty data, %'!$B$3:$BG$251,MATCH($A168,'raw poverty data, %'!$B$3:$B$251,0),MATCH(D$5,'raw poverty data, %'!$B$3:$BG$3,0))/100),"")</f>
        <v/>
      </c>
      <c r="E168" s="10" t="str">
        <f>IFERROR(IF(INDEX('raw poverty data, %'!$B$3:$BG$251,MATCH($A168,'raw poverty data, %'!$B$3:$B$251,0),MATCH(E$5,'raw poverty data, %'!$B$3:$BG$3,0))="","",INDEX('raw poverty data, %'!$B$3:$BG$251,MATCH($A168,'raw poverty data, %'!$B$3:$B$251,0),MATCH(E$5,'raw poverty data, %'!$B$3:$BG$3,0))/100),"")</f>
        <v/>
      </c>
      <c r="F168" s="10" t="str">
        <f>IFERROR(IF(INDEX('raw poverty data, %'!$B$3:$BG$251,MATCH($A168,'raw poverty data, %'!$B$3:$B$251,0),MATCH(F$5,'raw poverty data, %'!$B$3:$BG$3,0))="","",INDEX('raw poverty data, %'!$B$3:$BG$251,MATCH($A168,'raw poverty data, %'!$B$3:$B$251,0),MATCH(F$5,'raw poverty data, %'!$B$3:$BG$3,0))/100),"")</f>
        <v/>
      </c>
      <c r="G168" s="10" t="str">
        <f>IFERROR(IF(INDEX('raw poverty data, %'!$B$3:$BG$251,MATCH($A168,'raw poverty data, %'!$B$3:$B$251,0),MATCH(G$5,'raw poverty data, %'!$B$3:$BG$3,0))="","",INDEX('raw poverty data, %'!$B$3:$BG$251,MATCH($A168,'raw poverty data, %'!$B$3:$B$251,0),MATCH(G$5,'raw poverty data, %'!$B$3:$BG$3,0))/100),"")</f>
        <v/>
      </c>
      <c r="H168" s="10" t="str">
        <f>IFERROR(IF(INDEX('raw poverty data, %'!$B$3:$BG$251,MATCH($A168,'raw poverty data, %'!$B$3:$B$251,0),MATCH(H$5,'raw poverty data, %'!$B$3:$BG$3,0))="","",INDEX('raw poverty data, %'!$B$3:$BG$251,MATCH($A168,'raw poverty data, %'!$B$3:$B$251,0),MATCH(H$5,'raw poverty data, %'!$B$3:$BG$3,0))/100),"")</f>
        <v/>
      </c>
      <c r="I168" s="10" t="str">
        <f>IFERROR(IF(INDEX('raw poverty data, %'!$B$3:$BG$251,MATCH($A168,'raw poverty data, %'!$B$3:$B$251,0),MATCH(I$5,'raw poverty data, %'!$B$3:$BG$3,0))="","",INDEX('raw poverty data, %'!$B$3:$BG$251,MATCH($A168,'raw poverty data, %'!$B$3:$B$251,0),MATCH(I$5,'raw poverty data, %'!$B$3:$BG$3,0))/100),"")</f>
        <v/>
      </c>
      <c r="J168" s="10" t="str">
        <f>IFERROR(IF(INDEX('raw poverty data, %'!$B$3:$BG$251,MATCH($A168,'raw poverty data, %'!$B$3:$B$251,0),MATCH(J$5,'raw poverty data, %'!$B$3:$BG$3,0))="","",INDEX('raw poverty data, %'!$B$3:$BG$251,MATCH($A168,'raw poverty data, %'!$B$3:$B$251,0),MATCH(J$5,'raw poverty data, %'!$B$3:$BG$3,0))/100),"")</f>
        <v/>
      </c>
      <c r="K168" s="10" t="str">
        <f>IFERROR(IF(INDEX('raw poverty data, %'!$B$3:$BG$251,MATCH($A168,'raw poverty data, %'!$B$3:$B$251,0),MATCH(K$5,'raw poverty data, %'!$B$3:$BG$3,0))="","",INDEX('raw poverty data, %'!$B$3:$BG$251,MATCH($A168,'raw poverty data, %'!$B$3:$B$251,0),MATCH(K$5,'raw poverty data, %'!$B$3:$BG$3,0))/100),"")</f>
        <v/>
      </c>
      <c r="L168" s="10" t="str">
        <f>IFERROR(IF(INDEX('raw poverty data, %'!$B$3:$BG$251,MATCH($A168,'raw poverty data, %'!$B$3:$B$251,0),MATCH(L$5,'raw poverty data, %'!$B$3:$BG$3,0))="","",INDEX('raw poverty data, %'!$B$3:$BG$251,MATCH($A168,'raw poverty data, %'!$B$3:$B$251,0),MATCH(L$5,'raw poverty data, %'!$B$3:$BG$3,0))/100),"")</f>
        <v/>
      </c>
      <c r="M168" s="10" t="str">
        <f>IFERROR(IF(INDEX('raw poverty data, %'!$B$3:$BG$251,MATCH($A168,'raw poverty data, %'!$B$3:$B$251,0),MATCH(M$5,'raw poverty data, %'!$B$3:$BG$3,0))="","",INDEX('raw poverty data, %'!$B$3:$BG$251,MATCH($A168,'raw poverty data, %'!$B$3:$B$251,0),MATCH(M$5,'raw poverty data, %'!$B$3:$BG$3,0))/100),"")</f>
        <v/>
      </c>
      <c r="N168" s="10" t="str">
        <f>IFERROR(IF(INDEX('raw poverty data, %'!$B$3:$BG$251,MATCH($A168,'raw poverty data, %'!$B$3:$B$251,0),MATCH(N$5,'raw poverty data, %'!$B$3:$BG$3,0))="","",INDEX('raw poverty data, %'!$B$3:$BG$251,MATCH($A168,'raw poverty data, %'!$B$3:$B$251,0),MATCH(N$5,'raw poverty data, %'!$B$3:$BG$3,0))/100),"")</f>
        <v/>
      </c>
      <c r="O168" s="10" t="str">
        <f>IFERROR(IF(INDEX('raw poverty data, %'!$B$3:$BG$251,MATCH($A168,'raw poverty data, %'!$B$3:$B$251,0),MATCH(O$5,'raw poverty data, %'!$B$3:$BG$3,0))="","",INDEX('raw poverty data, %'!$B$3:$BG$251,MATCH($A168,'raw poverty data, %'!$B$3:$B$251,0),MATCH(O$5,'raw poverty data, %'!$B$3:$BG$3,0))/100),"")</f>
        <v/>
      </c>
      <c r="P168" s="10" t="str">
        <f>IFERROR(IF(INDEX('raw poverty data, %'!$B$3:$BG$251,MATCH($A168,'raw poverty data, %'!$B$3:$B$251,0),MATCH(P$5,'raw poverty data, %'!$B$3:$BG$3,0))="","",INDEX('raw poverty data, %'!$B$3:$BG$251,MATCH($A168,'raw poverty data, %'!$B$3:$B$251,0),MATCH(P$5,'raw poverty data, %'!$B$3:$BG$3,0))/100),"")</f>
        <v/>
      </c>
      <c r="Q168" s="10" t="str">
        <f>IFERROR(IF(INDEX('raw poverty data, %'!$B$3:$BG$251,MATCH($A168,'raw poverty data, %'!$B$3:$B$251,0),MATCH(Q$5,'raw poverty data, %'!$B$3:$BG$3,0))="","",INDEX('raw poverty data, %'!$B$3:$BG$251,MATCH($A168,'raw poverty data, %'!$B$3:$B$251,0),MATCH(Q$5,'raw poverty data, %'!$B$3:$BG$3,0))/100),"")</f>
        <v/>
      </c>
      <c r="R168" s="10" t="str">
        <f>IFERROR(IF(INDEX('raw poverty data, %'!$B$3:$BG$251,MATCH($A168,'raw poverty data, %'!$B$3:$B$251,0),MATCH(R$5,'raw poverty data, %'!$B$3:$BG$3,0))="","",INDEX('raw poverty data, %'!$B$3:$BG$251,MATCH($A168,'raw poverty data, %'!$B$3:$B$251,0),MATCH(R$5,'raw poverty data, %'!$B$3:$BG$3,0))/100),"")</f>
        <v/>
      </c>
      <c r="S168" s="10" t="str">
        <f>IFERROR(IF(INDEX('raw poverty data, %'!$B$3:$BG$251,MATCH($A168,'raw poverty data, %'!$B$3:$B$251,0),MATCH(S$5,'raw poverty data, %'!$B$3:$BG$3,0))="","",INDEX('raw poverty data, %'!$B$3:$BG$251,MATCH($A168,'raw poverty data, %'!$B$3:$B$251,0),MATCH(S$5,'raw poverty data, %'!$B$3:$BG$3,0))/100),"")</f>
        <v/>
      </c>
      <c r="T168" s="10" t="str">
        <f>IFERROR(IF(INDEX('raw poverty data, %'!$B$3:$BG$251,MATCH($A168,'raw poverty data, %'!$B$3:$B$251,0),MATCH(T$5,'raw poverty data, %'!$B$3:$BG$3,0))="","",INDEX('raw poverty data, %'!$B$3:$BG$251,MATCH($A168,'raw poverty data, %'!$B$3:$B$251,0),MATCH(T$5,'raw poverty data, %'!$B$3:$BG$3,0))/100),"")</f>
        <v/>
      </c>
      <c r="U168" s="10" t="str">
        <f>IFERROR(IF(INDEX('raw poverty data, %'!$B$3:$BG$251,MATCH($A168,'raw poverty data, %'!$B$3:$B$251,0),MATCH(U$5,'raw poverty data, %'!$B$3:$BG$3,0))="","",INDEX('raw poverty data, %'!$B$3:$BG$251,MATCH($A168,'raw poverty data, %'!$B$3:$B$251,0),MATCH(U$5,'raw poverty data, %'!$B$3:$BG$3,0))/100),"")</f>
        <v/>
      </c>
      <c r="V168" s="10" t="str">
        <f>IFERROR(IF(INDEX('raw poverty data, %'!$B$3:$BG$251,MATCH($A168,'raw poverty data, %'!$B$3:$B$251,0),MATCH(V$5,'raw poverty data, %'!$B$3:$BG$3,0))="","",INDEX('raw poverty data, %'!$B$3:$BG$251,MATCH($A168,'raw poverty data, %'!$B$3:$B$251,0),MATCH(V$5,'raw poverty data, %'!$B$3:$BG$3,0))/100),"")</f>
        <v/>
      </c>
      <c r="W168" s="10" t="str">
        <f>IFERROR(IF(INDEX('raw poverty data, %'!$B$3:$BG$251,MATCH($A168,'raw poverty data, %'!$B$3:$B$251,0),MATCH(W$5,'raw poverty data, %'!$B$3:$BG$3,0))="","",INDEX('raw poverty data, %'!$B$3:$BG$251,MATCH($A168,'raw poverty data, %'!$B$3:$B$251,0),MATCH(W$5,'raw poverty data, %'!$B$3:$BG$3,0))/100),"")</f>
        <v/>
      </c>
      <c r="X168" s="10" t="str">
        <f>IFERROR(IF(INDEX('raw poverty data, %'!$B$3:$BG$251,MATCH($A168,'raw poverty data, %'!$B$3:$B$251,0),MATCH(X$5,'raw poverty data, %'!$B$3:$BG$3,0))="","",INDEX('raw poverty data, %'!$B$3:$BG$251,MATCH($A168,'raw poverty data, %'!$B$3:$B$251,0),MATCH(X$5,'raw poverty data, %'!$B$3:$BG$3,0))/100),"")</f>
        <v/>
      </c>
      <c r="Y168" s="10" t="str">
        <f>IFERROR(IF(INDEX('raw poverty data, %'!$B$3:$BG$251,MATCH($A168,'raw poverty data, %'!$B$3:$B$251,0),MATCH(Y$5,'raw poverty data, %'!$B$3:$BG$3,0))="","",INDEX('raw poverty data, %'!$B$3:$BG$251,MATCH($A168,'raw poverty data, %'!$B$3:$B$251,0),MATCH(Y$5,'raw poverty data, %'!$B$3:$BG$3,0))/100),"")</f>
        <v/>
      </c>
      <c r="Z168" s="10" t="str">
        <f>IFERROR(IF(INDEX('raw poverty data, %'!$B$3:$BG$251,MATCH($A168,'raw poverty data, %'!$B$3:$B$251,0),MATCH(Z$5,'raw poverty data, %'!$B$3:$BG$3,0))="","",INDEX('raw poverty data, %'!$B$3:$BG$251,MATCH($A168,'raw poverty data, %'!$B$3:$B$251,0),MATCH(Z$5,'raw poverty data, %'!$B$3:$BG$3,0))/100),"")</f>
        <v/>
      </c>
      <c r="AA168" s="10" t="str">
        <f>IFERROR(IF(INDEX('raw poverty data, %'!$B$3:$BG$251,MATCH($A168,'raw poverty data, %'!$B$3:$B$251,0),MATCH(AA$5,'raw poverty data, %'!$B$3:$BG$3,0))="","",INDEX('raw poverty data, %'!$B$3:$BG$251,MATCH($A168,'raw poverty data, %'!$B$3:$B$251,0),MATCH(AA$5,'raw poverty data, %'!$B$3:$BG$3,0))/100),"")</f>
        <v/>
      </c>
      <c r="AC168" s="8" t="str">
        <f>IF(AA168="",IF(Z168="",IF(X168="",IF(W168="",IF(V168="",IF(U168="",IF(T168="",IF(S168="",IF(R168="",IF(Q168="",IF(P168="",IF(O168="",IF(N168="",IF(M168="",IF(L168="",IF(K168="",IF(J168="",IF(I168="",IF(H168="",IF(G168="",IF(F168="",IF(E168="",IF(D168="","No data",D168),E168),F168),G168),H168),I168),J168),K168),L168),M168),N168),O168),P168),Q168),R168),S168),T168),U168),V168),W168),X168),Z168),AA168)</f>
        <v>No data</v>
      </c>
      <c r="AD168" s="11" t="str">
        <f>IFERROR(INDEX($D$5:$AA$5,1,MATCH(AC168,D168:AA168,0)),"")</f>
        <v/>
      </c>
      <c r="AF168" t="s">
        <v>351</v>
      </c>
      <c r="AG168" t="str">
        <f>IFERROR(IF(INDEX(#REF!,MATCH('Poverty %'!$B168,#REF!,0),MATCH('Poverty %'!AG$5,#REF!,0))="","",INDEX(#REF!,MATCH('Poverty %'!$B168,#REF!,0),MATCH('Poverty %'!AG$5,#REF!,0))),"")</f>
        <v/>
      </c>
      <c r="AH168" t="str">
        <f>IFERROR(IF(INDEX(#REF!,MATCH('Poverty %'!$B168,#REF!,0),MATCH('Poverty %'!AH$5,#REF!,0))="","",INDEX(#REF!,MATCH('Poverty %'!$B168,#REF!,0),MATCH('Poverty %'!AH$5,#REF!,0))),"")</f>
        <v/>
      </c>
      <c r="AI168" t="str">
        <f>IFERROR(IF(INDEX(#REF!,MATCH('Poverty %'!$B168,#REF!,0),MATCH('Poverty %'!AI$5,#REF!,0))="","",INDEX(#REF!,MATCH('Poverty %'!$B168,#REF!,0),MATCH('Poverty %'!AI$5,#REF!,0))),"")</f>
        <v/>
      </c>
      <c r="AJ168" t="str">
        <f>IFERROR(IF(INDEX(#REF!,MATCH('Poverty %'!$B168,#REF!,0),MATCH('Poverty %'!AJ$5,#REF!,0))="","",INDEX(#REF!,MATCH('Poverty %'!$B168,#REF!,0),MATCH('Poverty %'!AJ$5,#REF!,0))),"")</f>
        <v/>
      </c>
      <c r="AK168" t="str">
        <f>IFERROR(IF(INDEX(#REF!,MATCH('Poverty %'!$B168,#REF!,0),MATCH('Poverty %'!AK$5,#REF!,0))="","",INDEX(#REF!,MATCH('Poverty %'!$B168,#REF!,0),MATCH('Poverty %'!AK$5,#REF!,0))),"")</f>
        <v/>
      </c>
      <c r="AL168" t="str">
        <f>IFERROR(IF(INDEX(#REF!,MATCH('Poverty %'!$B168,#REF!,0),MATCH('Poverty %'!AL$5,#REF!,0))="","",INDEX(#REF!,MATCH('Poverty %'!$B168,#REF!,0),MATCH('Poverty %'!AL$5,#REF!,0))),"")</f>
        <v/>
      </c>
      <c r="AM168" t="str">
        <f>IFERROR(IF(INDEX(#REF!,MATCH('Poverty %'!$B168,#REF!,0),MATCH('Poverty %'!AM$5,#REF!,0))="","",INDEX(#REF!,MATCH('Poverty %'!$B168,#REF!,0),MATCH('Poverty %'!AM$5,#REF!,0))),"")</f>
        <v/>
      </c>
      <c r="AN168" t="str">
        <f>IFERROR(IF(INDEX(#REF!,MATCH('Poverty %'!$B168,#REF!,0),MATCH('Poverty %'!AN$5,#REF!,0))="","",INDEX(#REF!,MATCH('Poverty %'!$B168,#REF!,0),MATCH('Poverty %'!AN$5,#REF!,0))),"")</f>
        <v/>
      </c>
      <c r="AO168" t="str">
        <f>IFERROR(IF(INDEX(#REF!,MATCH('Poverty %'!$B168,#REF!,0),MATCH('Poverty %'!AO$5,#REF!,0))="","",INDEX(#REF!,MATCH('Poverty %'!$B168,#REF!,0),MATCH('Poverty %'!AO$5,#REF!,0))),"")</f>
        <v/>
      </c>
      <c r="AP168" t="str">
        <f>IFERROR(IF(INDEX(#REF!,MATCH('Poverty %'!$B168,#REF!,0),MATCH('Poverty %'!AP$5,#REF!,0))="","",INDEX(#REF!,MATCH('Poverty %'!$B168,#REF!,0),MATCH('Poverty %'!AP$5,#REF!,0))),"")</f>
        <v/>
      </c>
      <c r="AQ168" t="str">
        <f>IFERROR(IF(INDEX(#REF!,MATCH('Poverty %'!$B168,#REF!,0),MATCH('Poverty %'!AQ$5,#REF!,0))="","",INDEX(#REF!,MATCH('Poverty %'!$B168,#REF!,0),MATCH('Poverty %'!AQ$5,#REF!,0))),"")</f>
        <v/>
      </c>
      <c r="AR168" t="str">
        <f>IFERROR(IF(INDEX(#REF!,MATCH('Poverty %'!$B168,#REF!,0),MATCH('Poverty %'!AR$5,#REF!,0))="","",INDEX(#REF!,MATCH('Poverty %'!$B168,#REF!,0),MATCH('Poverty %'!AR$5,#REF!,0))),"")</f>
        <v/>
      </c>
      <c r="AS168" t="str">
        <f>IFERROR(IF(INDEX(#REF!,MATCH('Poverty %'!$B168,#REF!,0),MATCH('Poverty %'!AS$5,#REF!,0))="","",INDEX(#REF!,MATCH('Poverty %'!$B168,#REF!,0),MATCH('Poverty %'!AS$5,#REF!,0))),"")</f>
        <v/>
      </c>
      <c r="AT168" t="str">
        <f>IFERROR(IF(INDEX(#REF!,MATCH('Poverty %'!$B168,#REF!,0),MATCH('Poverty %'!AT$5,#REF!,0))="","",INDEX(#REF!,MATCH('Poverty %'!$B168,#REF!,0),MATCH('Poverty %'!AT$5,#REF!,0))),"")</f>
        <v/>
      </c>
      <c r="AU168" t="str">
        <f>IFERROR(IF(INDEX(#REF!,MATCH('Poverty %'!$B168,#REF!,0),MATCH('Poverty %'!AU$5,#REF!,0))="","",INDEX(#REF!,MATCH('Poverty %'!$B168,#REF!,0),MATCH('Poverty %'!AU$5,#REF!,0))),"")</f>
        <v/>
      </c>
      <c r="AV168" t="str">
        <f>IFERROR(IF(INDEX(#REF!,MATCH('Poverty %'!$B168,#REF!,0),MATCH('Poverty %'!AV$5,#REF!,0))="","",INDEX(#REF!,MATCH('Poverty %'!$B168,#REF!,0),MATCH('Poverty %'!AV$5,#REF!,0))),"")</f>
        <v/>
      </c>
      <c r="AW168" t="str">
        <f>IFERROR(IF(INDEX(#REF!,MATCH('Poverty %'!$B168,#REF!,0),MATCH('Poverty %'!AW$5,#REF!,0))="","",INDEX(#REF!,MATCH('Poverty %'!$B168,#REF!,0),MATCH('Poverty %'!AW$5,#REF!,0))),"")</f>
        <v/>
      </c>
      <c r="AX168" t="str">
        <f>IFERROR(IF(INDEX(#REF!,MATCH('Poverty %'!$B168,#REF!,0),MATCH('Poverty %'!AX$5,#REF!,0))="","",INDEX(#REF!,MATCH('Poverty %'!$B168,#REF!,0),MATCH('Poverty %'!AX$5,#REF!,0))),"")</f>
        <v/>
      </c>
      <c r="AY168" t="str">
        <f>IFERROR(IF(INDEX(#REF!,MATCH('Poverty %'!$B168,#REF!,0),MATCH('Poverty %'!AY$5,#REF!,0))="","",INDEX(#REF!,MATCH('Poverty %'!$B168,#REF!,0),MATCH('Poverty %'!AY$5,#REF!,0))),"")</f>
        <v/>
      </c>
      <c r="AZ168" t="str">
        <f>IFERROR(IF(INDEX(#REF!,MATCH('Poverty %'!$B168,#REF!,0),MATCH('Poverty %'!AZ$5,#REF!,0))="","",INDEX(#REF!,MATCH('Poverty %'!$B168,#REF!,0),MATCH('Poverty %'!AZ$5,#REF!,0))),"")</f>
        <v/>
      </c>
      <c r="BA168" t="str">
        <f>IFERROR(IF(INDEX(#REF!,MATCH('Poverty %'!$B168,#REF!,0),MATCH('Poverty %'!BA$5,#REF!,0))="","",INDEX(#REF!,MATCH('Poverty %'!$B168,#REF!,0),MATCH('Poverty %'!BA$5,#REF!,0))),"")</f>
        <v/>
      </c>
      <c r="BB168" t="str">
        <f>IFERROR(IF(INDEX(#REF!,MATCH('Poverty %'!$B168,#REF!,0),MATCH('Poverty %'!BB$5,#REF!,0))="","",INDEX(#REF!,MATCH('Poverty %'!$B168,#REF!,0),MATCH('Poverty %'!BB$5,#REF!,0))),"")</f>
        <v/>
      </c>
      <c r="BC168" t="str">
        <f>IFERROR(IF(INDEX(#REF!,MATCH('Poverty %'!$B168,#REF!,0),MATCH('Poverty %'!BC$5,#REF!,0))="","",INDEX(#REF!,MATCH('Poverty %'!$B168,#REF!,0),MATCH('Poverty %'!BC$5,#REF!,0))),"")</f>
        <v/>
      </c>
      <c r="BE168" t="s">
        <v>351</v>
      </c>
      <c r="BF168" s="9" t="str">
        <f t="shared" si="47"/>
        <v/>
      </c>
      <c r="BG168" s="9" t="str">
        <f t="shared" si="48"/>
        <v/>
      </c>
      <c r="BH168" s="9" t="str">
        <f t="shared" si="49"/>
        <v/>
      </c>
      <c r="BI168" s="9" t="str">
        <f t="shared" si="50"/>
        <v/>
      </c>
      <c r="BJ168" s="9" t="str">
        <f t="shared" si="51"/>
        <v/>
      </c>
      <c r="BK168" s="9" t="str">
        <f t="shared" si="52"/>
        <v/>
      </c>
      <c r="BL168" s="9" t="str">
        <f t="shared" si="53"/>
        <v/>
      </c>
      <c r="BM168" s="9" t="str">
        <f t="shared" si="54"/>
        <v/>
      </c>
      <c r="BN168" s="9" t="str">
        <f t="shared" si="55"/>
        <v/>
      </c>
      <c r="BO168" s="9" t="str">
        <f t="shared" si="56"/>
        <v/>
      </c>
      <c r="BP168" s="9" t="str">
        <f t="shared" si="57"/>
        <v/>
      </c>
      <c r="BQ168" s="9" t="str">
        <f t="shared" si="58"/>
        <v/>
      </c>
      <c r="BR168" s="9" t="str">
        <f t="shared" si="59"/>
        <v/>
      </c>
      <c r="BS168" s="9" t="str">
        <f t="shared" si="60"/>
        <v/>
      </c>
      <c r="BT168" s="9" t="str">
        <f t="shared" si="61"/>
        <v/>
      </c>
      <c r="BU168" s="9" t="str">
        <f t="shared" si="62"/>
        <v/>
      </c>
      <c r="BV168" s="9" t="str">
        <f t="shared" si="63"/>
        <v/>
      </c>
      <c r="BW168" s="9" t="str">
        <f t="shared" si="64"/>
        <v/>
      </c>
      <c r="BX168" s="9" t="str">
        <f t="shared" si="65"/>
        <v/>
      </c>
      <c r="BY168" s="9" t="str">
        <f t="shared" si="66"/>
        <v/>
      </c>
      <c r="BZ168" s="9" t="str">
        <f t="shared" si="67"/>
        <v/>
      </c>
      <c r="CA168" s="9" t="str">
        <f t="shared" si="68"/>
        <v/>
      </c>
      <c r="CB168" s="9" t="str">
        <f t="shared" si="69"/>
        <v/>
      </c>
    </row>
    <row r="169" spans="1:80">
      <c r="A169" t="str">
        <f>VLOOKUP(B169,entity!$C:$K,9,FALSE)</f>
        <v>SN</v>
      </c>
      <c r="B169" t="s">
        <v>355</v>
      </c>
      <c r="C169" t="str">
        <f>IFERROR(VLOOKUP(B169,'[1]2012 List'!A$3:C$151,3,FALSE),"")</f>
        <v>Sub-Saharan Africa</v>
      </c>
      <c r="D169" s="10" t="str">
        <f>IFERROR(IF(INDEX('raw poverty data, %'!$B$3:$BG$251,MATCH($A169,'raw poverty data, %'!$B$3:$B$251,0),MATCH(D$5,'raw poverty data, %'!$B$3:$BG$3,0))="","",INDEX('raw poverty data, %'!$B$3:$BG$251,MATCH($A169,'raw poverty data, %'!$B$3:$B$251,0),MATCH(D$5,'raw poverty data, %'!$B$3:$BG$3,0))/100),"")</f>
        <v/>
      </c>
      <c r="E169" s="10">
        <f>IFERROR(IF(INDEX('raw poverty data, %'!$B$3:$BG$251,MATCH($A169,'raw poverty data, %'!$B$3:$B$251,0),MATCH(E$5,'raw poverty data, %'!$B$3:$BG$3,0))="","",INDEX('raw poverty data, %'!$B$3:$BG$251,MATCH($A169,'raw poverty data, %'!$B$3:$B$251,0),MATCH(E$5,'raw poverty data, %'!$B$3:$BG$3,0))/100),"")</f>
        <v>0.65709999999999991</v>
      </c>
      <c r="F169" s="10" t="str">
        <f>IFERROR(IF(INDEX('raw poverty data, %'!$B$3:$BG$251,MATCH($A169,'raw poverty data, %'!$B$3:$B$251,0),MATCH(F$5,'raw poverty data, %'!$B$3:$BG$3,0))="","",INDEX('raw poverty data, %'!$B$3:$BG$251,MATCH($A169,'raw poverty data, %'!$B$3:$B$251,0),MATCH(F$5,'raw poverty data, %'!$B$3:$BG$3,0))/100),"")</f>
        <v/>
      </c>
      <c r="G169" s="10" t="str">
        <f>IFERROR(IF(INDEX('raw poverty data, %'!$B$3:$BG$251,MATCH($A169,'raw poverty data, %'!$B$3:$B$251,0),MATCH(G$5,'raw poverty data, %'!$B$3:$BG$3,0))="","",INDEX('raw poverty data, %'!$B$3:$BG$251,MATCH($A169,'raw poverty data, %'!$B$3:$B$251,0),MATCH(G$5,'raw poverty data, %'!$B$3:$BG$3,0))/100),"")</f>
        <v/>
      </c>
      <c r="H169" s="10">
        <f>IFERROR(IF(INDEX('raw poverty data, %'!$B$3:$BG$251,MATCH($A169,'raw poverty data, %'!$B$3:$B$251,0),MATCH(H$5,'raw poverty data, %'!$B$3:$BG$3,0))="","",INDEX('raw poverty data, %'!$B$3:$BG$251,MATCH($A169,'raw poverty data, %'!$B$3:$B$251,0),MATCH(H$5,'raw poverty data, %'!$B$3:$BG$3,0))/100),"")</f>
        <v>0.53490000000000004</v>
      </c>
      <c r="I169" s="10" t="str">
        <f>IFERROR(IF(INDEX('raw poverty data, %'!$B$3:$BG$251,MATCH($A169,'raw poverty data, %'!$B$3:$B$251,0),MATCH(I$5,'raw poverty data, %'!$B$3:$BG$3,0))="","",INDEX('raw poverty data, %'!$B$3:$BG$251,MATCH($A169,'raw poverty data, %'!$B$3:$B$251,0),MATCH(I$5,'raw poverty data, %'!$B$3:$BG$3,0))/100),"")</f>
        <v/>
      </c>
      <c r="J169" s="10" t="str">
        <f>IFERROR(IF(INDEX('raw poverty data, %'!$B$3:$BG$251,MATCH($A169,'raw poverty data, %'!$B$3:$B$251,0),MATCH(J$5,'raw poverty data, %'!$B$3:$BG$3,0))="","",INDEX('raw poverty data, %'!$B$3:$BG$251,MATCH($A169,'raw poverty data, %'!$B$3:$B$251,0),MATCH(J$5,'raw poverty data, %'!$B$3:$BG$3,0))/100),"")</f>
        <v/>
      </c>
      <c r="K169" s="10" t="str">
        <f>IFERROR(IF(INDEX('raw poverty data, %'!$B$3:$BG$251,MATCH($A169,'raw poverty data, %'!$B$3:$B$251,0),MATCH(K$5,'raw poverty data, %'!$B$3:$BG$3,0))="","",INDEX('raw poverty data, %'!$B$3:$BG$251,MATCH($A169,'raw poverty data, %'!$B$3:$B$251,0),MATCH(K$5,'raw poverty data, %'!$B$3:$BG$3,0))/100),"")</f>
        <v/>
      </c>
      <c r="L169" s="10" t="str">
        <f>IFERROR(IF(INDEX('raw poverty data, %'!$B$3:$BG$251,MATCH($A169,'raw poverty data, %'!$B$3:$B$251,0),MATCH(L$5,'raw poverty data, %'!$B$3:$BG$3,0))="","",INDEX('raw poverty data, %'!$B$3:$BG$251,MATCH($A169,'raw poverty data, %'!$B$3:$B$251,0),MATCH(L$5,'raw poverty data, %'!$B$3:$BG$3,0))/100),"")</f>
        <v/>
      </c>
      <c r="M169" s="10" t="str">
        <f>IFERROR(IF(INDEX('raw poverty data, %'!$B$3:$BG$251,MATCH($A169,'raw poverty data, %'!$B$3:$B$251,0),MATCH(M$5,'raw poverty data, %'!$B$3:$BG$3,0))="","",INDEX('raw poverty data, %'!$B$3:$BG$251,MATCH($A169,'raw poverty data, %'!$B$3:$B$251,0),MATCH(M$5,'raw poverty data, %'!$B$3:$BG$3,0))/100),"")</f>
        <v/>
      </c>
      <c r="N169" s="10" t="str">
        <f>IFERROR(IF(INDEX('raw poverty data, %'!$B$3:$BG$251,MATCH($A169,'raw poverty data, %'!$B$3:$B$251,0),MATCH(N$5,'raw poverty data, %'!$B$3:$BG$3,0))="","",INDEX('raw poverty data, %'!$B$3:$BG$251,MATCH($A169,'raw poverty data, %'!$B$3:$B$251,0),MATCH(N$5,'raw poverty data, %'!$B$3:$BG$3,0))/100),"")</f>
        <v/>
      </c>
      <c r="O169" s="10">
        <f>IFERROR(IF(INDEX('raw poverty data, %'!$B$3:$BG$251,MATCH($A169,'raw poverty data, %'!$B$3:$B$251,0),MATCH(O$5,'raw poverty data, %'!$B$3:$BG$3,0))="","",INDEX('raw poverty data, %'!$B$3:$BG$251,MATCH($A169,'raw poverty data, %'!$B$3:$B$251,0),MATCH(O$5,'raw poverty data, %'!$B$3:$BG$3,0))/100),"")</f>
        <v>0.44130000000000003</v>
      </c>
      <c r="P169" s="10" t="str">
        <f>IFERROR(IF(INDEX('raw poverty data, %'!$B$3:$BG$251,MATCH($A169,'raw poverty data, %'!$B$3:$B$251,0),MATCH(P$5,'raw poverty data, %'!$B$3:$BG$3,0))="","",INDEX('raw poverty data, %'!$B$3:$BG$251,MATCH($A169,'raw poverty data, %'!$B$3:$B$251,0),MATCH(P$5,'raw poverty data, %'!$B$3:$BG$3,0))/100),"")</f>
        <v/>
      </c>
      <c r="Q169" s="10" t="str">
        <f>IFERROR(IF(INDEX('raw poverty data, %'!$B$3:$BG$251,MATCH($A169,'raw poverty data, %'!$B$3:$B$251,0),MATCH(Q$5,'raw poverty data, %'!$B$3:$BG$3,0))="","",INDEX('raw poverty data, %'!$B$3:$BG$251,MATCH($A169,'raw poverty data, %'!$B$3:$B$251,0),MATCH(Q$5,'raw poverty data, %'!$B$3:$BG$3,0))/100),"")</f>
        <v/>
      </c>
      <c r="R169" s="10" t="str">
        <f>IFERROR(IF(INDEX('raw poverty data, %'!$B$3:$BG$251,MATCH($A169,'raw poverty data, %'!$B$3:$B$251,0),MATCH(R$5,'raw poverty data, %'!$B$3:$BG$3,0))="","",INDEX('raw poverty data, %'!$B$3:$BG$251,MATCH($A169,'raw poverty data, %'!$B$3:$B$251,0),MATCH(R$5,'raw poverty data, %'!$B$3:$BG$3,0))/100),"")</f>
        <v/>
      </c>
      <c r="S169" s="10">
        <f>IFERROR(IF(INDEX('raw poverty data, %'!$B$3:$BG$251,MATCH($A169,'raw poverty data, %'!$B$3:$B$251,0),MATCH(S$5,'raw poverty data, %'!$B$3:$BG$3,0))="","",INDEX('raw poverty data, %'!$B$3:$BG$251,MATCH($A169,'raw poverty data, %'!$B$3:$B$251,0),MATCH(S$5,'raw poverty data, %'!$B$3:$BG$3,0))/100),"")</f>
        <v>0.33500000000000002</v>
      </c>
      <c r="T169" s="10" t="str">
        <f>IFERROR(IF(INDEX('raw poverty data, %'!$B$3:$BG$251,MATCH($A169,'raw poverty data, %'!$B$3:$B$251,0),MATCH(T$5,'raw poverty data, %'!$B$3:$BG$3,0))="","",INDEX('raw poverty data, %'!$B$3:$BG$251,MATCH($A169,'raw poverty data, %'!$B$3:$B$251,0),MATCH(T$5,'raw poverty data, %'!$B$3:$BG$3,0))/100),"")</f>
        <v/>
      </c>
      <c r="U169" s="10" t="str">
        <f>IFERROR(IF(INDEX('raw poverty data, %'!$B$3:$BG$251,MATCH($A169,'raw poverty data, %'!$B$3:$B$251,0),MATCH(U$5,'raw poverty data, %'!$B$3:$BG$3,0))="","",INDEX('raw poverty data, %'!$B$3:$BG$251,MATCH($A169,'raw poverty data, %'!$B$3:$B$251,0),MATCH(U$5,'raw poverty data, %'!$B$3:$BG$3,0))/100),"")</f>
        <v/>
      </c>
      <c r="V169" s="10" t="str">
        <f>IFERROR(IF(INDEX('raw poverty data, %'!$B$3:$BG$251,MATCH($A169,'raw poverty data, %'!$B$3:$B$251,0),MATCH(V$5,'raw poverty data, %'!$B$3:$BG$3,0))="","",INDEX('raw poverty data, %'!$B$3:$BG$251,MATCH($A169,'raw poverty data, %'!$B$3:$B$251,0),MATCH(V$5,'raw poverty data, %'!$B$3:$BG$3,0))/100),"")</f>
        <v/>
      </c>
      <c r="W169" s="10" t="str">
        <f>IFERROR(IF(INDEX('raw poverty data, %'!$B$3:$BG$251,MATCH($A169,'raw poverty data, %'!$B$3:$B$251,0),MATCH(W$5,'raw poverty data, %'!$B$3:$BG$3,0))="","",INDEX('raw poverty data, %'!$B$3:$BG$251,MATCH($A169,'raw poverty data, %'!$B$3:$B$251,0),MATCH(W$5,'raw poverty data, %'!$B$3:$BG$3,0))/100),"")</f>
        <v/>
      </c>
      <c r="X169" s="10" t="str">
        <f>IFERROR(IF(INDEX('raw poverty data, %'!$B$3:$BG$251,MATCH($A169,'raw poverty data, %'!$B$3:$B$251,0),MATCH(X$5,'raw poverty data, %'!$B$3:$BG$3,0))="","",INDEX('raw poverty data, %'!$B$3:$BG$251,MATCH($A169,'raw poverty data, %'!$B$3:$B$251,0),MATCH(X$5,'raw poverty data, %'!$B$3:$BG$3,0))/100),"")</f>
        <v/>
      </c>
      <c r="Y169" s="10">
        <f>IFERROR(IF(INDEX('raw poverty data, %'!$B$3:$BG$251,MATCH($A169,'raw poverty data, %'!$B$3:$B$251,0),MATCH(Y$5,'raw poverty data, %'!$B$3:$BG$3,0))="","",INDEX('raw poverty data, %'!$B$3:$BG$251,MATCH($A169,'raw poverty data, %'!$B$3:$B$251,0),MATCH(Y$5,'raw poverty data, %'!$B$3:$BG$3,0))/100),"")</f>
        <v>0.34060000000000001</v>
      </c>
      <c r="Z169" s="10" t="str">
        <f>IFERROR(IF(INDEX('raw poverty data, %'!$B$3:$BG$251,MATCH($A169,'raw poverty data, %'!$B$3:$B$251,0),MATCH(Z$5,'raw poverty data, %'!$B$3:$BG$3,0))="","",INDEX('raw poverty data, %'!$B$3:$BG$251,MATCH($A169,'raw poverty data, %'!$B$3:$B$251,0),MATCH(Z$5,'raw poverty data, %'!$B$3:$BG$3,0))/100),"")</f>
        <v/>
      </c>
      <c r="AA169" s="10" t="str">
        <f>IFERROR(IF(INDEX('raw poverty data, %'!$B$3:$BG$251,MATCH($A169,'raw poverty data, %'!$B$3:$B$251,0),MATCH(AA$5,'raw poverty data, %'!$B$3:$BG$3,0))="","",INDEX('raw poverty data, %'!$B$3:$BG$251,MATCH($A169,'raw poverty data, %'!$B$3:$B$251,0),MATCH(AA$5,'raw poverty data, %'!$B$3:$BG$3,0))/100),"")</f>
        <v/>
      </c>
      <c r="AC169" s="8">
        <f>IF(AA169="",IF(Z169="",IF(X169="",IF(W169="",IF(V169="",IF(U169="",IF(T169="",IF(S169="",IF(R169="",IF(Q169="",IF(P169="",IF(O169="",IF(N169="",IF(M169="",IF(L169="",IF(K169="",IF(J169="",IF(I169="",IF(H169="",IF(G169="",IF(F169="",IF(E169="",IF(D169="","No data",D169),E169),F169),G169),H169),I169),J169),K169),L169),M169),N169),O169),P169),Q169),R169),S169),T169),U169),V169),W169),X169),Z169),AA169)</f>
        <v>0.33500000000000002</v>
      </c>
      <c r="AD169" s="11">
        <f>IFERROR(INDEX($D$5:$AA$5,1,MATCH(AC169,D169:AA169,0)),"")</f>
        <v>2005</v>
      </c>
      <c r="AF169" t="s">
        <v>355</v>
      </c>
      <c r="AG169" t="str">
        <f>IFERROR(IF(INDEX(#REF!,MATCH('Poverty %'!$B169,#REF!,0),MATCH('Poverty %'!AG$5,#REF!,0))="","",INDEX(#REF!,MATCH('Poverty %'!$B169,#REF!,0),MATCH('Poverty %'!AG$5,#REF!,0))),"")</f>
        <v/>
      </c>
      <c r="AH169" t="str">
        <f>IFERROR(IF(INDEX(#REF!,MATCH('Poverty %'!$B169,#REF!,0),MATCH('Poverty %'!AH$5,#REF!,0))="","",INDEX(#REF!,MATCH('Poverty %'!$B169,#REF!,0),MATCH('Poverty %'!AH$5,#REF!,0))),"")</f>
        <v/>
      </c>
      <c r="AI169" t="str">
        <f>IFERROR(IF(INDEX(#REF!,MATCH('Poverty %'!$B169,#REF!,0),MATCH('Poverty %'!AI$5,#REF!,0))="","",INDEX(#REF!,MATCH('Poverty %'!$B169,#REF!,0),MATCH('Poverty %'!AI$5,#REF!,0))),"")</f>
        <v/>
      </c>
      <c r="AJ169" t="str">
        <f>IFERROR(IF(INDEX(#REF!,MATCH('Poverty %'!$B169,#REF!,0),MATCH('Poverty %'!AJ$5,#REF!,0))="","",INDEX(#REF!,MATCH('Poverty %'!$B169,#REF!,0),MATCH('Poverty %'!AJ$5,#REF!,0))),"")</f>
        <v/>
      </c>
      <c r="AK169" t="str">
        <f>IFERROR(IF(INDEX(#REF!,MATCH('Poverty %'!$B169,#REF!,0),MATCH('Poverty %'!AK$5,#REF!,0))="","",INDEX(#REF!,MATCH('Poverty %'!$B169,#REF!,0),MATCH('Poverty %'!AK$5,#REF!,0))),"")</f>
        <v/>
      </c>
      <c r="AL169" t="str">
        <f>IFERROR(IF(INDEX(#REF!,MATCH('Poverty %'!$B169,#REF!,0),MATCH('Poverty %'!AL$5,#REF!,0))="","",INDEX(#REF!,MATCH('Poverty %'!$B169,#REF!,0),MATCH('Poverty %'!AL$5,#REF!,0))),"")</f>
        <v/>
      </c>
      <c r="AM169" t="str">
        <f>IFERROR(IF(INDEX(#REF!,MATCH('Poverty %'!$B169,#REF!,0),MATCH('Poverty %'!AM$5,#REF!,0))="","",INDEX(#REF!,MATCH('Poverty %'!$B169,#REF!,0),MATCH('Poverty %'!AM$5,#REF!,0))),"")</f>
        <v/>
      </c>
      <c r="AN169" t="str">
        <f>IFERROR(IF(INDEX(#REF!,MATCH('Poverty %'!$B169,#REF!,0),MATCH('Poverty %'!AN$5,#REF!,0))="","",INDEX(#REF!,MATCH('Poverty %'!$B169,#REF!,0),MATCH('Poverty %'!AN$5,#REF!,0))),"")</f>
        <v/>
      </c>
      <c r="AO169" t="str">
        <f>IFERROR(IF(INDEX(#REF!,MATCH('Poverty %'!$B169,#REF!,0),MATCH('Poverty %'!AO$5,#REF!,0))="","",INDEX(#REF!,MATCH('Poverty %'!$B169,#REF!,0),MATCH('Poverty %'!AO$5,#REF!,0))),"")</f>
        <v/>
      </c>
      <c r="AP169" t="str">
        <f>IFERROR(IF(INDEX(#REF!,MATCH('Poverty %'!$B169,#REF!,0),MATCH('Poverty %'!AP$5,#REF!,0))="","",INDEX(#REF!,MATCH('Poverty %'!$B169,#REF!,0),MATCH('Poverty %'!AP$5,#REF!,0))),"")</f>
        <v/>
      </c>
      <c r="AQ169" t="str">
        <f>IFERROR(IF(INDEX(#REF!,MATCH('Poverty %'!$B169,#REF!,0),MATCH('Poverty %'!AQ$5,#REF!,0))="","",INDEX(#REF!,MATCH('Poverty %'!$B169,#REF!,0),MATCH('Poverty %'!AQ$5,#REF!,0))),"")</f>
        <v/>
      </c>
      <c r="AR169" t="str">
        <f>IFERROR(IF(INDEX(#REF!,MATCH('Poverty %'!$B169,#REF!,0),MATCH('Poverty %'!AR$5,#REF!,0))="","",INDEX(#REF!,MATCH('Poverty %'!$B169,#REF!,0),MATCH('Poverty %'!AR$5,#REF!,0))),"")</f>
        <v/>
      </c>
      <c r="AS169" t="str">
        <f>IFERROR(IF(INDEX(#REF!,MATCH('Poverty %'!$B169,#REF!,0),MATCH('Poverty %'!AS$5,#REF!,0))="","",INDEX(#REF!,MATCH('Poverty %'!$B169,#REF!,0),MATCH('Poverty %'!AS$5,#REF!,0))),"")</f>
        <v/>
      </c>
      <c r="AT169" t="str">
        <f>IFERROR(IF(INDEX(#REF!,MATCH('Poverty %'!$B169,#REF!,0),MATCH('Poverty %'!AT$5,#REF!,0))="","",INDEX(#REF!,MATCH('Poverty %'!$B169,#REF!,0),MATCH('Poverty %'!AT$5,#REF!,0))),"")</f>
        <v/>
      </c>
      <c r="AU169" t="str">
        <f>IFERROR(IF(INDEX(#REF!,MATCH('Poverty %'!$B169,#REF!,0),MATCH('Poverty %'!AU$5,#REF!,0))="","",INDEX(#REF!,MATCH('Poverty %'!$B169,#REF!,0),MATCH('Poverty %'!AU$5,#REF!,0))),"")</f>
        <v/>
      </c>
      <c r="AV169" t="str">
        <f>IFERROR(IF(INDEX(#REF!,MATCH('Poverty %'!$B169,#REF!,0),MATCH('Poverty %'!AV$5,#REF!,0))="","",INDEX(#REF!,MATCH('Poverty %'!$B169,#REF!,0),MATCH('Poverty %'!AV$5,#REF!,0))),"")</f>
        <v/>
      </c>
      <c r="AW169" t="str">
        <f>IFERROR(IF(INDEX(#REF!,MATCH('Poverty %'!$B169,#REF!,0),MATCH('Poverty %'!AW$5,#REF!,0))="","",INDEX(#REF!,MATCH('Poverty %'!$B169,#REF!,0),MATCH('Poverty %'!AW$5,#REF!,0))),"")</f>
        <v/>
      </c>
      <c r="AX169" t="str">
        <f>IFERROR(IF(INDEX(#REF!,MATCH('Poverty %'!$B169,#REF!,0),MATCH('Poverty %'!AX$5,#REF!,0))="","",INDEX(#REF!,MATCH('Poverty %'!$B169,#REF!,0),MATCH('Poverty %'!AX$5,#REF!,0))),"")</f>
        <v/>
      </c>
      <c r="AY169" t="str">
        <f>IFERROR(IF(INDEX(#REF!,MATCH('Poverty %'!$B169,#REF!,0),MATCH('Poverty %'!AY$5,#REF!,0))="","",INDEX(#REF!,MATCH('Poverty %'!$B169,#REF!,0),MATCH('Poverty %'!AY$5,#REF!,0))),"")</f>
        <v/>
      </c>
      <c r="AZ169" t="str">
        <f>IFERROR(IF(INDEX(#REF!,MATCH('Poverty %'!$B169,#REF!,0),MATCH('Poverty %'!AZ$5,#REF!,0))="","",INDEX(#REF!,MATCH('Poverty %'!$B169,#REF!,0),MATCH('Poverty %'!AZ$5,#REF!,0))),"")</f>
        <v/>
      </c>
      <c r="BA169" t="str">
        <f>IFERROR(IF(INDEX(#REF!,MATCH('Poverty %'!$B169,#REF!,0),MATCH('Poverty %'!BA$5,#REF!,0))="","",INDEX(#REF!,MATCH('Poverty %'!$B169,#REF!,0),MATCH('Poverty %'!BA$5,#REF!,0))),"")</f>
        <v/>
      </c>
      <c r="BB169" t="str">
        <f>IFERROR(IF(INDEX(#REF!,MATCH('Poverty %'!$B169,#REF!,0),MATCH('Poverty %'!BB$5,#REF!,0))="","",INDEX(#REF!,MATCH('Poverty %'!$B169,#REF!,0),MATCH('Poverty %'!BB$5,#REF!,0))),"")</f>
        <v/>
      </c>
      <c r="BC169" t="str">
        <f>IFERROR(IF(INDEX(#REF!,MATCH('Poverty %'!$B169,#REF!,0),MATCH('Poverty %'!BC$5,#REF!,0))="","",INDEX(#REF!,MATCH('Poverty %'!$B169,#REF!,0),MATCH('Poverty %'!BC$5,#REF!,0))),"")</f>
        <v/>
      </c>
      <c r="BE169" t="s">
        <v>355</v>
      </c>
      <c r="BF169" s="9" t="str">
        <f t="shared" si="47"/>
        <v/>
      </c>
      <c r="BG169" s="9" t="str">
        <f t="shared" si="48"/>
        <v/>
      </c>
      <c r="BH169" s="9" t="str">
        <f t="shared" si="49"/>
        <v/>
      </c>
      <c r="BI169" s="9" t="str">
        <f t="shared" si="50"/>
        <v/>
      </c>
      <c r="BJ169" s="9" t="str">
        <f t="shared" si="51"/>
        <v/>
      </c>
      <c r="BK169" s="9" t="str">
        <f t="shared" si="52"/>
        <v/>
      </c>
      <c r="BL169" s="9" t="str">
        <f t="shared" si="53"/>
        <v/>
      </c>
      <c r="BM169" s="9" t="str">
        <f t="shared" si="54"/>
        <v/>
      </c>
      <c r="BN169" s="9" t="str">
        <f t="shared" si="55"/>
        <v/>
      </c>
      <c r="BO169" s="9" t="str">
        <f t="shared" si="56"/>
        <v/>
      </c>
      <c r="BP169" s="9" t="str">
        <f t="shared" si="57"/>
        <v/>
      </c>
      <c r="BQ169" s="9" t="str">
        <f t="shared" si="58"/>
        <v/>
      </c>
      <c r="BR169" s="9" t="str">
        <f t="shared" si="59"/>
        <v/>
      </c>
      <c r="BS169" s="9" t="str">
        <f t="shared" si="60"/>
        <v/>
      </c>
      <c r="BT169" s="9" t="str">
        <f t="shared" si="61"/>
        <v/>
      </c>
      <c r="BU169" s="9" t="str">
        <f t="shared" si="62"/>
        <v/>
      </c>
      <c r="BV169" s="9" t="str">
        <f t="shared" si="63"/>
        <v/>
      </c>
      <c r="BW169" s="9" t="str">
        <f t="shared" si="64"/>
        <v/>
      </c>
      <c r="BX169" s="9" t="str">
        <f t="shared" si="65"/>
        <v/>
      </c>
      <c r="BY169" s="9" t="str">
        <f t="shared" si="66"/>
        <v/>
      </c>
      <c r="BZ169" s="9" t="str">
        <f t="shared" si="67"/>
        <v/>
      </c>
      <c r="CA169" s="9" t="str">
        <f t="shared" si="68"/>
        <v/>
      </c>
      <c r="CB169" s="9" t="str">
        <f t="shared" si="69"/>
        <v/>
      </c>
    </row>
    <row r="170" spans="1:80">
      <c r="A170" t="str">
        <f>VLOOKUP(B170,entity!$C:$K,9,FALSE)</f>
        <v>RS</v>
      </c>
      <c r="B170" t="s">
        <v>369</v>
      </c>
      <c r="C170" t="str">
        <f>IFERROR(VLOOKUP(B170,'[1]2012 List'!A$3:C$151,3,FALSE),"")</f>
        <v>Europe</v>
      </c>
      <c r="D170" s="10" t="str">
        <f>IFERROR(IF(INDEX('raw poverty data, %'!$B$3:$BG$251,MATCH($A170,'raw poverty data, %'!$B$3:$B$251,0),MATCH(D$5,'raw poverty data, %'!$B$3:$BG$3,0))="","",INDEX('raw poverty data, %'!$B$3:$BG$251,MATCH($A170,'raw poverty data, %'!$B$3:$B$251,0),MATCH(D$5,'raw poverty data, %'!$B$3:$BG$3,0))/100),"")</f>
        <v/>
      </c>
      <c r="E170" s="10" t="str">
        <f>IFERROR(IF(INDEX('raw poverty data, %'!$B$3:$BG$251,MATCH($A170,'raw poverty data, %'!$B$3:$B$251,0),MATCH(E$5,'raw poverty data, %'!$B$3:$BG$3,0))="","",INDEX('raw poverty data, %'!$B$3:$BG$251,MATCH($A170,'raw poverty data, %'!$B$3:$B$251,0),MATCH(E$5,'raw poverty data, %'!$B$3:$BG$3,0))/100),"")</f>
        <v/>
      </c>
      <c r="F170" s="10" t="str">
        <f>IFERROR(IF(INDEX('raw poverty data, %'!$B$3:$BG$251,MATCH($A170,'raw poverty data, %'!$B$3:$B$251,0),MATCH(F$5,'raw poverty data, %'!$B$3:$BG$3,0))="","",INDEX('raw poverty data, %'!$B$3:$BG$251,MATCH($A170,'raw poverty data, %'!$B$3:$B$251,0),MATCH(F$5,'raw poverty data, %'!$B$3:$BG$3,0))/100),"")</f>
        <v/>
      </c>
      <c r="G170" s="10" t="str">
        <f>IFERROR(IF(INDEX('raw poverty data, %'!$B$3:$BG$251,MATCH($A170,'raw poverty data, %'!$B$3:$B$251,0),MATCH(G$5,'raw poverty data, %'!$B$3:$BG$3,0))="","",INDEX('raw poverty data, %'!$B$3:$BG$251,MATCH($A170,'raw poverty data, %'!$B$3:$B$251,0),MATCH(G$5,'raw poverty data, %'!$B$3:$BG$3,0))/100),"")</f>
        <v/>
      </c>
      <c r="H170" s="10" t="str">
        <f>IFERROR(IF(INDEX('raw poverty data, %'!$B$3:$BG$251,MATCH($A170,'raw poverty data, %'!$B$3:$B$251,0),MATCH(H$5,'raw poverty data, %'!$B$3:$BG$3,0))="","",INDEX('raw poverty data, %'!$B$3:$BG$251,MATCH($A170,'raw poverty data, %'!$B$3:$B$251,0),MATCH(H$5,'raw poverty data, %'!$B$3:$BG$3,0))/100),"")</f>
        <v/>
      </c>
      <c r="I170" s="10" t="str">
        <f>IFERROR(IF(INDEX('raw poverty data, %'!$B$3:$BG$251,MATCH($A170,'raw poverty data, %'!$B$3:$B$251,0),MATCH(I$5,'raw poverty data, %'!$B$3:$BG$3,0))="","",INDEX('raw poverty data, %'!$B$3:$BG$251,MATCH($A170,'raw poverty data, %'!$B$3:$B$251,0),MATCH(I$5,'raw poverty data, %'!$B$3:$BG$3,0))/100),"")</f>
        <v/>
      </c>
      <c r="J170" s="10" t="str">
        <f>IFERROR(IF(INDEX('raw poverty data, %'!$B$3:$BG$251,MATCH($A170,'raw poverty data, %'!$B$3:$B$251,0),MATCH(J$5,'raw poverty data, %'!$B$3:$BG$3,0))="","",INDEX('raw poverty data, %'!$B$3:$BG$251,MATCH($A170,'raw poverty data, %'!$B$3:$B$251,0),MATCH(J$5,'raw poverty data, %'!$B$3:$BG$3,0))/100),"")</f>
        <v/>
      </c>
      <c r="K170" s="10" t="str">
        <f>IFERROR(IF(INDEX('raw poverty data, %'!$B$3:$BG$251,MATCH($A170,'raw poverty data, %'!$B$3:$B$251,0),MATCH(K$5,'raw poverty data, %'!$B$3:$BG$3,0))="","",INDEX('raw poverty data, %'!$B$3:$BG$251,MATCH($A170,'raw poverty data, %'!$B$3:$B$251,0),MATCH(K$5,'raw poverty data, %'!$B$3:$BG$3,0))/100),"")</f>
        <v/>
      </c>
      <c r="L170" s="10" t="str">
        <f>IFERROR(IF(INDEX('raw poverty data, %'!$B$3:$BG$251,MATCH($A170,'raw poverty data, %'!$B$3:$B$251,0),MATCH(L$5,'raw poverty data, %'!$B$3:$BG$3,0))="","",INDEX('raw poverty data, %'!$B$3:$BG$251,MATCH($A170,'raw poverty data, %'!$B$3:$B$251,0),MATCH(L$5,'raw poverty data, %'!$B$3:$BG$3,0))/100),"")</f>
        <v/>
      </c>
      <c r="M170" s="10" t="str">
        <f>IFERROR(IF(INDEX('raw poverty data, %'!$B$3:$BG$251,MATCH($A170,'raw poverty data, %'!$B$3:$B$251,0),MATCH(M$5,'raw poverty data, %'!$B$3:$BG$3,0))="","",INDEX('raw poverty data, %'!$B$3:$BG$251,MATCH($A170,'raw poverty data, %'!$B$3:$B$251,0),MATCH(M$5,'raw poverty data, %'!$B$3:$BG$3,0))/100),"")</f>
        <v/>
      </c>
      <c r="N170" s="10" t="str">
        <f>IFERROR(IF(INDEX('raw poverty data, %'!$B$3:$BG$251,MATCH($A170,'raw poverty data, %'!$B$3:$B$251,0),MATCH(N$5,'raw poverty data, %'!$B$3:$BG$3,0))="","",INDEX('raw poverty data, %'!$B$3:$BG$251,MATCH($A170,'raw poverty data, %'!$B$3:$B$251,0),MATCH(N$5,'raw poverty data, %'!$B$3:$BG$3,0))/100),"")</f>
        <v/>
      </c>
      <c r="O170" s="10" t="str">
        <f>IFERROR(IF(INDEX('raw poverty data, %'!$B$3:$BG$251,MATCH($A170,'raw poverty data, %'!$B$3:$B$251,0),MATCH(O$5,'raw poverty data, %'!$B$3:$BG$3,0))="","",INDEX('raw poverty data, %'!$B$3:$BG$251,MATCH($A170,'raw poverty data, %'!$B$3:$B$251,0),MATCH(O$5,'raw poverty data, %'!$B$3:$BG$3,0))/100),"")</f>
        <v/>
      </c>
      <c r="P170" s="10">
        <f>IFERROR(IF(INDEX('raw poverty data, %'!$B$3:$BG$251,MATCH($A170,'raw poverty data, %'!$B$3:$B$251,0),MATCH(P$5,'raw poverty data, %'!$B$3:$BG$3,0))="","",INDEX('raw poverty data, %'!$B$3:$BG$251,MATCH($A170,'raw poverty data, %'!$B$3:$B$251,0),MATCH(P$5,'raw poverty data, %'!$B$3:$BG$3,0))/100),"")</f>
        <v>2.5999999999999999E-3</v>
      </c>
      <c r="Q170" s="10">
        <f>IFERROR(IF(INDEX('raw poverty data, %'!$B$3:$BG$251,MATCH($A170,'raw poverty data, %'!$B$3:$B$251,0),MATCH(Q$5,'raw poverty data, %'!$B$3:$BG$3,0))="","",INDEX('raw poverty data, %'!$B$3:$BG$251,MATCH($A170,'raw poverty data, %'!$B$3:$B$251,0),MATCH(Q$5,'raw poverty data, %'!$B$3:$BG$3,0))/100),"")</f>
        <v>3.0999999999999999E-3</v>
      </c>
      <c r="R170" s="10">
        <f>IFERROR(IF(INDEX('raw poverty data, %'!$B$3:$BG$251,MATCH($A170,'raw poverty data, %'!$B$3:$B$251,0),MATCH(R$5,'raw poverty data, %'!$B$3:$BG$3,0))="","",INDEX('raw poverty data, %'!$B$3:$BG$251,MATCH($A170,'raw poverty data, %'!$B$3:$B$251,0),MATCH(R$5,'raw poverty data, %'!$B$3:$BG$3,0))/100),"")</f>
        <v>4.0999999999999995E-3</v>
      </c>
      <c r="S170" s="10">
        <f>IFERROR(IF(INDEX('raw poverty data, %'!$B$3:$BG$251,MATCH($A170,'raw poverty data, %'!$B$3:$B$251,0),MATCH(S$5,'raw poverty data, %'!$B$3:$BG$3,0))="","",INDEX('raw poverty data, %'!$B$3:$BG$251,MATCH($A170,'raw poverty data, %'!$B$3:$B$251,0),MATCH(S$5,'raw poverty data, %'!$B$3:$BG$3,0))/100),"")</f>
        <v>5.8999999999999999E-3</v>
      </c>
      <c r="T170" s="10">
        <f>IFERROR(IF(INDEX('raw poverty data, %'!$B$3:$BG$251,MATCH($A170,'raw poverty data, %'!$B$3:$B$251,0),MATCH(T$5,'raw poverty data, %'!$B$3:$BG$3,0))="","",INDEX('raw poverty data, %'!$B$3:$BG$251,MATCH($A170,'raw poverty data, %'!$B$3:$B$251,0),MATCH(T$5,'raw poverty data, %'!$B$3:$BG$3,0))/100),"")</f>
        <v>2.5000000000000001E-3</v>
      </c>
      <c r="U170" s="10">
        <f>IFERROR(IF(INDEX('raw poverty data, %'!$B$3:$BG$251,MATCH($A170,'raw poverty data, %'!$B$3:$B$251,0),MATCH(U$5,'raw poverty data, %'!$B$3:$BG$3,0))="","",INDEX('raw poverty data, %'!$B$3:$BG$251,MATCH($A170,'raw poverty data, %'!$B$3:$B$251,0),MATCH(U$5,'raw poverty data, %'!$B$3:$BG$3,0))/100),"")</f>
        <v>1.1999999999999999E-3</v>
      </c>
      <c r="V170" s="10">
        <f>IFERROR(IF(INDEX('raw poverty data, %'!$B$3:$BG$251,MATCH($A170,'raw poverty data, %'!$B$3:$B$251,0),MATCH(V$5,'raw poverty data, %'!$B$3:$BG$3,0))="","",INDEX('raw poverty data, %'!$B$3:$BG$251,MATCH($A170,'raw poverty data, %'!$B$3:$B$251,0),MATCH(V$5,'raw poverty data, %'!$B$3:$BG$3,0))/100),"")</f>
        <v>4.0000000000000002E-4</v>
      </c>
      <c r="W170" s="10">
        <f>IFERROR(IF(INDEX('raw poverty data, %'!$B$3:$BG$251,MATCH($A170,'raw poverty data, %'!$B$3:$B$251,0),MATCH(W$5,'raw poverty data, %'!$B$3:$BG$3,0))="","",INDEX('raw poverty data, %'!$B$3:$BG$251,MATCH($A170,'raw poverty data, %'!$B$3:$B$251,0),MATCH(W$5,'raw poverty data, %'!$B$3:$BG$3,0))/100),"")</f>
        <v>7.000000000000001E-4</v>
      </c>
      <c r="X170" s="10">
        <f>IFERROR(IF(INDEX('raw poverty data, %'!$B$3:$BG$251,MATCH($A170,'raw poverty data, %'!$B$3:$B$251,0),MATCH(X$5,'raw poverty data, %'!$B$3:$BG$3,0))="","",INDEX('raw poverty data, %'!$B$3:$BG$251,MATCH($A170,'raw poverty data, %'!$B$3:$B$251,0),MATCH(X$5,'raw poverty data, %'!$B$3:$BG$3,0))/100),"")</f>
        <v>5.0000000000000001E-4</v>
      </c>
      <c r="Y170" s="10" t="str">
        <f>IFERROR(IF(INDEX('raw poverty data, %'!$B$3:$BG$251,MATCH($A170,'raw poverty data, %'!$B$3:$B$251,0),MATCH(Y$5,'raw poverty data, %'!$B$3:$BG$3,0))="","",INDEX('raw poverty data, %'!$B$3:$BG$251,MATCH($A170,'raw poverty data, %'!$B$3:$B$251,0),MATCH(Y$5,'raw poverty data, %'!$B$3:$BG$3,0))/100),"")</f>
        <v/>
      </c>
      <c r="Z170" s="10" t="str">
        <f>IFERROR(IF(INDEX('raw poverty data, %'!$B$3:$BG$251,MATCH($A170,'raw poverty data, %'!$B$3:$B$251,0),MATCH(Z$5,'raw poverty data, %'!$B$3:$BG$3,0))="","",INDEX('raw poverty data, %'!$B$3:$BG$251,MATCH($A170,'raw poverty data, %'!$B$3:$B$251,0),MATCH(Z$5,'raw poverty data, %'!$B$3:$BG$3,0))/100),"")</f>
        <v/>
      </c>
      <c r="AA170" s="10" t="str">
        <f>IFERROR(IF(INDEX('raw poverty data, %'!$B$3:$BG$251,MATCH($A170,'raw poverty data, %'!$B$3:$B$251,0),MATCH(AA$5,'raw poverty data, %'!$B$3:$BG$3,0))="","",INDEX('raw poverty data, %'!$B$3:$BG$251,MATCH($A170,'raw poverty data, %'!$B$3:$B$251,0),MATCH(AA$5,'raw poverty data, %'!$B$3:$BG$3,0))/100),"")</f>
        <v/>
      </c>
      <c r="AC170" s="8">
        <f>IF(AA170="",IF(Z170="",IF(X170="",IF(W170="",IF(V170="",IF(U170="",IF(T170="",IF(S170="",IF(R170="",IF(Q170="",IF(P170="",IF(O170="",IF(N170="",IF(M170="",IF(L170="",IF(K170="",IF(J170="",IF(I170="",IF(H170="",IF(G170="",IF(F170="",IF(E170="",IF(D170="","No data",D170),E170),F170),G170),H170),I170),J170),K170),L170),M170),N170),O170),P170),Q170),R170),S170),T170),U170),V170),W170),X170),Z170),AA170)</f>
        <v>5.0000000000000001E-4</v>
      </c>
      <c r="AD170" s="11">
        <f>IFERROR(INDEX($D$5:$AA$5,1,MATCH(AC170,D170:AA170,0)),"")</f>
        <v>2010</v>
      </c>
      <c r="AF170" t="s">
        <v>369</v>
      </c>
      <c r="AG170" t="str">
        <f>IFERROR(IF(INDEX(#REF!,MATCH('Poverty %'!$B170,#REF!,0),MATCH('Poverty %'!AG$5,#REF!,0))="","",INDEX(#REF!,MATCH('Poverty %'!$B170,#REF!,0),MATCH('Poverty %'!AG$5,#REF!,0))),"")</f>
        <v/>
      </c>
      <c r="AH170" t="str">
        <f>IFERROR(IF(INDEX(#REF!,MATCH('Poverty %'!$B170,#REF!,0),MATCH('Poverty %'!AH$5,#REF!,0))="","",INDEX(#REF!,MATCH('Poverty %'!$B170,#REF!,0),MATCH('Poverty %'!AH$5,#REF!,0))),"")</f>
        <v/>
      </c>
      <c r="AI170" t="str">
        <f>IFERROR(IF(INDEX(#REF!,MATCH('Poverty %'!$B170,#REF!,0),MATCH('Poverty %'!AI$5,#REF!,0))="","",INDEX(#REF!,MATCH('Poverty %'!$B170,#REF!,0),MATCH('Poverty %'!AI$5,#REF!,0))),"")</f>
        <v/>
      </c>
      <c r="AJ170" t="str">
        <f>IFERROR(IF(INDEX(#REF!,MATCH('Poverty %'!$B170,#REF!,0),MATCH('Poverty %'!AJ$5,#REF!,0))="","",INDEX(#REF!,MATCH('Poverty %'!$B170,#REF!,0),MATCH('Poverty %'!AJ$5,#REF!,0))),"")</f>
        <v/>
      </c>
      <c r="AK170" t="str">
        <f>IFERROR(IF(INDEX(#REF!,MATCH('Poverty %'!$B170,#REF!,0),MATCH('Poverty %'!AK$5,#REF!,0))="","",INDEX(#REF!,MATCH('Poverty %'!$B170,#REF!,0),MATCH('Poverty %'!AK$5,#REF!,0))),"")</f>
        <v/>
      </c>
      <c r="AL170" t="str">
        <f>IFERROR(IF(INDEX(#REF!,MATCH('Poverty %'!$B170,#REF!,0),MATCH('Poverty %'!AL$5,#REF!,0))="","",INDEX(#REF!,MATCH('Poverty %'!$B170,#REF!,0),MATCH('Poverty %'!AL$5,#REF!,0))),"")</f>
        <v/>
      </c>
      <c r="AM170" t="str">
        <f>IFERROR(IF(INDEX(#REF!,MATCH('Poverty %'!$B170,#REF!,0),MATCH('Poverty %'!AM$5,#REF!,0))="","",INDEX(#REF!,MATCH('Poverty %'!$B170,#REF!,0),MATCH('Poverty %'!AM$5,#REF!,0))),"")</f>
        <v/>
      </c>
      <c r="AN170" t="str">
        <f>IFERROR(IF(INDEX(#REF!,MATCH('Poverty %'!$B170,#REF!,0),MATCH('Poverty %'!AN$5,#REF!,0))="","",INDEX(#REF!,MATCH('Poverty %'!$B170,#REF!,0),MATCH('Poverty %'!AN$5,#REF!,0))),"")</f>
        <v/>
      </c>
      <c r="AO170" t="str">
        <f>IFERROR(IF(INDEX(#REF!,MATCH('Poverty %'!$B170,#REF!,0),MATCH('Poverty %'!AO$5,#REF!,0))="","",INDEX(#REF!,MATCH('Poverty %'!$B170,#REF!,0),MATCH('Poverty %'!AO$5,#REF!,0))),"")</f>
        <v/>
      </c>
      <c r="AP170" t="str">
        <f>IFERROR(IF(INDEX(#REF!,MATCH('Poverty %'!$B170,#REF!,0),MATCH('Poverty %'!AP$5,#REF!,0))="","",INDEX(#REF!,MATCH('Poverty %'!$B170,#REF!,0),MATCH('Poverty %'!AP$5,#REF!,0))),"")</f>
        <v/>
      </c>
      <c r="AQ170" t="str">
        <f>IFERROR(IF(INDEX(#REF!,MATCH('Poverty %'!$B170,#REF!,0),MATCH('Poverty %'!AQ$5,#REF!,0))="","",INDEX(#REF!,MATCH('Poverty %'!$B170,#REF!,0),MATCH('Poverty %'!AQ$5,#REF!,0))),"")</f>
        <v/>
      </c>
      <c r="AR170" t="str">
        <f>IFERROR(IF(INDEX(#REF!,MATCH('Poverty %'!$B170,#REF!,0),MATCH('Poverty %'!AR$5,#REF!,0))="","",INDEX(#REF!,MATCH('Poverty %'!$B170,#REF!,0),MATCH('Poverty %'!AR$5,#REF!,0))),"")</f>
        <v/>
      </c>
      <c r="AS170" t="str">
        <f>IFERROR(IF(INDEX(#REF!,MATCH('Poverty %'!$B170,#REF!,0),MATCH('Poverty %'!AS$5,#REF!,0))="","",INDEX(#REF!,MATCH('Poverty %'!$B170,#REF!,0),MATCH('Poverty %'!AS$5,#REF!,0))),"")</f>
        <v/>
      </c>
      <c r="AT170" t="str">
        <f>IFERROR(IF(INDEX(#REF!,MATCH('Poverty %'!$B170,#REF!,0),MATCH('Poverty %'!AT$5,#REF!,0))="","",INDEX(#REF!,MATCH('Poverty %'!$B170,#REF!,0),MATCH('Poverty %'!AT$5,#REF!,0))),"")</f>
        <v/>
      </c>
      <c r="AU170" t="str">
        <f>IFERROR(IF(INDEX(#REF!,MATCH('Poverty %'!$B170,#REF!,0),MATCH('Poverty %'!AU$5,#REF!,0))="","",INDEX(#REF!,MATCH('Poverty %'!$B170,#REF!,0),MATCH('Poverty %'!AU$5,#REF!,0))),"")</f>
        <v/>
      </c>
      <c r="AV170" t="str">
        <f>IFERROR(IF(INDEX(#REF!,MATCH('Poverty %'!$B170,#REF!,0),MATCH('Poverty %'!AV$5,#REF!,0))="","",INDEX(#REF!,MATCH('Poverty %'!$B170,#REF!,0),MATCH('Poverty %'!AV$5,#REF!,0))),"")</f>
        <v/>
      </c>
      <c r="AW170" t="str">
        <f>IFERROR(IF(INDEX(#REF!,MATCH('Poverty %'!$B170,#REF!,0),MATCH('Poverty %'!AW$5,#REF!,0))="","",INDEX(#REF!,MATCH('Poverty %'!$B170,#REF!,0),MATCH('Poverty %'!AW$5,#REF!,0))),"")</f>
        <v/>
      </c>
      <c r="AX170" t="str">
        <f>IFERROR(IF(INDEX(#REF!,MATCH('Poverty %'!$B170,#REF!,0),MATCH('Poverty %'!AX$5,#REF!,0))="","",INDEX(#REF!,MATCH('Poverty %'!$B170,#REF!,0),MATCH('Poverty %'!AX$5,#REF!,0))),"")</f>
        <v/>
      </c>
      <c r="AY170" t="str">
        <f>IFERROR(IF(INDEX(#REF!,MATCH('Poverty %'!$B170,#REF!,0),MATCH('Poverty %'!AY$5,#REF!,0))="","",INDEX(#REF!,MATCH('Poverty %'!$B170,#REF!,0),MATCH('Poverty %'!AY$5,#REF!,0))),"")</f>
        <v/>
      </c>
      <c r="AZ170" t="str">
        <f>IFERROR(IF(INDEX(#REF!,MATCH('Poverty %'!$B170,#REF!,0),MATCH('Poverty %'!AZ$5,#REF!,0))="","",INDEX(#REF!,MATCH('Poverty %'!$B170,#REF!,0),MATCH('Poverty %'!AZ$5,#REF!,0))),"")</f>
        <v/>
      </c>
      <c r="BA170" t="str">
        <f>IFERROR(IF(INDEX(#REF!,MATCH('Poverty %'!$B170,#REF!,0),MATCH('Poverty %'!BA$5,#REF!,0))="","",INDEX(#REF!,MATCH('Poverty %'!$B170,#REF!,0),MATCH('Poverty %'!BA$5,#REF!,0))),"")</f>
        <v/>
      </c>
      <c r="BB170" t="str">
        <f>IFERROR(IF(INDEX(#REF!,MATCH('Poverty %'!$B170,#REF!,0),MATCH('Poverty %'!BB$5,#REF!,0))="","",INDEX(#REF!,MATCH('Poverty %'!$B170,#REF!,0),MATCH('Poverty %'!BB$5,#REF!,0))),"")</f>
        <v/>
      </c>
      <c r="BC170" t="str">
        <f>IFERROR(IF(INDEX(#REF!,MATCH('Poverty %'!$B170,#REF!,0),MATCH('Poverty %'!BC$5,#REF!,0))="","",INDEX(#REF!,MATCH('Poverty %'!$B170,#REF!,0),MATCH('Poverty %'!BC$5,#REF!,0))),"")</f>
        <v/>
      </c>
      <c r="BE170" t="s">
        <v>369</v>
      </c>
      <c r="BF170" s="9" t="str">
        <f t="shared" si="47"/>
        <v/>
      </c>
      <c r="BG170" s="9" t="str">
        <f t="shared" si="48"/>
        <v/>
      </c>
      <c r="BH170" s="9" t="str">
        <f t="shared" si="49"/>
        <v/>
      </c>
      <c r="BI170" s="9" t="str">
        <f t="shared" si="50"/>
        <v/>
      </c>
      <c r="BJ170" s="9" t="str">
        <f t="shared" si="51"/>
        <v/>
      </c>
      <c r="BK170" s="9" t="str">
        <f t="shared" si="52"/>
        <v/>
      </c>
      <c r="BL170" s="9" t="str">
        <f t="shared" si="53"/>
        <v/>
      </c>
      <c r="BM170" s="9" t="str">
        <f t="shared" si="54"/>
        <v/>
      </c>
      <c r="BN170" s="9" t="str">
        <f t="shared" si="55"/>
        <v/>
      </c>
      <c r="BO170" s="9" t="str">
        <f t="shared" si="56"/>
        <v/>
      </c>
      <c r="BP170" s="9" t="str">
        <f t="shared" si="57"/>
        <v/>
      </c>
      <c r="BQ170" s="9" t="str">
        <f t="shared" si="58"/>
        <v/>
      </c>
      <c r="BR170" s="9" t="str">
        <f t="shared" si="59"/>
        <v/>
      </c>
      <c r="BS170" s="9" t="str">
        <f t="shared" si="60"/>
        <v/>
      </c>
      <c r="BT170" s="9" t="str">
        <f t="shared" si="61"/>
        <v/>
      </c>
      <c r="BU170" s="9" t="str">
        <f t="shared" si="62"/>
        <v/>
      </c>
      <c r="BV170" s="9" t="str">
        <f t="shared" si="63"/>
        <v/>
      </c>
      <c r="BW170" s="9" t="str">
        <f t="shared" si="64"/>
        <v/>
      </c>
      <c r="BX170" s="9" t="str">
        <f t="shared" si="65"/>
        <v/>
      </c>
      <c r="BY170" s="9" t="str">
        <f t="shared" si="66"/>
        <v/>
      </c>
      <c r="BZ170" s="9" t="str">
        <f t="shared" si="67"/>
        <v/>
      </c>
      <c r="CA170" s="9" t="str">
        <f t="shared" si="68"/>
        <v/>
      </c>
      <c r="CB170" s="9" t="str">
        <f t="shared" si="69"/>
        <v/>
      </c>
    </row>
    <row r="171" spans="1:80">
      <c r="A171" t="str">
        <f>VLOOKUP(B171,entity!$C:$K,9,FALSE)</f>
        <v>SC</v>
      </c>
      <c r="B171" t="s">
        <v>389</v>
      </c>
      <c r="C171" t="str">
        <f>IFERROR(VLOOKUP(B171,'[1]2012 List'!A$3:C$151,3,FALSE),"")</f>
        <v>Sub-Saharan Africa</v>
      </c>
      <c r="D171" s="10" t="str">
        <f>IFERROR(IF(INDEX('raw poverty data, %'!$B$3:$BG$251,MATCH($A171,'raw poverty data, %'!$B$3:$B$251,0),MATCH(D$5,'raw poverty data, %'!$B$3:$BG$3,0))="","",INDEX('raw poverty data, %'!$B$3:$BG$251,MATCH($A171,'raw poverty data, %'!$B$3:$B$251,0),MATCH(D$5,'raw poverty data, %'!$B$3:$BG$3,0))/100),"")</f>
        <v/>
      </c>
      <c r="E171" s="10" t="str">
        <f>IFERROR(IF(INDEX('raw poverty data, %'!$B$3:$BG$251,MATCH($A171,'raw poverty data, %'!$B$3:$B$251,0),MATCH(E$5,'raw poverty data, %'!$B$3:$BG$3,0))="","",INDEX('raw poverty data, %'!$B$3:$BG$251,MATCH($A171,'raw poverty data, %'!$B$3:$B$251,0),MATCH(E$5,'raw poverty data, %'!$B$3:$BG$3,0))/100),"")</f>
        <v/>
      </c>
      <c r="F171" s="10" t="str">
        <f>IFERROR(IF(INDEX('raw poverty data, %'!$B$3:$BG$251,MATCH($A171,'raw poverty data, %'!$B$3:$B$251,0),MATCH(F$5,'raw poverty data, %'!$B$3:$BG$3,0))="","",INDEX('raw poverty data, %'!$B$3:$BG$251,MATCH($A171,'raw poverty data, %'!$B$3:$B$251,0),MATCH(F$5,'raw poverty data, %'!$B$3:$BG$3,0))/100),"")</f>
        <v/>
      </c>
      <c r="G171" s="10" t="str">
        <f>IFERROR(IF(INDEX('raw poverty data, %'!$B$3:$BG$251,MATCH($A171,'raw poverty data, %'!$B$3:$B$251,0),MATCH(G$5,'raw poverty data, %'!$B$3:$BG$3,0))="","",INDEX('raw poverty data, %'!$B$3:$BG$251,MATCH($A171,'raw poverty data, %'!$B$3:$B$251,0),MATCH(G$5,'raw poverty data, %'!$B$3:$BG$3,0))/100),"")</f>
        <v/>
      </c>
      <c r="H171" s="10" t="str">
        <f>IFERROR(IF(INDEX('raw poverty data, %'!$B$3:$BG$251,MATCH($A171,'raw poverty data, %'!$B$3:$B$251,0),MATCH(H$5,'raw poverty data, %'!$B$3:$BG$3,0))="","",INDEX('raw poverty data, %'!$B$3:$BG$251,MATCH($A171,'raw poverty data, %'!$B$3:$B$251,0),MATCH(H$5,'raw poverty data, %'!$B$3:$BG$3,0))/100),"")</f>
        <v/>
      </c>
      <c r="I171" s="10" t="str">
        <f>IFERROR(IF(INDEX('raw poverty data, %'!$B$3:$BG$251,MATCH($A171,'raw poverty data, %'!$B$3:$B$251,0),MATCH(I$5,'raw poverty data, %'!$B$3:$BG$3,0))="","",INDEX('raw poverty data, %'!$B$3:$BG$251,MATCH($A171,'raw poverty data, %'!$B$3:$B$251,0),MATCH(I$5,'raw poverty data, %'!$B$3:$BG$3,0))/100),"")</f>
        <v/>
      </c>
      <c r="J171" s="10" t="str">
        <f>IFERROR(IF(INDEX('raw poverty data, %'!$B$3:$BG$251,MATCH($A171,'raw poverty data, %'!$B$3:$B$251,0),MATCH(J$5,'raw poverty data, %'!$B$3:$BG$3,0))="","",INDEX('raw poverty data, %'!$B$3:$BG$251,MATCH($A171,'raw poverty data, %'!$B$3:$B$251,0),MATCH(J$5,'raw poverty data, %'!$B$3:$BG$3,0))/100),"")</f>
        <v/>
      </c>
      <c r="K171" s="10" t="str">
        <f>IFERROR(IF(INDEX('raw poverty data, %'!$B$3:$BG$251,MATCH($A171,'raw poverty data, %'!$B$3:$B$251,0),MATCH(K$5,'raw poverty data, %'!$B$3:$BG$3,0))="","",INDEX('raw poverty data, %'!$B$3:$BG$251,MATCH($A171,'raw poverty data, %'!$B$3:$B$251,0),MATCH(K$5,'raw poverty data, %'!$B$3:$BG$3,0))/100),"")</f>
        <v/>
      </c>
      <c r="L171" s="10" t="str">
        <f>IFERROR(IF(INDEX('raw poverty data, %'!$B$3:$BG$251,MATCH($A171,'raw poverty data, %'!$B$3:$B$251,0),MATCH(L$5,'raw poverty data, %'!$B$3:$BG$3,0))="","",INDEX('raw poverty data, %'!$B$3:$BG$251,MATCH($A171,'raw poverty data, %'!$B$3:$B$251,0),MATCH(L$5,'raw poverty data, %'!$B$3:$BG$3,0))/100),"")</f>
        <v/>
      </c>
      <c r="M171" s="10" t="str">
        <f>IFERROR(IF(INDEX('raw poverty data, %'!$B$3:$BG$251,MATCH($A171,'raw poverty data, %'!$B$3:$B$251,0),MATCH(M$5,'raw poverty data, %'!$B$3:$BG$3,0))="","",INDEX('raw poverty data, %'!$B$3:$BG$251,MATCH($A171,'raw poverty data, %'!$B$3:$B$251,0),MATCH(M$5,'raw poverty data, %'!$B$3:$BG$3,0))/100),"")</f>
        <v/>
      </c>
      <c r="N171" s="10">
        <f>IFERROR(IF(INDEX('raw poverty data, %'!$B$3:$BG$251,MATCH($A171,'raw poverty data, %'!$B$3:$B$251,0),MATCH(N$5,'raw poverty data, %'!$B$3:$BG$3,0))="","",INDEX('raw poverty data, %'!$B$3:$BG$251,MATCH($A171,'raw poverty data, %'!$B$3:$B$251,0),MATCH(N$5,'raw poverty data, %'!$B$3:$BG$3,0))/100),"")</f>
        <v>0</v>
      </c>
      <c r="O171" s="10" t="str">
        <f>IFERROR(IF(INDEX('raw poverty data, %'!$B$3:$BG$251,MATCH($A171,'raw poverty data, %'!$B$3:$B$251,0),MATCH(O$5,'raw poverty data, %'!$B$3:$BG$3,0))="","",INDEX('raw poverty data, %'!$B$3:$BG$251,MATCH($A171,'raw poverty data, %'!$B$3:$B$251,0),MATCH(O$5,'raw poverty data, %'!$B$3:$BG$3,0))/100),"")</f>
        <v/>
      </c>
      <c r="P171" s="10" t="str">
        <f>IFERROR(IF(INDEX('raw poverty data, %'!$B$3:$BG$251,MATCH($A171,'raw poverty data, %'!$B$3:$B$251,0),MATCH(P$5,'raw poverty data, %'!$B$3:$BG$3,0))="","",INDEX('raw poverty data, %'!$B$3:$BG$251,MATCH($A171,'raw poverty data, %'!$B$3:$B$251,0),MATCH(P$5,'raw poverty data, %'!$B$3:$BG$3,0))/100),"")</f>
        <v/>
      </c>
      <c r="Q171" s="10" t="str">
        <f>IFERROR(IF(INDEX('raw poverty data, %'!$B$3:$BG$251,MATCH($A171,'raw poverty data, %'!$B$3:$B$251,0),MATCH(Q$5,'raw poverty data, %'!$B$3:$BG$3,0))="","",INDEX('raw poverty data, %'!$B$3:$BG$251,MATCH($A171,'raw poverty data, %'!$B$3:$B$251,0),MATCH(Q$5,'raw poverty data, %'!$B$3:$BG$3,0))/100),"")</f>
        <v/>
      </c>
      <c r="R171" s="10" t="str">
        <f>IFERROR(IF(INDEX('raw poverty data, %'!$B$3:$BG$251,MATCH($A171,'raw poverty data, %'!$B$3:$B$251,0),MATCH(R$5,'raw poverty data, %'!$B$3:$BG$3,0))="","",INDEX('raw poverty data, %'!$B$3:$BG$251,MATCH($A171,'raw poverty data, %'!$B$3:$B$251,0),MATCH(R$5,'raw poverty data, %'!$B$3:$BG$3,0))/100),"")</f>
        <v/>
      </c>
      <c r="S171" s="10" t="str">
        <f>IFERROR(IF(INDEX('raw poverty data, %'!$B$3:$BG$251,MATCH($A171,'raw poverty data, %'!$B$3:$B$251,0),MATCH(S$5,'raw poverty data, %'!$B$3:$BG$3,0))="","",INDEX('raw poverty data, %'!$B$3:$BG$251,MATCH($A171,'raw poverty data, %'!$B$3:$B$251,0),MATCH(S$5,'raw poverty data, %'!$B$3:$BG$3,0))/100),"")</f>
        <v/>
      </c>
      <c r="T171" s="10" t="str">
        <f>IFERROR(IF(INDEX('raw poverty data, %'!$B$3:$BG$251,MATCH($A171,'raw poverty data, %'!$B$3:$B$251,0),MATCH(T$5,'raw poverty data, %'!$B$3:$BG$3,0))="","",INDEX('raw poverty data, %'!$B$3:$BG$251,MATCH($A171,'raw poverty data, %'!$B$3:$B$251,0),MATCH(T$5,'raw poverty data, %'!$B$3:$BG$3,0))/100),"")</f>
        <v/>
      </c>
      <c r="U171" s="10">
        <f>IFERROR(IF(INDEX('raw poverty data, %'!$B$3:$BG$251,MATCH($A171,'raw poverty data, %'!$B$3:$B$251,0),MATCH(U$5,'raw poverty data, %'!$B$3:$BG$3,0))="","",INDEX('raw poverty data, %'!$B$3:$BG$251,MATCH($A171,'raw poverty data, %'!$B$3:$B$251,0),MATCH(U$5,'raw poverty data, %'!$B$3:$BG$3,0))/100),"")</f>
        <v>2.5000000000000001E-3</v>
      </c>
      <c r="V171" s="10" t="str">
        <f>IFERROR(IF(INDEX('raw poverty data, %'!$B$3:$BG$251,MATCH($A171,'raw poverty data, %'!$B$3:$B$251,0),MATCH(V$5,'raw poverty data, %'!$B$3:$BG$3,0))="","",INDEX('raw poverty data, %'!$B$3:$BG$251,MATCH($A171,'raw poverty data, %'!$B$3:$B$251,0),MATCH(V$5,'raw poverty data, %'!$B$3:$BG$3,0))/100),"")</f>
        <v/>
      </c>
      <c r="W171" s="10" t="str">
        <f>IFERROR(IF(INDEX('raw poverty data, %'!$B$3:$BG$251,MATCH($A171,'raw poverty data, %'!$B$3:$B$251,0),MATCH(W$5,'raw poverty data, %'!$B$3:$BG$3,0))="","",INDEX('raw poverty data, %'!$B$3:$BG$251,MATCH($A171,'raw poverty data, %'!$B$3:$B$251,0),MATCH(W$5,'raw poverty data, %'!$B$3:$BG$3,0))/100),"")</f>
        <v/>
      </c>
      <c r="X171" s="10" t="str">
        <f>IFERROR(IF(INDEX('raw poverty data, %'!$B$3:$BG$251,MATCH($A171,'raw poverty data, %'!$B$3:$B$251,0),MATCH(X$5,'raw poverty data, %'!$B$3:$BG$3,0))="","",INDEX('raw poverty data, %'!$B$3:$BG$251,MATCH($A171,'raw poverty data, %'!$B$3:$B$251,0),MATCH(X$5,'raw poverty data, %'!$B$3:$BG$3,0))/100),"")</f>
        <v/>
      </c>
      <c r="Y171" s="10" t="str">
        <f>IFERROR(IF(INDEX('raw poverty data, %'!$B$3:$BG$251,MATCH($A171,'raw poverty data, %'!$B$3:$B$251,0),MATCH(Y$5,'raw poverty data, %'!$B$3:$BG$3,0))="","",INDEX('raw poverty data, %'!$B$3:$BG$251,MATCH($A171,'raw poverty data, %'!$B$3:$B$251,0),MATCH(Y$5,'raw poverty data, %'!$B$3:$BG$3,0))/100),"")</f>
        <v/>
      </c>
      <c r="Z171" s="10" t="str">
        <f>IFERROR(IF(INDEX('raw poverty data, %'!$B$3:$BG$251,MATCH($A171,'raw poverty data, %'!$B$3:$B$251,0),MATCH(Z$5,'raw poverty data, %'!$B$3:$BG$3,0))="","",INDEX('raw poverty data, %'!$B$3:$BG$251,MATCH($A171,'raw poverty data, %'!$B$3:$B$251,0),MATCH(Z$5,'raw poverty data, %'!$B$3:$BG$3,0))/100),"")</f>
        <v/>
      </c>
      <c r="AA171" s="10" t="str">
        <f>IFERROR(IF(INDEX('raw poverty data, %'!$B$3:$BG$251,MATCH($A171,'raw poverty data, %'!$B$3:$B$251,0),MATCH(AA$5,'raw poverty data, %'!$B$3:$BG$3,0))="","",INDEX('raw poverty data, %'!$B$3:$BG$251,MATCH($A171,'raw poverty data, %'!$B$3:$B$251,0),MATCH(AA$5,'raw poverty data, %'!$B$3:$BG$3,0))/100),"")</f>
        <v/>
      </c>
      <c r="AC171" s="8">
        <f>IF(AA171="",IF(Z171="",IF(X171="",IF(W171="",IF(V171="",IF(U171="",IF(T171="",IF(S171="",IF(R171="",IF(Q171="",IF(P171="",IF(O171="",IF(N171="",IF(M171="",IF(L171="",IF(K171="",IF(J171="",IF(I171="",IF(H171="",IF(G171="",IF(F171="",IF(E171="",IF(D171="","No data",D171),E171),F171),G171),H171),I171),J171),K171),L171),M171),N171),O171),P171),Q171),R171),S171),T171),U171),V171),W171),X171),Z171),AA171)</f>
        <v>2.5000000000000001E-3</v>
      </c>
      <c r="AD171" s="11">
        <f>IFERROR(INDEX($D$5:$AA$5,1,MATCH(AC171,D171:AA171,0)),"")</f>
        <v>2007</v>
      </c>
      <c r="AF171" t="s">
        <v>389</v>
      </c>
      <c r="AG171" t="str">
        <f>IFERROR(IF(INDEX(#REF!,MATCH('Poverty %'!$B171,#REF!,0),MATCH('Poverty %'!AG$5,#REF!,0))="","",INDEX(#REF!,MATCH('Poverty %'!$B171,#REF!,0),MATCH('Poverty %'!AG$5,#REF!,0))),"")</f>
        <v/>
      </c>
      <c r="AH171" t="str">
        <f>IFERROR(IF(INDEX(#REF!,MATCH('Poverty %'!$B171,#REF!,0),MATCH('Poverty %'!AH$5,#REF!,0))="","",INDEX(#REF!,MATCH('Poverty %'!$B171,#REF!,0),MATCH('Poverty %'!AH$5,#REF!,0))),"")</f>
        <v/>
      </c>
      <c r="AI171" t="str">
        <f>IFERROR(IF(INDEX(#REF!,MATCH('Poverty %'!$B171,#REF!,0),MATCH('Poverty %'!AI$5,#REF!,0))="","",INDEX(#REF!,MATCH('Poverty %'!$B171,#REF!,0),MATCH('Poverty %'!AI$5,#REF!,0))),"")</f>
        <v/>
      </c>
      <c r="AJ171" t="str">
        <f>IFERROR(IF(INDEX(#REF!,MATCH('Poverty %'!$B171,#REF!,0),MATCH('Poverty %'!AJ$5,#REF!,0))="","",INDEX(#REF!,MATCH('Poverty %'!$B171,#REF!,0),MATCH('Poverty %'!AJ$5,#REF!,0))),"")</f>
        <v/>
      </c>
      <c r="AK171" t="str">
        <f>IFERROR(IF(INDEX(#REF!,MATCH('Poverty %'!$B171,#REF!,0),MATCH('Poverty %'!AK$5,#REF!,0))="","",INDEX(#REF!,MATCH('Poverty %'!$B171,#REF!,0),MATCH('Poverty %'!AK$5,#REF!,0))),"")</f>
        <v/>
      </c>
      <c r="AL171" t="str">
        <f>IFERROR(IF(INDEX(#REF!,MATCH('Poverty %'!$B171,#REF!,0),MATCH('Poverty %'!AL$5,#REF!,0))="","",INDEX(#REF!,MATCH('Poverty %'!$B171,#REF!,0),MATCH('Poverty %'!AL$5,#REF!,0))),"")</f>
        <v/>
      </c>
      <c r="AM171" t="str">
        <f>IFERROR(IF(INDEX(#REF!,MATCH('Poverty %'!$B171,#REF!,0),MATCH('Poverty %'!AM$5,#REF!,0))="","",INDEX(#REF!,MATCH('Poverty %'!$B171,#REF!,0),MATCH('Poverty %'!AM$5,#REF!,0))),"")</f>
        <v/>
      </c>
      <c r="AN171" t="str">
        <f>IFERROR(IF(INDEX(#REF!,MATCH('Poverty %'!$B171,#REF!,0),MATCH('Poverty %'!AN$5,#REF!,0))="","",INDEX(#REF!,MATCH('Poverty %'!$B171,#REF!,0),MATCH('Poverty %'!AN$5,#REF!,0))),"")</f>
        <v/>
      </c>
      <c r="AO171" t="str">
        <f>IFERROR(IF(INDEX(#REF!,MATCH('Poverty %'!$B171,#REF!,0),MATCH('Poverty %'!AO$5,#REF!,0))="","",INDEX(#REF!,MATCH('Poverty %'!$B171,#REF!,0),MATCH('Poverty %'!AO$5,#REF!,0))),"")</f>
        <v/>
      </c>
      <c r="AP171" t="str">
        <f>IFERROR(IF(INDEX(#REF!,MATCH('Poverty %'!$B171,#REF!,0),MATCH('Poverty %'!AP$5,#REF!,0))="","",INDEX(#REF!,MATCH('Poverty %'!$B171,#REF!,0),MATCH('Poverty %'!AP$5,#REF!,0))),"")</f>
        <v/>
      </c>
      <c r="AQ171" t="str">
        <f>IFERROR(IF(INDEX(#REF!,MATCH('Poverty %'!$B171,#REF!,0),MATCH('Poverty %'!AQ$5,#REF!,0))="","",INDEX(#REF!,MATCH('Poverty %'!$B171,#REF!,0),MATCH('Poverty %'!AQ$5,#REF!,0))),"")</f>
        <v/>
      </c>
      <c r="AR171" t="str">
        <f>IFERROR(IF(INDEX(#REF!,MATCH('Poverty %'!$B171,#REF!,0),MATCH('Poverty %'!AR$5,#REF!,0))="","",INDEX(#REF!,MATCH('Poverty %'!$B171,#REF!,0),MATCH('Poverty %'!AR$5,#REF!,0))),"")</f>
        <v/>
      </c>
      <c r="AS171" t="str">
        <f>IFERROR(IF(INDEX(#REF!,MATCH('Poverty %'!$B171,#REF!,0),MATCH('Poverty %'!AS$5,#REF!,0))="","",INDEX(#REF!,MATCH('Poverty %'!$B171,#REF!,0),MATCH('Poverty %'!AS$5,#REF!,0))),"")</f>
        <v/>
      </c>
      <c r="AT171" t="str">
        <f>IFERROR(IF(INDEX(#REF!,MATCH('Poverty %'!$B171,#REF!,0),MATCH('Poverty %'!AT$5,#REF!,0))="","",INDEX(#REF!,MATCH('Poverty %'!$B171,#REF!,0),MATCH('Poverty %'!AT$5,#REF!,0))),"")</f>
        <v/>
      </c>
      <c r="AU171" t="str">
        <f>IFERROR(IF(INDEX(#REF!,MATCH('Poverty %'!$B171,#REF!,0),MATCH('Poverty %'!AU$5,#REF!,0))="","",INDEX(#REF!,MATCH('Poverty %'!$B171,#REF!,0),MATCH('Poverty %'!AU$5,#REF!,0))),"")</f>
        <v/>
      </c>
      <c r="AV171" t="str">
        <f>IFERROR(IF(INDEX(#REF!,MATCH('Poverty %'!$B171,#REF!,0),MATCH('Poverty %'!AV$5,#REF!,0))="","",INDEX(#REF!,MATCH('Poverty %'!$B171,#REF!,0),MATCH('Poverty %'!AV$5,#REF!,0))),"")</f>
        <v/>
      </c>
      <c r="AW171" t="str">
        <f>IFERROR(IF(INDEX(#REF!,MATCH('Poverty %'!$B171,#REF!,0),MATCH('Poverty %'!AW$5,#REF!,0))="","",INDEX(#REF!,MATCH('Poverty %'!$B171,#REF!,0),MATCH('Poverty %'!AW$5,#REF!,0))),"")</f>
        <v/>
      </c>
      <c r="AX171" t="str">
        <f>IFERROR(IF(INDEX(#REF!,MATCH('Poverty %'!$B171,#REF!,0),MATCH('Poverty %'!AX$5,#REF!,0))="","",INDEX(#REF!,MATCH('Poverty %'!$B171,#REF!,0),MATCH('Poverty %'!AX$5,#REF!,0))),"")</f>
        <v/>
      </c>
      <c r="AY171" t="str">
        <f>IFERROR(IF(INDEX(#REF!,MATCH('Poverty %'!$B171,#REF!,0),MATCH('Poverty %'!AY$5,#REF!,0))="","",INDEX(#REF!,MATCH('Poverty %'!$B171,#REF!,0),MATCH('Poverty %'!AY$5,#REF!,0))),"")</f>
        <v/>
      </c>
      <c r="AZ171" t="str">
        <f>IFERROR(IF(INDEX(#REF!,MATCH('Poverty %'!$B171,#REF!,0),MATCH('Poverty %'!AZ$5,#REF!,0))="","",INDEX(#REF!,MATCH('Poverty %'!$B171,#REF!,0),MATCH('Poverty %'!AZ$5,#REF!,0))),"")</f>
        <v/>
      </c>
      <c r="BA171" t="str">
        <f>IFERROR(IF(INDEX(#REF!,MATCH('Poverty %'!$B171,#REF!,0),MATCH('Poverty %'!BA$5,#REF!,0))="","",INDEX(#REF!,MATCH('Poverty %'!$B171,#REF!,0),MATCH('Poverty %'!BA$5,#REF!,0))),"")</f>
        <v/>
      </c>
      <c r="BB171" t="str">
        <f>IFERROR(IF(INDEX(#REF!,MATCH('Poverty %'!$B171,#REF!,0),MATCH('Poverty %'!BB$5,#REF!,0))="","",INDEX(#REF!,MATCH('Poverty %'!$B171,#REF!,0),MATCH('Poverty %'!BB$5,#REF!,0))),"")</f>
        <v/>
      </c>
      <c r="BC171" t="str">
        <f>IFERROR(IF(INDEX(#REF!,MATCH('Poverty %'!$B171,#REF!,0),MATCH('Poverty %'!BC$5,#REF!,0))="","",INDEX(#REF!,MATCH('Poverty %'!$B171,#REF!,0),MATCH('Poverty %'!BC$5,#REF!,0))),"")</f>
        <v/>
      </c>
      <c r="BE171" t="s">
        <v>389</v>
      </c>
      <c r="BF171" s="9" t="str">
        <f t="shared" si="47"/>
        <v/>
      </c>
      <c r="BG171" s="9" t="str">
        <f t="shared" si="48"/>
        <v/>
      </c>
      <c r="BH171" s="9" t="str">
        <f t="shared" si="49"/>
        <v/>
      </c>
      <c r="BI171" s="9" t="str">
        <f t="shared" si="50"/>
        <v/>
      </c>
      <c r="BJ171" s="9" t="str">
        <f t="shared" si="51"/>
        <v/>
      </c>
      <c r="BK171" s="9" t="str">
        <f t="shared" si="52"/>
        <v/>
      </c>
      <c r="BL171" s="9" t="str">
        <f t="shared" si="53"/>
        <v/>
      </c>
      <c r="BM171" s="9" t="str">
        <f t="shared" si="54"/>
        <v/>
      </c>
      <c r="BN171" s="9" t="str">
        <f t="shared" si="55"/>
        <v/>
      </c>
      <c r="BO171" s="9" t="str">
        <f t="shared" si="56"/>
        <v/>
      </c>
      <c r="BP171" s="9" t="str">
        <f t="shared" si="57"/>
        <v/>
      </c>
      <c r="BQ171" s="9" t="str">
        <f t="shared" si="58"/>
        <v/>
      </c>
      <c r="BR171" s="9" t="str">
        <f t="shared" si="59"/>
        <v/>
      </c>
      <c r="BS171" s="9" t="str">
        <f t="shared" si="60"/>
        <v/>
      </c>
      <c r="BT171" s="9" t="str">
        <f t="shared" si="61"/>
        <v/>
      </c>
      <c r="BU171" s="9" t="str">
        <f t="shared" si="62"/>
        <v/>
      </c>
      <c r="BV171" s="9" t="str">
        <f t="shared" si="63"/>
        <v/>
      </c>
      <c r="BW171" s="9" t="str">
        <f t="shared" si="64"/>
        <v/>
      </c>
      <c r="BX171" s="9" t="str">
        <f t="shared" si="65"/>
        <v/>
      </c>
      <c r="BY171" s="9" t="str">
        <f t="shared" si="66"/>
        <v/>
      </c>
      <c r="BZ171" s="9" t="str">
        <f t="shared" si="67"/>
        <v/>
      </c>
      <c r="CA171" s="9" t="str">
        <f t="shared" si="68"/>
        <v/>
      </c>
      <c r="CB171" s="9" t="str">
        <f t="shared" si="69"/>
        <v/>
      </c>
    </row>
    <row r="172" spans="1:80">
      <c r="A172" t="str">
        <f>VLOOKUP(B172,entity!$C:$K,9,FALSE)</f>
        <v>SL</v>
      </c>
      <c r="B172" t="s">
        <v>361</v>
      </c>
      <c r="C172" t="str">
        <f>IFERROR(VLOOKUP(B172,'[1]2012 List'!A$3:C$151,3,FALSE),"")</f>
        <v>Sub-Saharan Africa</v>
      </c>
      <c r="D172" s="10">
        <f>IFERROR(IF(INDEX('raw poverty data, %'!$B$3:$BG$251,MATCH($A172,'raw poverty data, %'!$B$3:$B$251,0),MATCH(D$5,'raw poverty data, %'!$B$3:$BG$3,0))="","",INDEX('raw poverty data, %'!$B$3:$BG$251,MATCH($A172,'raw poverty data, %'!$B$3:$B$251,0),MATCH(D$5,'raw poverty data, %'!$B$3:$BG$3,0))/100),"")</f>
        <v>0.62850000000000006</v>
      </c>
      <c r="E172" s="10" t="str">
        <f>IFERROR(IF(INDEX('raw poverty data, %'!$B$3:$BG$251,MATCH($A172,'raw poverty data, %'!$B$3:$B$251,0),MATCH(E$5,'raw poverty data, %'!$B$3:$BG$3,0))="","",INDEX('raw poverty data, %'!$B$3:$BG$251,MATCH($A172,'raw poverty data, %'!$B$3:$B$251,0),MATCH(E$5,'raw poverty data, %'!$B$3:$BG$3,0))/100),"")</f>
        <v/>
      </c>
      <c r="F172" s="10" t="str">
        <f>IFERROR(IF(INDEX('raw poverty data, %'!$B$3:$BG$251,MATCH($A172,'raw poverty data, %'!$B$3:$B$251,0),MATCH(F$5,'raw poverty data, %'!$B$3:$BG$3,0))="","",INDEX('raw poverty data, %'!$B$3:$BG$251,MATCH($A172,'raw poverty data, %'!$B$3:$B$251,0),MATCH(F$5,'raw poverty data, %'!$B$3:$BG$3,0))/100),"")</f>
        <v/>
      </c>
      <c r="G172" s="10" t="str">
        <f>IFERROR(IF(INDEX('raw poverty data, %'!$B$3:$BG$251,MATCH($A172,'raw poverty data, %'!$B$3:$B$251,0),MATCH(G$5,'raw poverty data, %'!$B$3:$BG$3,0))="","",INDEX('raw poverty data, %'!$B$3:$BG$251,MATCH($A172,'raw poverty data, %'!$B$3:$B$251,0),MATCH(G$5,'raw poverty data, %'!$B$3:$BG$3,0))/100),"")</f>
        <v/>
      </c>
      <c r="H172" s="10" t="str">
        <f>IFERROR(IF(INDEX('raw poverty data, %'!$B$3:$BG$251,MATCH($A172,'raw poverty data, %'!$B$3:$B$251,0),MATCH(H$5,'raw poverty data, %'!$B$3:$BG$3,0))="","",INDEX('raw poverty data, %'!$B$3:$BG$251,MATCH($A172,'raw poverty data, %'!$B$3:$B$251,0),MATCH(H$5,'raw poverty data, %'!$B$3:$BG$3,0))/100),"")</f>
        <v/>
      </c>
      <c r="I172" s="10" t="str">
        <f>IFERROR(IF(INDEX('raw poverty data, %'!$B$3:$BG$251,MATCH($A172,'raw poverty data, %'!$B$3:$B$251,0),MATCH(I$5,'raw poverty data, %'!$B$3:$BG$3,0))="","",INDEX('raw poverty data, %'!$B$3:$BG$251,MATCH($A172,'raw poverty data, %'!$B$3:$B$251,0),MATCH(I$5,'raw poverty data, %'!$B$3:$BG$3,0))/100),"")</f>
        <v/>
      </c>
      <c r="J172" s="10" t="str">
        <f>IFERROR(IF(INDEX('raw poverty data, %'!$B$3:$BG$251,MATCH($A172,'raw poverty data, %'!$B$3:$B$251,0),MATCH(J$5,'raw poverty data, %'!$B$3:$BG$3,0))="","",INDEX('raw poverty data, %'!$B$3:$BG$251,MATCH($A172,'raw poverty data, %'!$B$3:$B$251,0),MATCH(J$5,'raw poverty data, %'!$B$3:$BG$3,0))/100),"")</f>
        <v/>
      </c>
      <c r="K172" s="10" t="str">
        <f>IFERROR(IF(INDEX('raw poverty data, %'!$B$3:$BG$251,MATCH($A172,'raw poverty data, %'!$B$3:$B$251,0),MATCH(K$5,'raw poverty data, %'!$B$3:$BG$3,0))="","",INDEX('raw poverty data, %'!$B$3:$BG$251,MATCH($A172,'raw poverty data, %'!$B$3:$B$251,0),MATCH(K$5,'raw poverty data, %'!$B$3:$BG$3,0))/100),"")</f>
        <v/>
      </c>
      <c r="L172" s="10" t="str">
        <f>IFERROR(IF(INDEX('raw poverty data, %'!$B$3:$BG$251,MATCH($A172,'raw poverty data, %'!$B$3:$B$251,0),MATCH(L$5,'raw poverty data, %'!$B$3:$BG$3,0))="","",INDEX('raw poverty data, %'!$B$3:$BG$251,MATCH($A172,'raw poverty data, %'!$B$3:$B$251,0),MATCH(L$5,'raw poverty data, %'!$B$3:$BG$3,0))/100),"")</f>
        <v/>
      </c>
      <c r="M172" s="10" t="str">
        <f>IFERROR(IF(INDEX('raw poverty data, %'!$B$3:$BG$251,MATCH($A172,'raw poverty data, %'!$B$3:$B$251,0),MATCH(M$5,'raw poverty data, %'!$B$3:$BG$3,0))="","",INDEX('raw poverty data, %'!$B$3:$BG$251,MATCH($A172,'raw poverty data, %'!$B$3:$B$251,0),MATCH(M$5,'raw poverty data, %'!$B$3:$BG$3,0))/100),"")</f>
        <v/>
      </c>
      <c r="N172" s="10" t="str">
        <f>IFERROR(IF(INDEX('raw poverty data, %'!$B$3:$BG$251,MATCH($A172,'raw poverty data, %'!$B$3:$B$251,0),MATCH(N$5,'raw poverty data, %'!$B$3:$BG$3,0))="","",INDEX('raw poverty data, %'!$B$3:$BG$251,MATCH($A172,'raw poverty data, %'!$B$3:$B$251,0),MATCH(N$5,'raw poverty data, %'!$B$3:$BG$3,0))/100),"")</f>
        <v/>
      </c>
      <c r="O172" s="10" t="str">
        <f>IFERROR(IF(INDEX('raw poverty data, %'!$B$3:$BG$251,MATCH($A172,'raw poverty data, %'!$B$3:$B$251,0),MATCH(O$5,'raw poverty data, %'!$B$3:$BG$3,0))="","",INDEX('raw poverty data, %'!$B$3:$BG$251,MATCH($A172,'raw poverty data, %'!$B$3:$B$251,0),MATCH(O$5,'raw poverty data, %'!$B$3:$BG$3,0))/100),"")</f>
        <v/>
      </c>
      <c r="P172" s="10" t="str">
        <f>IFERROR(IF(INDEX('raw poverty data, %'!$B$3:$BG$251,MATCH($A172,'raw poverty data, %'!$B$3:$B$251,0),MATCH(P$5,'raw poverty data, %'!$B$3:$BG$3,0))="","",INDEX('raw poverty data, %'!$B$3:$BG$251,MATCH($A172,'raw poverty data, %'!$B$3:$B$251,0),MATCH(P$5,'raw poverty data, %'!$B$3:$BG$3,0))/100),"")</f>
        <v/>
      </c>
      <c r="Q172" s="10">
        <f>IFERROR(IF(INDEX('raw poverty data, %'!$B$3:$BG$251,MATCH($A172,'raw poverty data, %'!$B$3:$B$251,0),MATCH(Q$5,'raw poverty data, %'!$B$3:$BG$3,0))="","",INDEX('raw poverty data, %'!$B$3:$BG$251,MATCH($A172,'raw poverty data, %'!$B$3:$B$251,0),MATCH(Q$5,'raw poverty data, %'!$B$3:$BG$3,0))/100),"")</f>
        <v>0.59439999999999993</v>
      </c>
      <c r="R172" s="10" t="str">
        <f>IFERROR(IF(INDEX('raw poverty data, %'!$B$3:$BG$251,MATCH($A172,'raw poverty data, %'!$B$3:$B$251,0),MATCH(R$5,'raw poverty data, %'!$B$3:$BG$3,0))="","",INDEX('raw poverty data, %'!$B$3:$BG$251,MATCH($A172,'raw poverty data, %'!$B$3:$B$251,0),MATCH(R$5,'raw poverty data, %'!$B$3:$BG$3,0))/100),"")</f>
        <v/>
      </c>
      <c r="S172" s="10" t="str">
        <f>IFERROR(IF(INDEX('raw poverty data, %'!$B$3:$BG$251,MATCH($A172,'raw poverty data, %'!$B$3:$B$251,0),MATCH(S$5,'raw poverty data, %'!$B$3:$BG$3,0))="","",INDEX('raw poverty data, %'!$B$3:$BG$251,MATCH($A172,'raw poverty data, %'!$B$3:$B$251,0),MATCH(S$5,'raw poverty data, %'!$B$3:$BG$3,0))/100),"")</f>
        <v/>
      </c>
      <c r="T172" s="10" t="str">
        <f>IFERROR(IF(INDEX('raw poverty data, %'!$B$3:$BG$251,MATCH($A172,'raw poverty data, %'!$B$3:$B$251,0),MATCH(T$5,'raw poverty data, %'!$B$3:$BG$3,0))="","",INDEX('raw poverty data, %'!$B$3:$BG$251,MATCH($A172,'raw poverty data, %'!$B$3:$B$251,0),MATCH(T$5,'raw poverty data, %'!$B$3:$BG$3,0))/100),"")</f>
        <v/>
      </c>
      <c r="U172" s="10" t="str">
        <f>IFERROR(IF(INDEX('raw poverty data, %'!$B$3:$BG$251,MATCH($A172,'raw poverty data, %'!$B$3:$B$251,0),MATCH(U$5,'raw poverty data, %'!$B$3:$BG$3,0))="","",INDEX('raw poverty data, %'!$B$3:$BG$251,MATCH($A172,'raw poverty data, %'!$B$3:$B$251,0),MATCH(U$5,'raw poverty data, %'!$B$3:$BG$3,0))/100),"")</f>
        <v/>
      </c>
      <c r="V172" s="10" t="str">
        <f>IFERROR(IF(INDEX('raw poverty data, %'!$B$3:$BG$251,MATCH($A172,'raw poverty data, %'!$B$3:$B$251,0),MATCH(V$5,'raw poverty data, %'!$B$3:$BG$3,0))="","",INDEX('raw poverty data, %'!$B$3:$BG$251,MATCH($A172,'raw poverty data, %'!$B$3:$B$251,0),MATCH(V$5,'raw poverty data, %'!$B$3:$BG$3,0))/100),"")</f>
        <v/>
      </c>
      <c r="W172" s="10" t="str">
        <f>IFERROR(IF(INDEX('raw poverty data, %'!$B$3:$BG$251,MATCH($A172,'raw poverty data, %'!$B$3:$B$251,0),MATCH(W$5,'raw poverty data, %'!$B$3:$BG$3,0))="","",INDEX('raw poverty data, %'!$B$3:$BG$251,MATCH($A172,'raw poverty data, %'!$B$3:$B$251,0),MATCH(W$5,'raw poverty data, %'!$B$3:$BG$3,0))/100),"")</f>
        <v/>
      </c>
      <c r="X172" s="10" t="str">
        <f>IFERROR(IF(INDEX('raw poverty data, %'!$B$3:$BG$251,MATCH($A172,'raw poverty data, %'!$B$3:$B$251,0),MATCH(X$5,'raw poverty data, %'!$B$3:$BG$3,0))="","",INDEX('raw poverty data, %'!$B$3:$BG$251,MATCH($A172,'raw poverty data, %'!$B$3:$B$251,0),MATCH(X$5,'raw poverty data, %'!$B$3:$BG$3,0))/100),"")</f>
        <v/>
      </c>
      <c r="Y172" s="10">
        <f>IFERROR(IF(INDEX('raw poverty data, %'!$B$3:$BG$251,MATCH($A172,'raw poverty data, %'!$B$3:$B$251,0),MATCH(Y$5,'raw poverty data, %'!$B$3:$BG$3,0))="","",INDEX('raw poverty data, %'!$B$3:$BG$251,MATCH($A172,'raw poverty data, %'!$B$3:$B$251,0),MATCH(Y$5,'raw poverty data, %'!$B$3:$BG$3,0))/100),"")</f>
        <v>0.56630000000000003</v>
      </c>
      <c r="Z172" s="10" t="str">
        <f>IFERROR(IF(INDEX('raw poverty data, %'!$B$3:$BG$251,MATCH($A172,'raw poverty data, %'!$B$3:$B$251,0),MATCH(Z$5,'raw poverty data, %'!$B$3:$BG$3,0))="","",INDEX('raw poverty data, %'!$B$3:$BG$251,MATCH($A172,'raw poverty data, %'!$B$3:$B$251,0),MATCH(Z$5,'raw poverty data, %'!$B$3:$BG$3,0))/100),"")</f>
        <v/>
      </c>
      <c r="AA172" s="10" t="str">
        <f>IFERROR(IF(INDEX('raw poverty data, %'!$B$3:$BG$251,MATCH($A172,'raw poverty data, %'!$B$3:$B$251,0),MATCH(AA$5,'raw poverty data, %'!$B$3:$BG$3,0))="","",INDEX('raw poverty data, %'!$B$3:$BG$251,MATCH($A172,'raw poverty data, %'!$B$3:$B$251,0),MATCH(AA$5,'raw poverty data, %'!$B$3:$BG$3,0))/100),"")</f>
        <v/>
      </c>
      <c r="AC172" s="8">
        <f>IF(AA172="",IF(Z172="",IF(X172="",IF(W172="",IF(V172="",IF(U172="",IF(T172="",IF(S172="",IF(R172="",IF(Q172="",IF(P172="",IF(O172="",IF(N172="",IF(M172="",IF(L172="",IF(K172="",IF(J172="",IF(I172="",IF(H172="",IF(G172="",IF(F172="",IF(E172="",IF(D172="","No data",D172),E172),F172),G172),H172),I172),J172),K172),L172),M172),N172),O172),P172),Q172),R172),S172),T172),U172),V172),W172),X172),Z172),AA172)</f>
        <v>0.59439999999999993</v>
      </c>
      <c r="AD172" s="11">
        <f>IFERROR(INDEX($D$5:$AA$5,1,MATCH(AC172,D172:AA172,0)),"")</f>
        <v>2003</v>
      </c>
      <c r="AF172" t="s">
        <v>361</v>
      </c>
      <c r="AG172" t="str">
        <f>IFERROR(IF(INDEX(#REF!,MATCH('Poverty %'!$B172,#REF!,0),MATCH('Poverty %'!AG$5,#REF!,0))="","",INDEX(#REF!,MATCH('Poverty %'!$B172,#REF!,0),MATCH('Poverty %'!AG$5,#REF!,0))),"")</f>
        <v/>
      </c>
      <c r="AH172" t="str">
        <f>IFERROR(IF(INDEX(#REF!,MATCH('Poverty %'!$B172,#REF!,0),MATCH('Poverty %'!AH$5,#REF!,0))="","",INDEX(#REF!,MATCH('Poverty %'!$B172,#REF!,0),MATCH('Poverty %'!AH$5,#REF!,0))),"")</f>
        <v/>
      </c>
      <c r="AI172" t="str">
        <f>IFERROR(IF(INDEX(#REF!,MATCH('Poverty %'!$B172,#REF!,0),MATCH('Poverty %'!AI$5,#REF!,0))="","",INDEX(#REF!,MATCH('Poverty %'!$B172,#REF!,0),MATCH('Poverty %'!AI$5,#REF!,0))),"")</f>
        <v/>
      </c>
      <c r="AJ172" t="str">
        <f>IFERROR(IF(INDEX(#REF!,MATCH('Poverty %'!$B172,#REF!,0),MATCH('Poverty %'!AJ$5,#REF!,0))="","",INDEX(#REF!,MATCH('Poverty %'!$B172,#REF!,0),MATCH('Poverty %'!AJ$5,#REF!,0))),"")</f>
        <v/>
      </c>
      <c r="AK172" t="str">
        <f>IFERROR(IF(INDEX(#REF!,MATCH('Poverty %'!$B172,#REF!,0),MATCH('Poverty %'!AK$5,#REF!,0))="","",INDEX(#REF!,MATCH('Poverty %'!$B172,#REF!,0),MATCH('Poverty %'!AK$5,#REF!,0))),"")</f>
        <v/>
      </c>
      <c r="AL172" t="str">
        <f>IFERROR(IF(INDEX(#REF!,MATCH('Poverty %'!$B172,#REF!,0),MATCH('Poverty %'!AL$5,#REF!,0))="","",INDEX(#REF!,MATCH('Poverty %'!$B172,#REF!,0),MATCH('Poverty %'!AL$5,#REF!,0))),"")</f>
        <v/>
      </c>
      <c r="AM172" t="str">
        <f>IFERROR(IF(INDEX(#REF!,MATCH('Poverty %'!$B172,#REF!,0),MATCH('Poverty %'!AM$5,#REF!,0))="","",INDEX(#REF!,MATCH('Poverty %'!$B172,#REF!,0),MATCH('Poverty %'!AM$5,#REF!,0))),"")</f>
        <v/>
      </c>
      <c r="AN172" t="str">
        <f>IFERROR(IF(INDEX(#REF!,MATCH('Poverty %'!$B172,#REF!,0),MATCH('Poverty %'!AN$5,#REF!,0))="","",INDEX(#REF!,MATCH('Poverty %'!$B172,#REF!,0),MATCH('Poverty %'!AN$5,#REF!,0))),"")</f>
        <v/>
      </c>
      <c r="AO172" t="str">
        <f>IFERROR(IF(INDEX(#REF!,MATCH('Poverty %'!$B172,#REF!,0),MATCH('Poverty %'!AO$5,#REF!,0))="","",INDEX(#REF!,MATCH('Poverty %'!$B172,#REF!,0),MATCH('Poverty %'!AO$5,#REF!,0))),"")</f>
        <v/>
      </c>
      <c r="AP172" t="str">
        <f>IFERROR(IF(INDEX(#REF!,MATCH('Poverty %'!$B172,#REF!,0),MATCH('Poverty %'!AP$5,#REF!,0))="","",INDEX(#REF!,MATCH('Poverty %'!$B172,#REF!,0),MATCH('Poverty %'!AP$5,#REF!,0))),"")</f>
        <v/>
      </c>
      <c r="AQ172" t="str">
        <f>IFERROR(IF(INDEX(#REF!,MATCH('Poverty %'!$B172,#REF!,0),MATCH('Poverty %'!AQ$5,#REF!,0))="","",INDEX(#REF!,MATCH('Poverty %'!$B172,#REF!,0),MATCH('Poverty %'!AQ$5,#REF!,0))),"")</f>
        <v/>
      </c>
      <c r="AR172" t="str">
        <f>IFERROR(IF(INDEX(#REF!,MATCH('Poverty %'!$B172,#REF!,0),MATCH('Poverty %'!AR$5,#REF!,0))="","",INDEX(#REF!,MATCH('Poverty %'!$B172,#REF!,0),MATCH('Poverty %'!AR$5,#REF!,0))),"")</f>
        <v/>
      </c>
      <c r="AS172" t="str">
        <f>IFERROR(IF(INDEX(#REF!,MATCH('Poverty %'!$B172,#REF!,0),MATCH('Poverty %'!AS$5,#REF!,0))="","",INDEX(#REF!,MATCH('Poverty %'!$B172,#REF!,0),MATCH('Poverty %'!AS$5,#REF!,0))),"")</f>
        <v/>
      </c>
      <c r="AT172" t="str">
        <f>IFERROR(IF(INDEX(#REF!,MATCH('Poverty %'!$B172,#REF!,0),MATCH('Poverty %'!AT$5,#REF!,0))="","",INDEX(#REF!,MATCH('Poverty %'!$B172,#REF!,0),MATCH('Poverty %'!AT$5,#REF!,0))),"")</f>
        <v/>
      </c>
      <c r="AU172" t="str">
        <f>IFERROR(IF(INDEX(#REF!,MATCH('Poverty %'!$B172,#REF!,0),MATCH('Poverty %'!AU$5,#REF!,0))="","",INDEX(#REF!,MATCH('Poverty %'!$B172,#REF!,0),MATCH('Poverty %'!AU$5,#REF!,0))),"")</f>
        <v/>
      </c>
      <c r="AV172" t="str">
        <f>IFERROR(IF(INDEX(#REF!,MATCH('Poverty %'!$B172,#REF!,0),MATCH('Poverty %'!AV$5,#REF!,0))="","",INDEX(#REF!,MATCH('Poverty %'!$B172,#REF!,0),MATCH('Poverty %'!AV$5,#REF!,0))),"")</f>
        <v/>
      </c>
      <c r="AW172" t="str">
        <f>IFERROR(IF(INDEX(#REF!,MATCH('Poverty %'!$B172,#REF!,0),MATCH('Poverty %'!AW$5,#REF!,0))="","",INDEX(#REF!,MATCH('Poverty %'!$B172,#REF!,0),MATCH('Poverty %'!AW$5,#REF!,0))),"")</f>
        <v/>
      </c>
      <c r="AX172" t="str">
        <f>IFERROR(IF(INDEX(#REF!,MATCH('Poverty %'!$B172,#REF!,0),MATCH('Poverty %'!AX$5,#REF!,0))="","",INDEX(#REF!,MATCH('Poverty %'!$B172,#REF!,0),MATCH('Poverty %'!AX$5,#REF!,0))),"")</f>
        <v/>
      </c>
      <c r="AY172" t="str">
        <f>IFERROR(IF(INDEX(#REF!,MATCH('Poverty %'!$B172,#REF!,0),MATCH('Poverty %'!AY$5,#REF!,0))="","",INDEX(#REF!,MATCH('Poverty %'!$B172,#REF!,0),MATCH('Poverty %'!AY$5,#REF!,0))),"")</f>
        <v/>
      </c>
      <c r="AZ172" t="str">
        <f>IFERROR(IF(INDEX(#REF!,MATCH('Poverty %'!$B172,#REF!,0),MATCH('Poverty %'!AZ$5,#REF!,0))="","",INDEX(#REF!,MATCH('Poverty %'!$B172,#REF!,0),MATCH('Poverty %'!AZ$5,#REF!,0))),"")</f>
        <v/>
      </c>
      <c r="BA172" t="str">
        <f>IFERROR(IF(INDEX(#REF!,MATCH('Poverty %'!$B172,#REF!,0),MATCH('Poverty %'!BA$5,#REF!,0))="","",INDEX(#REF!,MATCH('Poverty %'!$B172,#REF!,0),MATCH('Poverty %'!BA$5,#REF!,0))),"")</f>
        <v/>
      </c>
      <c r="BB172" t="str">
        <f>IFERROR(IF(INDEX(#REF!,MATCH('Poverty %'!$B172,#REF!,0),MATCH('Poverty %'!BB$5,#REF!,0))="","",INDEX(#REF!,MATCH('Poverty %'!$B172,#REF!,0),MATCH('Poverty %'!BB$5,#REF!,0))),"")</f>
        <v/>
      </c>
      <c r="BC172" t="str">
        <f>IFERROR(IF(INDEX(#REF!,MATCH('Poverty %'!$B172,#REF!,0),MATCH('Poverty %'!BC$5,#REF!,0))="","",INDEX(#REF!,MATCH('Poverty %'!$B172,#REF!,0),MATCH('Poverty %'!BC$5,#REF!,0))),"")</f>
        <v/>
      </c>
      <c r="BE172" t="s">
        <v>361</v>
      </c>
      <c r="BF172" s="9" t="str">
        <f t="shared" si="47"/>
        <v/>
      </c>
      <c r="BG172" s="9" t="str">
        <f t="shared" si="48"/>
        <v/>
      </c>
      <c r="BH172" s="9" t="str">
        <f t="shared" si="49"/>
        <v/>
      </c>
      <c r="BI172" s="9" t="str">
        <f t="shared" si="50"/>
        <v/>
      </c>
      <c r="BJ172" s="9" t="str">
        <f t="shared" si="51"/>
        <v/>
      </c>
      <c r="BK172" s="9" t="str">
        <f t="shared" si="52"/>
        <v/>
      </c>
      <c r="BL172" s="9" t="str">
        <f t="shared" si="53"/>
        <v/>
      </c>
      <c r="BM172" s="9" t="str">
        <f t="shared" si="54"/>
        <v/>
      </c>
      <c r="BN172" s="9" t="str">
        <f t="shared" si="55"/>
        <v/>
      </c>
      <c r="BO172" s="9" t="str">
        <f t="shared" si="56"/>
        <v/>
      </c>
      <c r="BP172" s="9" t="str">
        <f t="shared" si="57"/>
        <v/>
      </c>
      <c r="BQ172" s="9" t="str">
        <f t="shared" si="58"/>
        <v/>
      </c>
      <c r="BR172" s="9" t="str">
        <f t="shared" si="59"/>
        <v/>
      </c>
      <c r="BS172" s="9" t="str">
        <f t="shared" si="60"/>
        <v/>
      </c>
      <c r="BT172" s="9" t="str">
        <f t="shared" si="61"/>
        <v/>
      </c>
      <c r="BU172" s="9" t="str">
        <f t="shared" si="62"/>
        <v/>
      </c>
      <c r="BV172" s="9" t="str">
        <f t="shared" si="63"/>
        <v/>
      </c>
      <c r="BW172" s="9" t="str">
        <f t="shared" si="64"/>
        <v/>
      </c>
      <c r="BX172" s="9" t="str">
        <f t="shared" si="65"/>
        <v/>
      </c>
      <c r="BY172" s="9" t="str">
        <f t="shared" si="66"/>
        <v/>
      </c>
      <c r="BZ172" s="9" t="str">
        <f t="shared" si="67"/>
        <v/>
      </c>
      <c r="CA172" s="9" t="str">
        <f t="shared" si="68"/>
        <v/>
      </c>
      <c r="CB172" s="9" t="str">
        <f t="shared" si="69"/>
        <v/>
      </c>
    </row>
    <row r="173" spans="1:80">
      <c r="A173" t="str">
        <f>VLOOKUP(B173,entity!$C:$K,9,FALSE)</f>
        <v>SG</v>
      </c>
      <c r="B173" t="s">
        <v>357</v>
      </c>
      <c r="C173" t="str">
        <f>IFERROR(VLOOKUP(B173,'[1]2012 List'!A$3:C$151,3,FALSE),"")</f>
        <v/>
      </c>
      <c r="D173" s="10" t="str">
        <f>IFERROR(IF(INDEX('raw poverty data, %'!$B$3:$BG$251,MATCH($A173,'raw poverty data, %'!$B$3:$B$251,0),MATCH(D$5,'raw poverty data, %'!$B$3:$BG$3,0))="","",INDEX('raw poverty data, %'!$B$3:$BG$251,MATCH($A173,'raw poverty data, %'!$B$3:$B$251,0),MATCH(D$5,'raw poverty data, %'!$B$3:$BG$3,0))/100),"")</f>
        <v/>
      </c>
      <c r="E173" s="10" t="str">
        <f>IFERROR(IF(INDEX('raw poverty data, %'!$B$3:$BG$251,MATCH($A173,'raw poverty data, %'!$B$3:$B$251,0),MATCH(E$5,'raw poverty data, %'!$B$3:$BG$3,0))="","",INDEX('raw poverty data, %'!$B$3:$BG$251,MATCH($A173,'raw poverty data, %'!$B$3:$B$251,0),MATCH(E$5,'raw poverty data, %'!$B$3:$BG$3,0))/100),"")</f>
        <v/>
      </c>
      <c r="F173" s="10" t="str">
        <f>IFERROR(IF(INDEX('raw poverty data, %'!$B$3:$BG$251,MATCH($A173,'raw poverty data, %'!$B$3:$B$251,0),MATCH(F$5,'raw poverty data, %'!$B$3:$BG$3,0))="","",INDEX('raw poverty data, %'!$B$3:$BG$251,MATCH($A173,'raw poverty data, %'!$B$3:$B$251,0),MATCH(F$5,'raw poverty data, %'!$B$3:$BG$3,0))/100),"")</f>
        <v/>
      </c>
      <c r="G173" s="10" t="str">
        <f>IFERROR(IF(INDEX('raw poverty data, %'!$B$3:$BG$251,MATCH($A173,'raw poverty data, %'!$B$3:$B$251,0),MATCH(G$5,'raw poverty data, %'!$B$3:$BG$3,0))="","",INDEX('raw poverty data, %'!$B$3:$BG$251,MATCH($A173,'raw poverty data, %'!$B$3:$B$251,0),MATCH(G$5,'raw poverty data, %'!$B$3:$BG$3,0))/100),"")</f>
        <v/>
      </c>
      <c r="H173" s="10" t="str">
        <f>IFERROR(IF(INDEX('raw poverty data, %'!$B$3:$BG$251,MATCH($A173,'raw poverty data, %'!$B$3:$B$251,0),MATCH(H$5,'raw poverty data, %'!$B$3:$BG$3,0))="","",INDEX('raw poverty data, %'!$B$3:$BG$251,MATCH($A173,'raw poverty data, %'!$B$3:$B$251,0),MATCH(H$5,'raw poverty data, %'!$B$3:$BG$3,0))/100),"")</f>
        <v/>
      </c>
      <c r="I173" s="10" t="str">
        <f>IFERROR(IF(INDEX('raw poverty data, %'!$B$3:$BG$251,MATCH($A173,'raw poverty data, %'!$B$3:$B$251,0),MATCH(I$5,'raw poverty data, %'!$B$3:$BG$3,0))="","",INDEX('raw poverty data, %'!$B$3:$BG$251,MATCH($A173,'raw poverty data, %'!$B$3:$B$251,0),MATCH(I$5,'raw poverty data, %'!$B$3:$BG$3,0))/100),"")</f>
        <v/>
      </c>
      <c r="J173" s="10" t="str">
        <f>IFERROR(IF(INDEX('raw poverty data, %'!$B$3:$BG$251,MATCH($A173,'raw poverty data, %'!$B$3:$B$251,0),MATCH(J$5,'raw poverty data, %'!$B$3:$BG$3,0))="","",INDEX('raw poverty data, %'!$B$3:$BG$251,MATCH($A173,'raw poverty data, %'!$B$3:$B$251,0),MATCH(J$5,'raw poverty data, %'!$B$3:$BG$3,0))/100),"")</f>
        <v/>
      </c>
      <c r="K173" s="10" t="str">
        <f>IFERROR(IF(INDEX('raw poverty data, %'!$B$3:$BG$251,MATCH($A173,'raw poverty data, %'!$B$3:$B$251,0),MATCH(K$5,'raw poverty data, %'!$B$3:$BG$3,0))="","",INDEX('raw poverty data, %'!$B$3:$BG$251,MATCH($A173,'raw poverty data, %'!$B$3:$B$251,0),MATCH(K$5,'raw poverty data, %'!$B$3:$BG$3,0))/100),"")</f>
        <v/>
      </c>
      <c r="L173" s="10" t="str">
        <f>IFERROR(IF(INDEX('raw poverty data, %'!$B$3:$BG$251,MATCH($A173,'raw poverty data, %'!$B$3:$B$251,0),MATCH(L$5,'raw poverty data, %'!$B$3:$BG$3,0))="","",INDEX('raw poverty data, %'!$B$3:$BG$251,MATCH($A173,'raw poverty data, %'!$B$3:$B$251,0),MATCH(L$5,'raw poverty data, %'!$B$3:$BG$3,0))/100),"")</f>
        <v/>
      </c>
      <c r="M173" s="10" t="str">
        <f>IFERROR(IF(INDEX('raw poverty data, %'!$B$3:$BG$251,MATCH($A173,'raw poverty data, %'!$B$3:$B$251,0),MATCH(M$5,'raw poverty data, %'!$B$3:$BG$3,0))="","",INDEX('raw poverty data, %'!$B$3:$BG$251,MATCH($A173,'raw poverty data, %'!$B$3:$B$251,0),MATCH(M$5,'raw poverty data, %'!$B$3:$BG$3,0))/100),"")</f>
        <v/>
      </c>
      <c r="N173" s="10" t="str">
        <f>IFERROR(IF(INDEX('raw poverty data, %'!$B$3:$BG$251,MATCH($A173,'raw poverty data, %'!$B$3:$B$251,0),MATCH(N$5,'raw poverty data, %'!$B$3:$BG$3,0))="","",INDEX('raw poverty data, %'!$B$3:$BG$251,MATCH($A173,'raw poverty data, %'!$B$3:$B$251,0),MATCH(N$5,'raw poverty data, %'!$B$3:$BG$3,0))/100),"")</f>
        <v/>
      </c>
      <c r="O173" s="10" t="str">
        <f>IFERROR(IF(INDEX('raw poverty data, %'!$B$3:$BG$251,MATCH($A173,'raw poverty data, %'!$B$3:$B$251,0),MATCH(O$5,'raw poverty data, %'!$B$3:$BG$3,0))="","",INDEX('raw poverty data, %'!$B$3:$BG$251,MATCH($A173,'raw poverty data, %'!$B$3:$B$251,0),MATCH(O$5,'raw poverty data, %'!$B$3:$BG$3,0))/100),"")</f>
        <v/>
      </c>
      <c r="P173" s="10" t="str">
        <f>IFERROR(IF(INDEX('raw poverty data, %'!$B$3:$BG$251,MATCH($A173,'raw poverty data, %'!$B$3:$B$251,0),MATCH(P$5,'raw poverty data, %'!$B$3:$BG$3,0))="","",INDEX('raw poverty data, %'!$B$3:$BG$251,MATCH($A173,'raw poverty data, %'!$B$3:$B$251,0),MATCH(P$5,'raw poverty data, %'!$B$3:$BG$3,0))/100),"")</f>
        <v/>
      </c>
      <c r="Q173" s="10" t="str">
        <f>IFERROR(IF(INDEX('raw poverty data, %'!$B$3:$BG$251,MATCH($A173,'raw poverty data, %'!$B$3:$B$251,0),MATCH(Q$5,'raw poverty data, %'!$B$3:$BG$3,0))="","",INDEX('raw poverty data, %'!$B$3:$BG$251,MATCH($A173,'raw poverty data, %'!$B$3:$B$251,0),MATCH(Q$5,'raw poverty data, %'!$B$3:$BG$3,0))/100),"")</f>
        <v/>
      </c>
      <c r="R173" s="10" t="str">
        <f>IFERROR(IF(INDEX('raw poverty data, %'!$B$3:$BG$251,MATCH($A173,'raw poverty data, %'!$B$3:$B$251,0),MATCH(R$5,'raw poverty data, %'!$B$3:$BG$3,0))="","",INDEX('raw poverty data, %'!$B$3:$BG$251,MATCH($A173,'raw poverty data, %'!$B$3:$B$251,0),MATCH(R$5,'raw poverty data, %'!$B$3:$BG$3,0))/100),"")</f>
        <v/>
      </c>
      <c r="S173" s="10" t="str">
        <f>IFERROR(IF(INDEX('raw poverty data, %'!$B$3:$BG$251,MATCH($A173,'raw poverty data, %'!$B$3:$B$251,0),MATCH(S$5,'raw poverty data, %'!$B$3:$BG$3,0))="","",INDEX('raw poverty data, %'!$B$3:$BG$251,MATCH($A173,'raw poverty data, %'!$B$3:$B$251,0),MATCH(S$5,'raw poverty data, %'!$B$3:$BG$3,0))/100),"")</f>
        <v/>
      </c>
      <c r="T173" s="10" t="str">
        <f>IFERROR(IF(INDEX('raw poverty data, %'!$B$3:$BG$251,MATCH($A173,'raw poverty data, %'!$B$3:$B$251,0),MATCH(T$5,'raw poverty data, %'!$B$3:$BG$3,0))="","",INDEX('raw poverty data, %'!$B$3:$BG$251,MATCH($A173,'raw poverty data, %'!$B$3:$B$251,0),MATCH(T$5,'raw poverty data, %'!$B$3:$BG$3,0))/100),"")</f>
        <v/>
      </c>
      <c r="U173" s="10" t="str">
        <f>IFERROR(IF(INDEX('raw poverty data, %'!$B$3:$BG$251,MATCH($A173,'raw poverty data, %'!$B$3:$B$251,0),MATCH(U$5,'raw poverty data, %'!$B$3:$BG$3,0))="","",INDEX('raw poverty data, %'!$B$3:$BG$251,MATCH($A173,'raw poverty data, %'!$B$3:$B$251,0),MATCH(U$5,'raw poverty data, %'!$B$3:$BG$3,0))/100),"")</f>
        <v/>
      </c>
      <c r="V173" s="10" t="str">
        <f>IFERROR(IF(INDEX('raw poverty data, %'!$B$3:$BG$251,MATCH($A173,'raw poverty data, %'!$B$3:$B$251,0),MATCH(V$5,'raw poverty data, %'!$B$3:$BG$3,0))="","",INDEX('raw poverty data, %'!$B$3:$BG$251,MATCH($A173,'raw poverty data, %'!$B$3:$B$251,0),MATCH(V$5,'raw poverty data, %'!$B$3:$BG$3,0))/100),"")</f>
        <v/>
      </c>
      <c r="W173" s="10" t="str">
        <f>IFERROR(IF(INDEX('raw poverty data, %'!$B$3:$BG$251,MATCH($A173,'raw poverty data, %'!$B$3:$B$251,0),MATCH(W$5,'raw poverty data, %'!$B$3:$BG$3,0))="","",INDEX('raw poverty data, %'!$B$3:$BG$251,MATCH($A173,'raw poverty data, %'!$B$3:$B$251,0),MATCH(W$5,'raw poverty data, %'!$B$3:$BG$3,0))/100),"")</f>
        <v/>
      </c>
      <c r="X173" s="10" t="str">
        <f>IFERROR(IF(INDEX('raw poverty data, %'!$B$3:$BG$251,MATCH($A173,'raw poverty data, %'!$B$3:$B$251,0),MATCH(X$5,'raw poverty data, %'!$B$3:$BG$3,0))="","",INDEX('raw poverty data, %'!$B$3:$BG$251,MATCH($A173,'raw poverty data, %'!$B$3:$B$251,0),MATCH(X$5,'raw poverty data, %'!$B$3:$BG$3,0))/100),"")</f>
        <v/>
      </c>
      <c r="Y173" s="10" t="str">
        <f>IFERROR(IF(INDEX('raw poverty data, %'!$B$3:$BG$251,MATCH($A173,'raw poverty data, %'!$B$3:$B$251,0),MATCH(Y$5,'raw poverty data, %'!$B$3:$BG$3,0))="","",INDEX('raw poverty data, %'!$B$3:$BG$251,MATCH($A173,'raw poverty data, %'!$B$3:$B$251,0),MATCH(Y$5,'raw poverty data, %'!$B$3:$BG$3,0))/100),"")</f>
        <v/>
      </c>
      <c r="Z173" s="10" t="str">
        <f>IFERROR(IF(INDEX('raw poverty data, %'!$B$3:$BG$251,MATCH($A173,'raw poverty data, %'!$B$3:$B$251,0),MATCH(Z$5,'raw poverty data, %'!$B$3:$BG$3,0))="","",INDEX('raw poverty data, %'!$B$3:$BG$251,MATCH($A173,'raw poverty data, %'!$B$3:$B$251,0),MATCH(Z$5,'raw poverty data, %'!$B$3:$BG$3,0))/100),"")</f>
        <v/>
      </c>
      <c r="AA173" s="10" t="str">
        <f>IFERROR(IF(INDEX('raw poverty data, %'!$B$3:$BG$251,MATCH($A173,'raw poverty data, %'!$B$3:$B$251,0),MATCH(AA$5,'raw poverty data, %'!$B$3:$BG$3,0))="","",INDEX('raw poverty data, %'!$B$3:$BG$251,MATCH($A173,'raw poverty data, %'!$B$3:$B$251,0),MATCH(AA$5,'raw poverty data, %'!$B$3:$BG$3,0))/100),"")</f>
        <v/>
      </c>
      <c r="AC173" s="8" t="str">
        <f>IF(AA173="",IF(Z173="",IF(X173="",IF(W173="",IF(V173="",IF(U173="",IF(T173="",IF(S173="",IF(R173="",IF(Q173="",IF(P173="",IF(O173="",IF(N173="",IF(M173="",IF(L173="",IF(K173="",IF(J173="",IF(I173="",IF(H173="",IF(G173="",IF(F173="",IF(E173="",IF(D173="","No data",D173),E173),F173),G173),H173),I173),J173),K173),L173),M173),N173),O173),P173),Q173),R173),S173),T173),U173),V173),W173),X173),Z173),AA173)</f>
        <v>No data</v>
      </c>
      <c r="AD173" s="11" t="str">
        <f>IFERROR(INDEX($D$5:$AA$5,1,MATCH(AC173,D173:AA173,0)),"")</f>
        <v/>
      </c>
      <c r="AF173" t="s">
        <v>357</v>
      </c>
      <c r="AG173" t="str">
        <f>IFERROR(IF(INDEX(#REF!,MATCH('Poverty %'!$B173,#REF!,0),MATCH('Poverty %'!AG$5,#REF!,0))="","",INDEX(#REF!,MATCH('Poverty %'!$B173,#REF!,0),MATCH('Poverty %'!AG$5,#REF!,0))),"")</f>
        <v/>
      </c>
      <c r="AH173" t="str">
        <f>IFERROR(IF(INDEX(#REF!,MATCH('Poverty %'!$B173,#REF!,0),MATCH('Poverty %'!AH$5,#REF!,0))="","",INDEX(#REF!,MATCH('Poverty %'!$B173,#REF!,0),MATCH('Poverty %'!AH$5,#REF!,0))),"")</f>
        <v/>
      </c>
      <c r="AI173" t="str">
        <f>IFERROR(IF(INDEX(#REF!,MATCH('Poverty %'!$B173,#REF!,0),MATCH('Poverty %'!AI$5,#REF!,0))="","",INDEX(#REF!,MATCH('Poverty %'!$B173,#REF!,0),MATCH('Poverty %'!AI$5,#REF!,0))),"")</f>
        <v/>
      </c>
      <c r="AJ173" t="str">
        <f>IFERROR(IF(INDEX(#REF!,MATCH('Poverty %'!$B173,#REF!,0),MATCH('Poverty %'!AJ$5,#REF!,0))="","",INDEX(#REF!,MATCH('Poverty %'!$B173,#REF!,0),MATCH('Poverty %'!AJ$5,#REF!,0))),"")</f>
        <v/>
      </c>
      <c r="AK173" t="str">
        <f>IFERROR(IF(INDEX(#REF!,MATCH('Poverty %'!$B173,#REF!,0),MATCH('Poverty %'!AK$5,#REF!,0))="","",INDEX(#REF!,MATCH('Poverty %'!$B173,#REF!,0),MATCH('Poverty %'!AK$5,#REF!,0))),"")</f>
        <v/>
      </c>
      <c r="AL173" t="str">
        <f>IFERROR(IF(INDEX(#REF!,MATCH('Poverty %'!$B173,#REF!,0),MATCH('Poverty %'!AL$5,#REF!,0))="","",INDEX(#REF!,MATCH('Poverty %'!$B173,#REF!,0),MATCH('Poverty %'!AL$5,#REF!,0))),"")</f>
        <v/>
      </c>
      <c r="AM173" t="str">
        <f>IFERROR(IF(INDEX(#REF!,MATCH('Poverty %'!$B173,#REF!,0),MATCH('Poverty %'!AM$5,#REF!,0))="","",INDEX(#REF!,MATCH('Poverty %'!$B173,#REF!,0),MATCH('Poverty %'!AM$5,#REF!,0))),"")</f>
        <v/>
      </c>
      <c r="AN173" t="str">
        <f>IFERROR(IF(INDEX(#REF!,MATCH('Poverty %'!$B173,#REF!,0),MATCH('Poverty %'!AN$5,#REF!,0))="","",INDEX(#REF!,MATCH('Poverty %'!$B173,#REF!,0),MATCH('Poverty %'!AN$5,#REF!,0))),"")</f>
        <v/>
      </c>
      <c r="AO173" t="str">
        <f>IFERROR(IF(INDEX(#REF!,MATCH('Poverty %'!$B173,#REF!,0),MATCH('Poverty %'!AO$5,#REF!,0))="","",INDEX(#REF!,MATCH('Poverty %'!$B173,#REF!,0),MATCH('Poverty %'!AO$5,#REF!,0))),"")</f>
        <v/>
      </c>
      <c r="AP173" t="str">
        <f>IFERROR(IF(INDEX(#REF!,MATCH('Poverty %'!$B173,#REF!,0),MATCH('Poverty %'!AP$5,#REF!,0))="","",INDEX(#REF!,MATCH('Poverty %'!$B173,#REF!,0),MATCH('Poverty %'!AP$5,#REF!,0))),"")</f>
        <v/>
      </c>
      <c r="AQ173" t="str">
        <f>IFERROR(IF(INDEX(#REF!,MATCH('Poverty %'!$B173,#REF!,0),MATCH('Poverty %'!AQ$5,#REF!,0))="","",INDEX(#REF!,MATCH('Poverty %'!$B173,#REF!,0),MATCH('Poverty %'!AQ$5,#REF!,0))),"")</f>
        <v/>
      </c>
      <c r="AR173" t="str">
        <f>IFERROR(IF(INDEX(#REF!,MATCH('Poverty %'!$B173,#REF!,0),MATCH('Poverty %'!AR$5,#REF!,0))="","",INDEX(#REF!,MATCH('Poverty %'!$B173,#REF!,0),MATCH('Poverty %'!AR$5,#REF!,0))),"")</f>
        <v/>
      </c>
      <c r="AS173" t="str">
        <f>IFERROR(IF(INDEX(#REF!,MATCH('Poverty %'!$B173,#REF!,0),MATCH('Poverty %'!AS$5,#REF!,0))="","",INDEX(#REF!,MATCH('Poverty %'!$B173,#REF!,0),MATCH('Poverty %'!AS$5,#REF!,0))),"")</f>
        <v/>
      </c>
      <c r="AT173" t="str">
        <f>IFERROR(IF(INDEX(#REF!,MATCH('Poverty %'!$B173,#REF!,0),MATCH('Poverty %'!AT$5,#REF!,0))="","",INDEX(#REF!,MATCH('Poverty %'!$B173,#REF!,0),MATCH('Poverty %'!AT$5,#REF!,0))),"")</f>
        <v/>
      </c>
      <c r="AU173" t="str">
        <f>IFERROR(IF(INDEX(#REF!,MATCH('Poverty %'!$B173,#REF!,0),MATCH('Poverty %'!AU$5,#REF!,0))="","",INDEX(#REF!,MATCH('Poverty %'!$B173,#REF!,0),MATCH('Poverty %'!AU$5,#REF!,0))),"")</f>
        <v/>
      </c>
      <c r="AV173" t="str">
        <f>IFERROR(IF(INDEX(#REF!,MATCH('Poverty %'!$B173,#REF!,0),MATCH('Poverty %'!AV$5,#REF!,0))="","",INDEX(#REF!,MATCH('Poverty %'!$B173,#REF!,0),MATCH('Poverty %'!AV$5,#REF!,0))),"")</f>
        <v/>
      </c>
      <c r="AW173" t="str">
        <f>IFERROR(IF(INDEX(#REF!,MATCH('Poverty %'!$B173,#REF!,0),MATCH('Poverty %'!AW$5,#REF!,0))="","",INDEX(#REF!,MATCH('Poverty %'!$B173,#REF!,0),MATCH('Poverty %'!AW$5,#REF!,0))),"")</f>
        <v/>
      </c>
      <c r="AX173" t="str">
        <f>IFERROR(IF(INDEX(#REF!,MATCH('Poverty %'!$B173,#REF!,0),MATCH('Poverty %'!AX$5,#REF!,0))="","",INDEX(#REF!,MATCH('Poverty %'!$B173,#REF!,0),MATCH('Poverty %'!AX$5,#REF!,0))),"")</f>
        <v/>
      </c>
      <c r="AY173" t="str">
        <f>IFERROR(IF(INDEX(#REF!,MATCH('Poverty %'!$B173,#REF!,0),MATCH('Poverty %'!AY$5,#REF!,0))="","",INDEX(#REF!,MATCH('Poverty %'!$B173,#REF!,0),MATCH('Poverty %'!AY$5,#REF!,0))),"")</f>
        <v/>
      </c>
      <c r="AZ173" t="str">
        <f>IFERROR(IF(INDEX(#REF!,MATCH('Poverty %'!$B173,#REF!,0),MATCH('Poverty %'!AZ$5,#REF!,0))="","",INDEX(#REF!,MATCH('Poverty %'!$B173,#REF!,0),MATCH('Poverty %'!AZ$5,#REF!,0))),"")</f>
        <v/>
      </c>
      <c r="BA173" t="str">
        <f>IFERROR(IF(INDEX(#REF!,MATCH('Poverty %'!$B173,#REF!,0),MATCH('Poverty %'!BA$5,#REF!,0))="","",INDEX(#REF!,MATCH('Poverty %'!$B173,#REF!,0),MATCH('Poverty %'!BA$5,#REF!,0))),"")</f>
        <v/>
      </c>
      <c r="BB173" t="str">
        <f>IFERROR(IF(INDEX(#REF!,MATCH('Poverty %'!$B173,#REF!,0),MATCH('Poverty %'!BB$5,#REF!,0))="","",INDEX(#REF!,MATCH('Poverty %'!$B173,#REF!,0),MATCH('Poverty %'!BB$5,#REF!,0))),"")</f>
        <v/>
      </c>
      <c r="BC173" t="str">
        <f>IFERROR(IF(INDEX(#REF!,MATCH('Poverty %'!$B173,#REF!,0),MATCH('Poverty %'!BC$5,#REF!,0))="","",INDEX(#REF!,MATCH('Poverty %'!$B173,#REF!,0),MATCH('Poverty %'!BC$5,#REF!,0))),"")</f>
        <v/>
      </c>
      <c r="BE173" t="s">
        <v>357</v>
      </c>
      <c r="BF173" s="9" t="str">
        <f t="shared" si="47"/>
        <v/>
      </c>
      <c r="BG173" s="9" t="str">
        <f t="shared" si="48"/>
        <v/>
      </c>
      <c r="BH173" s="9" t="str">
        <f t="shared" si="49"/>
        <v/>
      </c>
      <c r="BI173" s="9" t="str">
        <f t="shared" si="50"/>
        <v/>
      </c>
      <c r="BJ173" s="9" t="str">
        <f t="shared" si="51"/>
        <v/>
      </c>
      <c r="BK173" s="9" t="str">
        <f t="shared" si="52"/>
        <v/>
      </c>
      <c r="BL173" s="9" t="str">
        <f t="shared" si="53"/>
        <v/>
      </c>
      <c r="BM173" s="9" t="str">
        <f t="shared" si="54"/>
        <v/>
      </c>
      <c r="BN173" s="9" t="str">
        <f t="shared" si="55"/>
        <v/>
      </c>
      <c r="BO173" s="9" t="str">
        <f t="shared" si="56"/>
        <v/>
      </c>
      <c r="BP173" s="9" t="str">
        <f t="shared" si="57"/>
        <v/>
      </c>
      <c r="BQ173" s="9" t="str">
        <f t="shared" si="58"/>
        <v/>
      </c>
      <c r="BR173" s="9" t="str">
        <f t="shared" si="59"/>
        <v/>
      </c>
      <c r="BS173" s="9" t="str">
        <f t="shared" si="60"/>
        <v/>
      </c>
      <c r="BT173" s="9" t="str">
        <f t="shared" si="61"/>
        <v/>
      </c>
      <c r="BU173" s="9" t="str">
        <f t="shared" si="62"/>
        <v/>
      </c>
      <c r="BV173" s="9" t="str">
        <f t="shared" si="63"/>
        <v/>
      </c>
      <c r="BW173" s="9" t="str">
        <f t="shared" si="64"/>
        <v/>
      </c>
      <c r="BX173" s="9" t="str">
        <f t="shared" si="65"/>
        <v/>
      </c>
      <c r="BY173" s="9" t="str">
        <f t="shared" si="66"/>
        <v/>
      </c>
      <c r="BZ173" s="9" t="str">
        <f t="shared" si="67"/>
        <v/>
      </c>
      <c r="CA173" s="9" t="str">
        <f t="shared" si="68"/>
        <v/>
      </c>
      <c r="CB173" s="9" t="str">
        <f t="shared" si="69"/>
        <v/>
      </c>
    </row>
    <row r="174" spans="1:80">
      <c r="A174" t="str">
        <f>VLOOKUP(B174,entity!$C:$K,9,FALSE)</f>
        <v>SX</v>
      </c>
      <c r="B174" t="s">
        <v>387</v>
      </c>
      <c r="C174" t="str">
        <f>IFERROR(VLOOKUP(B174,'[1]2012 List'!A$3:C$151,3,FALSE),"")</f>
        <v/>
      </c>
      <c r="D174" s="10" t="str">
        <f>IFERROR(IF(INDEX('raw poverty data, %'!$B$3:$BG$251,MATCH($A174,'raw poverty data, %'!$B$3:$B$251,0),MATCH(D$5,'raw poverty data, %'!$B$3:$BG$3,0))="","",INDEX('raw poverty data, %'!$B$3:$BG$251,MATCH($A174,'raw poverty data, %'!$B$3:$B$251,0),MATCH(D$5,'raw poverty data, %'!$B$3:$BG$3,0))/100),"")</f>
        <v/>
      </c>
      <c r="E174" s="10" t="str">
        <f>IFERROR(IF(INDEX('raw poverty data, %'!$B$3:$BG$251,MATCH($A174,'raw poverty data, %'!$B$3:$B$251,0),MATCH(E$5,'raw poverty data, %'!$B$3:$BG$3,0))="","",INDEX('raw poverty data, %'!$B$3:$BG$251,MATCH($A174,'raw poverty data, %'!$B$3:$B$251,0),MATCH(E$5,'raw poverty data, %'!$B$3:$BG$3,0))/100),"")</f>
        <v/>
      </c>
      <c r="F174" s="10" t="str">
        <f>IFERROR(IF(INDEX('raw poverty data, %'!$B$3:$BG$251,MATCH($A174,'raw poverty data, %'!$B$3:$B$251,0),MATCH(F$5,'raw poverty data, %'!$B$3:$BG$3,0))="","",INDEX('raw poverty data, %'!$B$3:$BG$251,MATCH($A174,'raw poverty data, %'!$B$3:$B$251,0),MATCH(F$5,'raw poverty data, %'!$B$3:$BG$3,0))/100),"")</f>
        <v/>
      </c>
      <c r="G174" s="10" t="str">
        <f>IFERROR(IF(INDEX('raw poverty data, %'!$B$3:$BG$251,MATCH($A174,'raw poverty data, %'!$B$3:$B$251,0),MATCH(G$5,'raw poverty data, %'!$B$3:$BG$3,0))="","",INDEX('raw poverty data, %'!$B$3:$BG$251,MATCH($A174,'raw poverty data, %'!$B$3:$B$251,0),MATCH(G$5,'raw poverty data, %'!$B$3:$BG$3,0))/100),"")</f>
        <v/>
      </c>
      <c r="H174" s="10" t="str">
        <f>IFERROR(IF(INDEX('raw poverty data, %'!$B$3:$BG$251,MATCH($A174,'raw poverty data, %'!$B$3:$B$251,0),MATCH(H$5,'raw poverty data, %'!$B$3:$BG$3,0))="","",INDEX('raw poverty data, %'!$B$3:$BG$251,MATCH($A174,'raw poverty data, %'!$B$3:$B$251,0),MATCH(H$5,'raw poverty data, %'!$B$3:$BG$3,0))/100),"")</f>
        <v/>
      </c>
      <c r="I174" s="10" t="str">
        <f>IFERROR(IF(INDEX('raw poverty data, %'!$B$3:$BG$251,MATCH($A174,'raw poverty data, %'!$B$3:$B$251,0),MATCH(I$5,'raw poverty data, %'!$B$3:$BG$3,0))="","",INDEX('raw poverty data, %'!$B$3:$BG$251,MATCH($A174,'raw poverty data, %'!$B$3:$B$251,0),MATCH(I$5,'raw poverty data, %'!$B$3:$BG$3,0))/100),"")</f>
        <v/>
      </c>
      <c r="J174" s="10" t="str">
        <f>IFERROR(IF(INDEX('raw poverty data, %'!$B$3:$BG$251,MATCH($A174,'raw poverty data, %'!$B$3:$B$251,0),MATCH(J$5,'raw poverty data, %'!$B$3:$BG$3,0))="","",INDEX('raw poverty data, %'!$B$3:$BG$251,MATCH($A174,'raw poverty data, %'!$B$3:$B$251,0),MATCH(J$5,'raw poverty data, %'!$B$3:$BG$3,0))/100),"")</f>
        <v/>
      </c>
      <c r="K174" s="10" t="str">
        <f>IFERROR(IF(INDEX('raw poverty data, %'!$B$3:$BG$251,MATCH($A174,'raw poverty data, %'!$B$3:$B$251,0),MATCH(K$5,'raw poverty data, %'!$B$3:$BG$3,0))="","",INDEX('raw poverty data, %'!$B$3:$BG$251,MATCH($A174,'raw poverty data, %'!$B$3:$B$251,0),MATCH(K$5,'raw poverty data, %'!$B$3:$BG$3,0))/100),"")</f>
        <v/>
      </c>
      <c r="L174" s="10" t="str">
        <f>IFERROR(IF(INDEX('raw poverty data, %'!$B$3:$BG$251,MATCH($A174,'raw poverty data, %'!$B$3:$B$251,0),MATCH(L$5,'raw poverty data, %'!$B$3:$BG$3,0))="","",INDEX('raw poverty data, %'!$B$3:$BG$251,MATCH($A174,'raw poverty data, %'!$B$3:$B$251,0),MATCH(L$5,'raw poverty data, %'!$B$3:$BG$3,0))/100),"")</f>
        <v/>
      </c>
      <c r="M174" s="10" t="str">
        <f>IFERROR(IF(INDEX('raw poverty data, %'!$B$3:$BG$251,MATCH($A174,'raw poverty data, %'!$B$3:$B$251,0),MATCH(M$5,'raw poverty data, %'!$B$3:$BG$3,0))="","",INDEX('raw poverty data, %'!$B$3:$BG$251,MATCH($A174,'raw poverty data, %'!$B$3:$B$251,0),MATCH(M$5,'raw poverty data, %'!$B$3:$BG$3,0))/100),"")</f>
        <v/>
      </c>
      <c r="N174" s="10" t="str">
        <f>IFERROR(IF(INDEX('raw poverty data, %'!$B$3:$BG$251,MATCH($A174,'raw poverty data, %'!$B$3:$B$251,0),MATCH(N$5,'raw poverty data, %'!$B$3:$BG$3,0))="","",INDEX('raw poverty data, %'!$B$3:$BG$251,MATCH($A174,'raw poverty data, %'!$B$3:$B$251,0),MATCH(N$5,'raw poverty data, %'!$B$3:$BG$3,0))/100),"")</f>
        <v/>
      </c>
      <c r="O174" s="10" t="str">
        <f>IFERROR(IF(INDEX('raw poverty data, %'!$B$3:$BG$251,MATCH($A174,'raw poverty data, %'!$B$3:$B$251,0),MATCH(O$5,'raw poverty data, %'!$B$3:$BG$3,0))="","",INDEX('raw poverty data, %'!$B$3:$BG$251,MATCH($A174,'raw poverty data, %'!$B$3:$B$251,0),MATCH(O$5,'raw poverty data, %'!$B$3:$BG$3,0))/100),"")</f>
        <v/>
      </c>
      <c r="P174" s="10" t="str">
        <f>IFERROR(IF(INDEX('raw poverty data, %'!$B$3:$BG$251,MATCH($A174,'raw poverty data, %'!$B$3:$B$251,0),MATCH(P$5,'raw poverty data, %'!$B$3:$BG$3,0))="","",INDEX('raw poverty data, %'!$B$3:$BG$251,MATCH($A174,'raw poverty data, %'!$B$3:$B$251,0),MATCH(P$5,'raw poverty data, %'!$B$3:$BG$3,0))/100),"")</f>
        <v/>
      </c>
      <c r="Q174" s="10" t="str">
        <f>IFERROR(IF(INDEX('raw poverty data, %'!$B$3:$BG$251,MATCH($A174,'raw poverty data, %'!$B$3:$B$251,0),MATCH(Q$5,'raw poverty data, %'!$B$3:$BG$3,0))="","",INDEX('raw poverty data, %'!$B$3:$BG$251,MATCH($A174,'raw poverty data, %'!$B$3:$B$251,0),MATCH(Q$5,'raw poverty data, %'!$B$3:$BG$3,0))/100),"")</f>
        <v/>
      </c>
      <c r="R174" s="10" t="str">
        <f>IFERROR(IF(INDEX('raw poverty data, %'!$B$3:$BG$251,MATCH($A174,'raw poverty data, %'!$B$3:$B$251,0),MATCH(R$5,'raw poverty data, %'!$B$3:$BG$3,0))="","",INDEX('raw poverty data, %'!$B$3:$BG$251,MATCH($A174,'raw poverty data, %'!$B$3:$B$251,0),MATCH(R$5,'raw poverty data, %'!$B$3:$BG$3,0))/100),"")</f>
        <v/>
      </c>
      <c r="S174" s="10" t="str">
        <f>IFERROR(IF(INDEX('raw poverty data, %'!$B$3:$BG$251,MATCH($A174,'raw poverty data, %'!$B$3:$B$251,0),MATCH(S$5,'raw poverty data, %'!$B$3:$BG$3,0))="","",INDEX('raw poverty data, %'!$B$3:$BG$251,MATCH($A174,'raw poverty data, %'!$B$3:$B$251,0),MATCH(S$5,'raw poverty data, %'!$B$3:$BG$3,0))/100),"")</f>
        <v/>
      </c>
      <c r="T174" s="10" t="str">
        <f>IFERROR(IF(INDEX('raw poverty data, %'!$B$3:$BG$251,MATCH($A174,'raw poverty data, %'!$B$3:$B$251,0),MATCH(T$5,'raw poverty data, %'!$B$3:$BG$3,0))="","",INDEX('raw poverty data, %'!$B$3:$BG$251,MATCH($A174,'raw poverty data, %'!$B$3:$B$251,0),MATCH(T$5,'raw poverty data, %'!$B$3:$BG$3,0))/100),"")</f>
        <v/>
      </c>
      <c r="U174" s="10" t="str">
        <f>IFERROR(IF(INDEX('raw poverty data, %'!$B$3:$BG$251,MATCH($A174,'raw poverty data, %'!$B$3:$B$251,0),MATCH(U$5,'raw poverty data, %'!$B$3:$BG$3,0))="","",INDEX('raw poverty data, %'!$B$3:$BG$251,MATCH($A174,'raw poverty data, %'!$B$3:$B$251,0),MATCH(U$5,'raw poverty data, %'!$B$3:$BG$3,0))/100),"")</f>
        <v/>
      </c>
      <c r="V174" s="10" t="str">
        <f>IFERROR(IF(INDEX('raw poverty data, %'!$B$3:$BG$251,MATCH($A174,'raw poverty data, %'!$B$3:$B$251,0),MATCH(V$5,'raw poverty data, %'!$B$3:$BG$3,0))="","",INDEX('raw poverty data, %'!$B$3:$BG$251,MATCH($A174,'raw poverty data, %'!$B$3:$B$251,0),MATCH(V$5,'raw poverty data, %'!$B$3:$BG$3,0))/100),"")</f>
        <v/>
      </c>
      <c r="W174" s="10" t="str">
        <f>IFERROR(IF(INDEX('raw poverty data, %'!$B$3:$BG$251,MATCH($A174,'raw poverty data, %'!$B$3:$B$251,0),MATCH(W$5,'raw poverty data, %'!$B$3:$BG$3,0))="","",INDEX('raw poverty data, %'!$B$3:$BG$251,MATCH($A174,'raw poverty data, %'!$B$3:$B$251,0),MATCH(W$5,'raw poverty data, %'!$B$3:$BG$3,0))/100),"")</f>
        <v/>
      </c>
      <c r="X174" s="10" t="str">
        <f>IFERROR(IF(INDEX('raw poverty data, %'!$B$3:$BG$251,MATCH($A174,'raw poverty data, %'!$B$3:$B$251,0),MATCH(X$5,'raw poverty data, %'!$B$3:$BG$3,0))="","",INDEX('raw poverty data, %'!$B$3:$BG$251,MATCH($A174,'raw poverty data, %'!$B$3:$B$251,0),MATCH(X$5,'raw poverty data, %'!$B$3:$BG$3,0))/100),"")</f>
        <v/>
      </c>
      <c r="Y174" s="10" t="str">
        <f>IFERROR(IF(INDEX('raw poverty data, %'!$B$3:$BG$251,MATCH($A174,'raw poverty data, %'!$B$3:$B$251,0),MATCH(Y$5,'raw poverty data, %'!$B$3:$BG$3,0))="","",INDEX('raw poverty data, %'!$B$3:$BG$251,MATCH($A174,'raw poverty data, %'!$B$3:$B$251,0),MATCH(Y$5,'raw poverty data, %'!$B$3:$BG$3,0))/100),"")</f>
        <v/>
      </c>
      <c r="Z174" s="10" t="str">
        <f>IFERROR(IF(INDEX('raw poverty data, %'!$B$3:$BG$251,MATCH($A174,'raw poverty data, %'!$B$3:$B$251,0),MATCH(Z$5,'raw poverty data, %'!$B$3:$BG$3,0))="","",INDEX('raw poverty data, %'!$B$3:$BG$251,MATCH($A174,'raw poverty data, %'!$B$3:$B$251,0),MATCH(Z$5,'raw poverty data, %'!$B$3:$BG$3,0))/100),"")</f>
        <v/>
      </c>
      <c r="AA174" s="10" t="str">
        <f>IFERROR(IF(INDEX('raw poverty data, %'!$B$3:$BG$251,MATCH($A174,'raw poverty data, %'!$B$3:$B$251,0),MATCH(AA$5,'raw poverty data, %'!$B$3:$BG$3,0))="","",INDEX('raw poverty data, %'!$B$3:$BG$251,MATCH($A174,'raw poverty data, %'!$B$3:$B$251,0),MATCH(AA$5,'raw poverty data, %'!$B$3:$BG$3,0))/100),"")</f>
        <v/>
      </c>
      <c r="AC174" s="8" t="str">
        <f>IF(AA174="",IF(Z174="",IF(X174="",IF(W174="",IF(V174="",IF(U174="",IF(T174="",IF(S174="",IF(R174="",IF(Q174="",IF(P174="",IF(O174="",IF(N174="",IF(M174="",IF(L174="",IF(K174="",IF(J174="",IF(I174="",IF(H174="",IF(G174="",IF(F174="",IF(E174="",IF(D174="","No data",D174),E174),F174),G174),H174),I174),J174),K174),L174),M174),N174),O174),P174),Q174),R174),S174),T174),U174),V174),W174),X174),Z174),AA174)</f>
        <v>No data</v>
      </c>
      <c r="AD174" s="11" t="str">
        <f>IFERROR(INDEX($D$5:$AA$5,1,MATCH(AC174,D174:AA174,0)),"")</f>
        <v/>
      </c>
      <c r="AF174" t="s">
        <v>387</v>
      </c>
      <c r="AG174" t="str">
        <f>IFERROR(IF(INDEX(#REF!,MATCH('Poverty %'!$B174,#REF!,0),MATCH('Poverty %'!AG$5,#REF!,0))="","",INDEX(#REF!,MATCH('Poverty %'!$B174,#REF!,0),MATCH('Poverty %'!AG$5,#REF!,0))),"")</f>
        <v/>
      </c>
      <c r="AH174" t="str">
        <f>IFERROR(IF(INDEX(#REF!,MATCH('Poverty %'!$B174,#REF!,0),MATCH('Poverty %'!AH$5,#REF!,0))="","",INDEX(#REF!,MATCH('Poverty %'!$B174,#REF!,0),MATCH('Poverty %'!AH$5,#REF!,0))),"")</f>
        <v/>
      </c>
      <c r="AI174" t="str">
        <f>IFERROR(IF(INDEX(#REF!,MATCH('Poverty %'!$B174,#REF!,0),MATCH('Poverty %'!AI$5,#REF!,0))="","",INDEX(#REF!,MATCH('Poverty %'!$B174,#REF!,0),MATCH('Poverty %'!AI$5,#REF!,0))),"")</f>
        <v/>
      </c>
      <c r="AJ174" t="str">
        <f>IFERROR(IF(INDEX(#REF!,MATCH('Poverty %'!$B174,#REF!,0),MATCH('Poverty %'!AJ$5,#REF!,0))="","",INDEX(#REF!,MATCH('Poverty %'!$B174,#REF!,0),MATCH('Poverty %'!AJ$5,#REF!,0))),"")</f>
        <v/>
      </c>
      <c r="AK174" t="str">
        <f>IFERROR(IF(INDEX(#REF!,MATCH('Poverty %'!$B174,#REF!,0),MATCH('Poverty %'!AK$5,#REF!,0))="","",INDEX(#REF!,MATCH('Poverty %'!$B174,#REF!,0),MATCH('Poverty %'!AK$5,#REF!,0))),"")</f>
        <v/>
      </c>
      <c r="AL174" t="str">
        <f>IFERROR(IF(INDEX(#REF!,MATCH('Poverty %'!$B174,#REF!,0),MATCH('Poverty %'!AL$5,#REF!,0))="","",INDEX(#REF!,MATCH('Poverty %'!$B174,#REF!,0),MATCH('Poverty %'!AL$5,#REF!,0))),"")</f>
        <v/>
      </c>
      <c r="AM174" t="str">
        <f>IFERROR(IF(INDEX(#REF!,MATCH('Poverty %'!$B174,#REF!,0),MATCH('Poverty %'!AM$5,#REF!,0))="","",INDEX(#REF!,MATCH('Poverty %'!$B174,#REF!,0),MATCH('Poverty %'!AM$5,#REF!,0))),"")</f>
        <v/>
      </c>
      <c r="AN174" t="str">
        <f>IFERROR(IF(INDEX(#REF!,MATCH('Poverty %'!$B174,#REF!,0),MATCH('Poverty %'!AN$5,#REF!,0))="","",INDEX(#REF!,MATCH('Poverty %'!$B174,#REF!,0),MATCH('Poverty %'!AN$5,#REF!,0))),"")</f>
        <v/>
      </c>
      <c r="AO174" t="str">
        <f>IFERROR(IF(INDEX(#REF!,MATCH('Poverty %'!$B174,#REF!,0),MATCH('Poverty %'!AO$5,#REF!,0))="","",INDEX(#REF!,MATCH('Poverty %'!$B174,#REF!,0),MATCH('Poverty %'!AO$5,#REF!,0))),"")</f>
        <v/>
      </c>
      <c r="AP174" t="str">
        <f>IFERROR(IF(INDEX(#REF!,MATCH('Poverty %'!$B174,#REF!,0),MATCH('Poverty %'!AP$5,#REF!,0))="","",INDEX(#REF!,MATCH('Poverty %'!$B174,#REF!,0),MATCH('Poverty %'!AP$5,#REF!,0))),"")</f>
        <v/>
      </c>
      <c r="AQ174" t="str">
        <f>IFERROR(IF(INDEX(#REF!,MATCH('Poverty %'!$B174,#REF!,0),MATCH('Poverty %'!AQ$5,#REF!,0))="","",INDEX(#REF!,MATCH('Poverty %'!$B174,#REF!,0),MATCH('Poverty %'!AQ$5,#REF!,0))),"")</f>
        <v/>
      </c>
      <c r="AR174" t="str">
        <f>IFERROR(IF(INDEX(#REF!,MATCH('Poverty %'!$B174,#REF!,0),MATCH('Poverty %'!AR$5,#REF!,0))="","",INDEX(#REF!,MATCH('Poverty %'!$B174,#REF!,0),MATCH('Poverty %'!AR$5,#REF!,0))),"")</f>
        <v/>
      </c>
      <c r="AS174" t="str">
        <f>IFERROR(IF(INDEX(#REF!,MATCH('Poverty %'!$B174,#REF!,0),MATCH('Poverty %'!AS$5,#REF!,0))="","",INDEX(#REF!,MATCH('Poverty %'!$B174,#REF!,0),MATCH('Poverty %'!AS$5,#REF!,0))),"")</f>
        <v/>
      </c>
      <c r="AT174" t="str">
        <f>IFERROR(IF(INDEX(#REF!,MATCH('Poverty %'!$B174,#REF!,0),MATCH('Poverty %'!AT$5,#REF!,0))="","",INDEX(#REF!,MATCH('Poverty %'!$B174,#REF!,0),MATCH('Poverty %'!AT$5,#REF!,0))),"")</f>
        <v/>
      </c>
      <c r="AU174" t="str">
        <f>IFERROR(IF(INDEX(#REF!,MATCH('Poverty %'!$B174,#REF!,0),MATCH('Poverty %'!AU$5,#REF!,0))="","",INDEX(#REF!,MATCH('Poverty %'!$B174,#REF!,0),MATCH('Poverty %'!AU$5,#REF!,0))),"")</f>
        <v/>
      </c>
      <c r="AV174" t="str">
        <f>IFERROR(IF(INDEX(#REF!,MATCH('Poverty %'!$B174,#REF!,0),MATCH('Poverty %'!AV$5,#REF!,0))="","",INDEX(#REF!,MATCH('Poverty %'!$B174,#REF!,0),MATCH('Poverty %'!AV$5,#REF!,0))),"")</f>
        <v/>
      </c>
      <c r="AW174" t="str">
        <f>IFERROR(IF(INDEX(#REF!,MATCH('Poverty %'!$B174,#REF!,0),MATCH('Poverty %'!AW$5,#REF!,0))="","",INDEX(#REF!,MATCH('Poverty %'!$B174,#REF!,0),MATCH('Poverty %'!AW$5,#REF!,0))),"")</f>
        <v/>
      </c>
      <c r="AX174" t="str">
        <f>IFERROR(IF(INDEX(#REF!,MATCH('Poverty %'!$B174,#REF!,0),MATCH('Poverty %'!AX$5,#REF!,0))="","",INDEX(#REF!,MATCH('Poverty %'!$B174,#REF!,0),MATCH('Poverty %'!AX$5,#REF!,0))),"")</f>
        <v/>
      </c>
      <c r="AY174" t="str">
        <f>IFERROR(IF(INDEX(#REF!,MATCH('Poverty %'!$B174,#REF!,0),MATCH('Poverty %'!AY$5,#REF!,0))="","",INDEX(#REF!,MATCH('Poverty %'!$B174,#REF!,0),MATCH('Poverty %'!AY$5,#REF!,0))),"")</f>
        <v/>
      </c>
      <c r="AZ174" t="str">
        <f>IFERROR(IF(INDEX(#REF!,MATCH('Poverty %'!$B174,#REF!,0),MATCH('Poverty %'!AZ$5,#REF!,0))="","",INDEX(#REF!,MATCH('Poverty %'!$B174,#REF!,0),MATCH('Poverty %'!AZ$5,#REF!,0))),"")</f>
        <v/>
      </c>
      <c r="BA174" t="str">
        <f>IFERROR(IF(INDEX(#REF!,MATCH('Poverty %'!$B174,#REF!,0),MATCH('Poverty %'!BA$5,#REF!,0))="","",INDEX(#REF!,MATCH('Poverty %'!$B174,#REF!,0),MATCH('Poverty %'!BA$5,#REF!,0))),"")</f>
        <v/>
      </c>
      <c r="BB174" t="str">
        <f>IFERROR(IF(INDEX(#REF!,MATCH('Poverty %'!$B174,#REF!,0),MATCH('Poverty %'!BB$5,#REF!,0))="","",INDEX(#REF!,MATCH('Poverty %'!$B174,#REF!,0),MATCH('Poverty %'!BB$5,#REF!,0))),"")</f>
        <v/>
      </c>
      <c r="BC174" t="str">
        <f>IFERROR(IF(INDEX(#REF!,MATCH('Poverty %'!$B174,#REF!,0),MATCH('Poverty %'!BC$5,#REF!,0))="","",INDEX(#REF!,MATCH('Poverty %'!$B174,#REF!,0),MATCH('Poverty %'!BC$5,#REF!,0))),"")</f>
        <v/>
      </c>
      <c r="BE174" t="s">
        <v>387</v>
      </c>
      <c r="BF174" s="9" t="str">
        <f t="shared" si="47"/>
        <v/>
      </c>
      <c r="BG174" s="9" t="str">
        <f t="shared" si="48"/>
        <v/>
      </c>
      <c r="BH174" s="9" t="str">
        <f t="shared" si="49"/>
        <v/>
      </c>
      <c r="BI174" s="9" t="str">
        <f t="shared" si="50"/>
        <v/>
      </c>
      <c r="BJ174" s="9" t="str">
        <f t="shared" si="51"/>
        <v/>
      </c>
      <c r="BK174" s="9" t="str">
        <f t="shared" si="52"/>
        <v/>
      </c>
      <c r="BL174" s="9" t="str">
        <f t="shared" si="53"/>
        <v/>
      </c>
      <c r="BM174" s="9" t="str">
        <f t="shared" si="54"/>
        <v/>
      </c>
      <c r="BN174" s="9" t="str">
        <f t="shared" si="55"/>
        <v/>
      </c>
      <c r="BO174" s="9" t="str">
        <f t="shared" si="56"/>
        <v/>
      </c>
      <c r="BP174" s="9" t="str">
        <f t="shared" si="57"/>
        <v/>
      </c>
      <c r="BQ174" s="9" t="str">
        <f t="shared" si="58"/>
        <v/>
      </c>
      <c r="BR174" s="9" t="str">
        <f t="shared" si="59"/>
        <v/>
      </c>
      <c r="BS174" s="9" t="str">
        <f t="shared" si="60"/>
        <v/>
      </c>
      <c r="BT174" s="9" t="str">
        <f t="shared" si="61"/>
        <v/>
      </c>
      <c r="BU174" s="9" t="str">
        <f t="shared" si="62"/>
        <v/>
      </c>
      <c r="BV174" s="9" t="str">
        <f t="shared" si="63"/>
        <v/>
      </c>
      <c r="BW174" s="9" t="str">
        <f t="shared" si="64"/>
        <v/>
      </c>
      <c r="BX174" s="9" t="str">
        <f t="shared" si="65"/>
        <v/>
      </c>
      <c r="BY174" s="9" t="str">
        <f t="shared" si="66"/>
        <v/>
      </c>
      <c r="BZ174" s="9" t="str">
        <f t="shared" si="67"/>
        <v/>
      </c>
      <c r="CA174" s="9" t="str">
        <f t="shared" si="68"/>
        <v/>
      </c>
      <c r="CB174" s="9" t="str">
        <f t="shared" si="69"/>
        <v/>
      </c>
    </row>
    <row r="175" spans="1:80">
      <c r="A175" s="28" t="s">
        <v>1000</v>
      </c>
      <c r="B175" t="s">
        <v>379</v>
      </c>
      <c r="C175" t="str">
        <f>IFERROR(VLOOKUP(B175,'[1]2012 List'!A$3:C$151,3,FALSE),"")</f>
        <v/>
      </c>
      <c r="D175" s="10" t="str">
        <f>IFERROR(IF(INDEX('raw poverty data, %'!$B$3:$BG$251,MATCH($A175,'raw poverty data, %'!$B$3:$B$251,0),MATCH(D$5,'raw poverty data, %'!$B$3:$BG$3,0))="","",INDEX('raw poverty data, %'!$B$3:$BG$251,MATCH($A175,'raw poverty data, %'!$B$3:$B$251,0),MATCH(D$5,'raw poverty data, %'!$B$3:$BG$3,0))/100),"")</f>
        <v/>
      </c>
      <c r="E175" s="10" t="str">
        <f>IFERROR(IF(INDEX('raw poverty data, %'!$B$3:$BG$251,MATCH($A175,'raw poverty data, %'!$B$3:$B$251,0),MATCH(E$5,'raw poverty data, %'!$B$3:$BG$3,0))="","",INDEX('raw poverty data, %'!$B$3:$BG$251,MATCH($A175,'raw poverty data, %'!$B$3:$B$251,0),MATCH(E$5,'raw poverty data, %'!$B$3:$BG$3,0))/100),"")</f>
        <v/>
      </c>
      <c r="F175" s="10">
        <f>IFERROR(IF(INDEX('raw poverty data, %'!$B$3:$BG$251,MATCH($A175,'raw poverty data, %'!$B$3:$B$251,0),MATCH(F$5,'raw poverty data, %'!$B$3:$BG$3,0))="","",INDEX('raw poverty data, %'!$B$3:$BG$251,MATCH($A175,'raw poverty data, %'!$B$3:$B$251,0),MATCH(F$5,'raw poverty data, %'!$B$3:$BG$3,0))/100),"")</f>
        <v>0</v>
      </c>
      <c r="G175" s="10" t="str">
        <f>IFERROR(IF(INDEX('raw poverty data, %'!$B$3:$BG$251,MATCH($A175,'raw poverty data, %'!$B$3:$B$251,0),MATCH(G$5,'raw poverty data, %'!$B$3:$BG$3,0))="","",INDEX('raw poverty data, %'!$B$3:$BG$251,MATCH($A175,'raw poverty data, %'!$B$3:$B$251,0),MATCH(G$5,'raw poverty data, %'!$B$3:$BG$3,0))/100),"")</f>
        <v/>
      </c>
      <c r="H175" s="10" t="str">
        <f>IFERROR(IF(INDEX('raw poverty data, %'!$B$3:$BG$251,MATCH($A175,'raw poverty data, %'!$B$3:$B$251,0),MATCH(H$5,'raw poverty data, %'!$B$3:$BG$3,0))="","",INDEX('raw poverty data, %'!$B$3:$BG$251,MATCH($A175,'raw poverty data, %'!$B$3:$B$251,0),MATCH(H$5,'raw poverty data, %'!$B$3:$BG$3,0))/100),"")</f>
        <v/>
      </c>
      <c r="I175" s="10" t="str">
        <f>IFERROR(IF(INDEX('raw poverty data, %'!$B$3:$BG$251,MATCH($A175,'raw poverty data, %'!$B$3:$B$251,0),MATCH(I$5,'raw poverty data, %'!$B$3:$BG$3,0))="","",INDEX('raw poverty data, %'!$B$3:$BG$251,MATCH($A175,'raw poverty data, %'!$B$3:$B$251,0),MATCH(I$5,'raw poverty data, %'!$B$3:$BG$3,0))/100),"")</f>
        <v/>
      </c>
      <c r="J175" s="10">
        <f>IFERROR(IF(INDEX('raw poverty data, %'!$B$3:$BG$251,MATCH($A175,'raw poverty data, %'!$B$3:$B$251,0),MATCH(J$5,'raw poverty data, %'!$B$3:$BG$3,0))="","",INDEX('raw poverty data, %'!$B$3:$BG$251,MATCH($A175,'raw poverty data, %'!$B$3:$B$251,0),MATCH(J$5,'raw poverty data, %'!$B$3:$BG$3,0))/100),"")</f>
        <v>1.8E-3</v>
      </c>
      <c r="K175" s="10" t="str">
        <f>IFERROR(IF(INDEX('raw poverty data, %'!$B$3:$BG$251,MATCH($A175,'raw poverty data, %'!$B$3:$B$251,0),MATCH(K$5,'raw poverty data, %'!$B$3:$BG$3,0))="","",INDEX('raw poverty data, %'!$B$3:$BG$251,MATCH($A175,'raw poverty data, %'!$B$3:$B$251,0),MATCH(K$5,'raw poverty data, %'!$B$3:$BG$3,0))/100),"")</f>
        <v/>
      </c>
      <c r="L175" s="10" t="str">
        <f>IFERROR(IF(INDEX('raw poverty data, %'!$B$3:$BG$251,MATCH($A175,'raw poverty data, %'!$B$3:$B$251,0),MATCH(L$5,'raw poverty data, %'!$B$3:$BG$3,0))="","",INDEX('raw poverty data, %'!$B$3:$BG$251,MATCH($A175,'raw poverty data, %'!$B$3:$B$251,0),MATCH(L$5,'raw poverty data, %'!$B$3:$BG$3,0))/100),"")</f>
        <v/>
      </c>
      <c r="M175" s="10" t="str">
        <f>IFERROR(IF(INDEX('raw poverty data, %'!$B$3:$BG$251,MATCH($A175,'raw poverty data, %'!$B$3:$B$251,0),MATCH(M$5,'raw poverty data, %'!$B$3:$BG$3,0))="","",INDEX('raw poverty data, %'!$B$3:$BG$251,MATCH($A175,'raw poverty data, %'!$B$3:$B$251,0),MATCH(M$5,'raw poverty data, %'!$B$3:$BG$3,0))/100),"")</f>
        <v/>
      </c>
      <c r="N175" s="10" t="str">
        <f>IFERROR(IF(INDEX('raw poverty data, %'!$B$3:$BG$251,MATCH($A175,'raw poverty data, %'!$B$3:$B$251,0),MATCH(N$5,'raw poverty data, %'!$B$3:$BG$3,0))="","",INDEX('raw poverty data, %'!$B$3:$BG$251,MATCH($A175,'raw poverty data, %'!$B$3:$B$251,0),MATCH(N$5,'raw poverty data, %'!$B$3:$BG$3,0))/100),"")</f>
        <v/>
      </c>
      <c r="O175" s="10" t="str">
        <f>IFERROR(IF(INDEX('raw poverty data, %'!$B$3:$BG$251,MATCH($A175,'raw poverty data, %'!$B$3:$B$251,0),MATCH(O$5,'raw poverty data, %'!$B$3:$BG$3,0))="","",INDEX('raw poverty data, %'!$B$3:$BG$251,MATCH($A175,'raw poverty data, %'!$B$3:$B$251,0),MATCH(O$5,'raw poverty data, %'!$B$3:$BG$3,0))/100),"")</f>
        <v/>
      </c>
      <c r="P175" s="10" t="str">
        <f>IFERROR(IF(INDEX('raw poverty data, %'!$B$3:$BG$251,MATCH($A175,'raw poverty data, %'!$B$3:$B$251,0),MATCH(P$5,'raw poverty data, %'!$B$3:$BG$3,0))="","",INDEX('raw poverty data, %'!$B$3:$BG$251,MATCH($A175,'raw poverty data, %'!$B$3:$B$251,0),MATCH(P$5,'raw poverty data, %'!$B$3:$BG$3,0))/100),"")</f>
        <v/>
      </c>
      <c r="Q175" s="10" t="str">
        <f>IFERROR(IF(INDEX('raw poverty data, %'!$B$3:$BG$251,MATCH($A175,'raw poverty data, %'!$B$3:$B$251,0),MATCH(Q$5,'raw poverty data, %'!$B$3:$BG$3,0))="","",INDEX('raw poverty data, %'!$B$3:$BG$251,MATCH($A175,'raw poverty data, %'!$B$3:$B$251,0),MATCH(Q$5,'raw poverty data, %'!$B$3:$BG$3,0))/100),"")</f>
        <v/>
      </c>
      <c r="R175" s="10">
        <f>IFERROR(IF(INDEX('raw poverty data, %'!$B$3:$BG$251,MATCH($A175,'raw poverty data, %'!$B$3:$B$251,0),MATCH(R$5,'raw poverty data, %'!$B$3:$BG$3,0))="","",INDEX('raw poverty data, %'!$B$3:$BG$251,MATCH($A175,'raw poverty data, %'!$B$3:$B$251,0),MATCH(R$5,'raw poverty data, %'!$B$3:$BG$3,0))/100),"")</f>
        <v>1.7000000000000001E-3</v>
      </c>
      <c r="S175" s="10">
        <f>IFERROR(IF(INDEX('raw poverty data, %'!$B$3:$BG$251,MATCH($A175,'raw poverty data, %'!$B$3:$B$251,0),MATCH(S$5,'raw poverty data, %'!$B$3:$BG$3,0))="","",INDEX('raw poverty data, %'!$B$3:$BG$251,MATCH($A175,'raw poverty data, %'!$B$3:$B$251,0),MATCH(S$5,'raw poverty data, %'!$B$3:$BG$3,0))/100),"")</f>
        <v>5.0000000000000001E-4</v>
      </c>
      <c r="T175" s="10">
        <f>IFERROR(IF(INDEX('raw poverty data, %'!$B$3:$BG$251,MATCH($A175,'raw poverty data, %'!$B$3:$B$251,0),MATCH(T$5,'raw poverty data, %'!$B$3:$BG$3,0))="","",INDEX('raw poverty data, %'!$B$3:$BG$251,MATCH($A175,'raw poverty data, %'!$B$3:$B$251,0),MATCH(T$5,'raw poverty data, %'!$B$3:$BG$3,0))/100),"")</f>
        <v>0</v>
      </c>
      <c r="U175" s="10" t="str">
        <f>IFERROR(IF(INDEX('raw poverty data, %'!$B$3:$BG$251,MATCH($A175,'raw poverty data, %'!$B$3:$B$251,0),MATCH(U$5,'raw poverty data, %'!$B$3:$BG$3,0))="","",INDEX('raw poverty data, %'!$B$3:$BG$251,MATCH($A175,'raw poverty data, %'!$B$3:$B$251,0),MATCH(U$5,'raw poverty data, %'!$B$3:$BG$3,0))/100),"")</f>
        <v/>
      </c>
      <c r="V175" s="10">
        <f>IFERROR(IF(INDEX('raw poverty data, %'!$B$3:$BG$251,MATCH($A175,'raw poverty data, %'!$B$3:$B$251,0),MATCH(V$5,'raw poverty data, %'!$B$3:$BG$3,0))="","",INDEX('raw poverty data, %'!$B$3:$BG$251,MATCH($A175,'raw poverty data, %'!$B$3:$B$251,0),MATCH(V$5,'raw poverty data, %'!$B$3:$BG$3,0))/100),"")</f>
        <v>0</v>
      </c>
      <c r="W175" s="10">
        <f>IFERROR(IF(INDEX('raw poverty data, %'!$B$3:$BG$251,MATCH($A175,'raw poverty data, %'!$B$3:$B$251,0),MATCH(W$5,'raw poverty data, %'!$B$3:$BG$3,0))="","",INDEX('raw poverty data, %'!$B$3:$BG$251,MATCH($A175,'raw poverty data, %'!$B$3:$B$251,0),MATCH(W$5,'raw poverty data, %'!$B$3:$BG$3,0))/100),"")</f>
        <v>0</v>
      </c>
      <c r="X175" s="10">
        <f>IFERROR(IF(INDEX('raw poverty data, %'!$B$3:$BG$251,MATCH($A175,'raw poverty data, %'!$B$3:$B$251,0),MATCH(X$5,'raw poverty data, %'!$B$3:$BG$3,0))="","",INDEX('raw poverty data, %'!$B$3:$BG$251,MATCH($A175,'raw poverty data, %'!$B$3:$B$251,0),MATCH(X$5,'raw poverty data, %'!$B$3:$BG$3,0))/100),"")</f>
        <v>4.0000000000000001E-3</v>
      </c>
      <c r="Y175" s="10">
        <f>IFERROR(IF(INDEX('raw poverty data, %'!$B$3:$BG$251,MATCH($A175,'raw poverty data, %'!$B$3:$B$251,0),MATCH(Y$5,'raw poverty data, %'!$B$3:$BG$3,0))="","",INDEX('raw poverty data, %'!$B$3:$BG$251,MATCH($A175,'raw poverty data, %'!$B$3:$B$251,0),MATCH(Y$5,'raw poverty data, %'!$B$3:$BG$3,0))/100),"")</f>
        <v>3.0000000000000001E-3</v>
      </c>
      <c r="Z175" s="10" t="str">
        <f>IFERROR(IF(INDEX('raw poverty data, %'!$B$3:$BG$251,MATCH($A175,'raw poverty data, %'!$B$3:$B$251,0),MATCH(Z$5,'raw poverty data, %'!$B$3:$BG$3,0))="","",INDEX('raw poverty data, %'!$B$3:$BG$251,MATCH($A175,'raw poverty data, %'!$B$3:$B$251,0),MATCH(Z$5,'raw poverty data, %'!$B$3:$BG$3,0))/100),"")</f>
        <v/>
      </c>
      <c r="AA175" s="10" t="str">
        <f>IFERROR(IF(INDEX('raw poverty data, %'!$B$3:$BG$251,MATCH($A175,'raw poverty data, %'!$B$3:$B$251,0),MATCH(AA$5,'raw poverty data, %'!$B$3:$BG$3,0))="","",INDEX('raw poverty data, %'!$B$3:$BG$251,MATCH($A175,'raw poverty data, %'!$B$3:$B$251,0),MATCH(AA$5,'raw poverty data, %'!$B$3:$BG$3,0))/100),"")</f>
        <v/>
      </c>
      <c r="AC175" s="8">
        <f>IF(AA175="",IF(Z175="",IF(X175="",IF(W175="",IF(V175="",IF(U175="",IF(T175="",IF(S175="",IF(R175="",IF(Q175="",IF(P175="",IF(O175="",IF(N175="",IF(M175="",IF(L175="",IF(K175="",IF(J175="",IF(I175="",IF(H175="",IF(G175="",IF(F175="",IF(E175="",IF(D175="","No data",D175),E175),F175),G175),H175),I175),J175),K175),L175),M175),N175),O175),P175),Q175),R175),S175),T175),U175),V175),W175),X175),Z175),AA175)</f>
        <v>4.0000000000000001E-3</v>
      </c>
      <c r="AD175" s="11">
        <f>IFERROR(INDEX($D$5:$AA$5,1,MATCH(AC175,D175:AA175,0)),"")</f>
        <v>2010</v>
      </c>
      <c r="AF175" t="s">
        <v>379</v>
      </c>
      <c r="AG175" t="str">
        <f>IFERROR(IF(INDEX(#REF!,MATCH('Poverty %'!$B175,#REF!,0),MATCH('Poverty %'!AG$5,#REF!,0))="","",INDEX(#REF!,MATCH('Poverty %'!$B175,#REF!,0),MATCH('Poverty %'!AG$5,#REF!,0))),"")</f>
        <v/>
      </c>
      <c r="AH175" t="str">
        <f>IFERROR(IF(INDEX(#REF!,MATCH('Poverty %'!$B175,#REF!,0),MATCH('Poverty %'!AH$5,#REF!,0))="","",INDEX(#REF!,MATCH('Poverty %'!$B175,#REF!,0),MATCH('Poverty %'!AH$5,#REF!,0))),"")</f>
        <v/>
      </c>
      <c r="AI175" t="str">
        <f>IFERROR(IF(INDEX(#REF!,MATCH('Poverty %'!$B175,#REF!,0),MATCH('Poverty %'!AI$5,#REF!,0))="","",INDEX(#REF!,MATCH('Poverty %'!$B175,#REF!,0),MATCH('Poverty %'!AI$5,#REF!,0))),"")</f>
        <v/>
      </c>
      <c r="AJ175" t="str">
        <f>IFERROR(IF(INDEX(#REF!,MATCH('Poverty %'!$B175,#REF!,0),MATCH('Poverty %'!AJ$5,#REF!,0))="","",INDEX(#REF!,MATCH('Poverty %'!$B175,#REF!,0),MATCH('Poverty %'!AJ$5,#REF!,0))),"")</f>
        <v/>
      </c>
      <c r="AK175" t="str">
        <f>IFERROR(IF(INDEX(#REF!,MATCH('Poverty %'!$B175,#REF!,0),MATCH('Poverty %'!AK$5,#REF!,0))="","",INDEX(#REF!,MATCH('Poverty %'!$B175,#REF!,0),MATCH('Poverty %'!AK$5,#REF!,0))),"")</f>
        <v/>
      </c>
      <c r="AL175" t="str">
        <f>IFERROR(IF(INDEX(#REF!,MATCH('Poverty %'!$B175,#REF!,0),MATCH('Poverty %'!AL$5,#REF!,0))="","",INDEX(#REF!,MATCH('Poverty %'!$B175,#REF!,0),MATCH('Poverty %'!AL$5,#REF!,0))),"")</f>
        <v/>
      </c>
      <c r="AM175" t="str">
        <f>IFERROR(IF(INDEX(#REF!,MATCH('Poverty %'!$B175,#REF!,0),MATCH('Poverty %'!AM$5,#REF!,0))="","",INDEX(#REF!,MATCH('Poverty %'!$B175,#REF!,0),MATCH('Poverty %'!AM$5,#REF!,0))),"")</f>
        <v/>
      </c>
      <c r="AN175" t="str">
        <f>IFERROR(IF(INDEX(#REF!,MATCH('Poverty %'!$B175,#REF!,0),MATCH('Poverty %'!AN$5,#REF!,0))="","",INDEX(#REF!,MATCH('Poverty %'!$B175,#REF!,0),MATCH('Poverty %'!AN$5,#REF!,0))),"")</f>
        <v/>
      </c>
      <c r="AO175" t="str">
        <f>IFERROR(IF(INDEX(#REF!,MATCH('Poverty %'!$B175,#REF!,0),MATCH('Poverty %'!AO$5,#REF!,0))="","",INDEX(#REF!,MATCH('Poverty %'!$B175,#REF!,0),MATCH('Poverty %'!AO$5,#REF!,0))),"")</f>
        <v/>
      </c>
      <c r="AP175" t="str">
        <f>IFERROR(IF(INDEX(#REF!,MATCH('Poverty %'!$B175,#REF!,0),MATCH('Poverty %'!AP$5,#REF!,0))="","",INDEX(#REF!,MATCH('Poverty %'!$B175,#REF!,0),MATCH('Poverty %'!AP$5,#REF!,0))),"")</f>
        <v/>
      </c>
      <c r="AQ175" t="str">
        <f>IFERROR(IF(INDEX(#REF!,MATCH('Poverty %'!$B175,#REF!,0),MATCH('Poverty %'!AQ$5,#REF!,0))="","",INDEX(#REF!,MATCH('Poverty %'!$B175,#REF!,0),MATCH('Poverty %'!AQ$5,#REF!,0))),"")</f>
        <v/>
      </c>
      <c r="AR175" t="str">
        <f>IFERROR(IF(INDEX(#REF!,MATCH('Poverty %'!$B175,#REF!,0),MATCH('Poverty %'!AR$5,#REF!,0))="","",INDEX(#REF!,MATCH('Poverty %'!$B175,#REF!,0),MATCH('Poverty %'!AR$5,#REF!,0))),"")</f>
        <v/>
      </c>
      <c r="AS175" t="str">
        <f>IFERROR(IF(INDEX(#REF!,MATCH('Poverty %'!$B175,#REF!,0),MATCH('Poverty %'!AS$5,#REF!,0))="","",INDEX(#REF!,MATCH('Poverty %'!$B175,#REF!,0),MATCH('Poverty %'!AS$5,#REF!,0))),"")</f>
        <v/>
      </c>
      <c r="AT175" t="str">
        <f>IFERROR(IF(INDEX(#REF!,MATCH('Poverty %'!$B175,#REF!,0),MATCH('Poverty %'!AT$5,#REF!,0))="","",INDEX(#REF!,MATCH('Poverty %'!$B175,#REF!,0),MATCH('Poverty %'!AT$5,#REF!,0))),"")</f>
        <v/>
      </c>
      <c r="AU175" t="str">
        <f>IFERROR(IF(INDEX(#REF!,MATCH('Poverty %'!$B175,#REF!,0),MATCH('Poverty %'!AU$5,#REF!,0))="","",INDEX(#REF!,MATCH('Poverty %'!$B175,#REF!,0),MATCH('Poverty %'!AU$5,#REF!,0))),"")</f>
        <v/>
      </c>
      <c r="AV175" t="str">
        <f>IFERROR(IF(INDEX(#REF!,MATCH('Poverty %'!$B175,#REF!,0),MATCH('Poverty %'!AV$5,#REF!,0))="","",INDEX(#REF!,MATCH('Poverty %'!$B175,#REF!,0),MATCH('Poverty %'!AV$5,#REF!,0))),"")</f>
        <v/>
      </c>
      <c r="AW175" t="str">
        <f>IFERROR(IF(INDEX(#REF!,MATCH('Poverty %'!$B175,#REF!,0),MATCH('Poverty %'!AW$5,#REF!,0))="","",INDEX(#REF!,MATCH('Poverty %'!$B175,#REF!,0),MATCH('Poverty %'!AW$5,#REF!,0))),"")</f>
        <v/>
      </c>
      <c r="AX175" t="str">
        <f>IFERROR(IF(INDEX(#REF!,MATCH('Poverty %'!$B175,#REF!,0),MATCH('Poverty %'!AX$5,#REF!,0))="","",INDEX(#REF!,MATCH('Poverty %'!$B175,#REF!,0),MATCH('Poverty %'!AX$5,#REF!,0))),"")</f>
        <v/>
      </c>
      <c r="AY175" t="str">
        <f>IFERROR(IF(INDEX(#REF!,MATCH('Poverty %'!$B175,#REF!,0),MATCH('Poverty %'!AY$5,#REF!,0))="","",INDEX(#REF!,MATCH('Poverty %'!$B175,#REF!,0),MATCH('Poverty %'!AY$5,#REF!,0))),"")</f>
        <v/>
      </c>
      <c r="AZ175" t="str">
        <f>IFERROR(IF(INDEX(#REF!,MATCH('Poverty %'!$B175,#REF!,0),MATCH('Poverty %'!AZ$5,#REF!,0))="","",INDEX(#REF!,MATCH('Poverty %'!$B175,#REF!,0),MATCH('Poverty %'!AZ$5,#REF!,0))),"")</f>
        <v/>
      </c>
      <c r="BA175" t="str">
        <f>IFERROR(IF(INDEX(#REF!,MATCH('Poverty %'!$B175,#REF!,0),MATCH('Poverty %'!BA$5,#REF!,0))="","",INDEX(#REF!,MATCH('Poverty %'!$B175,#REF!,0),MATCH('Poverty %'!BA$5,#REF!,0))),"")</f>
        <v/>
      </c>
      <c r="BB175" t="str">
        <f>IFERROR(IF(INDEX(#REF!,MATCH('Poverty %'!$B175,#REF!,0),MATCH('Poverty %'!BB$5,#REF!,0))="","",INDEX(#REF!,MATCH('Poverty %'!$B175,#REF!,0),MATCH('Poverty %'!BB$5,#REF!,0))),"")</f>
        <v/>
      </c>
      <c r="BC175" t="str">
        <f>IFERROR(IF(INDEX(#REF!,MATCH('Poverty %'!$B175,#REF!,0),MATCH('Poverty %'!BC$5,#REF!,0))="","",INDEX(#REF!,MATCH('Poverty %'!$B175,#REF!,0),MATCH('Poverty %'!BC$5,#REF!,0))),"")</f>
        <v/>
      </c>
      <c r="BE175" t="s">
        <v>379</v>
      </c>
      <c r="BF175" s="9" t="str">
        <f t="shared" si="47"/>
        <v/>
      </c>
      <c r="BG175" s="9" t="str">
        <f t="shared" si="48"/>
        <v/>
      </c>
      <c r="BH175" s="9" t="str">
        <f t="shared" si="49"/>
        <v/>
      </c>
      <c r="BI175" s="9" t="str">
        <f t="shared" si="50"/>
        <v/>
      </c>
      <c r="BJ175" s="9" t="str">
        <f t="shared" si="51"/>
        <v/>
      </c>
      <c r="BK175" s="9" t="str">
        <f t="shared" si="52"/>
        <v/>
      </c>
      <c r="BL175" s="9" t="str">
        <f t="shared" si="53"/>
        <v/>
      </c>
      <c r="BM175" s="9" t="str">
        <f t="shared" si="54"/>
        <v/>
      </c>
      <c r="BN175" s="9" t="str">
        <f t="shared" si="55"/>
        <v/>
      </c>
      <c r="BO175" s="9" t="str">
        <f t="shared" si="56"/>
        <v/>
      </c>
      <c r="BP175" s="9" t="str">
        <f t="shared" si="57"/>
        <v/>
      </c>
      <c r="BQ175" s="9" t="str">
        <f t="shared" si="58"/>
        <v/>
      </c>
      <c r="BR175" s="9" t="str">
        <f t="shared" si="59"/>
        <v/>
      </c>
      <c r="BS175" s="9" t="str">
        <f t="shared" si="60"/>
        <v/>
      </c>
      <c r="BT175" s="9" t="str">
        <f t="shared" si="61"/>
        <v/>
      </c>
      <c r="BU175" s="9" t="str">
        <f t="shared" si="62"/>
        <v/>
      </c>
      <c r="BV175" s="9" t="str">
        <f t="shared" si="63"/>
        <v/>
      </c>
      <c r="BW175" s="9" t="str">
        <f t="shared" si="64"/>
        <v/>
      </c>
      <c r="BX175" s="9" t="str">
        <f t="shared" si="65"/>
        <v/>
      </c>
      <c r="BY175" s="9" t="str">
        <f t="shared" si="66"/>
        <v/>
      </c>
      <c r="BZ175" s="9" t="str">
        <f t="shared" si="67"/>
        <v/>
      </c>
      <c r="CA175" s="9" t="str">
        <f t="shared" si="68"/>
        <v/>
      </c>
      <c r="CB175" s="9" t="str">
        <f t="shared" si="69"/>
        <v/>
      </c>
    </row>
    <row r="176" spans="1:80">
      <c r="A176" t="str">
        <f>VLOOKUP(B176,entity!$C:$K,9,FALSE)</f>
        <v>SI</v>
      </c>
      <c r="B176" t="s">
        <v>381</v>
      </c>
      <c r="C176" t="str">
        <f>IFERROR(VLOOKUP(B176,'[1]2012 List'!A$3:C$151,3,FALSE),"")</f>
        <v/>
      </c>
      <c r="D176" s="10" t="str">
        <f>IFERROR(IF(INDEX('raw poverty data, %'!$B$3:$BG$251,MATCH($A176,'raw poverty data, %'!$B$3:$B$251,0),MATCH(D$5,'raw poverty data, %'!$B$3:$BG$3,0))="","",INDEX('raw poverty data, %'!$B$3:$BG$251,MATCH($A176,'raw poverty data, %'!$B$3:$B$251,0),MATCH(D$5,'raw poverty data, %'!$B$3:$BG$3,0))/100),"")</f>
        <v/>
      </c>
      <c r="E176" s="10" t="str">
        <f>IFERROR(IF(INDEX('raw poverty data, %'!$B$3:$BG$251,MATCH($A176,'raw poverty data, %'!$B$3:$B$251,0),MATCH(E$5,'raw poverty data, %'!$B$3:$BG$3,0))="","",INDEX('raw poverty data, %'!$B$3:$BG$251,MATCH($A176,'raw poverty data, %'!$B$3:$B$251,0),MATCH(E$5,'raw poverty data, %'!$B$3:$BG$3,0))/100),"")</f>
        <v/>
      </c>
      <c r="F176" s="10" t="str">
        <f>IFERROR(IF(INDEX('raw poverty data, %'!$B$3:$BG$251,MATCH($A176,'raw poverty data, %'!$B$3:$B$251,0),MATCH(F$5,'raw poverty data, %'!$B$3:$BG$3,0))="","",INDEX('raw poverty data, %'!$B$3:$BG$251,MATCH($A176,'raw poverty data, %'!$B$3:$B$251,0),MATCH(F$5,'raw poverty data, %'!$B$3:$BG$3,0))/100),"")</f>
        <v/>
      </c>
      <c r="G176" s="10">
        <f>IFERROR(IF(INDEX('raw poverty data, %'!$B$3:$BG$251,MATCH($A176,'raw poverty data, %'!$B$3:$B$251,0),MATCH(G$5,'raw poverty data, %'!$B$3:$BG$3,0))="","",INDEX('raw poverty data, %'!$B$3:$BG$251,MATCH($A176,'raw poverty data, %'!$B$3:$B$251,0),MATCH(G$5,'raw poverty data, %'!$B$3:$BG$3,0))/100),"")</f>
        <v>2.9999999999999997E-4</v>
      </c>
      <c r="H176" s="10" t="str">
        <f>IFERROR(IF(INDEX('raw poverty data, %'!$B$3:$BG$251,MATCH($A176,'raw poverty data, %'!$B$3:$B$251,0),MATCH(H$5,'raw poverty data, %'!$B$3:$BG$3,0))="","",INDEX('raw poverty data, %'!$B$3:$BG$251,MATCH($A176,'raw poverty data, %'!$B$3:$B$251,0),MATCH(H$5,'raw poverty data, %'!$B$3:$BG$3,0))/100),"")</f>
        <v/>
      </c>
      <c r="I176" s="10" t="str">
        <f>IFERROR(IF(INDEX('raw poverty data, %'!$B$3:$BG$251,MATCH($A176,'raw poverty data, %'!$B$3:$B$251,0),MATCH(I$5,'raw poverty data, %'!$B$3:$BG$3,0))="","",INDEX('raw poverty data, %'!$B$3:$BG$251,MATCH($A176,'raw poverty data, %'!$B$3:$B$251,0),MATCH(I$5,'raw poverty data, %'!$B$3:$BG$3,0))/100),"")</f>
        <v/>
      </c>
      <c r="J176" s="10" t="str">
        <f>IFERROR(IF(INDEX('raw poverty data, %'!$B$3:$BG$251,MATCH($A176,'raw poverty data, %'!$B$3:$B$251,0),MATCH(J$5,'raw poverty data, %'!$B$3:$BG$3,0))="","",INDEX('raw poverty data, %'!$B$3:$BG$251,MATCH($A176,'raw poverty data, %'!$B$3:$B$251,0),MATCH(J$5,'raw poverty data, %'!$B$3:$BG$3,0))/100),"")</f>
        <v/>
      </c>
      <c r="K176" s="10" t="str">
        <f>IFERROR(IF(INDEX('raw poverty data, %'!$B$3:$BG$251,MATCH($A176,'raw poverty data, %'!$B$3:$B$251,0),MATCH(K$5,'raw poverty data, %'!$B$3:$BG$3,0))="","",INDEX('raw poverty data, %'!$B$3:$BG$251,MATCH($A176,'raw poverty data, %'!$B$3:$B$251,0),MATCH(K$5,'raw poverty data, %'!$B$3:$BG$3,0))/100),"")</f>
        <v/>
      </c>
      <c r="L176" s="10">
        <f>IFERROR(IF(INDEX('raw poverty data, %'!$B$3:$BG$251,MATCH($A176,'raw poverty data, %'!$B$3:$B$251,0),MATCH(L$5,'raw poverty data, %'!$B$3:$BG$3,0))="","",INDEX('raw poverty data, %'!$B$3:$BG$251,MATCH($A176,'raw poverty data, %'!$B$3:$B$251,0),MATCH(L$5,'raw poverty data, %'!$B$3:$BG$3,0))/100),"")</f>
        <v>2.0000000000000001E-4</v>
      </c>
      <c r="M176" s="10" t="str">
        <f>IFERROR(IF(INDEX('raw poverty data, %'!$B$3:$BG$251,MATCH($A176,'raw poverty data, %'!$B$3:$B$251,0),MATCH(M$5,'raw poverty data, %'!$B$3:$BG$3,0))="","",INDEX('raw poverty data, %'!$B$3:$BG$251,MATCH($A176,'raw poverty data, %'!$B$3:$B$251,0),MATCH(M$5,'raw poverty data, %'!$B$3:$BG$3,0))/100),"")</f>
        <v/>
      </c>
      <c r="N176" s="10" t="str">
        <f>IFERROR(IF(INDEX('raw poverty data, %'!$B$3:$BG$251,MATCH($A176,'raw poverty data, %'!$B$3:$B$251,0),MATCH(N$5,'raw poverty data, %'!$B$3:$BG$3,0))="","",INDEX('raw poverty data, %'!$B$3:$BG$251,MATCH($A176,'raw poverty data, %'!$B$3:$B$251,0),MATCH(N$5,'raw poverty data, %'!$B$3:$BG$3,0))/100),"")</f>
        <v/>
      </c>
      <c r="O176" s="10" t="str">
        <f>IFERROR(IF(INDEX('raw poverty data, %'!$B$3:$BG$251,MATCH($A176,'raw poverty data, %'!$B$3:$B$251,0),MATCH(O$5,'raw poverty data, %'!$B$3:$BG$3,0))="","",INDEX('raw poverty data, %'!$B$3:$BG$251,MATCH($A176,'raw poverty data, %'!$B$3:$B$251,0),MATCH(O$5,'raw poverty data, %'!$B$3:$BG$3,0))/100),"")</f>
        <v/>
      </c>
      <c r="P176" s="10">
        <f>IFERROR(IF(INDEX('raw poverty data, %'!$B$3:$BG$251,MATCH($A176,'raw poverty data, %'!$B$3:$B$251,0),MATCH(P$5,'raw poverty data, %'!$B$3:$BG$3,0))="","",INDEX('raw poverty data, %'!$B$3:$BG$251,MATCH($A176,'raw poverty data, %'!$B$3:$B$251,0),MATCH(P$5,'raw poverty data, %'!$B$3:$BG$3,0))/100),"")</f>
        <v>5.0000000000000001E-4</v>
      </c>
      <c r="Q176" s="10">
        <f>IFERROR(IF(INDEX('raw poverty data, %'!$B$3:$BG$251,MATCH($A176,'raw poverty data, %'!$B$3:$B$251,0),MATCH(Q$5,'raw poverty data, %'!$B$3:$BG$3,0))="","",INDEX('raw poverty data, %'!$B$3:$BG$251,MATCH($A176,'raw poverty data, %'!$B$3:$B$251,0),MATCH(Q$5,'raw poverty data, %'!$B$3:$BG$3,0))/100),"")</f>
        <v>0</v>
      </c>
      <c r="R176" s="10">
        <f>IFERROR(IF(INDEX('raw poverty data, %'!$B$3:$BG$251,MATCH($A176,'raw poverty data, %'!$B$3:$B$251,0),MATCH(R$5,'raw poverty data, %'!$B$3:$BG$3,0))="","",INDEX('raw poverty data, %'!$B$3:$BG$251,MATCH($A176,'raw poverty data, %'!$B$3:$B$251,0),MATCH(R$5,'raw poverty data, %'!$B$3:$BG$3,0))/100),"")</f>
        <v>5.9999999999999995E-4</v>
      </c>
      <c r="S176" s="10">
        <f>IFERROR(IF(INDEX('raw poverty data, %'!$B$3:$BG$251,MATCH($A176,'raw poverty data, %'!$B$3:$B$251,0),MATCH(S$5,'raw poverty data, %'!$B$3:$BG$3,0))="","",INDEX('raw poverty data, %'!$B$3:$BG$251,MATCH($A176,'raw poverty data, %'!$B$3:$B$251,0),MATCH(S$5,'raw poverty data, %'!$B$3:$BG$3,0))/100),"")</f>
        <v>8.0000000000000004E-4</v>
      </c>
      <c r="T176" s="10">
        <f>IFERROR(IF(INDEX('raw poverty data, %'!$B$3:$BG$251,MATCH($A176,'raw poverty data, %'!$B$3:$B$251,0),MATCH(T$5,'raw poverty data, %'!$B$3:$BG$3,0))="","",INDEX('raw poverty data, %'!$B$3:$BG$251,MATCH($A176,'raw poverty data, %'!$B$3:$B$251,0),MATCH(T$5,'raw poverty data, %'!$B$3:$BG$3,0))/100),"")</f>
        <v>5.0000000000000001E-4</v>
      </c>
      <c r="U176" s="10" t="str">
        <f>IFERROR(IF(INDEX('raw poverty data, %'!$B$3:$BG$251,MATCH($A176,'raw poverty data, %'!$B$3:$B$251,0),MATCH(U$5,'raw poverty data, %'!$B$3:$BG$3,0))="","",INDEX('raw poverty data, %'!$B$3:$BG$251,MATCH($A176,'raw poverty data, %'!$B$3:$B$251,0),MATCH(U$5,'raw poverty data, %'!$B$3:$BG$3,0))/100),"")</f>
        <v/>
      </c>
      <c r="V176" s="10">
        <f>IFERROR(IF(INDEX('raw poverty data, %'!$B$3:$BG$251,MATCH($A176,'raw poverty data, %'!$B$3:$B$251,0),MATCH(V$5,'raw poverty data, %'!$B$3:$BG$3,0))="","",INDEX('raw poverty data, %'!$B$3:$BG$251,MATCH($A176,'raw poverty data, %'!$B$3:$B$251,0),MATCH(V$5,'raw poverty data, %'!$B$3:$BG$3,0))/100),"")</f>
        <v>1E-4</v>
      </c>
      <c r="W176" s="10" t="str">
        <f>IFERROR(IF(INDEX('raw poverty data, %'!$B$3:$BG$251,MATCH($A176,'raw poverty data, %'!$B$3:$B$251,0),MATCH(W$5,'raw poverty data, %'!$B$3:$BG$3,0))="","",INDEX('raw poverty data, %'!$B$3:$BG$251,MATCH($A176,'raw poverty data, %'!$B$3:$B$251,0),MATCH(W$5,'raw poverty data, %'!$B$3:$BG$3,0))/100),"")</f>
        <v/>
      </c>
      <c r="X176" s="10">
        <f>IFERROR(IF(INDEX('raw poverty data, %'!$B$3:$BG$251,MATCH($A176,'raw poverty data, %'!$B$3:$B$251,0),MATCH(X$5,'raw poverty data, %'!$B$3:$BG$3,0))="","",INDEX('raw poverty data, %'!$B$3:$BG$251,MATCH($A176,'raw poverty data, %'!$B$3:$B$251,0),MATCH(X$5,'raw poverty data, %'!$B$3:$BG$3,0))/100),"")</f>
        <v>1E-4</v>
      </c>
      <c r="Y176" s="10">
        <f>IFERROR(IF(INDEX('raw poverty data, %'!$B$3:$BG$251,MATCH($A176,'raw poverty data, %'!$B$3:$B$251,0),MATCH(Y$5,'raw poverty data, %'!$B$3:$BG$3,0))="","",INDEX('raw poverty data, %'!$B$3:$BG$251,MATCH($A176,'raw poverty data, %'!$B$3:$B$251,0),MATCH(Y$5,'raw poverty data, %'!$B$3:$BG$3,0))/100),"")</f>
        <v>0</v>
      </c>
      <c r="Z176" s="10" t="str">
        <f>IFERROR(IF(INDEX('raw poverty data, %'!$B$3:$BG$251,MATCH($A176,'raw poverty data, %'!$B$3:$B$251,0),MATCH(Z$5,'raw poverty data, %'!$B$3:$BG$3,0))="","",INDEX('raw poverty data, %'!$B$3:$BG$251,MATCH($A176,'raw poverty data, %'!$B$3:$B$251,0),MATCH(Z$5,'raw poverty data, %'!$B$3:$BG$3,0))/100),"")</f>
        <v/>
      </c>
      <c r="AA176" s="10" t="str">
        <f>IFERROR(IF(INDEX('raw poverty data, %'!$B$3:$BG$251,MATCH($A176,'raw poverty data, %'!$B$3:$B$251,0),MATCH(AA$5,'raw poverty data, %'!$B$3:$BG$3,0))="","",INDEX('raw poverty data, %'!$B$3:$BG$251,MATCH($A176,'raw poverty data, %'!$B$3:$B$251,0),MATCH(AA$5,'raw poverty data, %'!$B$3:$BG$3,0))/100),"")</f>
        <v/>
      </c>
      <c r="AC176" s="8">
        <f>IF(AA176="",IF(Z176="",IF(X176="",IF(W176="",IF(V176="",IF(U176="",IF(T176="",IF(S176="",IF(R176="",IF(Q176="",IF(P176="",IF(O176="",IF(N176="",IF(M176="",IF(L176="",IF(K176="",IF(J176="",IF(I176="",IF(H176="",IF(G176="",IF(F176="",IF(E176="",IF(D176="","No data",D176),E176),F176),G176),H176),I176),J176),K176),L176),M176),N176),O176),P176),Q176),R176),S176),T176),U176),V176),W176),X176),Z176),AA176)</f>
        <v>1E-4</v>
      </c>
      <c r="AD176" s="11">
        <f>IFERROR(INDEX($D$5:$AA$5,1,MATCH(AC176,D176:AA176,0)),"")</f>
        <v>2008</v>
      </c>
      <c r="AF176" t="s">
        <v>381</v>
      </c>
      <c r="AG176" t="str">
        <f>IFERROR(IF(INDEX(#REF!,MATCH('Poverty %'!$B176,#REF!,0),MATCH('Poverty %'!AG$5,#REF!,0))="","",INDEX(#REF!,MATCH('Poverty %'!$B176,#REF!,0),MATCH('Poverty %'!AG$5,#REF!,0))),"")</f>
        <v/>
      </c>
      <c r="AH176" t="str">
        <f>IFERROR(IF(INDEX(#REF!,MATCH('Poverty %'!$B176,#REF!,0),MATCH('Poverty %'!AH$5,#REF!,0))="","",INDEX(#REF!,MATCH('Poverty %'!$B176,#REF!,0),MATCH('Poverty %'!AH$5,#REF!,0))),"")</f>
        <v/>
      </c>
      <c r="AI176" t="str">
        <f>IFERROR(IF(INDEX(#REF!,MATCH('Poverty %'!$B176,#REF!,0),MATCH('Poverty %'!AI$5,#REF!,0))="","",INDEX(#REF!,MATCH('Poverty %'!$B176,#REF!,0),MATCH('Poverty %'!AI$5,#REF!,0))),"")</f>
        <v/>
      </c>
      <c r="AJ176" t="str">
        <f>IFERROR(IF(INDEX(#REF!,MATCH('Poverty %'!$B176,#REF!,0),MATCH('Poverty %'!AJ$5,#REF!,0))="","",INDEX(#REF!,MATCH('Poverty %'!$B176,#REF!,0),MATCH('Poverty %'!AJ$5,#REF!,0))),"")</f>
        <v/>
      </c>
      <c r="AK176" t="str">
        <f>IFERROR(IF(INDEX(#REF!,MATCH('Poverty %'!$B176,#REF!,0),MATCH('Poverty %'!AK$5,#REF!,0))="","",INDEX(#REF!,MATCH('Poverty %'!$B176,#REF!,0),MATCH('Poverty %'!AK$5,#REF!,0))),"")</f>
        <v/>
      </c>
      <c r="AL176" t="str">
        <f>IFERROR(IF(INDEX(#REF!,MATCH('Poverty %'!$B176,#REF!,0),MATCH('Poverty %'!AL$5,#REF!,0))="","",INDEX(#REF!,MATCH('Poverty %'!$B176,#REF!,0),MATCH('Poverty %'!AL$5,#REF!,0))),"")</f>
        <v/>
      </c>
      <c r="AM176" t="str">
        <f>IFERROR(IF(INDEX(#REF!,MATCH('Poverty %'!$B176,#REF!,0),MATCH('Poverty %'!AM$5,#REF!,0))="","",INDEX(#REF!,MATCH('Poverty %'!$B176,#REF!,0),MATCH('Poverty %'!AM$5,#REF!,0))),"")</f>
        <v/>
      </c>
      <c r="AN176" t="str">
        <f>IFERROR(IF(INDEX(#REF!,MATCH('Poverty %'!$B176,#REF!,0),MATCH('Poverty %'!AN$5,#REF!,0))="","",INDEX(#REF!,MATCH('Poverty %'!$B176,#REF!,0),MATCH('Poverty %'!AN$5,#REF!,0))),"")</f>
        <v/>
      </c>
      <c r="AO176" t="str">
        <f>IFERROR(IF(INDEX(#REF!,MATCH('Poverty %'!$B176,#REF!,0),MATCH('Poverty %'!AO$5,#REF!,0))="","",INDEX(#REF!,MATCH('Poverty %'!$B176,#REF!,0),MATCH('Poverty %'!AO$5,#REF!,0))),"")</f>
        <v/>
      </c>
      <c r="AP176" t="str">
        <f>IFERROR(IF(INDEX(#REF!,MATCH('Poverty %'!$B176,#REF!,0),MATCH('Poverty %'!AP$5,#REF!,0))="","",INDEX(#REF!,MATCH('Poverty %'!$B176,#REF!,0),MATCH('Poverty %'!AP$5,#REF!,0))),"")</f>
        <v/>
      </c>
      <c r="AQ176" t="str">
        <f>IFERROR(IF(INDEX(#REF!,MATCH('Poverty %'!$B176,#REF!,0),MATCH('Poverty %'!AQ$5,#REF!,0))="","",INDEX(#REF!,MATCH('Poverty %'!$B176,#REF!,0),MATCH('Poverty %'!AQ$5,#REF!,0))),"")</f>
        <v/>
      </c>
      <c r="AR176" t="str">
        <f>IFERROR(IF(INDEX(#REF!,MATCH('Poverty %'!$B176,#REF!,0),MATCH('Poverty %'!AR$5,#REF!,0))="","",INDEX(#REF!,MATCH('Poverty %'!$B176,#REF!,0),MATCH('Poverty %'!AR$5,#REF!,0))),"")</f>
        <v/>
      </c>
      <c r="AS176" t="str">
        <f>IFERROR(IF(INDEX(#REF!,MATCH('Poverty %'!$B176,#REF!,0),MATCH('Poverty %'!AS$5,#REF!,0))="","",INDEX(#REF!,MATCH('Poverty %'!$B176,#REF!,0),MATCH('Poverty %'!AS$5,#REF!,0))),"")</f>
        <v/>
      </c>
      <c r="AT176" t="str">
        <f>IFERROR(IF(INDEX(#REF!,MATCH('Poverty %'!$B176,#REF!,0),MATCH('Poverty %'!AT$5,#REF!,0))="","",INDEX(#REF!,MATCH('Poverty %'!$B176,#REF!,0),MATCH('Poverty %'!AT$5,#REF!,0))),"")</f>
        <v/>
      </c>
      <c r="AU176" t="str">
        <f>IFERROR(IF(INDEX(#REF!,MATCH('Poverty %'!$B176,#REF!,0),MATCH('Poverty %'!AU$5,#REF!,0))="","",INDEX(#REF!,MATCH('Poverty %'!$B176,#REF!,0),MATCH('Poverty %'!AU$5,#REF!,0))),"")</f>
        <v/>
      </c>
      <c r="AV176" t="str">
        <f>IFERROR(IF(INDEX(#REF!,MATCH('Poverty %'!$B176,#REF!,0),MATCH('Poverty %'!AV$5,#REF!,0))="","",INDEX(#REF!,MATCH('Poverty %'!$B176,#REF!,0),MATCH('Poverty %'!AV$5,#REF!,0))),"")</f>
        <v/>
      </c>
      <c r="AW176" t="str">
        <f>IFERROR(IF(INDEX(#REF!,MATCH('Poverty %'!$B176,#REF!,0),MATCH('Poverty %'!AW$5,#REF!,0))="","",INDEX(#REF!,MATCH('Poverty %'!$B176,#REF!,0),MATCH('Poverty %'!AW$5,#REF!,0))),"")</f>
        <v/>
      </c>
      <c r="AX176" t="str">
        <f>IFERROR(IF(INDEX(#REF!,MATCH('Poverty %'!$B176,#REF!,0),MATCH('Poverty %'!AX$5,#REF!,0))="","",INDEX(#REF!,MATCH('Poverty %'!$B176,#REF!,0),MATCH('Poverty %'!AX$5,#REF!,0))),"")</f>
        <v/>
      </c>
      <c r="AY176" t="str">
        <f>IFERROR(IF(INDEX(#REF!,MATCH('Poverty %'!$B176,#REF!,0),MATCH('Poverty %'!AY$5,#REF!,0))="","",INDEX(#REF!,MATCH('Poverty %'!$B176,#REF!,0),MATCH('Poverty %'!AY$5,#REF!,0))),"")</f>
        <v/>
      </c>
      <c r="AZ176" t="str">
        <f>IFERROR(IF(INDEX(#REF!,MATCH('Poverty %'!$B176,#REF!,0),MATCH('Poverty %'!AZ$5,#REF!,0))="","",INDEX(#REF!,MATCH('Poverty %'!$B176,#REF!,0),MATCH('Poverty %'!AZ$5,#REF!,0))),"")</f>
        <v/>
      </c>
      <c r="BA176" t="str">
        <f>IFERROR(IF(INDEX(#REF!,MATCH('Poverty %'!$B176,#REF!,0),MATCH('Poverty %'!BA$5,#REF!,0))="","",INDEX(#REF!,MATCH('Poverty %'!$B176,#REF!,0),MATCH('Poverty %'!BA$5,#REF!,0))),"")</f>
        <v/>
      </c>
      <c r="BB176" t="str">
        <f>IFERROR(IF(INDEX(#REF!,MATCH('Poverty %'!$B176,#REF!,0),MATCH('Poverty %'!BB$5,#REF!,0))="","",INDEX(#REF!,MATCH('Poverty %'!$B176,#REF!,0),MATCH('Poverty %'!BB$5,#REF!,0))),"")</f>
        <v/>
      </c>
      <c r="BC176" t="str">
        <f>IFERROR(IF(INDEX(#REF!,MATCH('Poverty %'!$B176,#REF!,0),MATCH('Poverty %'!BC$5,#REF!,0))="","",INDEX(#REF!,MATCH('Poverty %'!$B176,#REF!,0),MATCH('Poverty %'!BC$5,#REF!,0))),"")</f>
        <v/>
      </c>
      <c r="BE176" t="s">
        <v>381</v>
      </c>
      <c r="BF176" s="9" t="str">
        <f t="shared" si="47"/>
        <v/>
      </c>
      <c r="BG176" s="9" t="str">
        <f t="shared" si="48"/>
        <v/>
      </c>
      <c r="BH176" s="9" t="str">
        <f t="shared" si="49"/>
        <v/>
      </c>
      <c r="BI176" s="9" t="str">
        <f t="shared" si="50"/>
        <v/>
      </c>
      <c r="BJ176" s="9" t="str">
        <f t="shared" si="51"/>
        <v/>
      </c>
      <c r="BK176" s="9" t="str">
        <f t="shared" si="52"/>
        <v/>
      </c>
      <c r="BL176" s="9" t="str">
        <f t="shared" si="53"/>
        <v/>
      </c>
      <c r="BM176" s="9" t="str">
        <f t="shared" si="54"/>
        <v/>
      </c>
      <c r="BN176" s="9" t="str">
        <f t="shared" si="55"/>
        <v/>
      </c>
      <c r="BO176" s="9" t="str">
        <f t="shared" si="56"/>
        <v/>
      </c>
      <c r="BP176" s="9" t="str">
        <f t="shared" si="57"/>
        <v/>
      </c>
      <c r="BQ176" s="9" t="str">
        <f t="shared" si="58"/>
        <v/>
      </c>
      <c r="BR176" s="9" t="str">
        <f t="shared" si="59"/>
        <v/>
      </c>
      <c r="BS176" s="9" t="str">
        <f t="shared" si="60"/>
        <v/>
      </c>
      <c r="BT176" s="9" t="str">
        <f t="shared" si="61"/>
        <v/>
      </c>
      <c r="BU176" s="9" t="str">
        <f t="shared" si="62"/>
        <v/>
      </c>
      <c r="BV176" s="9" t="str">
        <f t="shared" si="63"/>
        <v/>
      </c>
      <c r="BW176" s="9" t="str">
        <f t="shared" si="64"/>
        <v/>
      </c>
      <c r="BX176" s="9" t="str">
        <f t="shared" si="65"/>
        <v/>
      </c>
      <c r="BY176" s="9" t="str">
        <f t="shared" si="66"/>
        <v/>
      </c>
      <c r="BZ176" s="9" t="str">
        <f t="shared" si="67"/>
        <v/>
      </c>
      <c r="CA176" s="9" t="str">
        <f t="shared" si="68"/>
        <v/>
      </c>
      <c r="CB176" s="9" t="str">
        <f t="shared" si="69"/>
        <v/>
      </c>
    </row>
    <row r="177" spans="1:80">
      <c r="A177" t="str">
        <f>VLOOKUP(B177,entity!$C:$K,9,FALSE)</f>
        <v>SB</v>
      </c>
      <c r="B177" t="s">
        <v>359</v>
      </c>
      <c r="C177" t="str">
        <f>IFERROR(VLOOKUP(B177,'[1]2012 List'!A$3:C$151,3,FALSE),"")</f>
        <v>Oceania</v>
      </c>
      <c r="D177" s="10" t="str">
        <f>IFERROR(IF(INDEX('raw poverty data, %'!$B$3:$BG$251,MATCH($A177,'raw poverty data, %'!$B$3:$B$251,0),MATCH(D$5,'raw poverty data, %'!$B$3:$BG$3,0))="","",INDEX('raw poverty data, %'!$B$3:$BG$251,MATCH($A177,'raw poverty data, %'!$B$3:$B$251,0),MATCH(D$5,'raw poverty data, %'!$B$3:$BG$3,0))/100),"")</f>
        <v/>
      </c>
      <c r="E177" s="10" t="str">
        <f>IFERROR(IF(INDEX('raw poverty data, %'!$B$3:$BG$251,MATCH($A177,'raw poverty data, %'!$B$3:$B$251,0),MATCH(E$5,'raw poverty data, %'!$B$3:$BG$3,0))="","",INDEX('raw poverty data, %'!$B$3:$BG$251,MATCH($A177,'raw poverty data, %'!$B$3:$B$251,0),MATCH(E$5,'raw poverty data, %'!$B$3:$BG$3,0))/100),"")</f>
        <v/>
      </c>
      <c r="F177" s="10" t="str">
        <f>IFERROR(IF(INDEX('raw poverty data, %'!$B$3:$BG$251,MATCH($A177,'raw poverty data, %'!$B$3:$B$251,0),MATCH(F$5,'raw poverty data, %'!$B$3:$BG$3,0))="","",INDEX('raw poverty data, %'!$B$3:$BG$251,MATCH($A177,'raw poverty data, %'!$B$3:$B$251,0),MATCH(F$5,'raw poverty data, %'!$B$3:$BG$3,0))/100),"")</f>
        <v/>
      </c>
      <c r="G177" s="10" t="str">
        <f>IFERROR(IF(INDEX('raw poverty data, %'!$B$3:$BG$251,MATCH($A177,'raw poverty data, %'!$B$3:$B$251,0),MATCH(G$5,'raw poverty data, %'!$B$3:$BG$3,0))="","",INDEX('raw poverty data, %'!$B$3:$BG$251,MATCH($A177,'raw poverty data, %'!$B$3:$B$251,0),MATCH(G$5,'raw poverty data, %'!$B$3:$BG$3,0))/100),"")</f>
        <v/>
      </c>
      <c r="H177" s="10" t="str">
        <f>IFERROR(IF(INDEX('raw poverty data, %'!$B$3:$BG$251,MATCH($A177,'raw poverty data, %'!$B$3:$B$251,0),MATCH(H$5,'raw poverty data, %'!$B$3:$BG$3,0))="","",INDEX('raw poverty data, %'!$B$3:$BG$251,MATCH($A177,'raw poverty data, %'!$B$3:$B$251,0),MATCH(H$5,'raw poverty data, %'!$B$3:$BG$3,0))/100),"")</f>
        <v/>
      </c>
      <c r="I177" s="10" t="str">
        <f>IFERROR(IF(INDEX('raw poverty data, %'!$B$3:$BG$251,MATCH($A177,'raw poverty data, %'!$B$3:$B$251,0),MATCH(I$5,'raw poverty data, %'!$B$3:$BG$3,0))="","",INDEX('raw poverty data, %'!$B$3:$BG$251,MATCH($A177,'raw poverty data, %'!$B$3:$B$251,0),MATCH(I$5,'raw poverty data, %'!$B$3:$BG$3,0))/100),"")</f>
        <v/>
      </c>
      <c r="J177" s="10" t="str">
        <f>IFERROR(IF(INDEX('raw poverty data, %'!$B$3:$BG$251,MATCH($A177,'raw poverty data, %'!$B$3:$B$251,0),MATCH(J$5,'raw poverty data, %'!$B$3:$BG$3,0))="","",INDEX('raw poverty data, %'!$B$3:$BG$251,MATCH($A177,'raw poverty data, %'!$B$3:$B$251,0),MATCH(J$5,'raw poverty data, %'!$B$3:$BG$3,0))/100),"")</f>
        <v/>
      </c>
      <c r="K177" s="10" t="str">
        <f>IFERROR(IF(INDEX('raw poverty data, %'!$B$3:$BG$251,MATCH($A177,'raw poverty data, %'!$B$3:$B$251,0),MATCH(K$5,'raw poverty data, %'!$B$3:$BG$3,0))="","",INDEX('raw poverty data, %'!$B$3:$BG$251,MATCH($A177,'raw poverty data, %'!$B$3:$B$251,0),MATCH(K$5,'raw poverty data, %'!$B$3:$BG$3,0))/100),"")</f>
        <v/>
      </c>
      <c r="L177" s="10" t="str">
        <f>IFERROR(IF(INDEX('raw poverty data, %'!$B$3:$BG$251,MATCH($A177,'raw poverty data, %'!$B$3:$B$251,0),MATCH(L$5,'raw poverty data, %'!$B$3:$BG$3,0))="","",INDEX('raw poverty data, %'!$B$3:$BG$251,MATCH($A177,'raw poverty data, %'!$B$3:$B$251,0),MATCH(L$5,'raw poverty data, %'!$B$3:$BG$3,0))/100),"")</f>
        <v/>
      </c>
      <c r="M177" s="10" t="str">
        <f>IFERROR(IF(INDEX('raw poverty data, %'!$B$3:$BG$251,MATCH($A177,'raw poverty data, %'!$B$3:$B$251,0),MATCH(M$5,'raw poverty data, %'!$B$3:$BG$3,0))="","",INDEX('raw poverty data, %'!$B$3:$BG$251,MATCH($A177,'raw poverty data, %'!$B$3:$B$251,0),MATCH(M$5,'raw poverty data, %'!$B$3:$BG$3,0))/100),"")</f>
        <v/>
      </c>
      <c r="N177" s="10" t="str">
        <f>IFERROR(IF(INDEX('raw poverty data, %'!$B$3:$BG$251,MATCH($A177,'raw poverty data, %'!$B$3:$B$251,0),MATCH(N$5,'raw poverty data, %'!$B$3:$BG$3,0))="","",INDEX('raw poverty data, %'!$B$3:$BG$251,MATCH($A177,'raw poverty data, %'!$B$3:$B$251,0),MATCH(N$5,'raw poverty data, %'!$B$3:$BG$3,0))/100),"")</f>
        <v/>
      </c>
      <c r="O177" s="10" t="str">
        <f>IFERROR(IF(INDEX('raw poverty data, %'!$B$3:$BG$251,MATCH($A177,'raw poverty data, %'!$B$3:$B$251,0),MATCH(O$5,'raw poverty data, %'!$B$3:$BG$3,0))="","",INDEX('raw poverty data, %'!$B$3:$BG$251,MATCH($A177,'raw poverty data, %'!$B$3:$B$251,0),MATCH(O$5,'raw poverty data, %'!$B$3:$BG$3,0))/100),"")</f>
        <v/>
      </c>
      <c r="P177" s="10" t="str">
        <f>IFERROR(IF(INDEX('raw poverty data, %'!$B$3:$BG$251,MATCH($A177,'raw poverty data, %'!$B$3:$B$251,0),MATCH(P$5,'raw poverty data, %'!$B$3:$BG$3,0))="","",INDEX('raw poverty data, %'!$B$3:$BG$251,MATCH($A177,'raw poverty data, %'!$B$3:$B$251,0),MATCH(P$5,'raw poverty data, %'!$B$3:$BG$3,0))/100),"")</f>
        <v/>
      </c>
      <c r="Q177" s="10" t="str">
        <f>IFERROR(IF(INDEX('raw poverty data, %'!$B$3:$BG$251,MATCH($A177,'raw poverty data, %'!$B$3:$B$251,0),MATCH(Q$5,'raw poverty data, %'!$B$3:$BG$3,0))="","",INDEX('raw poverty data, %'!$B$3:$BG$251,MATCH($A177,'raw poverty data, %'!$B$3:$B$251,0),MATCH(Q$5,'raw poverty data, %'!$B$3:$BG$3,0))/100),"")</f>
        <v/>
      </c>
      <c r="R177" s="10" t="str">
        <f>IFERROR(IF(INDEX('raw poverty data, %'!$B$3:$BG$251,MATCH($A177,'raw poverty data, %'!$B$3:$B$251,0),MATCH(R$5,'raw poverty data, %'!$B$3:$BG$3,0))="","",INDEX('raw poverty data, %'!$B$3:$BG$251,MATCH($A177,'raw poverty data, %'!$B$3:$B$251,0),MATCH(R$5,'raw poverty data, %'!$B$3:$BG$3,0))/100),"")</f>
        <v/>
      </c>
      <c r="S177" s="10" t="str">
        <f>IFERROR(IF(INDEX('raw poverty data, %'!$B$3:$BG$251,MATCH($A177,'raw poverty data, %'!$B$3:$B$251,0),MATCH(S$5,'raw poverty data, %'!$B$3:$BG$3,0))="","",INDEX('raw poverty data, %'!$B$3:$BG$251,MATCH($A177,'raw poverty data, %'!$B$3:$B$251,0),MATCH(S$5,'raw poverty data, %'!$B$3:$BG$3,0))/100),"")</f>
        <v/>
      </c>
      <c r="T177" s="10" t="str">
        <f>IFERROR(IF(INDEX('raw poverty data, %'!$B$3:$BG$251,MATCH($A177,'raw poverty data, %'!$B$3:$B$251,0),MATCH(T$5,'raw poverty data, %'!$B$3:$BG$3,0))="","",INDEX('raw poverty data, %'!$B$3:$BG$251,MATCH($A177,'raw poverty data, %'!$B$3:$B$251,0),MATCH(T$5,'raw poverty data, %'!$B$3:$BG$3,0))/100),"")</f>
        <v/>
      </c>
      <c r="U177" s="10" t="str">
        <f>IFERROR(IF(INDEX('raw poverty data, %'!$B$3:$BG$251,MATCH($A177,'raw poverty data, %'!$B$3:$B$251,0),MATCH(U$5,'raw poverty data, %'!$B$3:$BG$3,0))="","",INDEX('raw poverty data, %'!$B$3:$BG$251,MATCH($A177,'raw poverty data, %'!$B$3:$B$251,0),MATCH(U$5,'raw poverty data, %'!$B$3:$BG$3,0))/100),"")</f>
        <v/>
      </c>
      <c r="V177" s="10" t="str">
        <f>IFERROR(IF(INDEX('raw poverty data, %'!$B$3:$BG$251,MATCH($A177,'raw poverty data, %'!$B$3:$B$251,0),MATCH(V$5,'raw poverty data, %'!$B$3:$BG$3,0))="","",INDEX('raw poverty data, %'!$B$3:$BG$251,MATCH($A177,'raw poverty data, %'!$B$3:$B$251,0),MATCH(V$5,'raw poverty data, %'!$B$3:$BG$3,0))/100),"")</f>
        <v/>
      </c>
      <c r="W177" s="10" t="str">
        <f>IFERROR(IF(INDEX('raw poverty data, %'!$B$3:$BG$251,MATCH($A177,'raw poverty data, %'!$B$3:$B$251,0),MATCH(W$5,'raw poverty data, %'!$B$3:$BG$3,0))="","",INDEX('raw poverty data, %'!$B$3:$BG$251,MATCH($A177,'raw poverty data, %'!$B$3:$B$251,0),MATCH(W$5,'raw poverty data, %'!$B$3:$BG$3,0))/100),"")</f>
        <v/>
      </c>
      <c r="X177" s="10" t="str">
        <f>IFERROR(IF(INDEX('raw poverty data, %'!$B$3:$BG$251,MATCH($A177,'raw poverty data, %'!$B$3:$B$251,0),MATCH(X$5,'raw poverty data, %'!$B$3:$BG$3,0))="","",INDEX('raw poverty data, %'!$B$3:$BG$251,MATCH($A177,'raw poverty data, %'!$B$3:$B$251,0),MATCH(X$5,'raw poverty data, %'!$B$3:$BG$3,0))/100),"")</f>
        <v/>
      </c>
      <c r="Y177" s="10" t="str">
        <f>IFERROR(IF(INDEX('raw poverty data, %'!$B$3:$BG$251,MATCH($A177,'raw poverty data, %'!$B$3:$B$251,0),MATCH(Y$5,'raw poverty data, %'!$B$3:$BG$3,0))="","",INDEX('raw poverty data, %'!$B$3:$BG$251,MATCH($A177,'raw poverty data, %'!$B$3:$B$251,0),MATCH(Y$5,'raw poverty data, %'!$B$3:$BG$3,0))/100),"")</f>
        <v/>
      </c>
      <c r="Z177" s="10" t="str">
        <f>IFERROR(IF(INDEX('raw poverty data, %'!$B$3:$BG$251,MATCH($A177,'raw poverty data, %'!$B$3:$B$251,0),MATCH(Z$5,'raw poverty data, %'!$B$3:$BG$3,0))="","",INDEX('raw poverty data, %'!$B$3:$BG$251,MATCH($A177,'raw poverty data, %'!$B$3:$B$251,0),MATCH(Z$5,'raw poverty data, %'!$B$3:$BG$3,0))/100),"")</f>
        <v/>
      </c>
      <c r="AA177" s="10" t="str">
        <f>IFERROR(IF(INDEX('raw poverty data, %'!$B$3:$BG$251,MATCH($A177,'raw poverty data, %'!$B$3:$B$251,0),MATCH(AA$5,'raw poverty data, %'!$B$3:$BG$3,0))="","",INDEX('raw poverty data, %'!$B$3:$BG$251,MATCH($A177,'raw poverty data, %'!$B$3:$B$251,0),MATCH(AA$5,'raw poverty data, %'!$B$3:$BG$3,0))/100),"")</f>
        <v/>
      </c>
      <c r="AC177" s="8" t="str">
        <f>IF(AA177="",IF(Z177="",IF(X177="",IF(W177="",IF(V177="",IF(U177="",IF(T177="",IF(S177="",IF(R177="",IF(Q177="",IF(P177="",IF(O177="",IF(N177="",IF(M177="",IF(L177="",IF(K177="",IF(J177="",IF(I177="",IF(H177="",IF(G177="",IF(F177="",IF(E177="",IF(D177="","No data",D177),E177),F177),G177),H177),I177),J177),K177),L177),M177),N177),O177),P177),Q177),R177),S177),T177),U177),V177),W177),X177),Z177),AA177)</f>
        <v>No data</v>
      </c>
      <c r="AD177" s="11" t="str">
        <f>IFERROR(INDEX($D$5:$AA$5,1,MATCH(AC177,D177:AA177,0)),"")</f>
        <v/>
      </c>
      <c r="AF177" t="s">
        <v>359</v>
      </c>
      <c r="AG177" t="str">
        <f>IFERROR(IF(INDEX(#REF!,MATCH('Poverty %'!$B177,#REF!,0),MATCH('Poverty %'!AG$5,#REF!,0))="","",INDEX(#REF!,MATCH('Poverty %'!$B177,#REF!,0),MATCH('Poverty %'!AG$5,#REF!,0))),"")</f>
        <v/>
      </c>
      <c r="AH177" t="str">
        <f>IFERROR(IF(INDEX(#REF!,MATCH('Poverty %'!$B177,#REF!,0),MATCH('Poverty %'!AH$5,#REF!,0))="","",INDEX(#REF!,MATCH('Poverty %'!$B177,#REF!,0),MATCH('Poverty %'!AH$5,#REF!,0))),"")</f>
        <v/>
      </c>
      <c r="AI177" t="str">
        <f>IFERROR(IF(INDEX(#REF!,MATCH('Poverty %'!$B177,#REF!,0),MATCH('Poverty %'!AI$5,#REF!,0))="","",INDEX(#REF!,MATCH('Poverty %'!$B177,#REF!,0),MATCH('Poverty %'!AI$5,#REF!,0))),"")</f>
        <v/>
      </c>
      <c r="AJ177" t="str">
        <f>IFERROR(IF(INDEX(#REF!,MATCH('Poverty %'!$B177,#REF!,0),MATCH('Poverty %'!AJ$5,#REF!,0))="","",INDEX(#REF!,MATCH('Poverty %'!$B177,#REF!,0),MATCH('Poverty %'!AJ$5,#REF!,0))),"")</f>
        <v/>
      </c>
      <c r="AK177" t="str">
        <f>IFERROR(IF(INDEX(#REF!,MATCH('Poverty %'!$B177,#REF!,0),MATCH('Poverty %'!AK$5,#REF!,0))="","",INDEX(#REF!,MATCH('Poverty %'!$B177,#REF!,0),MATCH('Poverty %'!AK$5,#REF!,0))),"")</f>
        <v/>
      </c>
      <c r="AL177" t="str">
        <f>IFERROR(IF(INDEX(#REF!,MATCH('Poverty %'!$B177,#REF!,0),MATCH('Poverty %'!AL$5,#REF!,0))="","",INDEX(#REF!,MATCH('Poverty %'!$B177,#REF!,0),MATCH('Poverty %'!AL$5,#REF!,0))),"")</f>
        <v/>
      </c>
      <c r="AM177" t="str">
        <f>IFERROR(IF(INDEX(#REF!,MATCH('Poverty %'!$B177,#REF!,0),MATCH('Poverty %'!AM$5,#REF!,0))="","",INDEX(#REF!,MATCH('Poverty %'!$B177,#REF!,0),MATCH('Poverty %'!AM$5,#REF!,0))),"")</f>
        <v/>
      </c>
      <c r="AN177" t="str">
        <f>IFERROR(IF(INDEX(#REF!,MATCH('Poverty %'!$B177,#REF!,0),MATCH('Poverty %'!AN$5,#REF!,0))="","",INDEX(#REF!,MATCH('Poverty %'!$B177,#REF!,0),MATCH('Poverty %'!AN$5,#REF!,0))),"")</f>
        <v/>
      </c>
      <c r="AO177" t="str">
        <f>IFERROR(IF(INDEX(#REF!,MATCH('Poverty %'!$B177,#REF!,0),MATCH('Poverty %'!AO$5,#REF!,0))="","",INDEX(#REF!,MATCH('Poverty %'!$B177,#REF!,0),MATCH('Poverty %'!AO$5,#REF!,0))),"")</f>
        <v/>
      </c>
      <c r="AP177" t="str">
        <f>IFERROR(IF(INDEX(#REF!,MATCH('Poverty %'!$B177,#REF!,0),MATCH('Poverty %'!AP$5,#REF!,0))="","",INDEX(#REF!,MATCH('Poverty %'!$B177,#REF!,0),MATCH('Poverty %'!AP$5,#REF!,0))),"")</f>
        <v/>
      </c>
      <c r="AQ177" t="str">
        <f>IFERROR(IF(INDEX(#REF!,MATCH('Poverty %'!$B177,#REF!,0),MATCH('Poverty %'!AQ$5,#REF!,0))="","",INDEX(#REF!,MATCH('Poverty %'!$B177,#REF!,0),MATCH('Poverty %'!AQ$5,#REF!,0))),"")</f>
        <v/>
      </c>
      <c r="AR177" t="str">
        <f>IFERROR(IF(INDEX(#REF!,MATCH('Poverty %'!$B177,#REF!,0),MATCH('Poverty %'!AR$5,#REF!,0))="","",INDEX(#REF!,MATCH('Poverty %'!$B177,#REF!,0),MATCH('Poverty %'!AR$5,#REF!,0))),"")</f>
        <v/>
      </c>
      <c r="AS177" t="str">
        <f>IFERROR(IF(INDEX(#REF!,MATCH('Poverty %'!$B177,#REF!,0),MATCH('Poverty %'!AS$5,#REF!,0))="","",INDEX(#REF!,MATCH('Poverty %'!$B177,#REF!,0),MATCH('Poverty %'!AS$5,#REF!,0))),"")</f>
        <v/>
      </c>
      <c r="AT177" t="str">
        <f>IFERROR(IF(INDEX(#REF!,MATCH('Poverty %'!$B177,#REF!,0),MATCH('Poverty %'!AT$5,#REF!,0))="","",INDEX(#REF!,MATCH('Poverty %'!$B177,#REF!,0),MATCH('Poverty %'!AT$5,#REF!,0))),"")</f>
        <v/>
      </c>
      <c r="AU177" t="str">
        <f>IFERROR(IF(INDEX(#REF!,MATCH('Poverty %'!$B177,#REF!,0),MATCH('Poverty %'!AU$5,#REF!,0))="","",INDEX(#REF!,MATCH('Poverty %'!$B177,#REF!,0),MATCH('Poverty %'!AU$5,#REF!,0))),"")</f>
        <v/>
      </c>
      <c r="AV177" t="str">
        <f>IFERROR(IF(INDEX(#REF!,MATCH('Poverty %'!$B177,#REF!,0),MATCH('Poverty %'!AV$5,#REF!,0))="","",INDEX(#REF!,MATCH('Poverty %'!$B177,#REF!,0),MATCH('Poverty %'!AV$5,#REF!,0))),"")</f>
        <v/>
      </c>
      <c r="AW177" t="str">
        <f>IFERROR(IF(INDEX(#REF!,MATCH('Poverty %'!$B177,#REF!,0),MATCH('Poverty %'!AW$5,#REF!,0))="","",INDEX(#REF!,MATCH('Poverty %'!$B177,#REF!,0),MATCH('Poverty %'!AW$5,#REF!,0))),"")</f>
        <v/>
      </c>
      <c r="AX177" t="str">
        <f>IFERROR(IF(INDEX(#REF!,MATCH('Poverty %'!$B177,#REF!,0),MATCH('Poverty %'!AX$5,#REF!,0))="","",INDEX(#REF!,MATCH('Poverty %'!$B177,#REF!,0),MATCH('Poverty %'!AX$5,#REF!,0))),"")</f>
        <v/>
      </c>
      <c r="AY177" t="str">
        <f>IFERROR(IF(INDEX(#REF!,MATCH('Poverty %'!$B177,#REF!,0),MATCH('Poverty %'!AY$5,#REF!,0))="","",INDEX(#REF!,MATCH('Poverty %'!$B177,#REF!,0),MATCH('Poverty %'!AY$5,#REF!,0))),"")</f>
        <v/>
      </c>
      <c r="AZ177" t="str">
        <f>IFERROR(IF(INDEX(#REF!,MATCH('Poverty %'!$B177,#REF!,0),MATCH('Poverty %'!AZ$5,#REF!,0))="","",INDEX(#REF!,MATCH('Poverty %'!$B177,#REF!,0),MATCH('Poverty %'!AZ$5,#REF!,0))),"")</f>
        <v/>
      </c>
      <c r="BA177" t="str">
        <f>IFERROR(IF(INDEX(#REF!,MATCH('Poverty %'!$B177,#REF!,0),MATCH('Poverty %'!BA$5,#REF!,0))="","",INDEX(#REF!,MATCH('Poverty %'!$B177,#REF!,0),MATCH('Poverty %'!BA$5,#REF!,0))),"")</f>
        <v/>
      </c>
      <c r="BB177" t="str">
        <f>IFERROR(IF(INDEX(#REF!,MATCH('Poverty %'!$B177,#REF!,0),MATCH('Poverty %'!BB$5,#REF!,0))="","",INDEX(#REF!,MATCH('Poverty %'!$B177,#REF!,0),MATCH('Poverty %'!BB$5,#REF!,0))),"")</f>
        <v/>
      </c>
      <c r="BC177" t="str">
        <f>IFERROR(IF(INDEX(#REF!,MATCH('Poverty %'!$B177,#REF!,0),MATCH('Poverty %'!BC$5,#REF!,0))="","",INDEX(#REF!,MATCH('Poverty %'!$B177,#REF!,0),MATCH('Poverty %'!BC$5,#REF!,0))),"")</f>
        <v/>
      </c>
      <c r="BE177" t="s">
        <v>359</v>
      </c>
      <c r="BF177" s="9" t="str">
        <f t="shared" si="47"/>
        <v/>
      </c>
      <c r="BG177" s="9" t="str">
        <f t="shared" si="48"/>
        <v/>
      </c>
      <c r="BH177" s="9" t="str">
        <f t="shared" si="49"/>
        <v/>
      </c>
      <c r="BI177" s="9" t="str">
        <f t="shared" si="50"/>
        <v/>
      </c>
      <c r="BJ177" s="9" t="str">
        <f t="shared" si="51"/>
        <v/>
      </c>
      <c r="BK177" s="9" t="str">
        <f t="shared" si="52"/>
        <v/>
      </c>
      <c r="BL177" s="9" t="str">
        <f t="shared" si="53"/>
        <v/>
      </c>
      <c r="BM177" s="9" t="str">
        <f t="shared" si="54"/>
        <v/>
      </c>
      <c r="BN177" s="9" t="str">
        <f t="shared" si="55"/>
        <v/>
      </c>
      <c r="BO177" s="9" t="str">
        <f t="shared" si="56"/>
        <v/>
      </c>
      <c r="BP177" s="9" t="str">
        <f t="shared" si="57"/>
        <v/>
      </c>
      <c r="BQ177" s="9" t="str">
        <f t="shared" si="58"/>
        <v/>
      </c>
      <c r="BR177" s="9" t="str">
        <f t="shared" si="59"/>
        <v/>
      </c>
      <c r="BS177" s="9" t="str">
        <f t="shared" si="60"/>
        <v/>
      </c>
      <c r="BT177" s="9" t="str">
        <f t="shared" si="61"/>
        <v/>
      </c>
      <c r="BU177" s="9" t="str">
        <f t="shared" si="62"/>
        <v/>
      </c>
      <c r="BV177" s="9" t="str">
        <f t="shared" si="63"/>
        <v/>
      </c>
      <c r="BW177" s="9" t="str">
        <f t="shared" si="64"/>
        <v/>
      </c>
      <c r="BX177" s="9" t="str">
        <f t="shared" si="65"/>
        <v/>
      </c>
      <c r="BY177" s="9" t="str">
        <f t="shared" si="66"/>
        <v/>
      </c>
      <c r="BZ177" s="9" t="str">
        <f t="shared" si="67"/>
        <v/>
      </c>
      <c r="CA177" s="9" t="str">
        <f t="shared" si="68"/>
        <v/>
      </c>
      <c r="CB177" s="9" t="str">
        <f t="shared" si="69"/>
        <v/>
      </c>
    </row>
    <row r="178" spans="1:80">
      <c r="A178" t="str">
        <f>VLOOKUP(B178,entity!$C:$K,9,FALSE)</f>
        <v>SO</v>
      </c>
      <c r="B178" t="s">
        <v>367</v>
      </c>
      <c r="C178" t="str">
        <f>IFERROR(VLOOKUP(B178,'[1]2012 List'!A$3:C$151,3,FALSE),"")</f>
        <v>Sub-Saharan Africa</v>
      </c>
      <c r="D178" s="10" t="str">
        <f>IFERROR(IF(INDEX('raw poverty data, %'!$B$3:$BG$251,MATCH($A178,'raw poverty data, %'!$B$3:$B$251,0),MATCH(D$5,'raw poverty data, %'!$B$3:$BG$3,0))="","",INDEX('raw poverty data, %'!$B$3:$BG$251,MATCH($A178,'raw poverty data, %'!$B$3:$B$251,0),MATCH(D$5,'raw poverty data, %'!$B$3:$BG$3,0))/100),"")</f>
        <v/>
      </c>
      <c r="E178" s="10" t="str">
        <f>IFERROR(IF(INDEX('raw poverty data, %'!$B$3:$BG$251,MATCH($A178,'raw poverty data, %'!$B$3:$B$251,0),MATCH(E$5,'raw poverty data, %'!$B$3:$BG$3,0))="","",INDEX('raw poverty data, %'!$B$3:$BG$251,MATCH($A178,'raw poverty data, %'!$B$3:$B$251,0),MATCH(E$5,'raw poverty data, %'!$B$3:$BG$3,0))/100),"")</f>
        <v/>
      </c>
      <c r="F178" s="10" t="str">
        <f>IFERROR(IF(INDEX('raw poverty data, %'!$B$3:$BG$251,MATCH($A178,'raw poverty data, %'!$B$3:$B$251,0),MATCH(F$5,'raw poverty data, %'!$B$3:$BG$3,0))="","",INDEX('raw poverty data, %'!$B$3:$BG$251,MATCH($A178,'raw poverty data, %'!$B$3:$B$251,0),MATCH(F$5,'raw poverty data, %'!$B$3:$BG$3,0))/100),"")</f>
        <v/>
      </c>
      <c r="G178" s="10" t="str">
        <f>IFERROR(IF(INDEX('raw poverty data, %'!$B$3:$BG$251,MATCH($A178,'raw poverty data, %'!$B$3:$B$251,0),MATCH(G$5,'raw poverty data, %'!$B$3:$BG$3,0))="","",INDEX('raw poverty data, %'!$B$3:$BG$251,MATCH($A178,'raw poverty data, %'!$B$3:$B$251,0),MATCH(G$5,'raw poverty data, %'!$B$3:$BG$3,0))/100),"")</f>
        <v/>
      </c>
      <c r="H178" s="10" t="str">
        <f>IFERROR(IF(INDEX('raw poverty data, %'!$B$3:$BG$251,MATCH($A178,'raw poverty data, %'!$B$3:$B$251,0),MATCH(H$5,'raw poverty data, %'!$B$3:$BG$3,0))="","",INDEX('raw poverty data, %'!$B$3:$BG$251,MATCH($A178,'raw poverty data, %'!$B$3:$B$251,0),MATCH(H$5,'raw poverty data, %'!$B$3:$BG$3,0))/100),"")</f>
        <v/>
      </c>
      <c r="I178" s="10" t="str">
        <f>IFERROR(IF(INDEX('raw poverty data, %'!$B$3:$BG$251,MATCH($A178,'raw poverty data, %'!$B$3:$B$251,0),MATCH(I$5,'raw poverty data, %'!$B$3:$BG$3,0))="","",INDEX('raw poverty data, %'!$B$3:$BG$251,MATCH($A178,'raw poverty data, %'!$B$3:$B$251,0),MATCH(I$5,'raw poverty data, %'!$B$3:$BG$3,0))/100),"")</f>
        <v/>
      </c>
      <c r="J178" s="10" t="str">
        <f>IFERROR(IF(INDEX('raw poverty data, %'!$B$3:$BG$251,MATCH($A178,'raw poverty data, %'!$B$3:$B$251,0),MATCH(J$5,'raw poverty data, %'!$B$3:$BG$3,0))="","",INDEX('raw poverty data, %'!$B$3:$BG$251,MATCH($A178,'raw poverty data, %'!$B$3:$B$251,0),MATCH(J$5,'raw poverty data, %'!$B$3:$BG$3,0))/100),"")</f>
        <v/>
      </c>
      <c r="K178" s="10" t="str">
        <f>IFERROR(IF(INDEX('raw poverty data, %'!$B$3:$BG$251,MATCH($A178,'raw poverty data, %'!$B$3:$B$251,0),MATCH(K$5,'raw poverty data, %'!$B$3:$BG$3,0))="","",INDEX('raw poverty data, %'!$B$3:$BG$251,MATCH($A178,'raw poverty data, %'!$B$3:$B$251,0),MATCH(K$5,'raw poverty data, %'!$B$3:$BG$3,0))/100),"")</f>
        <v/>
      </c>
      <c r="L178" s="10" t="str">
        <f>IFERROR(IF(INDEX('raw poverty data, %'!$B$3:$BG$251,MATCH($A178,'raw poverty data, %'!$B$3:$B$251,0),MATCH(L$5,'raw poverty data, %'!$B$3:$BG$3,0))="","",INDEX('raw poverty data, %'!$B$3:$BG$251,MATCH($A178,'raw poverty data, %'!$B$3:$B$251,0),MATCH(L$5,'raw poverty data, %'!$B$3:$BG$3,0))/100),"")</f>
        <v/>
      </c>
      <c r="M178" s="10" t="str">
        <f>IFERROR(IF(INDEX('raw poverty data, %'!$B$3:$BG$251,MATCH($A178,'raw poverty data, %'!$B$3:$B$251,0),MATCH(M$5,'raw poverty data, %'!$B$3:$BG$3,0))="","",INDEX('raw poverty data, %'!$B$3:$BG$251,MATCH($A178,'raw poverty data, %'!$B$3:$B$251,0),MATCH(M$5,'raw poverty data, %'!$B$3:$BG$3,0))/100),"")</f>
        <v/>
      </c>
      <c r="N178" s="10" t="str">
        <f>IFERROR(IF(INDEX('raw poverty data, %'!$B$3:$BG$251,MATCH($A178,'raw poverty data, %'!$B$3:$B$251,0),MATCH(N$5,'raw poverty data, %'!$B$3:$BG$3,0))="","",INDEX('raw poverty data, %'!$B$3:$BG$251,MATCH($A178,'raw poverty data, %'!$B$3:$B$251,0),MATCH(N$5,'raw poverty data, %'!$B$3:$BG$3,0))/100),"")</f>
        <v/>
      </c>
      <c r="O178" s="10" t="str">
        <f>IFERROR(IF(INDEX('raw poverty data, %'!$B$3:$BG$251,MATCH($A178,'raw poverty data, %'!$B$3:$B$251,0),MATCH(O$5,'raw poverty data, %'!$B$3:$BG$3,0))="","",INDEX('raw poverty data, %'!$B$3:$BG$251,MATCH($A178,'raw poverty data, %'!$B$3:$B$251,0),MATCH(O$5,'raw poverty data, %'!$B$3:$BG$3,0))/100),"")</f>
        <v/>
      </c>
      <c r="P178" s="10" t="str">
        <f>IFERROR(IF(INDEX('raw poverty data, %'!$B$3:$BG$251,MATCH($A178,'raw poverty data, %'!$B$3:$B$251,0),MATCH(P$5,'raw poverty data, %'!$B$3:$BG$3,0))="","",INDEX('raw poverty data, %'!$B$3:$BG$251,MATCH($A178,'raw poverty data, %'!$B$3:$B$251,0),MATCH(P$5,'raw poverty data, %'!$B$3:$BG$3,0))/100),"")</f>
        <v/>
      </c>
      <c r="Q178" s="10" t="str">
        <f>IFERROR(IF(INDEX('raw poverty data, %'!$B$3:$BG$251,MATCH($A178,'raw poverty data, %'!$B$3:$B$251,0),MATCH(Q$5,'raw poverty data, %'!$B$3:$BG$3,0))="","",INDEX('raw poverty data, %'!$B$3:$BG$251,MATCH($A178,'raw poverty data, %'!$B$3:$B$251,0),MATCH(Q$5,'raw poverty data, %'!$B$3:$BG$3,0))/100),"")</f>
        <v/>
      </c>
      <c r="R178" s="10" t="str">
        <f>IFERROR(IF(INDEX('raw poverty data, %'!$B$3:$BG$251,MATCH($A178,'raw poverty data, %'!$B$3:$B$251,0),MATCH(R$5,'raw poverty data, %'!$B$3:$BG$3,0))="","",INDEX('raw poverty data, %'!$B$3:$BG$251,MATCH($A178,'raw poverty data, %'!$B$3:$B$251,0),MATCH(R$5,'raw poverty data, %'!$B$3:$BG$3,0))/100),"")</f>
        <v/>
      </c>
      <c r="S178" s="10" t="str">
        <f>IFERROR(IF(INDEX('raw poverty data, %'!$B$3:$BG$251,MATCH($A178,'raw poverty data, %'!$B$3:$B$251,0),MATCH(S$5,'raw poverty data, %'!$B$3:$BG$3,0))="","",INDEX('raw poverty data, %'!$B$3:$BG$251,MATCH($A178,'raw poverty data, %'!$B$3:$B$251,0),MATCH(S$5,'raw poverty data, %'!$B$3:$BG$3,0))/100),"")</f>
        <v/>
      </c>
      <c r="T178" s="10" t="str">
        <f>IFERROR(IF(INDEX('raw poverty data, %'!$B$3:$BG$251,MATCH($A178,'raw poverty data, %'!$B$3:$B$251,0),MATCH(T$5,'raw poverty data, %'!$B$3:$BG$3,0))="","",INDEX('raw poverty data, %'!$B$3:$BG$251,MATCH($A178,'raw poverty data, %'!$B$3:$B$251,0),MATCH(T$5,'raw poverty data, %'!$B$3:$BG$3,0))/100),"")</f>
        <v/>
      </c>
      <c r="U178" s="10" t="str">
        <f>IFERROR(IF(INDEX('raw poverty data, %'!$B$3:$BG$251,MATCH($A178,'raw poverty data, %'!$B$3:$B$251,0),MATCH(U$5,'raw poverty data, %'!$B$3:$BG$3,0))="","",INDEX('raw poverty data, %'!$B$3:$BG$251,MATCH($A178,'raw poverty data, %'!$B$3:$B$251,0),MATCH(U$5,'raw poverty data, %'!$B$3:$BG$3,0))/100),"")</f>
        <v/>
      </c>
      <c r="V178" s="10" t="str">
        <f>IFERROR(IF(INDEX('raw poverty data, %'!$B$3:$BG$251,MATCH($A178,'raw poverty data, %'!$B$3:$B$251,0),MATCH(V$5,'raw poverty data, %'!$B$3:$BG$3,0))="","",INDEX('raw poverty data, %'!$B$3:$BG$251,MATCH($A178,'raw poverty data, %'!$B$3:$B$251,0),MATCH(V$5,'raw poverty data, %'!$B$3:$BG$3,0))/100),"")</f>
        <v/>
      </c>
      <c r="W178" s="10" t="str">
        <f>IFERROR(IF(INDEX('raw poverty data, %'!$B$3:$BG$251,MATCH($A178,'raw poverty data, %'!$B$3:$B$251,0),MATCH(W$5,'raw poverty data, %'!$B$3:$BG$3,0))="","",INDEX('raw poverty data, %'!$B$3:$BG$251,MATCH($A178,'raw poverty data, %'!$B$3:$B$251,0),MATCH(W$5,'raw poverty data, %'!$B$3:$BG$3,0))/100),"")</f>
        <v/>
      </c>
      <c r="X178" s="10" t="str">
        <f>IFERROR(IF(INDEX('raw poverty data, %'!$B$3:$BG$251,MATCH($A178,'raw poverty data, %'!$B$3:$B$251,0),MATCH(X$5,'raw poverty data, %'!$B$3:$BG$3,0))="","",INDEX('raw poverty data, %'!$B$3:$BG$251,MATCH($A178,'raw poverty data, %'!$B$3:$B$251,0),MATCH(X$5,'raw poverty data, %'!$B$3:$BG$3,0))/100),"")</f>
        <v/>
      </c>
      <c r="Y178" s="10" t="str">
        <f>IFERROR(IF(INDEX('raw poverty data, %'!$B$3:$BG$251,MATCH($A178,'raw poverty data, %'!$B$3:$B$251,0),MATCH(Y$5,'raw poverty data, %'!$B$3:$BG$3,0))="","",INDEX('raw poverty data, %'!$B$3:$BG$251,MATCH($A178,'raw poverty data, %'!$B$3:$B$251,0),MATCH(Y$5,'raw poverty data, %'!$B$3:$BG$3,0))/100),"")</f>
        <v/>
      </c>
      <c r="Z178" s="10" t="str">
        <f>IFERROR(IF(INDEX('raw poverty data, %'!$B$3:$BG$251,MATCH($A178,'raw poverty data, %'!$B$3:$B$251,0),MATCH(Z$5,'raw poverty data, %'!$B$3:$BG$3,0))="","",INDEX('raw poverty data, %'!$B$3:$BG$251,MATCH($A178,'raw poverty data, %'!$B$3:$B$251,0),MATCH(Z$5,'raw poverty data, %'!$B$3:$BG$3,0))/100),"")</f>
        <v/>
      </c>
      <c r="AA178" s="10" t="str">
        <f>IFERROR(IF(INDEX('raw poverty data, %'!$B$3:$BG$251,MATCH($A178,'raw poverty data, %'!$B$3:$B$251,0),MATCH(AA$5,'raw poverty data, %'!$B$3:$BG$3,0))="","",INDEX('raw poverty data, %'!$B$3:$BG$251,MATCH($A178,'raw poverty data, %'!$B$3:$B$251,0),MATCH(AA$5,'raw poverty data, %'!$B$3:$BG$3,0))/100),"")</f>
        <v/>
      </c>
      <c r="AC178" s="8" t="str">
        <f>IF(AA178="",IF(Z178="",IF(X178="",IF(W178="",IF(V178="",IF(U178="",IF(T178="",IF(S178="",IF(R178="",IF(Q178="",IF(P178="",IF(O178="",IF(N178="",IF(M178="",IF(L178="",IF(K178="",IF(J178="",IF(I178="",IF(H178="",IF(G178="",IF(F178="",IF(E178="",IF(D178="","No data",D178),E178),F178),G178),H178),I178),J178),K178),L178),M178),N178),O178),P178),Q178),R178),S178),T178),U178),V178),W178),X178),Z178),AA178)</f>
        <v>No data</v>
      </c>
      <c r="AD178" s="11" t="str">
        <f>IFERROR(INDEX($D$5:$AA$5,1,MATCH(AC178,D178:AA178,0)),"")</f>
        <v/>
      </c>
      <c r="AF178" t="s">
        <v>367</v>
      </c>
      <c r="AG178" t="str">
        <f>IFERROR(IF(INDEX(#REF!,MATCH('Poverty %'!$B178,#REF!,0),MATCH('Poverty %'!AG$5,#REF!,0))="","",INDEX(#REF!,MATCH('Poverty %'!$B178,#REF!,0),MATCH('Poverty %'!AG$5,#REF!,0))),"")</f>
        <v/>
      </c>
      <c r="AH178" t="str">
        <f>IFERROR(IF(INDEX(#REF!,MATCH('Poverty %'!$B178,#REF!,0),MATCH('Poverty %'!AH$5,#REF!,0))="","",INDEX(#REF!,MATCH('Poverty %'!$B178,#REF!,0),MATCH('Poverty %'!AH$5,#REF!,0))),"")</f>
        <v/>
      </c>
      <c r="AI178" t="str">
        <f>IFERROR(IF(INDEX(#REF!,MATCH('Poverty %'!$B178,#REF!,0),MATCH('Poverty %'!AI$5,#REF!,0))="","",INDEX(#REF!,MATCH('Poverty %'!$B178,#REF!,0),MATCH('Poverty %'!AI$5,#REF!,0))),"")</f>
        <v/>
      </c>
      <c r="AJ178" t="str">
        <f>IFERROR(IF(INDEX(#REF!,MATCH('Poverty %'!$B178,#REF!,0),MATCH('Poverty %'!AJ$5,#REF!,0))="","",INDEX(#REF!,MATCH('Poverty %'!$B178,#REF!,0),MATCH('Poverty %'!AJ$5,#REF!,0))),"")</f>
        <v/>
      </c>
      <c r="AK178" t="str">
        <f>IFERROR(IF(INDEX(#REF!,MATCH('Poverty %'!$B178,#REF!,0),MATCH('Poverty %'!AK$5,#REF!,0))="","",INDEX(#REF!,MATCH('Poverty %'!$B178,#REF!,0),MATCH('Poverty %'!AK$5,#REF!,0))),"")</f>
        <v/>
      </c>
      <c r="AL178" t="str">
        <f>IFERROR(IF(INDEX(#REF!,MATCH('Poverty %'!$B178,#REF!,0),MATCH('Poverty %'!AL$5,#REF!,0))="","",INDEX(#REF!,MATCH('Poverty %'!$B178,#REF!,0),MATCH('Poverty %'!AL$5,#REF!,0))),"")</f>
        <v/>
      </c>
      <c r="AM178" t="str">
        <f>IFERROR(IF(INDEX(#REF!,MATCH('Poverty %'!$B178,#REF!,0),MATCH('Poverty %'!AM$5,#REF!,0))="","",INDEX(#REF!,MATCH('Poverty %'!$B178,#REF!,0),MATCH('Poverty %'!AM$5,#REF!,0))),"")</f>
        <v/>
      </c>
      <c r="AN178" t="str">
        <f>IFERROR(IF(INDEX(#REF!,MATCH('Poverty %'!$B178,#REF!,0),MATCH('Poverty %'!AN$5,#REF!,0))="","",INDEX(#REF!,MATCH('Poverty %'!$B178,#REF!,0),MATCH('Poverty %'!AN$5,#REF!,0))),"")</f>
        <v/>
      </c>
      <c r="AO178" t="str">
        <f>IFERROR(IF(INDEX(#REF!,MATCH('Poverty %'!$B178,#REF!,0),MATCH('Poverty %'!AO$5,#REF!,0))="","",INDEX(#REF!,MATCH('Poverty %'!$B178,#REF!,0),MATCH('Poverty %'!AO$5,#REF!,0))),"")</f>
        <v/>
      </c>
      <c r="AP178" t="str">
        <f>IFERROR(IF(INDEX(#REF!,MATCH('Poverty %'!$B178,#REF!,0),MATCH('Poverty %'!AP$5,#REF!,0))="","",INDEX(#REF!,MATCH('Poverty %'!$B178,#REF!,0),MATCH('Poverty %'!AP$5,#REF!,0))),"")</f>
        <v/>
      </c>
      <c r="AQ178" t="str">
        <f>IFERROR(IF(INDEX(#REF!,MATCH('Poverty %'!$B178,#REF!,0),MATCH('Poverty %'!AQ$5,#REF!,0))="","",INDEX(#REF!,MATCH('Poverty %'!$B178,#REF!,0),MATCH('Poverty %'!AQ$5,#REF!,0))),"")</f>
        <v/>
      </c>
      <c r="AR178" t="str">
        <f>IFERROR(IF(INDEX(#REF!,MATCH('Poverty %'!$B178,#REF!,0),MATCH('Poverty %'!AR$5,#REF!,0))="","",INDEX(#REF!,MATCH('Poverty %'!$B178,#REF!,0),MATCH('Poverty %'!AR$5,#REF!,0))),"")</f>
        <v/>
      </c>
      <c r="AS178" t="str">
        <f>IFERROR(IF(INDEX(#REF!,MATCH('Poverty %'!$B178,#REF!,0),MATCH('Poverty %'!AS$5,#REF!,0))="","",INDEX(#REF!,MATCH('Poverty %'!$B178,#REF!,0),MATCH('Poverty %'!AS$5,#REF!,0))),"")</f>
        <v/>
      </c>
      <c r="AT178" t="str">
        <f>IFERROR(IF(INDEX(#REF!,MATCH('Poverty %'!$B178,#REF!,0),MATCH('Poverty %'!AT$5,#REF!,0))="","",INDEX(#REF!,MATCH('Poverty %'!$B178,#REF!,0),MATCH('Poverty %'!AT$5,#REF!,0))),"")</f>
        <v/>
      </c>
      <c r="AU178" t="str">
        <f>IFERROR(IF(INDEX(#REF!,MATCH('Poverty %'!$B178,#REF!,0),MATCH('Poverty %'!AU$5,#REF!,0))="","",INDEX(#REF!,MATCH('Poverty %'!$B178,#REF!,0),MATCH('Poverty %'!AU$5,#REF!,0))),"")</f>
        <v/>
      </c>
      <c r="AV178" t="str">
        <f>IFERROR(IF(INDEX(#REF!,MATCH('Poverty %'!$B178,#REF!,0),MATCH('Poverty %'!AV$5,#REF!,0))="","",INDEX(#REF!,MATCH('Poverty %'!$B178,#REF!,0),MATCH('Poverty %'!AV$5,#REF!,0))),"")</f>
        <v/>
      </c>
      <c r="AW178" t="str">
        <f>IFERROR(IF(INDEX(#REF!,MATCH('Poverty %'!$B178,#REF!,0),MATCH('Poverty %'!AW$5,#REF!,0))="","",INDEX(#REF!,MATCH('Poverty %'!$B178,#REF!,0),MATCH('Poverty %'!AW$5,#REF!,0))),"")</f>
        <v/>
      </c>
      <c r="AX178" t="str">
        <f>IFERROR(IF(INDEX(#REF!,MATCH('Poverty %'!$B178,#REF!,0),MATCH('Poverty %'!AX$5,#REF!,0))="","",INDEX(#REF!,MATCH('Poverty %'!$B178,#REF!,0),MATCH('Poverty %'!AX$5,#REF!,0))),"")</f>
        <v/>
      </c>
      <c r="AY178" t="str">
        <f>IFERROR(IF(INDEX(#REF!,MATCH('Poverty %'!$B178,#REF!,0),MATCH('Poverty %'!AY$5,#REF!,0))="","",INDEX(#REF!,MATCH('Poverty %'!$B178,#REF!,0),MATCH('Poverty %'!AY$5,#REF!,0))),"")</f>
        <v/>
      </c>
      <c r="AZ178" t="str">
        <f>IFERROR(IF(INDEX(#REF!,MATCH('Poverty %'!$B178,#REF!,0),MATCH('Poverty %'!AZ$5,#REF!,0))="","",INDEX(#REF!,MATCH('Poverty %'!$B178,#REF!,0),MATCH('Poverty %'!AZ$5,#REF!,0))),"")</f>
        <v/>
      </c>
      <c r="BA178" t="str">
        <f>IFERROR(IF(INDEX(#REF!,MATCH('Poverty %'!$B178,#REF!,0),MATCH('Poverty %'!BA$5,#REF!,0))="","",INDEX(#REF!,MATCH('Poverty %'!$B178,#REF!,0),MATCH('Poverty %'!BA$5,#REF!,0))),"")</f>
        <v/>
      </c>
      <c r="BB178" t="str">
        <f>IFERROR(IF(INDEX(#REF!,MATCH('Poverty %'!$B178,#REF!,0),MATCH('Poverty %'!BB$5,#REF!,0))="","",INDEX(#REF!,MATCH('Poverty %'!$B178,#REF!,0),MATCH('Poverty %'!BB$5,#REF!,0))),"")</f>
        <v/>
      </c>
      <c r="BC178" t="str">
        <f>IFERROR(IF(INDEX(#REF!,MATCH('Poverty %'!$B178,#REF!,0),MATCH('Poverty %'!BC$5,#REF!,0))="","",INDEX(#REF!,MATCH('Poverty %'!$B178,#REF!,0),MATCH('Poverty %'!BC$5,#REF!,0))),"")</f>
        <v/>
      </c>
      <c r="BE178" t="s">
        <v>367</v>
      </c>
      <c r="BF178" s="9" t="str">
        <f t="shared" si="47"/>
        <v/>
      </c>
      <c r="BG178" s="9" t="str">
        <f t="shared" si="48"/>
        <v/>
      </c>
      <c r="BH178" s="9" t="str">
        <f t="shared" si="49"/>
        <v/>
      </c>
      <c r="BI178" s="9" t="str">
        <f t="shared" si="50"/>
        <v/>
      </c>
      <c r="BJ178" s="9" t="str">
        <f t="shared" si="51"/>
        <v/>
      </c>
      <c r="BK178" s="9" t="str">
        <f t="shared" si="52"/>
        <v/>
      </c>
      <c r="BL178" s="9" t="str">
        <f t="shared" si="53"/>
        <v/>
      </c>
      <c r="BM178" s="9" t="str">
        <f t="shared" si="54"/>
        <v/>
      </c>
      <c r="BN178" s="9" t="str">
        <f t="shared" si="55"/>
        <v/>
      </c>
      <c r="BO178" s="9" t="str">
        <f t="shared" si="56"/>
        <v/>
      </c>
      <c r="BP178" s="9" t="str">
        <f t="shared" si="57"/>
        <v/>
      </c>
      <c r="BQ178" s="9" t="str">
        <f t="shared" si="58"/>
        <v/>
      </c>
      <c r="BR178" s="9" t="str">
        <f t="shared" si="59"/>
        <v/>
      </c>
      <c r="BS178" s="9" t="str">
        <f t="shared" si="60"/>
        <v/>
      </c>
      <c r="BT178" s="9" t="str">
        <f t="shared" si="61"/>
        <v/>
      </c>
      <c r="BU178" s="9" t="str">
        <f t="shared" si="62"/>
        <v/>
      </c>
      <c r="BV178" s="9" t="str">
        <f t="shared" si="63"/>
        <v/>
      </c>
      <c r="BW178" s="9" t="str">
        <f t="shared" si="64"/>
        <v/>
      </c>
      <c r="BX178" s="9" t="str">
        <f t="shared" si="65"/>
        <v/>
      </c>
      <c r="BY178" s="9" t="str">
        <f t="shared" si="66"/>
        <v/>
      </c>
      <c r="BZ178" s="9" t="str">
        <f t="shared" si="67"/>
        <v/>
      </c>
      <c r="CA178" s="9" t="str">
        <f t="shared" si="68"/>
        <v/>
      </c>
      <c r="CB178" s="9" t="str">
        <f t="shared" si="69"/>
        <v/>
      </c>
    </row>
    <row r="179" spans="1:80">
      <c r="A179" t="str">
        <f>VLOOKUP(B179,entity!$C:$K,9,FALSE)</f>
        <v>ZA</v>
      </c>
      <c r="B179" t="s">
        <v>442</v>
      </c>
      <c r="C179" t="str">
        <f>IFERROR(VLOOKUP(B179,'[1]2012 List'!A$3:C$151,3,FALSE),"")</f>
        <v>Sub-Saharan Africa</v>
      </c>
      <c r="D179" s="10" t="str">
        <f>IFERROR(IF(INDEX('raw poverty data, %'!$B$3:$BG$251,MATCH($A179,'raw poverty data, %'!$B$3:$B$251,0),MATCH(D$5,'raw poverty data, %'!$B$3:$BG$3,0))="","",INDEX('raw poverty data, %'!$B$3:$BG$251,MATCH($A179,'raw poverty data, %'!$B$3:$B$251,0),MATCH(D$5,'raw poverty data, %'!$B$3:$BG$3,0))/100),"")</f>
        <v/>
      </c>
      <c r="E179" s="10" t="str">
        <f>IFERROR(IF(INDEX('raw poverty data, %'!$B$3:$BG$251,MATCH($A179,'raw poverty data, %'!$B$3:$B$251,0),MATCH(E$5,'raw poverty data, %'!$B$3:$BG$3,0))="","",INDEX('raw poverty data, %'!$B$3:$BG$251,MATCH($A179,'raw poverty data, %'!$B$3:$B$251,0),MATCH(E$5,'raw poverty data, %'!$B$3:$BG$3,0))/100),"")</f>
        <v/>
      </c>
      <c r="F179" s="10" t="str">
        <f>IFERROR(IF(INDEX('raw poverty data, %'!$B$3:$BG$251,MATCH($A179,'raw poverty data, %'!$B$3:$B$251,0),MATCH(F$5,'raw poverty data, %'!$B$3:$BG$3,0))="","",INDEX('raw poverty data, %'!$B$3:$BG$251,MATCH($A179,'raw poverty data, %'!$B$3:$B$251,0),MATCH(F$5,'raw poverty data, %'!$B$3:$BG$3,0))/100),"")</f>
        <v/>
      </c>
      <c r="G179" s="10">
        <f>IFERROR(IF(INDEX('raw poverty data, %'!$B$3:$BG$251,MATCH($A179,'raw poverty data, %'!$B$3:$B$251,0),MATCH(G$5,'raw poverty data, %'!$B$3:$BG$3,0))="","",INDEX('raw poverty data, %'!$B$3:$BG$251,MATCH($A179,'raw poverty data, %'!$B$3:$B$251,0),MATCH(G$5,'raw poverty data, %'!$B$3:$BG$3,0))/100),"")</f>
        <v>0.24299999999999999</v>
      </c>
      <c r="H179" s="10" t="str">
        <f>IFERROR(IF(INDEX('raw poverty data, %'!$B$3:$BG$251,MATCH($A179,'raw poverty data, %'!$B$3:$B$251,0),MATCH(H$5,'raw poverty data, %'!$B$3:$BG$3,0))="","",INDEX('raw poverty data, %'!$B$3:$BG$251,MATCH($A179,'raw poverty data, %'!$B$3:$B$251,0),MATCH(H$5,'raw poverty data, %'!$B$3:$BG$3,0))/100),"")</f>
        <v/>
      </c>
      <c r="I179" s="10">
        <f>IFERROR(IF(INDEX('raw poverty data, %'!$B$3:$BG$251,MATCH($A179,'raw poverty data, %'!$B$3:$B$251,0),MATCH(I$5,'raw poverty data, %'!$B$3:$BG$3,0))="","",INDEX('raw poverty data, %'!$B$3:$BG$251,MATCH($A179,'raw poverty data, %'!$B$3:$B$251,0),MATCH(I$5,'raw poverty data, %'!$B$3:$BG$3,0))/100),"")</f>
        <v>0.21429999999999999</v>
      </c>
      <c r="J179" s="10" t="str">
        <f>IFERROR(IF(INDEX('raw poverty data, %'!$B$3:$BG$251,MATCH($A179,'raw poverty data, %'!$B$3:$B$251,0),MATCH(J$5,'raw poverty data, %'!$B$3:$BG$3,0))="","",INDEX('raw poverty data, %'!$B$3:$BG$251,MATCH($A179,'raw poverty data, %'!$B$3:$B$251,0),MATCH(J$5,'raw poverty data, %'!$B$3:$BG$3,0))/100),"")</f>
        <v/>
      </c>
      <c r="K179" s="10" t="str">
        <f>IFERROR(IF(INDEX('raw poverty data, %'!$B$3:$BG$251,MATCH($A179,'raw poverty data, %'!$B$3:$B$251,0),MATCH(K$5,'raw poverty data, %'!$B$3:$BG$3,0))="","",INDEX('raw poverty data, %'!$B$3:$BG$251,MATCH($A179,'raw poverty data, %'!$B$3:$B$251,0),MATCH(K$5,'raw poverty data, %'!$B$3:$BG$3,0))/100),"")</f>
        <v/>
      </c>
      <c r="L179" s="10" t="str">
        <f>IFERROR(IF(INDEX('raw poverty data, %'!$B$3:$BG$251,MATCH($A179,'raw poverty data, %'!$B$3:$B$251,0),MATCH(L$5,'raw poverty data, %'!$B$3:$BG$3,0))="","",INDEX('raw poverty data, %'!$B$3:$BG$251,MATCH($A179,'raw poverty data, %'!$B$3:$B$251,0),MATCH(L$5,'raw poverty data, %'!$B$3:$BG$3,0))/100),"")</f>
        <v/>
      </c>
      <c r="M179" s="10" t="str">
        <f>IFERROR(IF(INDEX('raw poverty data, %'!$B$3:$BG$251,MATCH($A179,'raw poverty data, %'!$B$3:$B$251,0),MATCH(M$5,'raw poverty data, %'!$B$3:$BG$3,0))="","",INDEX('raw poverty data, %'!$B$3:$BG$251,MATCH($A179,'raw poverty data, %'!$B$3:$B$251,0),MATCH(M$5,'raw poverty data, %'!$B$3:$BG$3,0))/100),"")</f>
        <v/>
      </c>
      <c r="N179" s="10">
        <f>IFERROR(IF(INDEX('raw poverty data, %'!$B$3:$BG$251,MATCH($A179,'raw poverty data, %'!$B$3:$B$251,0),MATCH(N$5,'raw poverty data, %'!$B$3:$BG$3,0))="","",INDEX('raw poverty data, %'!$B$3:$BG$251,MATCH($A179,'raw poverty data, %'!$B$3:$B$251,0),MATCH(N$5,'raw poverty data, %'!$B$3:$BG$3,0))/100),"")</f>
        <v>0.26200000000000001</v>
      </c>
      <c r="O179" s="10" t="str">
        <f>IFERROR(IF(INDEX('raw poverty data, %'!$B$3:$BG$251,MATCH($A179,'raw poverty data, %'!$B$3:$B$251,0),MATCH(O$5,'raw poverty data, %'!$B$3:$BG$3,0))="","",INDEX('raw poverty data, %'!$B$3:$BG$251,MATCH($A179,'raw poverty data, %'!$B$3:$B$251,0),MATCH(O$5,'raw poverty data, %'!$B$3:$BG$3,0))/100),"")</f>
        <v/>
      </c>
      <c r="P179" s="10" t="str">
        <f>IFERROR(IF(INDEX('raw poverty data, %'!$B$3:$BG$251,MATCH($A179,'raw poverty data, %'!$B$3:$B$251,0),MATCH(P$5,'raw poverty data, %'!$B$3:$BG$3,0))="","",INDEX('raw poverty data, %'!$B$3:$BG$251,MATCH($A179,'raw poverty data, %'!$B$3:$B$251,0),MATCH(P$5,'raw poverty data, %'!$B$3:$BG$3,0))/100),"")</f>
        <v/>
      </c>
      <c r="Q179" s="10" t="str">
        <f>IFERROR(IF(INDEX('raw poverty data, %'!$B$3:$BG$251,MATCH($A179,'raw poverty data, %'!$B$3:$B$251,0),MATCH(Q$5,'raw poverty data, %'!$B$3:$BG$3,0))="","",INDEX('raw poverty data, %'!$B$3:$BG$251,MATCH($A179,'raw poverty data, %'!$B$3:$B$251,0),MATCH(Q$5,'raw poverty data, %'!$B$3:$BG$3,0))/100),"")</f>
        <v/>
      </c>
      <c r="R179" s="10" t="str">
        <f>IFERROR(IF(INDEX('raw poverty data, %'!$B$3:$BG$251,MATCH($A179,'raw poverty data, %'!$B$3:$B$251,0),MATCH(R$5,'raw poverty data, %'!$B$3:$BG$3,0))="","",INDEX('raw poverty data, %'!$B$3:$BG$251,MATCH($A179,'raw poverty data, %'!$B$3:$B$251,0),MATCH(R$5,'raw poverty data, %'!$B$3:$BG$3,0))/100),"")</f>
        <v/>
      </c>
      <c r="S179" s="10" t="str">
        <f>IFERROR(IF(INDEX('raw poverty data, %'!$B$3:$BG$251,MATCH($A179,'raw poverty data, %'!$B$3:$B$251,0),MATCH(S$5,'raw poverty data, %'!$B$3:$BG$3,0))="","",INDEX('raw poverty data, %'!$B$3:$BG$251,MATCH($A179,'raw poverty data, %'!$B$3:$B$251,0),MATCH(S$5,'raw poverty data, %'!$B$3:$BG$3,0))/100),"")</f>
        <v/>
      </c>
      <c r="T179" s="10">
        <f>IFERROR(IF(INDEX('raw poverty data, %'!$B$3:$BG$251,MATCH($A179,'raw poverty data, %'!$B$3:$B$251,0),MATCH(T$5,'raw poverty data, %'!$B$3:$BG$3,0))="","",INDEX('raw poverty data, %'!$B$3:$BG$251,MATCH($A179,'raw poverty data, %'!$B$3:$B$251,0),MATCH(T$5,'raw poverty data, %'!$B$3:$BG$3,0))/100),"")</f>
        <v>0.16719999999999999</v>
      </c>
      <c r="U179" s="10" t="str">
        <f>IFERROR(IF(INDEX('raw poverty data, %'!$B$3:$BG$251,MATCH($A179,'raw poverty data, %'!$B$3:$B$251,0),MATCH(U$5,'raw poverty data, %'!$B$3:$BG$3,0))="","",INDEX('raw poverty data, %'!$B$3:$BG$251,MATCH($A179,'raw poverty data, %'!$B$3:$B$251,0),MATCH(U$5,'raw poverty data, %'!$B$3:$BG$3,0))/100),"")</f>
        <v/>
      </c>
      <c r="V179" s="10" t="str">
        <f>IFERROR(IF(INDEX('raw poverty data, %'!$B$3:$BG$251,MATCH($A179,'raw poverty data, %'!$B$3:$B$251,0),MATCH(V$5,'raw poverty data, %'!$B$3:$BG$3,0))="","",INDEX('raw poverty data, %'!$B$3:$BG$251,MATCH($A179,'raw poverty data, %'!$B$3:$B$251,0),MATCH(V$5,'raw poverty data, %'!$B$3:$BG$3,0))/100),"")</f>
        <v/>
      </c>
      <c r="W179" s="10">
        <f>IFERROR(IF(INDEX('raw poverty data, %'!$B$3:$BG$251,MATCH($A179,'raw poverty data, %'!$B$3:$B$251,0),MATCH(W$5,'raw poverty data, %'!$B$3:$BG$3,0))="","",INDEX('raw poverty data, %'!$B$3:$BG$251,MATCH($A179,'raw poverty data, %'!$B$3:$B$251,0),MATCH(W$5,'raw poverty data, %'!$B$3:$BG$3,0))/100),"")</f>
        <v>0.13669999999999999</v>
      </c>
      <c r="X179" s="10" t="str">
        <f>IFERROR(IF(INDEX('raw poverty data, %'!$B$3:$BG$251,MATCH($A179,'raw poverty data, %'!$B$3:$B$251,0),MATCH(X$5,'raw poverty data, %'!$B$3:$BG$3,0))="","",INDEX('raw poverty data, %'!$B$3:$BG$251,MATCH($A179,'raw poverty data, %'!$B$3:$B$251,0),MATCH(X$5,'raw poverty data, %'!$B$3:$BG$3,0))/100),"")</f>
        <v/>
      </c>
      <c r="Y179" s="10">
        <f>IFERROR(IF(INDEX('raw poverty data, %'!$B$3:$BG$251,MATCH($A179,'raw poverty data, %'!$B$3:$B$251,0),MATCH(Y$5,'raw poverty data, %'!$B$3:$BG$3,0))="","",INDEX('raw poverty data, %'!$B$3:$BG$251,MATCH($A179,'raw poverty data, %'!$B$3:$B$251,0),MATCH(Y$5,'raw poverty data, %'!$B$3:$BG$3,0))/100),"")</f>
        <v>9.4200000000000006E-2</v>
      </c>
      <c r="Z179" s="10" t="str">
        <f>IFERROR(IF(INDEX('raw poverty data, %'!$B$3:$BG$251,MATCH($A179,'raw poverty data, %'!$B$3:$B$251,0),MATCH(Z$5,'raw poverty data, %'!$B$3:$BG$3,0))="","",INDEX('raw poverty data, %'!$B$3:$BG$251,MATCH($A179,'raw poverty data, %'!$B$3:$B$251,0),MATCH(Z$5,'raw poverty data, %'!$B$3:$BG$3,0))/100),"")</f>
        <v/>
      </c>
      <c r="AA179" s="10" t="str">
        <f>IFERROR(IF(INDEX('raw poverty data, %'!$B$3:$BG$251,MATCH($A179,'raw poverty data, %'!$B$3:$B$251,0),MATCH(AA$5,'raw poverty data, %'!$B$3:$BG$3,0))="","",INDEX('raw poverty data, %'!$B$3:$BG$251,MATCH($A179,'raw poverty data, %'!$B$3:$B$251,0),MATCH(AA$5,'raw poverty data, %'!$B$3:$BG$3,0))/100),"")</f>
        <v/>
      </c>
      <c r="AC179" s="8">
        <f>IF(AA179="",IF(Z179="",IF(X179="",IF(W179="",IF(V179="",IF(U179="",IF(T179="",IF(S179="",IF(R179="",IF(Q179="",IF(P179="",IF(O179="",IF(N179="",IF(M179="",IF(L179="",IF(K179="",IF(J179="",IF(I179="",IF(H179="",IF(G179="",IF(F179="",IF(E179="",IF(D179="","No data",D179),E179),F179),G179),H179),I179),J179),K179),L179),M179),N179),O179),P179),Q179),R179),S179),T179),U179),V179),W179),X179),Z179),AA179)</f>
        <v>0.13669999999999999</v>
      </c>
      <c r="AD179" s="11">
        <f>IFERROR(INDEX($D$5:$AA$5,1,MATCH(AC179,D179:AA179,0)),"")</f>
        <v>2009</v>
      </c>
      <c r="AF179" t="s">
        <v>442</v>
      </c>
      <c r="AG179" t="str">
        <f>IFERROR(IF(INDEX(#REF!,MATCH('Poverty %'!$B179,#REF!,0),MATCH('Poverty %'!AG$5,#REF!,0))="","",INDEX(#REF!,MATCH('Poverty %'!$B179,#REF!,0),MATCH('Poverty %'!AG$5,#REF!,0))),"")</f>
        <v/>
      </c>
      <c r="AH179" t="str">
        <f>IFERROR(IF(INDEX(#REF!,MATCH('Poverty %'!$B179,#REF!,0),MATCH('Poverty %'!AH$5,#REF!,0))="","",INDEX(#REF!,MATCH('Poverty %'!$B179,#REF!,0),MATCH('Poverty %'!AH$5,#REF!,0))),"")</f>
        <v/>
      </c>
      <c r="AI179" t="str">
        <f>IFERROR(IF(INDEX(#REF!,MATCH('Poverty %'!$B179,#REF!,0),MATCH('Poverty %'!AI$5,#REF!,0))="","",INDEX(#REF!,MATCH('Poverty %'!$B179,#REF!,0),MATCH('Poverty %'!AI$5,#REF!,0))),"")</f>
        <v/>
      </c>
      <c r="AJ179" t="str">
        <f>IFERROR(IF(INDEX(#REF!,MATCH('Poverty %'!$B179,#REF!,0),MATCH('Poverty %'!AJ$5,#REF!,0))="","",INDEX(#REF!,MATCH('Poverty %'!$B179,#REF!,0),MATCH('Poverty %'!AJ$5,#REF!,0))),"")</f>
        <v/>
      </c>
      <c r="AK179" t="str">
        <f>IFERROR(IF(INDEX(#REF!,MATCH('Poverty %'!$B179,#REF!,0),MATCH('Poverty %'!AK$5,#REF!,0))="","",INDEX(#REF!,MATCH('Poverty %'!$B179,#REF!,0),MATCH('Poverty %'!AK$5,#REF!,0))),"")</f>
        <v/>
      </c>
      <c r="AL179" t="str">
        <f>IFERROR(IF(INDEX(#REF!,MATCH('Poverty %'!$B179,#REF!,0),MATCH('Poverty %'!AL$5,#REF!,0))="","",INDEX(#REF!,MATCH('Poverty %'!$B179,#REF!,0),MATCH('Poverty %'!AL$5,#REF!,0))),"")</f>
        <v/>
      </c>
      <c r="AM179" t="str">
        <f>IFERROR(IF(INDEX(#REF!,MATCH('Poverty %'!$B179,#REF!,0),MATCH('Poverty %'!AM$5,#REF!,0))="","",INDEX(#REF!,MATCH('Poverty %'!$B179,#REF!,0),MATCH('Poverty %'!AM$5,#REF!,0))),"")</f>
        <v/>
      </c>
      <c r="AN179" t="str">
        <f>IFERROR(IF(INDEX(#REF!,MATCH('Poverty %'!$B179,#REF!,0),MATCH('Poverty %'!AN$5,#REF!,0))="","",INDEX(#REF!,MATCH('Poverty %'!$B179,#REF!,0),MATCH('Poverty %'!AN$5,#REF!,0))),"")</f>
        <v/>
      </c>
      <c r="AO179" t="str">
        <f>IFERROR(IF(INDEX(#REF!,MATCH('Poverty %'!$B179,#REF!,0),MATCH('Poverty %'!AO$5,#REF!,0))="","",INDEX(#REF!,MATCH('Poverty %'!$B179,#REF!,0),MATCH('Poverty %'!AO$5,#REF!,0))),"")</f>
        <v/>
      </c>
      <c r="AP179" t="str">
        <f>IFERROR(IF(INDEX(#REF!,MATCH('Poverty %'!$B179,#REF!,0),MATCH('Poverty %'!AP$5,#REF!,0))="","",INDEX(#REF!,MATCH('Poverty %'!$B179,#REF!,0),MATCH('Poverty %'!AP$5,#REF!,0))),"")</f>
        <v/>
      </c>
      <c r="AQ179" t="str">
        <f>IFERROR(IF(INDEX(#REF!,MATCH('Poverty %'!$B179,#REF!,0),MATCH('Poverty %'!AQ$5,#REF!,0))="","",INDEX(#REF!,MATCH('Poverty %'!$B179,#REF!,0),MATCH('Poverty %'!AQ$5,#REF!,0))),"")</f>
        <v/>
      </c>
      <c r="AR179" t="str">
        <f>IFERROR(IF(INDEX(#REF!,MATCH('Poverty %'!$B179,#REF!,0),MATCH('Poverty %'!AR$5,#REF!,0))="","",INDEX(#REF!,MATCH('Poverty %'!$B179,#REF!,0),MATCH('Poverty %'!AR$5,#REF!,0))),"")</f>
        <v/>
      </c>
      <c r="AS179" t="str">
        <f>IFERROR(IF(INDEX(#REF!,MATCH('Poverty %'!$B179,#REF!,0),MATCH('Poverty %'!AS$5,#REF!,0))="","",INDEX(#REF!,MATCH('Poverty %'!$B179,#REF!,0),MATCH('Poverty %'!AS$5,#REF!,0))),"")</f>
        <v/>
      </c>
      <c r="AT179" t="str">
        <f>IFERROR(IF(INDEX(#REF!,MATCH('Poverty %'!$B179,#REF!,0),MATCH('Poverty %'!AT$5,#REF!,0))="","",INDEX(#REF!,MATCH('Poverty %'!$B179,#REF!,0),MATCH('Poverty %'!AT$5,#REF!,0))),"")</f>
        <v/>
      </c>
      <c r="AU179" t="str">
        <f>IFERROR(IF(INDEX(#REF!,MATCH('Poverty %'!$B179,#REF!,0),MATCH('Poverty %'!AU$5,#REF!,0))="","",INDEX(#REF!,MATCH('Poverty %'!$B179,#REF!,0),MATCH('Poverty %'!AU$5,#REF!,0))),"")</f>
        <v/>
      </c>
      <c r="AV179" t="str">
        <f>IFERROR(IF(INDEX(#REF!,MATCH('Poverty %'!$B179,#REF!,0),MATCH('Poverty %'!AV$5,#REF!,0))="","",INDEX(#REF!,MATCH('Poverty %'!$B179,#REF!,0),MATCH('Poverty %'!AV$5,#REF!,0))),"")</f>
        <v/>
      </c>
      <c r="AW179" t="str">
        <f>IFERROR(IF(INDEX(#REF!,MATCH('Poverty %'!$B179,#REF!,0),MATCH('Poverty %'!AW$5,#REF!,0))="","",INDEX(#REF!,MATCH('Poverty %'!$B179,#REF!,0),MATCH('Poverty %'!AW$5,#REF!,0))),"")</f>
        <v/>
      </c>
      <c r="AX179" t="str">
        <f>IFERROR(IF(INDEX(#REF!,MATCH('Poverty %'!$B179,#REF!,0),MATCH('Poverty %'!AX$5,#REF!,0))="","",INDEX(#REF!,MATCH('Poverty %'!$B179,#REF!,0),MATCH('Poverty %'!AX$5,#REF!,0))),"")</f>
        <v/>
      </c>
      <c r="AY179" t="str">
        <f>IFERROR(IF(INDEX(#REF!,MATCH('Poverty %'!$B179,#REF!,0),MATCH('Poverty %'!AY$5,#REF!,0))="","",INDEX(#REF!,MATCH('Poverty %'!$B179,#REF!,0),MATCH('Poverty %'!AY$5,#REF!,0))),"")</f>
        <v/>
      </c>
      <c r="AZ179" t="str">
        <f>IFERROR(IF(INDEX(#REF!,MATCH('Poverty %'!$B179,#REF!,0),MATCH('Poverty %'!AZ$5,#REF!,0))="","",INDEX(#REF!,MATCH('Poverty %'!$B179,#REF!,0),MATCH('Poverty %'!AZ$5,#REF!,0))),"")</f>
        <v/>
      </c>
      <c r="BA179" t="str">
        <f>IFERROR(IF(INDEX(#REF!,MATCH('Poverty %'!$B179,#REF!,0),MATCH('Poverty %'!BA$5,#REF!,0))="","",INDEX(#REF!,MATCH('Poverty %'!$B179,#REF!,0),MATCH('Poverty %'!BA$5,#REF!,0))),"")</f>
        <v/>
      </c>
      <c r="BB179" t="str">
        <f>IFERROR(IF(INDEX(#REF!,MATCH('Poverty %'!$B179,#REF!,0),MATCH('Poverty %'!BB$5,#REF!,0))="","",INDEX(#REF!,MATCH('Poverty %'!$B179,#REF!,0),MATCH('Poverty %'!BB$5,#REF!,0))),"")</f>
        <v/>
      </c>
      <c r="BC179" t="str">
        <f>IFERROR(IF(INDEX(#REF!,MATCH('Poverty %'!$B179,#REF!,0),MATCH('Poverty %'!BC$5,#REF!,0))="","",INDEX(#REF!,MATCH('Poverty %'!$B179,#REF!,0),MATCH('Poverty %'!BC$5,#REF!,0))),"")</f>
        <v/>
      </c>
      <c r="BE179" t="s">
        <v>442</v>
      </c>
      <c r="BF179" s="9" t="str">
        <f t="shared" si="47"/>
        <v/>
      </c>
      <c r="BG179" s="9" t="str">
        <f t="shared" si="48"/>
        <v/>
      </c>
      <c r="BH179" s="9" t="str">
        <f t="shared" si="49"/>
        <v/>
      </c>
      <c r="BI179" s="9" t="str">
        <f t="shared" si="50"/>
        <v/>
      </c>
      <c r="BJ179" s="9" t="str">
        <f t="shared" si="51"/>
        <v/>
      </c>
      <c r="BK179" s="9" t="str">
        <f t="shared" si="52"/>
        <v/>
      </c>
      <c r="BL179" s="9" t="str">
        <f t="shared" si="53"/>
        <v/>
      </c>
      <c r="BM179" s="9" t="str">
        <f t="shared" si="54"/>
        <v/>
      </c>
      <c r="BN179" s="9" t="str">
        <f t="shared" si="55"/>
        <v/>
      </c>
      <c r="BO179" s="9" t="str">
        <f t="shared" si="56"/>
        <v/>
      </c>
      <c r="BP179" s="9" t="str">
        <f t="shared" si="57"/>
        <v/>
      </c>
      <c r="BQ179" s="9" t="str">
        <f t="shared" si="58"/>
        <v/>
      </c>
      <c r="BR179" s="9" t="str">
        <f t="shared" si="59"/>
        <v/>
      </c>
      <c r="BS179" s="9" t="str">
        <f t="shared" si="60"/>
        <v/>
      </c>
      <c r="BT179" s="9" t="str">
        <f t="shared" si="61"/>
        <v/>
      </c>
      <c r="BU179" s="9" t="str">
        <f t="shared" si="62"/>
        <v/>
      </c>
      <c r="BV179" s="9" t="str">
        <f t="shared" si="63"/>
        <v/>
      </c>
      <c r="BW179" s="9" t="str">
        <f t="shared" si="64"/>
        <v/>
      </c>
      <c r="BX179" s="9" t="str">
        <f t="shared" si="65"/>
        <v/>
      </c>
      <c r="BY179" s="9" t="str">
        <f t="shared" si="66"/>
        <v/>
      </c>
      <c r="BZ179" s="9" t="str">
        <f t="shared" si="67"/>
        <v/>
      </c>
      <c r="CA179" s="9" t="str">
        <f t="shared" si="68"/>
        <v/>
      </c>
      <c r="CB179" s="9" t="str">
        <f t="shared" si="69"/>
        <v/>
      </c>
    </row>
    <row r="180" spans="1:80">
      <c r="A180" t="str">
        <f>VLOOKUP(B180,entity!$C:$K,9,FALSE)</f>
        <v>SS</v>
      </c>
      <c r="B180" t="s">
        <v>372</v>
      </c>
      <c r="C180" t="str">
        <f>IFERROR(VLOOKUP(B180,'[1]2012 List'!A$3:C$151,3,FALSE),"")</f>
        <v>Sub-Saharan Africa</v>
      </c>
      <c r="D180" s="10" t="str">
        <f>IFERROR(IF(INDEX('raw poverty data, %'!$B$3:$BG$251,MATCH($A180,'raw poverty data, %'!$B$3:$B$251,0),MATCH(D$5,'raw poverty data, %'!$B$3:$BG$3,0))="","",INDEX('raw poverty data, %'!$B$3:$BG$251,MATCH($A180,'raw poverty data, %'!$B$3:$B$251,0),MATCH(D$5,'raw poverty data, %'!$B$3:$BG$3,0))/100),"")</f>
        <v/>
      </c>
      <c r="E180" s="10" t="str">
        <f>IFERROR(IF(INDEX('raw poverty data, %'!$B$3:$BG$251,MATCH($A180,'raw poverty data, %'!$B$3:$B$251,0),MATCH(E$5,'raw poverty data, %'!$B$3:$BG$3,0))="","",INDEX('raw poverty data, %'!$B$3:$BG$251,MATCH($A180,'raw poverty data, %'!$B$3:$B$251,0),MATCH(E$5,'raw poverty data, %'!$B$3:$BG$3,0))/100),"")</f>
        <v/>
      </c>
      <c r="F180" s="10" t="str">
        <f>IFERROR(IF(INDEX('raw poverty data, %'!$B$3:$BG$251,MATCH($A180,'raw poverty data, %'!$B$3:$B$251,0),MATCH(F$5,'raw poverty data, %'!$B$3:$BG$3,0))="","",INDEX('raw poverty data, %'!$B$3:$BG$251,MATCH($A180,'raw poverty data, %'!$B$3:$B$251,0),MATCH(F$5,'raw poverty data, %'!$B$3:$BG$3,0))/100),"")</f>
        <v/>
      </c>
      <c r="G180" s="10" t="str">
        <f>IFERROR(IF(INDEX('raw poverty data, %'!$B$3:$BG$251,MATCH($A180,'raw poverty data, %'!$B$3:$B$251,0),MATCH(G$5,'raw poverty data, %'!$B$3:$BG$3,0))="","",INDEX('raw poverty data, %'!$B$3:$BG$251,MATCH($A180,'raw poverty data, %'!$B$3:$B$251,0),MATCH(G$5,'raw poverty data, %'!$B$3:$BG$3,0))/100),"")</f>
        <v/>
      </c>
      <c r="H180" s="10" t="str">
        <f>IFERROR(IF(INDEX('raw poverty data, %'!$B$3:$BG$251,MATCH($A180,'raw poverty data, %'!$B$3:$B$251,0),MATCH(H$5,'raw poverty data, %'!$B$3:$BG$3,0))="","",INDEX('raw poverty data, %'!$B$3:$BG$251,MATCH($A180,'raw poverty data, %'!$B$3:$B$251,0),MATCH(H$5,'raw poverty data, %'!$B$3:$BG$3,0))/100),"")</f>
        <v/>
      </c>
      <c r="I180" s="10" t="str">
        <f>IFERROR(IF(INDEX('raw poverty data, %'!$B$3:$BG$251,MATCH($A180,'raw poverty data, %'!$B$3:$B$251,0),MATCH(I$5,'raw poverty data, %'!$B$3:$BG$3,0))="","",INDEX('raw poverty data, %'!$B$3:$BG$251,MATCH($A180,'raw poverty data, %'!$B$3:$B$251,0),MATCH(I$5,'raw poverty data, %'!$B$3:$BG$3,0))/100),"")</f>
        <v/>
      </c>
      <c r="J180" s="10" t="str">
        <f>IFERROR(IF(INDEX('raw poverty data, %'!$B$3:$BG$251,MATCH($A180,'raw poverty data, %'!$B$3:$B$251,0),MATCH(J$5,'raw poverty data, %'!$B$3:$BG$3,0))="","",INDEX('raw poverty data, %'!$B$3:$BG$251,MATCH($A180,'raw poverty data, %'!$B$3:$B$251,0),MATCH(J$5,'raw poverty data, %'!$B$3:$BG$3,0))/100),"")</f>
        <v/>
      </c>
      <c r="K180" s="10" t="str">
        <f>IFERROR(IF(INDEX('raw poverty data, %'!$B$3:$BG$251,MATCH($A180,'raw poverty data, %'!$B$3:$B$251,0),MATCH(K$5,'raw poverty data, %'!$B$3:$BG$3,0))="","",INDEX('raw poverty data, %'!$B$3:$BG$251,MATCH($A180,'raw poverty data, %'!$B$3:$B$251,0),MATCH(K$5,'raw poverty data, %'!$B$3:$BG$3,0))/100),"")</f>
        <v/>
      </c>
      <c r="L180" s="10" t="str">
        <f>IFERROR(IF(INDEX('raw poverty data, %'!$B$3:$BG$251,MATCH($A180,'raw poverty data, %'!$B$3:$B$251,0),MATCH(L$5,'raw poverty data, %'!$B$3:$BG$3,0))="","",INDEX('raw poverty data, %'!$B$3:$BG$251,MATCH($A180,'raw poverty data, %'!$B$3:$B$251,0),MATCH(L$5,'raw poverty data, %'!$B$3:$BG$3,0))/100),"")</f>
        <v/>
      </c>
      <c r="M180" s="10" t="str">
        <f>IFERROR(IF(INDEX('raw poverty data, %'!$B$3:$BG$251,MATCH($A180,'raw poverty data, %'!$B$3:$B$251,0),MATCH(M$5,'raw poverty data, %'!$B$3:$BG$3,0))="","",INDEX('raw poverty data, %'!$B$3:$BG$251,MATCH($A180,'raw poverty data, %'!$B$3:$B$251,0),MATCH(M$5,'raw poverty data, %'!$B$3:$BG$3,0))/100),"")</f>
        <v/>
      </c>
      <c r="N180" s="10" t="str">
        <f>IFERROR(IF(INDEX('raw poverty data, %'!$B$3:$BG$251,MATCH($A180,'raw poverty data, %'!$B$3:$B$251,0),MATCH(N$5,'raw poverty data, %'!$B$3:$BG$3,0))="","",INDEX('raw poverty data, %'!$B$3:$BG$251,MATCH($A180,'raw poverty data, %'!$B$3:$B$251,0),MATCH(N$5,'raw poverty data, %'!$B$3:$BG$3,0))/100),"")</f>
        <v/>
      </c>
      <c r="O180" s="10" t="str">
        <f>IFERROR(IF(INDEX('raw poverty data, %'!$B$3:$BG$251,MATCH($A180,'raw poverty data, %'!$B$3:$B$251,0),MATCH(O$5,'raw poverty data, %'!$B$3:$BG$3,0))="","",INDEX('raw poverty data, %'!$B$3:$BG$251,MATCH($A180,'raw poverty data, %'!$B$3:$B$251,0),MATCH(O$5,'raw poverty data, %'!$B$3:$BG$3,0))/100),"")</f>
        <v/>
      </c>
      <c r="P180" s="10" t="str">
        <f>IFERROR(IF(INDEX('raw poverty data, %'!$B$3:$BG$251,MATCH($A180,'raw poverty data, %'!$B$3:$B$251,0),MATCH(P$5,'raw poverty data, %'!$B$3:$BG$3,0))="","",INDEX('raw poverty data, %'!$B$3:$BG$251,MATCH($A180,'raw poverty data, %'!$B$3:$B$251,0),MATCH(P$5,'raw poverty data, %'!$B$3:$BG$3,0))/100),"")</f>
        <v/>
      </c>
      <c r="Q180" s="10" t="str">
        <f>IFERROR(IF(INDEX('raw poverty data, %'!$B$3:$BG$251,MATCH($A180,'raw poverty data, %'!$B$3:$B$251,0),MATCH(Q$5,'raw poverty data, %'!$B$3:$BG$3,0))="","",INDEX('raw poverty data, %'!$B$3:$BG$251,MATCH($A180,'raw poverty data, %'!$B$3:$B$251,0),MATCH(Q$5,'raw poverty data, %'!$B$3:$BG$3,0))/100),"")</f>
        <v/>
      </c>
      <c r="R180" s="10" t="str">
        <f>IFERROR(IF(INDEX('raw poverty data, %'!$B$3:$BG$251,MATCH($A180,'raw poverty data, %'!$B$3:$B$251,0),MATCH(R$5,'raw poverty data, %'!$B$3:$BG$3,0))="","",INDEX('raw poverty data, %'!$B$3:$BG$251,MATCH($A180,'raw poverty data, %'!$B$3:$B$251,0),MATCH(R$5,'raw poverty data, %'!$B$3:$BG$3,0))/100),"")</f>
        <v/>
      </c>
      <c r="S180" s="10" t="str">
        <f>IFERROR(IF(INDEX('raw poverty data, %'!$B$3:$BG$251,MATCH($A180,'raw poverty data, %'!$B$3:$B$251,0),MATCH(S$5,'raw poverty data, %'!$B$3:$BG$3,0))="","",INDEX('raw poverty data, %'!$B$3:$BG$251,MATCH($A180,'raw poverty data, %'!$B$3:$B$251,0),MATCH(S$5,'raw poverty data, %'!$B$3:$BG$3,0))/100),"")</f>
        <v/>
      </c>
      <c r="T180" s="10" t="str">
        <f>IFERROR(IF(INDEX('raw poverty data, %'!$B$3:$BG$251,MATCH($A180,'raw poverty data, %'!$B$3:$B$251,0),MATCH(T$5,'raw poverty data, %'!$B$3:$BG$3,0))="","",INDEX('raw poverty data, %'!$B$3:$BG$251,MATCH($A180,'raw poverty data, %'!$B$3:$B$251,0),MATCH(T$5,'raw poverty data, %'!$B$3:$BG$3,0))/100),"")</f>
        <v/>
      </c>
      <c r="U180" s="10" t="str">
        <f>IFERROR(IF(INDEX('raw poverty data, %'!$B$3:$BG$251,MATCH($A180,'raw poverty data, %'!$B$3:$B$251,0),MATCH(U$5,'raw poverty data, %'!$B$3:$BG$3,0))="","",INDEX('raw poverty data, %'!$B$3:$BG$251,MATCH($A180,'raw poverty data, %'!$B$3:$B$251,0),MATCH(U$5,'raw poverty data, %'!$B$3:$BG$3,0))/100),"")</f>
        <v/>
      </c>
      <c r="V180" s="10" t="str">
        <f>IFERROR(IF(INDEX('raw poverty data, %'!$B$3:$BG$251,MATCH($A180,'raw poverty data, %'!$B$3:$B$251,0),MATCH(V$5,'raw poverty data, %'!$B$3:$BG$3,0))="","",INDEX('raw poverty data, %'!$B$3:$BG$251,MATCH($A180,'raw poverty data, %'!$B$3:$B$251,0),MATCH(V$5,'raw poverty data, %'!$B$3:$BG$3,0))/100),"")</f>
        <v/>
      </c>
      <c r="W180" s="10" t="str">
        <f>IFERROR(IF(INDEX('raw poverty data, %'!$B$3:$BG$251,MATCH($A180,'raw poverty data, %'!$B$3:$B$251,0),MATCH(W$5,'raw poverty data, %'!$B$3:$BG$3,0))="","",INDEX('raw poverty data, %'!$B$3:$BG$251,MATCH($A180,'raw poverty data, %'!$B$3:$B$251,0),MATCH(W$5,'raw poverty data, %'!$B$3:$BG$3,0))/100),"")</f>
        <v/>
      </c>
      <c r="X180" s="10" t="str">
        <f>IFERROR(IF(INDEX('raw poverty data, %'!$B$3:$BG$251,MATCH($A180,'raw poverty data, %'!$B$3:$B$251,0),MATCH(X$5,'raw poverty data, %'!$B$3:$BG$3,0))="","",INDEX('raw poverty data, %'!$B$3:$BG$251,MATCH($A180,'raw poverty data, %'!$B$3:$B$251,0),MATCH(X$5,'raw poverty data, %'!$B$3:$BG$3,0))/100),"")</f>
        <v/>
      </c>
      <c r="Y180" s="10" t="str">
        <f>IFERROR(IF(INDEX('raw poverty data, %'!$B$3:$BG$251,MATCH($A180,'raw poverty data, %'!$B$3:$B$251,0),MATCH(Y$5,'raw poverty data, %'!$B$3:$BG$3,0))="","",INDEX('raw poverty data, %'!$B$3:$BG$251,MATCH($A180,'raw poverty data, %'!$B$3:$B$251,0),MATCH(Y$5,'raw poverty data, %'!$B$3:$BG$3,0))/100),"")</f>
        <v/>
      </c>
      <c r="Z180" s="10" t="str">
        <f>IFERROR(IF(INDEX('raw poverty data, %'!$B$3:$BG$251,MATCH($A180,'raw poverty data, %'!$B$3:$B$251,0),MATCH(Z$5,'raw poverty data, %'!$B$3:$BG$3,0))="","",INDEX('raw poverty data, %'!$B$3:$BG$251,MATCH($A180,'raw poverty data, %'!$B$3:$B$251,0),MATCH(Z$5,'raw poverty data, %'!$B$3:$BG$3,0))/100),"")</f>
        <v/>
      </c>
      <c r="AA180" s="10" t="str">
        <f>IFERROR(IF(INDEX('raw poverty data, %'!$B$3:$BG$251,MATCH($A180,'raw poverty data, %'!$B$3:$B$251,0),MATCH(AA$5,'raw poverty data, %'!$B$3:$BG$3,0))="","",INDEX('raw poverty data, %'!$B$3:$BG$251,MATCH($A180,'raw poverty data, %'!$B$3:$B$251,0),MATCH(AA$5,'raw poverty data, %'!$B$3:$BG$3,0))/100),"")</f>
        <v/>
      </c>
      <c r="AC180" s="8" t="str">
        <f>IF(AA180="",IF(Z180="",IF(X180="",IF(W180="",IF(V180="",IF(U180="",IF(T180="",IF(S180="",IF(R180="",IF(Q180="",IF(P180="",IF(O180="",IF(N180="",IF(M180="",IF(L180="",IF(K180="",IF(J180="",IF(I180="",IF(H180="",IF(G180="",IF(F180="",IF(E180="",IF(D180="","No data",D180),E180),F180),G180),H180),I180),J180),K180),L180),M180),N180),O180),P180),Q180),R180),S180),T180),U180),V180),W180),X180),Z180),AA180)</f>
        <v>No data</v>
      </c>
      <c r="AD180" s="11" t="str">
        <f>IFERROR(INDEX($D$5:$AA$5,1,MATCH(AC180,D180:AA180,0)),"")</f>
        <v/>
      </c>
      <c r="AF180" t="s">
        <v>372</v>
      </c>
      <c r="AG180" t="str">
        <f>IFERROR(IF(INDEX(#REF!,MATCH('Poverty %'!$B180,#REF!,0),MATCH('Poverty %'!AG$5,#REF!,0))="","",INDEX(#REF!,MATCH('Poverty %'!$B180,#REF!,0),MATCH('Poverty %'!AG$5,#REF!,0))),"")</f>
        <v/>
      </c>
      <c r="AH180" t="str">
        <f>IFERROR(IF(INDEX(#REF!,MATCH('Poverty %'!$B180,#REF!,0),MATCH('Poverty %'!AH$5,#REF!,0))="","",INDEX(#REF!,MATCH('Poverty %'!$B180,#REF!,0),MATCH('Poverty %'!AH$5,#REF!,0))),"")</f>
        <v/>
      </c>
      <c r="AI180" t="str">
        <f>IFERROR(IF(INDEX(#REF!,MATCH('Poverty %'!$B180,#REF!,0),MATCH('Poverty %'!AI$5,#REF!,0))="","",INDEX(#REF!,MATCH('Poverty %'!$B180,#REF!,0),MATCH('Poverty %'!AI$5,#REF!,0))),"")</f>
        <v/>
      </c>
      <c r="AJ180" t="str">
        <f>IFERROR(IF(INDEX(#REF!,MATCH('Poverty %'!$B180,#REF!,0),MATCH('Poverty %'!AJ$5,#REF!,0))="","",INDEX(#REF!,MATCH('Poverty %'!$B180,#REF!,0),MATCH('Poverty %'!AJ$5,#REF!,0))),"")</f>
        <v/>
      </c>
      <c r="AK180" t="str">
        <f>IFERROR(IF(INDEX(#REF!,MATCH('Poverty %'!$B180,#REF!,0),MATCH('Poverty %'!AK$5,#REF!,0))="","",INDEX(#REF!,MATCH('Poverty %'!$B180,#REF!,0),MATCH('Poverty %'!AK$5,#REF!,0))),"")</f>
        <v/>
      </c>
      <c r="AL180" t="str">
        <f>IFERROR(IF(INDEX(#REF!,MATCH('Poverty %'!$B180,#REF!,0),MATCH('Poverty %'!AL$5,#REF!,0))="","",INDEX(#REF!,MATCH('Poverty %'!$B180,#REF!,0),MATCH('Poverty %'!AL$5,#REF!,0))),"")</f>
        <v/>
      </c>
      <c r="AM180" t="str">
        <f>IFERROR(IF(INDEX(#REF!,MATCH('Poverty %'!$B180,#REF!,0),MATCH('Poverty %'!AM$5,#REF!,0))="","",INDEX(#REF!,MATCH('Poverty %'!$B180,#REF!,0),MATCH('Poverty %'!AM$5,#REF!,0))),"")</f>
        <v/>
      </c>
      <c r="AN180" t="str">
        <f>IFERROR(IF(INDEX(#REF!,MATCH('Poverty %'!$B180,#REF!,0),MATCH('Poverty %'!AN$5,#REF!,0))="","",INDEX(#REF!,MATCH('Poverty %'!$B180,#REF!,0),MATCH('Poverty %'!AN$5,#REF!,0))),"")</f>
        <v/>
      </c>
      <c r="AO180" t="str">
        <f>IFERROR(IF(INDEX(#REF!,MATCH('Poverty %'!$B180,#REF!,0),MATCH('Poverty %'!AO$5,#REF!,0))="","",INDEX(#REF!,MATCH('Poverty %'!$B180,#REF!,0),MATCH('Poverty %'!AO$5,#REF!,0))),"")</f>
        <v/>
      </c>
      <c r="AP180" t="str">
        <f>IFERROR(IF(INDEX(#REF!,MATCH('Poverty %'!$B180,#REF!,0),MATCH('Poverty %'!AP$5,#REF!,0))="","",INDEX(#REF!,MATCH('Poverty %'!$B180,#REF!,0),MATCH('Poverty %'!AP$5,#REF!,0))),"")</f>
        <v/>
      </c>
      <c r="AQ180" t="str">
        <f>IFERROR(IF(INDEX(#REF!,MATCH('Poverty %'!$B180,#REF!,0),MATCH('Poverty %'!AQ$5,#REF!,0))="","",INDEX(#REF!,MATCH('Poverty %'!$B180,#REF!,0),MATCH('Poverty %'!AQ$5,#REF!,0))),"")</f>
        <v/>
      </c>
      <c r="AR180" t="str">
        <f>IFERROR(IF(INDEX(#REF!,MATCH('Poverty %'!$B180,#REF!,0),MATCH('Poverty %'!AR$5,#REF!,0))="","",INDEX(#REF!,MATCH('Poverty %'!$B180,#REF!,0),MATCH('Poverty %'!AR$5,#REF!,0))),"")</f>
        <v/>
      </c>
      <c r="AS180" t="str">
        <f>IFERROR(IF(INDEX(#REF!,MATCH('Poverty %'!$B180,#REF!,0),MATCH('Poverty %'!AS$5,#REF!,0))="","",INDEX(#REF!,MATCH('Poverty %'!$B180,#REF!,0),MATCH('Poverty %'!AS$5,#REF!,0))),"")</f>
        <v/>
      </c>
      <c r="AT180" t="str">
        <f>IFERROR(IF(INDEX(#REF!,MATCH('Poverty %'!$B180,#REF!,0),MATCH('Poverty %'!AT$5,#REF!,0))="","",INDEX(#REF!,MATCH('Poverty %'!$B180,#REF!,0),MATCH('Poverty %'!AT$5,#REF!,0))),"")</f>
        <v/>
      </c>
      <c r="AU180" t="str">
        <f>IFERROR(IF(INDEX(#REF!,MATCH('Poverty %'!$B180,#REF!,0),MATCH('Poverty %'!AU$5,#REF!,0))="","",INDEX(#REF!,MATCH('Poverty %'!$B180,#REF!,0),MATCH('Poverty %'!AU$5,#REF!,0))),"")</f>
        <v/>
      </c>
      <c r="AV180" t="str">
        <f>IFERROR(IF(INDEX(#REF!,MATCH('Poverty %'!$B180,#REF!,0),MATCH('Poverty %'!AV$5,#REF!,0))="","",INDEX(#REF!,MATCH('Poverty %'!$B180,#REF!,0),MATCH('Poverty %'!AV$5,#REF!,0))),"")</f>
        <v/>
      </c>
      <c r="AW180" t="str">
        <f>IFERROR(IF(INDEX(#REF!,MATCH('Poverty %'!$B180,#REF!,0),MATCH('Poverty %'!AW$5,#REF!,0))="","",INDEX(#REF!,MATCH('Poverty %'!$B180,#REF!,0),MATCH('Poverty %'!AW$5,#REF!,0))),"")</f>
        <v/>
      </c>
      <c r="AX180" t="str">
        <f>IFERROR(IF(INDEX(#REF!,MATCH('Poverty %'!$B180,#REF!,0),MATCH('Poverty %'!AX$5,#REF!,0))="","",INDEX(#REF!,MATCH('Poverty %'!$B180,#REF!,0),MATCH('Poverty %'!AX$5,#REF!,0))),"")</f>
        <v/>
      </c>
      <c r="AY180" t="str">
        <f>IFERROR(IF(INDEX(#REF!,MATCH('Poverty %'!$B180,#REF!,0),MATCH('Poverty %'!AY$5,#REF!,0))="","",INDEX(#REF!,MATCH('Poverty %'!$B180,#REF!,0),MATCH('Poverty %'!AY$5,#REF!,0))),"")</f>
        <v/>
      </c>
      <c r="AZ180" t="str">
        <f>IFERROR(IF(INDEX(#REF!,MATCH('Poverty %'!$B180,#REF!,0),MATCH('Poverty %'!AZ$5,#REF!,0))="","",INDEX(#REF!,MATCH('Poverty %'!$B180,#REF!,0),MATCH('Poverty %'!AZ$5,#REF!,0))),"")</f>
        <v/>
      </c>
      <c r="BA180" t="str">
        <f>IFERROR(IF(INDEX(#REF!,MATCH('Poverty %'!$B180,#REF!,0),MATCH('Poverty %'!BA$5,#REF!,0))="","",INDEX(#REF!,MATCH('Poverty %'!$B180,#REF!,0),MATCH('Poverty %'!BA$5,#REF!,0))),"")</f>
        <v/>
      </c>
      <c r="BB180" t="str">
        <f>IFERROR(IF(INDEX(#REF!,MATCH('Poverty %'!$B180,#REF!,0),MATCH('Poverty %'!BB$5,#REF!,0))="","",INDEX(#REF!,MATCH('Poverty %'!$B180,#REF!,0),MATCH('Poverty %'!BB$5,#REF!,0))),"")</f>
        <v/>
      </c>
      <c r="BC180" t="str">
        <f>IFERROR(IF(INDEX(#REF!,MATCH('Poverty %'!$B180,#REF!,0),MATCH('Poverty %'!BC$5,#REF!,0))="","",INDEX(#REF!,MATCH('Poverty %'!$B180,#REF!,0),MATCH('Poverty %'!BC$5,#REF!,0))),"")</f>
        <v/>
      </c>
      <c r="BE180" t="s">
        <v>372</v>
      </c>
      <c r="BF180" s="9" t="str">
        <f t="shared" si="47"/>
        <v/>
      </c>
      <c r="BG180" s="9" t="str">
        <f t="shared" si="48"/>
        <v/>
      </c>
      <c r="BH180" s="9" t="str">
        <f t="shared" si="49"/>
        <v/>
      </c>
      <c r="BI180" s="9" t="str">
        <f t="shared" si="50"/>
        <v/>
      </c>
      <c r="BJ180" s="9" t="str">
        <f t="shared" si="51"/>
        <v/>
      </c>
      <c r="BK180" s="9" t="str">
        <f t="shared" si="52"/>
        <v/>
      </c>
      <c r="BL180" s="9" t="str">
        <f t="shared" si="53"/>
        <v/>
      </c>
      <c r="BM180" s="9" t="str">
        <f t="shared" si="54"/>
        <v/>
      </c>
      <c r="BN180" s="9" t="str">
        <f t="shared" si="55"/>
        <v/>
      </c>
      <c r="BO180" s="9" t="str">
        <f t="shared" si="56"/>
        <v/>
      </c>
      <c r="BP180" s="9" t="str">
        <f t="shared" si="57"/>
        <v/>
      </c>
      <c r="BQ180" s="9" t="str">
        <f t="shared" si="58"/>
        <v/>
      </c>
      <c r="BR180" s="9" t="str">
        <f t="shared" si="59"/>
        <v/>
      </c>
      <c r="BS180" s="9" t="str">
        <f t="shared" si="60"/>
        <v/>
      </c>
      <c r="BT180" s="9" t="str">
        <f t="shared" si="61"/>
        <v/>
      </c>
      <c r="BU180" s="9" t="str">
        <f t="shared" si="62"/>
        <v/>
      </c>
      <c r="BV180" s="9" t="str">
        <f t="shared" si="63"/>
        <v/>
      </c>
      <c r="BW180" s="9" t="str">
        <f t="shared" si="64"/>
        <v/>
      </c>
      <c r="BX180" s="9" t="str">
        <f t="shared" si="65"/>
        <v/>
      </c>
      <c r="BY180" s="9" t="str">
        <f t="shared" si="66"/>
        <v/>
      </c>
      <c r="BZ180" s="9" t="str">
        <f t="shared" si="67"/>
        <v/>
      </c>
      <c r="CA180" s="9" t="str">
        <f t="shared" si="68"/>
        <v/>
      </c>
      <c r="CB180" s="9" t="str">
        <f t="shared" si="69"/>
        <v/>
      </c>
    </row>
    <row r="181" spans="1:80">
      <c r="A181" t="str">
        <f>VLOOKUP(B181,entity!$C:$K,9,FALSE)</f>
        <v>ES</v>
      </c>
      <c r="B181" t="s">
        <v>125</v>
      </c>
      <c r="C181" t="str">
        <f>IFERROR(VLOOKUP(B181,'[1]2012 List'!A$3:C$151,3,FALSE),"")</f>
        <v/>
      </c>
      <c r="D181" s="10">
        <f>IFERROR(IF(INDEX('raw poverty data, %'!$B$3:$BG$251,MATCH($A181,'raw poverty data, %'!$B$3:$B$251,0),MATCH(D$5,'raw poverty data, %'!$B$3:$BG$3,0))="","",INDEX('raw poverty data, %'!$B$3:$BG$251,MATCH($A181,'raw poverty data, %'!$B$3:$B$251,0),MATCH(D$5,'raw poverty data, %'!$B$3:$BG$3,0))/100),"")</f>
        <v>3.4000000000000002E-3</v>
      </c>
      <c r="E181" s="10" t="str">
        <f>IFERROR(IF(INDEX('raw poverty data, %'!$B$3:$BG$251,MATCH($A181,'raw poverty data, %'!$B$3:$B$251,0),MATCH(E$5,'raw poverty data, %'!$B$3:$BG$3,0))="","",INDEX('raw poverty data, %'!$B$3:$BG$251,MATCH($A181,'raw poverty data, %'!$B$3:$B$251,0),MATCH(E$5,'raw poverty data, %'!$B$3:$BG$3,0))/100),"")</f>
        <v/>
      </c>
      <c r="F181" s="10" t="str">
        <f>IFERROR(IF(INDEX('raw poverty data, %'!$B$3:$BG$251,MATCH($A181,'raw poverty data, %'!$B$3:$B$251,0),MATCH(F$5,'raw poverty data, %'!$B$3:$BG$3,0))="","",INDEX('raw poverty data, %'!$B$3:$BG$251,MATCH($A181,'raw poverty data, %'!$B$3:$B$251,0),MATCH(F$5,'raw poverty data, %'!$B$3:$BG$3,0))/100),"")</f>
        <v/>
      </c>
      <c r="G181" s="10" t="str">
        <f>IFERROR(IF(INDEX('raw poverty data, %'!$B$3:$BG$251,MATCH($A181,'raw poverty data, %'!$B$3:$B$251,0),MATCH(G$5,'raw poverty data, %'!$B$3:$BG$3,0))="","",INDEX('raw poverty data, %'!$B$3:$BG$251,MATCH($A181,'raw poverty data, %'!$B$3:$B$251,0),MATCH(G$5,'raw poverty data, %'!$B$3:$BG$3,0))/100),"")</f>
        <v/>
      </c>
      <c r="H181" s="10" t="str">
        <f>IFERROR(IF(INDEX('raw poverty data, %'!$B$3:$BG$251,MATCH($A181,'raw poverty data, %'!$B$3:$B$251,0),MATCH(H$5,'raw poverty data, %'!$B$3:$BG$3,0))="","",INDEX('raw poverty data, %'!$B$3:$BG$251,MATCH($A181,'raw poverty data, %'!$B$3:$B$251,0),MATCH(H$5,'raw poverty data, %'!$B$3:$BG$3,0))/100),"")</f>
        <v/>
      </c>
      <c r="I181" s="10">
        <f>IFERROR(IF(INDEX('raw poverty data, %'!$B$3:$BG$251,MATCH($A181,'raw poverty data, %'!$B$3:$B$251,0),MATCH(I$5,'raw poverty data, %'!$B$3:$BG$3,0))="","",INDEX('raw poverty data, %'!$B$3:$BG$251,MATCH($A181,'raw poverty data, %'!$B$3:$B$251,0),MATCH(I$5,'raw poverty data, %'!$B$3:$BG$3,0))/100),"")</f>
        <v>1.67E-2</v>
      </c>
      <c r="J181" s="10" t="str">
        <f>IFERROR(IF(INDEX('raw poverty data, %'!$B$3:$BG$251,MATCH($A181,'raw poverty data, %'!$B$3:$B$251,0),MATCH(J$5,'raw poverty data, %'!$B$3:$BG$3,0))="","",INDEX('raw poverty data, %'!$B$3:$BG$251,MATCH($A181,'raw poverty data, %'!$B$3:$B$251,0),MATCH(J$5,'raw poverty data, %'!$B$3:$BG$3,0))/100),"")</f>
        <v/>
      </c>
      <c r="K181" s="10" t="str">
        <f>IFERROR(IF(INDEX('raw poverty data, %'!$B$3:$BG$251,MATCH($A181,'raw poverty data, %'!$B$3:$B$251,0),MATCH(K$5,'raw poverty data, %'!$B$3:$BG$3,0))="","",INDEX('raw poverty data, %'!$B$3:$BG$251,MATCH($A181,'raw poverty data, %'!$B$3:$B$251,0),MATCH(K$5,'raw poverty data, %'!$B$3:$BG$3,0))/100),"")</f>
        <v/>
      </c>
      <c r="L181" s="10" t="str">
        <f>IFERROR(IF(INDEX('raw poverty data, %'!$B$3:$BG$251,MATCH($A181,'raw poverty data, %'!$B$3:$B$251,0),MATCH(L$5,'raw poverty data, %'!$B$3:$BG$3,0))="","",INDEX('raw poverty data, %'!$B$3:$BG$251,MATCH($A181,'raw poverty data, %'!$B$3:$B$251,0),MATCH(L$5,'raw poverty data, %'!$B$3:$BG$3,0))/100),"")</f>
        <v/>
      </c>
      <c r="M181" s="10" t="str">
        <f>IFERROR(IF(INDEX('raw poverty data, %'!$B$3:$BG$251,MATCH($A181,'raw poverty data, %'!$B$3:$B$251,0),MATCH(M$5,'raw poverty data, %'!$B$3:$BG$3,0))="","",INDEX('raw poverty data, %'!$B$3:$BG$251,MATCH($A181,'raw poverty data, %'!$B$3:$B$251,0),MATCH(M$5,'raw poverty data, %'!$B$3:$BG$3,0))/100),"")</f>
        <v/>
      </c>
      <c r="N181" s="10">
        <f>IFERROR(IF(INDEX('raw poverty data, %'!$B$3:$BG$251,MATCH($A181,'raw poverty data, %'!$B$3:$B$251,0),MATCH(N$5,'raw poverty data, %'!$B$3:$BG$3,0))="","",INDEX('raw poverty data, %'!$B$3:$BG$251,MATCH($A181,'raw poverty data, %'!$B$3:$B$251,0),MATCH(N$5,'raw poverty data, %'!$B$3:$BG$3,0))/100),"")</f>
        <v>3.3E-3</v>
      </c>
      <c r="O181" s="10" t="str">
        <f>IFERROR(IF(INDEX('raw poverty data, %'!$B$3:$BG$251,MATCH($A181,'raw poverty data, %'!$B$3:$B$251,0),MATCH(O$5,'raw poverty data, %'!$B$3:$BG$3,0))="","",INDEX('raw poverty data, %'!$B$3:$BG$251,MATCH($A181,'raw poverty data, %'!$B$3:$B$251,0),MATCH(O$5,'raw poverty data, %'!$B$3:$BG$3,0))/100),"")</f>
        <v/>
      </c>
      <c r="P181" s="10" t="str">
        <f>IFERROR(IF(INDEX('raw poverty data, %'!$B$3:$BG$251,MATCH($A181,'raw poverty data, %'!$B$3:$B$251,0),MATCH(P$5,'raw poverty data, %'!$B$3:$BG$3,0))="","",INDEX('raw poverty data, %'!$B$3:$BG$251,MATCH($A181,'raw poverty data, %'!$B$3:$B$251,0),MATCH(P$5,'raw poverty data, %'!$B$3:$BG$3,0))/100),"")</f>
        <v/>
      </c>
      <c r="Q181" s="10" t="str">
        <f>IFERROR(IF(INDEX('raw poverty data, %'!$B$3:$BG$251,MATCH($A181,'raw poverty data, %'!$B$3:$B$251,0),MATCH(Q$5,'raw poverty data, %'!$B$3:$BG$3,0))="","",INDEX('raw poverty data, %'!$B$3:$BG$251,MATCH($A181,'raw poverty data, %'!$B$3:$B$251,0),MATCH(Q$5,'raw poverty data, %'!$B$3:$BG$3,0))/100),"")</f>
        <v/>
      </c>
      <c r="R181" s="10">
        <f>IFERROR(IF(INDEX('raw poverty data, %'!$B$3:$BG$251,MATCH($A181,'raw poverty data, %'!$B$3:$B$251,0),MATCH(R$5,'raw poverty data, %'!$B$3:$BG$3,0))="","",INDEX('raw poverty data, %'!$B$3:$BG$251,MATCH($A181,'raw poverty data, %'!$B$3:$B$251,0),MATCH(R$5,'raw poverty data, %'!$B$3:$BG$3,0))/100),"")</f>
        <v>1.34E-2</v>
      </c>
      <c r="S181" s="10" t="str">
        <f>IFERROR(IF(INDEX('raw poverty data, %'!$B$3:$BG$251,MATCH($A181,'raw poverty data, %'!$B$3:$B$251,0),MATCH(S$5,'raw poverty data, %'!$B$3:$BG$3,0))="","",INDEX('raw poverty data, %'!$B$3:$BG$251,MATCH($A181,'raw poverty data, %'!$B$3:$B$251,0),MATCH(S$5,'raw poverty data, %'!$B$3:$BG$3,0))/100),"")</f>
        <v/>
      </c>
      <c r="T181" s="10" t="str">
        <f>IFERROR(IF(INDEX('raw poverty data, %'!$B$3:$BG$251,MATCH($A181,'raw poverty data, %'!$B$3:$B$251,0),MATCH(T$5,'raw poverty data, %'!$B$3:$BG$3,0))="","",INDEX('raw poverty data, %'!$B$3:$BG$251,MATCH($A181,'raw poverty data, %'!$B$3:$B$251,0),MATCH(T$5,'raw poverty data, %'!$B$3:$BG$3,0))/100),"")</f>
        <v/>
      </c>
      <c r="U181" s="10">
        <f>IFERROR(IF(INDEX('raw poverty data, %'!$B$3:$BG$251,MATCH($A181,'raw poverty data, %'!$B$3:$B$251,0),MATCH(U$5,'raw poverty data, %'!$B$3:$BG$3,0))="","",INDEX('raw poverty data, %'!$B$3:$BG$251,MATCH($A181,'raw poverty data, %'!$B$3:$B$251,0),MATCH(U$5,'raw poverty data, %'!$B$3:$BG$3,0))/100),"")</f>
        <v>0.01</v>
      </c>
      <c r="V181" s="10" t="str">
        <f>IFERROR(IF(INDEX('raw poverty data, %'!$B$3:$BG$251,MATCH($A181,'raw poverty data, %'!$B$3:$B$251,0),MATCH(V$5,'raw poverty data, %'!$B$3:$BG$3,0))="","",INDEX('raw poverty data, %'!$B$3:$BG$251,MATCH($A181,'raw poverty data, %'!$B$3:$B$251,0),MATCH(V$5,'raw poverty data, %'!$B$3:$BG$3,0))/100),"")</f>
        <v/>
      </c>
      <c r="W181" s="10" t="str">
        <f>IFERROR(IF(INDEX('raw poverty data, %'!$B$3:$BG$251,MATCH($A181,'raw poverty data, %'!$B$3:$B$251,0),MATCH(W$5,'raw poverty data, %'!$B$3:$BG$3,0))="","",INDEX('raw poverty data, %'!$B$3:$BG$251,MATCH($A181,'raw poverty data, %'!$B$3:$B$251,0),MATCH(W$5,'raw poverty data, %'!$B$3:$BG$3,0))/100),"")</f>
        <v/>
      </c>
      <c r="X181" s="10">
        <f>IFERROR(IF(INDEX('raw poverty data, %'!$B$3:$BG$251,MATCH($A181,'raw poverty data, %'!$B$3:$B$251,0),MATCH(X$5,'raw poverty data, %'!$B$3:$BG$3,0))="","",INDEX('raw poverty data, %'!$B$3:$BG$251,MATCH($A181,'raw poverty data, %'!$B$3:$B$251,0),MATCH(X$5,'raw poverty data, %'!$B$3:$BG$3,0))/100),"")</f>
        <v>2.3399999999999997E-2</v>
      </c>
      <c r="Y181" s="10" t="str">
        <f>IFERROR(IF(INDEX('raw poverty data, %'!$B$3:$BG$251,MATCH($A181,'raw poverty data, %'!$B$3:$B$251,0),MATCH(Y$5,'raw poverty data, %'!$B$3:$BG$3,0))="","",INDEX('raw poverty data, %'!$B$3:$BG$251,MATCH($A181,'raw poverty data, %'!$B$3:$B$251,0),MATCH(Y$5,'raw poverty data, %'!$B$3:$BG$3,0))/100),"")</f>
        <v/>
      </c>
      <c r="Z181" s="10" t="str">
        <f>IFERROR(IF(INDEX('raw poverty data, %'!$B$3:$BG$251,MATCH($A181,'raw poverty data, %'!$B$3:$B$251,0),MATCH(Z$5,'raw poverty data, %'!$B$3:$BG$3,0))="","",INDEX('raw poverty data, %'!$B$3:$BG$251,MATCH($A181,'raw poverty data, %'!$B$3:$B$251,0),MATCH(Z$5,'raw poverty data, %'!$B$3:$BG$3,0))/100),"")</f>
        <v/>
      </c>
      <c r="AA181" s="10" t="str">
        <f>IFERROR(IF(INDEX('raw poverty data, %'!$B$3:$BG$251,MATCH($A181,'raw poverty data, %'!$B$3:$B$251,0),MATCH(AA$5,'raw poverty data, %'!$B$3:$BG$3,0))="","",INDEX('raw poverty data, %'!$B$3:$BG$251,MATCH($A181,'raw poverty data, %'!$B$3:$B$251,0),MATCH(AA$5,'raw poverty data, %'!$B$3:$BG$3,0))/100),"")</f>
        <v/>
      </c>
      <c r="AC181" s="8">
        <f>IF(AA181="",IF(Z181="",IF(X181="",IF(W181="",IF(V181="",IF(U181="",IF(T181="",IF(S181="",IF(R181="",IF(Q181="",IF(P181="",IF(O181="",IF(N181="",IF(M181="",IF(L181="",IF(K181="",IF(J181="",IF(I181="",IF(H181="",IF(G181="",IF(F181="",IF(E181="",IF(D181="","No data",D181),E181),F181),G181),H181),I181),J181),K181),L181),M181),N181),O181),P181),Q181),R181),S181),T181),U181),V181),W181),X181),Z181),AA181)</f>
        <v>2.3399999999999997E-2</v>
      </c>
      <c r="AD181" s="11">
        <f>IFERROR(INDEX($D$5:$AA$5,1,MATCH(AC181,D181:AA181,0)),"")</f>
        <v>2010</v>
      </c>
      <c r="AF181" t="s">
        <v>125</v>
      </c>
      <c r="AG181" t="str">
        <f>IFERROR(IF(INDEX(#REF!,MATCH('Poverty %'!$B181,#REF!,0),MATCH('Poverty %'!AG$5,#REF!,0))="","",INDEX(#REF!,MATCH('Poverty %'!$B181,#REF!,0),MATCH('Poverty %'!AG$5,#REF!,0))),"")</f>
        <v/>
      </c>
      <c r="AH181" t="str">
        <f>IFERROR(IF(INDEX(#REF!,MATCH('Poverty %'!$B181,#REF!,0),MATCH('Poverty %'!AH$5,#REF!,0))="","",INDEX(#REF!,MATCH('Poverty %'!$B181,#REF!,0),MATCH('Poverty %'!AH$5,#REF!,0))),"")</f>
        <v/>
      </c>
      <c r="AI181" t="str">
        <f>IFERROR(IF(INDEX(#REF!,MATCH('Poverty %'!$B181,#REF!,0),MATCH('Poverty %'!AI$5,#REF!,0))="","",INDEX(#REF!,MATCH('Poverty %'!$B181,#REF!,0),MATCH('Poverty %'!AI$5,#REF!,0))),"")</f>
        <v/>
      </c>
      <c r="AJ181" t="str">
        <f>IFERROR(IF(INDEX(#REF!,MATCH('Poverty %'!$B181,#REF!,0),MATCH('Poverty %'!AJ$5,#REF!,0))="","",INDEX(#REF!,MATCH('Poverty %'!$B181,#REF!,0),MATCH('Poverty %'!AJ$5,#REF!,0))),"")</f>
        <v/>
      </c>
      <c r="AK181" t="str">
        <f>IFERROR(IF(INDEX(#REF!,MATCH('Poverty %'!$B181,#REF!,0),MATCH('Poverty %'!AK$5,#REF!,0))="","",INDEX(#REF!,MATCH('Poverty %'!$B181,#REF!,0),MATCH('Poverty %'!AK$5,#REF!,0))),"")</f>
        <v/>
      </c>
      <c r="AL181" t="str">
        <f>IFERROR(IF(INDEX(#REF!,MATCH('Poverty %'!$B181,#REF!,0),MATCH('Poverty %'!AL$5,#REF!,0))="","",INDEX(#REF!,MATCH('Poverty %'!$B181,#REF!,0),MATCH('Poverty %'!AL$5,#REF!,0))),"")</f>
        <v/>
      </c>
      <c r="AM181" t="str">
        <f>IFERROR(IF(INDEX(#REF!,MATCH('Poverty %'!$B181,#REF!,0),MATCH('Poverty %'!AM$5,#REF!,0))="","",INDEX(#REF!,MATCH('Poverty %'!$B181,#REF!,0),MATCH('Poverty %'!AM$5,#REF!,0))),"")</f>
        <v/>
      </c>
      <c r="AN181" t="str">
        <f>IFERROR(IF(INDEX(#REF!,MATCH('Poverty %'!$B181,#REF!,0),MATCH('Poverty %'!AN$5,#REF!,0))="","",INDEX(#REF!,MATCH('Poverty %'!$B181,#REF!,0),MATCH('Poverty %'!AN$5,#REF!,0))),"")</f>
        <v/>
      </c>
      <c r="AO181" t="str">
        <f>IFERROR(IF(INDEX(#REF!,MATCH('Poverty %'!$B181,#REF!,0),MATCH('Poverty %'!AO$5,#REF!,0))="","",INDEX(#REF!,MATCH('Poverty %'!$B181,#REF!,0),MATCH('Poverty %'!AO$5,#REF!,0))),"")</f>
        <v/>
      </c>
      <c r="AP181" t="str">
        <f>IFERROR(IF(INDEX(#REF!,MATCH('Poverty %'!$B181,#REF!,0),MATCH('Poverty %'!AP$5,#REF!,0))="","",INDEX(#REF!,MATCH('Poverty %'!$B181,#REF!,0),MATCH('Poverty %'!AP$5,#REF!,0))),"")</f>
        <v/>
      </c>
      <c r="AQ181" t="str">
        <f>IFERROR(IF(INDEX(#REF!,MATCH('Poverty %'!$B181,#REF!,0),MATCH('Poverty %'!AQ$5,#REF!,0))="","",INDEX(#REF!,MATCH('Poverty %'!$B181,#REF!,0),MATCH('Poverty %'!AQ$5,#REF!,0))),"")</f>
        <v/>
      </c>
      <c r="AR181" t="str">
        <f>IFERROR(IF(INDEX(#REF!,MATCH('Poverty %'!$B181,#REF!,0),MATCH('Poverty %'!AR$5,#REF!,0))="","",INDEX(#REF!,MATCH('Poverty %'!$B181,#REF!,0),MATCH('Poverty %'!AR$5,#REF!,0))),"")</f>
        <v/>
      </c>
      <c r="AS181" t="str">
        <f>IFERROR(IF(INDEX(#REF!,MATCH('Poverty %'!$B181,#REF!,0),MATCH('Poverty %'!AS$5,#REF!,0))="","",INDEX(#REF!,MATCH('Poverty %'!$B181,#REF!,0),MATCH('Poverty %'!AS$5,#REF!,0))),"")</f>
        <v/>
      </c>
      <c r="AT181" t="str">
        <f>IFERROR(IF(INDEX(#REF!,MATCH('Poverty %'!$B181,#REF!,0),MATCH('Poverty %'!AT$5,#REF!,0))="","",INDEX(#REF!,MATCH('Poverty %'!$B181,#REF!,0),MATCH('Poverty %'!AT$5,#REF!,0))),"")</f>
        <v/>
      </c>
      <c r="AU181" t="str">
        <f>IFERROR(IF(INDEX(#REF!,MATCH('Poverty %'!$B181,#REF!,0),MATCH('Poverty %'!AU$5,#REF!,0))="","",INDEX(#REF!,MATCH('Poverty %'!$B181,#REF!,0),MATCH('Poverty %'!AU$5,#REF!,0))),"")</f>
        <v/>
      </c>
      <c r="AV181" t="str">
        <f>IFERROR(IF(INDEX(#REF!,MATCH('Poverty %'!$B181,#REF!,0),MATCH('Poverty %'!AV$5,#REF!,0))="","",INDEX(#REF!,MATCH('Poverty %'!$B181,#REF!,0),MATCH('Poverty %'!AV$5,#REF!,0))),"")</f>
        <v/>
      </c>
      <c r="AW181" t="str">
        <f>IFERROR(IF(INDEX(#REF!,MATCH('Poverty %'!$B181,#REF!,0),MATCH('Poverty %'!AW$5,#REF!,0))="","",INDEX(#REF!,MATCH('Poverty %'!$B181,#REF!,0),MATCH('Poverty %'!AW$5,#REF!,0))),"")</f>
        <v/>
      </c>
      <c r="AX181" t="str">
        <f>IFERROR(IF(INDEX(#REF!,MATCH('Poverty %'!$B181,#REF!,0),MATCH('Poverty %'!AX$5,#REF!,0))="","",INDEX(#REF!,MATCH('Poverty %'!$B181,#REF!,0),MATCH('Poverty %'!AX$5,#REF!,0))),"")</f>
        <v/>
      </c>
      <c r="AY181" t="str">
        <f>IFERROR(IF(INDEX(#REF!,MATCH('Poverty %'!$B181,#REF!,0),MATCH('Poverty %'!AY$5,#REF!,0))="","",INDEX(#REF!,MATCH('Poverty %'!$B181,#REF!,0),MATCH('Poverty %'!AY$5,#REF!,0))),"")</f>
        <v/>
      </c>
      <c r="AZ181" t="str">
        <f>IFERROR(IF(INDEX(#REF!,MATCH('Poverty %'!$B181,#REF!,0),MATCH('Poverty %'!AZ$5,#REF!,0))="","",INDEX(#REF!,MATCH('Poverty %'!$B181,#REF!,0),MATCH('Poverty %'!AZ$5,#REF!,0))),"")</f>
        <v/>
      </c>
      <c r="BA181" t="str">
        <f>IFERROR(IF(INDEX(#REF!,MATCH('Poverty %'!$B181,#REF!,0),MATCH('Poverty %'!BA$5,#REF!,0))="","",INDEX(#REF!,MATCH('Poverty %'!$B181,#REF!,0),MATCH('Poverty %'!BA$5,#REF!,0))),"")</f>
        <v/>
      </c>
      <c r="BB181" t="str">
        <f>IFERROR(IF(INDEX(#REF!,MATCH('Poverty %'!$B181,#REF!,0),MATCH('Poverty %'!BB$5,#REF!,0))="","",INDEX(#REF!,MATCH('Poverty %'!$B181,#REF!,0),MATCH('Poverty %'!BB$5,#REF!,0))),"")</f>
        <v/>
      </c>
      <c r="BC181" t="str">
        <f>IFERROR(IF(INDEX(#REF!,MATCH('Poverty %'!$B181,#REF!,0),MATCH('Poverty %'!BC$5,#REF!,0))="","",INDEX(#REF!,MATCH('Poverty %'!$B181,#REF!,0),MATCH('Poverty %'!BC$5,#REF!,0))),"")</f>
        <v/>
      </c>
      <c r="BE181" t="s">
        <v>125</v>
      </c>
      <c r="BF181" s="9" t="str">
        <f t="shared" si="47"/>
        <v/>
      </c>
      <c r="BG181" s="9" t="str">
        <f t="shared" si="48"/>
        <v/>
      </c>
      <c r="BH181" s="9" t="str">
        <f t="shared" si="49"/>
        <v/>
      </c>
      <c r="BI181" s="9" t="str">
        <f t="shared" si="50"/>
        <v/>
      </c>
      <c r="BJ181" s="9" t="str">
        <f t="shared" si="51"/>
        <v/>
      </c>
      <c r="BK181" s="9" t="str">
        <f t="shared" si="52"/>
        <v/>
      </c>
      <c r="BL181" s="9" t="str">
        <f t="shared" si="53"/>
        <v/>
      </c>
      <c r="BM181" s="9" t="str">
        <f t="shared" si="54"/>
        <v/>
      </c>
      <c r="BN181" s="9" t="str">
        <f t="shared" si="55"/>
        <v/>
      </c>
      <c r="BO181" s="9" t="str">
        <f t="shared" si="56"/>
        <v/>
      </c>
      <c r="BP181" s="9" t="str">
        <f t="shared" si="57"/>
        <v/>
      </c>
      <c r="BQ181" s="9" t="str">
        <f t="shared" si="58"/>
        <v/>
      </c>
      <c r="BR181" s="9" t="str">
        <f t="shared" si="59"/>
        <v/>
      </c>
      <c r="BS181" s="9" t="str">
        <f t="shared" si="60"/>
        <v/>
      </c>
      <c r="BT181" s="9" t="str">
        <f t="shared" si="61"/>
        <v/>
      </c>
      <c r="BU181" s="9" t="str">
        <f t="shared" si="62"/>
        <v/>
      </c>
      <c r="BV181" s="9" t="str">
        <f t="shared" si="63"/>
        <v/>
      </c>
      <c r="BW181" s="9" t="str">
        <f t="shared" si="64"/>
        <v/>
      </c>
      <c r="BX181" s="9" t="str">
        <f t="shared" si="65"/>
        <v/>
      </c>
      <c r="BY181" s="9" t="str">
        <f t="shared" si="66"/>
        <v/>
      </c>
      <c r="BZ181" s="9" t="str">
        <f t="shared" si="67"/>
        <v/>
      </c>
      <c r="CA181" s="9" t="str">
        <f t="shared" si="68"/>
        <v/>
      </c>
      <c r="CB181" s="9" t="str">
        <f t="shared" si="69"/>
        <v/>
      </c>
    </row>
    <row r="182" spans="1:80">
      <c r="A182" t="str">
        <f>VLOOKUP(B182,entity!$C:$K,9,FALSE)</f>
        <v>LK</v>
      </c>
      <c r="B182" t="s">
        <v>235</v>
      </c>
      <c r="C182" t="str">
        <f>IFERROR(VLOOKUP(B182,'[1]2012 List'!A$3:C$151,3,FALSE),"")</f>
        <v>South &amp; Central Asia</v>
      </c>
      <c r="D182" s="10" t="str">
        <f>IFERROR(IF(INDEX('raw poverty data, %'!$B$3:$BG$251,MATCH($A182,'raw poverty data, %'!$B$3:$B$251,0),MATCH(D$5,'raw poverty data, %'!$B$3:$BG$3,0))="","",INDEX('raw poverty data, %'!$B$3:$BG$251,MATCH($A182,'raw poverty data, %'!$B$3:$B$251,0),MATCH(D$5,'raw poverty data, %'!$B$3:$BG$3,0))/100),"")</f>
        <v/>
      </c>
      <c r="E182" s="10">
        <f>IFERROR(IF(INDEX('raw poverty data, %'!$B$3:$BG$251,MATCH($A182,'raw poverty data, %'!$B$3:$B$251,0),MATCH(E$5,'raw poverty data, %'!$B$3:$BG$3,0))="","",INDEX('raw poverty data, %'!$B$3:$BG$251,MATCH($A182,'raw poverty data, %'!$B$3:$B$251,0),MATCH(E$5,'raw poverty data, %'!$B$3:$BG$3,0))/100),"")</f>
        <v>0.15010000000000001</v>
      </c>
      <c r="F182" s="10" t="str">
        <f>IFERROR(IF(INDEX('raw poverty data, %'!$B$3:$BG$251,MATCH($A182,'raw poverty data, %'!$B$3:$B$251,0),MATCH(F$5,'raw poverty data, %'!$B$3:$BG$3,0))="","",INDEX('raw poverty data, %'!$B$3:$BG$251,MATCH($A182,'raw poverty data, %'!$B$3:$B$251,0),MATCH(F$5,'raw poverty data, %'!$B$3:$BG$3,0))/100),"")</f>
        <v/>
      </c>
      <c r="G182" s="10" t="str">
        <f>IFERROR(IF(INDEX('raw poverty data, %'!$B$3:$BG$251,MATCH($A182,'raw poverty data, %'!$B$3:$B$251,0),MATCH(G$5,'raw poverty data, %'!$B$3:$BG$3,0))="","",INDEX('raw poverty data, %'!$B$3:$BG$251,MATCH($A182,'raw poverty data, %'!$B$3:$B$251,0),MATCH(G$5,'raw poverty data, %'!$B$3:$BG$3,0))/100),"")</f>
        <v/>
      </c>
      <c r="H182" s="10" t="str">
        <f>IFERROR(IF(INDEX('raw poverty data, %'!$B$3:$BG$251,MATCH($A182,'raw poverty data, %'!$B$3:$B$251,0),MATCH(H$5,'raw poverty data, %'!$B$3:$BG$3,0))="","",INDEX('raw poverty data, %'!$B$3:$BG$251,MATCH($A182,'raw poverty data, %'!$B$3:$B$251,0),MATCH(H$5,'raw poverty data, %'!$B$3:$BG$3,0))/100),"")</f>
        <v/>
      </c>
      <c r="I182" s="10" t="str">
        <f>IFERROR(IF(INDEX('raw poverty data, %'!$B$3:$BG$251,MATCH($A182,'raw poverty data, %'!$B$3:$B$251,0),MATCH(I$5,'raw poverty data, %'!$B$3:$BG$3,0))="","",INDEX('raw poverty data, %'!$B$3:$BG$251,MATCH($A182,'raw poverty data, %'!$B$3:$B$251,0),MATCH(I$5,'raw poverty data, %'!$B$3:$BG$3,0))/100),"")</f>
        <v/>
      </c>
      <c r="J182" s="10">
        <f>IFERROR(IF(INDEX('raw poverty data, %'!$B$3:$BG$251,MATCH($A182,'raw poverty data, %'!$B$3:$B$251,0),MATCH(J$5,'raw poverty data, %'!$B$3:$BG$3,0))="","",INDEX('raw poverty data, %'!$B$3:$BG$251,MATCH($A182,'raw poverty data, %'!$B$3:$B$251,0),MATCH(J$5,'raw poverty data, %'!$B$3:$BG$3,0))/100),"")</f>
        <v>0.16320000000000001</v>
      </c>
      <c r="K182" s="10" t="str">
        <f>IFERROR(IF(INDEX('raw poverty data, %'!$B$3:$BG$251,MATCH($A182,'raw poverty data, %'!$B$3:$B$251,0),MATCH(K$5,'raw poverty data, %'!$B$3:$BG$3,0))="","",INDEX('raw poverty data, %'!$B$3:$BG$251,MATCH($A182,'raw poverty data, %'!$B$3:$B$251,0),MATCH(K$5,'raw poverty data, %'!$B$3:$BG$3,0))/100),"")</f>
        <v/>
      </c>
      <c r="L182" s="10" t="str">
        <f>IFERROR(IF(INDEX('raw poverty data, %'!$B$3:$BG$251,MATCH($A182,'raw poverty data, %'!$B$3:$B$251,0),MATCH(L$5,'raw poverty data, %'!$B$3:$BG$3,0))="","",INDEX('raw poverty data, %'!$B$3:$BG$251,MATCH($A182,'raw poverty data, %'!$B$3:$B$251,0),MATCH(L$5,'raw poverty data, %'!$B$3:$BG$3,0))/100),"")</f>
        <v/>
      </c>
      <c r="M182" s="10" t="str">
        <f>IFERROR(IF(INDEX('raw poverty data, %'!$B$3:$BG$251,MATCH($A182,'raw poverty data, %'!$B$3:$B$251,0),MATCH(M$5,'raw poverty data, %'!$B$3:$BG$3,0))="","",INDEX('raw poverty data, %'!$B$3:$BG$251,MATCH($A182,'raw poverty data, %'!$B$3:$B$251,0),MATCH(M$5,'raw poverty data, %'!$B$3:$BG$3,0))/100),"")</f>
        <v/>
      </c>
      <c r="N182" s="10" t="str">
        <f>IFERROR(IF(INDEX('raw poverty data, %'!$B$3:$BG$251,MATCH($A182,'raw poverty data, %'!$B$3:$B$251,0),MATCH(N$5,'raw poverty data, %'!$B$3:$BG$3,0))="","",INDEX('raw poverty data, %'!$B$3:$BG$251,MATCH($A182,'raw poverty data, %'!$B$3:$B$251,0),MATCH(N$5,'raw poverty data, %'!$B$3:$BG$3,0))/100),"")</f>
        <v/>
      </c>
      <c r="O182" s="10" t="str">
        <f>IFERROR(IF(INDEX('raw poverty data, %'!$B$3:$BG$251,MATCH($A182,'raw poverty data, %'!$B$3:$B$251,0),MATCH(O$5,'raw poverty data, %'!$B$3:$BG$3,0))="","",INDEX('raw poverty data, %'!$B$3:$BG$251,MATCH($A182,'raw poverty data, %'!$B$3:$B$251,0),MATCH(O$5,'raw poverty data, %'!$B$3:$BG$3,0))/100),"")</f>
        <v/>
      </c>
      <c r="P182" s="10">
        <f>IFERROR(IF(INDEX('raw poverty data, %'!$B$3:$BG$251,MATCH($A182,'raw poverty data, %'!$B$3:$B$251,0),MATCH(P$5,'raw poverty data, %'!$B$3:$BG$3,0))="","",INDEX('raw poverty data, %'!$B$3:$BG$251,MATCH($A182,'raw poverty data, %'!$B$3:$B$251,0),MATCH(P$5,'raw poverty data, %'!$B$3:$BG$3,0))/100),"")</f>
        <v>0.13949999999999999</v>
      </c>
      <c r="Q182" s="10" t="str">
        <f>IFERROR(IF(INDEX('raw poverty data, %'!$B$3:$BG$251,MATCH($A182,'raw poverty data, %'!$B$3:$B$251,0),MATCH(Q$5,'raw poverty data, %'!$B$3:$BG$3,0))="","",INDEX('raw poverty data, %'!$B$3:$BG$251,MATCH($A182,'raw poverty data, %'!$B$3:$B$251,0),MATCH(Q$5,'raw poverty data, %'!$B$3:$BG$3,0))/100),"")</f>
        <v/>
      </c>
      <c r="R182" s="10" t="str">
        <f>IFERROR(IF(INDEX('raw poverty data, %'!$B$3:$BG$251,MATCH($A182,'raw poverty data, %'!$B$3:$B$251,0),MATCH(R$5,'raw poverty data, %'!$B$3:$BG$3,0))="","",INDEX('raw poverty data, %'!$B$3:$BG$251,MATCH($A182,'raw poverty data, %'!$B$3:$B$251,0),MATCH(R$5,'raw poverty data, %'!$B$3:$BG$3,0))/100),"")</f>
        <v/>
      </c>
      <c r="S182" s="10" t="str">
        <f>IFERROR(IF(INDEX('raw poverty data, %'!$B$3:$BG$251,MATCH($A182,'raw poverty data, %'!$B$3:$B$251,0),MATCH(S$5,'raw poverty data, %'!$B$3:$BG$3,0))="","",INDEX('raw poverty data, %'!$B$3:$BG$251,MATCH($A182,'raw poverty data, %'!$B$3:$B$251,0),MATCH(S$5,'raw poverty data, %'!$B$3:$BG$3,0))/100),"")</f>
        <v/>
      </c>
      <c r="T182" s="10" t="str">
        <f>IFERROR(IF(INDEX('raw poverty data, %'!$B$3:$BG$251,MATCH($A182,'raw poverty data, %'!$B$3:$B$251,0),MATCH(T$5,'raw poverty data, %'!$B$3:$BG$3,0))="","",INDEX('raw poverty data, %'!$B$3:$BG$251,MATCH($A182,'raw poverty data, %'!$B$3:$B$251,0),MATCH(T$5,'raw poverty data, %'!$B$3:$BG$3,0))/100),"")</f>
        <v/>
      </c>
      <c r="U182" s="10">
        <f>IFERROR(IF(INDEX('raw poverty data, %'!$B$3:$BG$251,MATCH($A182,'raw poverty data, %'!$B$3:$B$251,0),MATCH(U$5,'raw poverty data, %'!$B$3:$BG$3,0))="","",INDEX('raw poverty data, %'!$B$3:$BG$251,MATCH($A182,'raw poverty data, %'!$B$3:$B$251,0),MATCH(U$5,'raw poverty data, %'!$B$3:$BG$3,0))/100),"")</f>
        <v>7.0400000000000004E-2</v>
      </c>
      <c r="V182" s="10" t="str">
        <f>IFERROR(IF(INDEX('raw poverty data, %'!$B$3:$BG$251,MATCH($A182,'raw poverty data, %'!$B$3:$B$251,0),MATCH(V$5,'raw poverty data, %'!$B$3:$BG$3,0))="","",INDEX('raw poverty data, %'!$B$3:$BG$251,MATCH($A182,'raw poverty data, %'!$B$3:$B$251,0),MATCH(V$5,'raw poverty data, %'!$B$3:$BG$3,0))/100),"")</f>
        <v/>
      </c>
      <c r="W182" s="10" t="str">
        <f>IFERROR(IF(INDEX('raw poverty data, %'!$B$3:$BG$251,MATCH($A182,'raw poverty data, %'!$B$3:$B$251,0),MATCH(W$5,'raw poverty data, %'!$B$3:$BG$3,0))="","",INDEX('raw poverty data, %'!$B$3:$BG$251,MATCH($A182,'raw poverty data, %'!$B$3:$B$251,0),MATCH(W$5,'raw poverty data, %'!$B$3:$BG$3,0))/100),"")</f>
        <v/>
      </c>
      <c r="X182" s="10">
        <f>IFERROR(IF(INDEX('raw poverty data, %'!$B$3:$BG$251,MATCH($A182,'raw poverty data, %'!$B$3:$B$251,0),MATCH(X$5,'raw poverty data, %'!$B$3:$BG$3,0))="","",INDEX('raw poverty data, %'!$B$3:$BG$251,MATCH($A182,'raw poverty data, %'!$B$3:$B$251,0),MATCH(X$5,'raw poverty data, %'!$B$3:$BG$3,0))/100),"")</f>
        <v>4.1100000000000005E-2</v>
      </c>
      <c r="Y182" s="10" t="str">
        <f>IFERROR(IF(INDEX('raw poverty data, %'!$B$3:$BG$251,MATCH($A182,'raw poverty data, %'!$B$3:$B$251,0),MATCH(Y$5,'raw poverty data, %'!$B$3:$BG$3,0))="","",INDEX('raw poverty data, %'!$B$3:$BG$251,MATCH($A182,'raw poverty data, %'!$B$3:$B$251,0),MATCH(Y$5,'raw poverty data, %'!$B$3:$BG$3,0))/100),"")</f>
        <v/>
      </c>
      <c r="Z182" s="10" t="str">
        <f>IFERROR(IF(INDEX('raw poverty data, %'!$B$3:$BG$251,MATCH($A182,'raw poverty data, %'!$B$3:$B$251,0),MATCH(Z$5,'raw poverty data, %'!$B$3:$BG$3,0))="","",INDEX('raw poverty data, %'!$B$3:$BG$251,MATCH($A182,'raw poverty data, %'!$B$3:$B$251,0),MATCH(Z$5,'raw poverty data, %'!$B$3:$BG$3,0))/100),"")</f>
        <v/>
      </c>
      <c r="AA182" s="10" t="str">
        <f>IFERROR(IF(INDEX('raw poverty data, %'!$B$3:$BG$251,MATCH($A182,'raw poverty data, %'!$B$3:$B$251,0),MATCH(AA$5,'raw poverty data, %'!$B$3:$BG$3,0))="","",INDEX('raw poverty data, %'!$B$3:$BG$251,MATCH($A182,'raw poverty data, %'!$B$3:$B$251,0),MATCH(AA$5,'raw poverty data, %'!$B$3:$BG$3,0))/100),"")</f>
        <v/>
      </c>
      <c r="AC182" s="8">
        <f>IF(AA182="",IF(Z182="",IF(X182="",IF(W182="",IF(V182="",IF(U182="",IF(T182="",IF(S182="",IF(R182="",IF(Q182="",IF(P182="",IF(O182="",IF(N182="",IF(M182="",IF(L182="",IF(K182="",IF(J182="",IF(I182="",IF(H182="",IF(G182="",IF(F182="",IF(E182="",IF(D182="","No data",D182),E182),F182),G182),H182),I182),J182),K182),L182),M182),N182),O182),P182),Q182),R182),S182),T182),U182),V182),W182),X182),Z182),AA182)</f>
        <v>4.1100000000000005E-2</v>
      </c>
      <c r="AD182" s="11">
        <f>IFERROR(INDEX($D$5:$AA$5,1,MATCH(AC182,D182:AA182,0)),"")</f>
        <v>2010</v>
      </c>
      <c r="AF182" t="s">
        <v>235</v>
      </c>
      <c r="AG182" t="str">
        <f>IFERROR(IF(INDEX(#REF!,MATCH('Poverty %'!$B182,#REF!,0),MATCH('Poverty %'!AG$5,#REF!,0))="","",INDEX(#REF!,MATCH('Poverty %'!$B182,#REF!,0),MATCH('Poverty %'!AG$5,#REF!,0))),"")</f>
        <v/>
      </c>
      <c r="AH182" t="str">
        <f>IFERROR(IF(INDEX(#REF!,MATCH('Poverty %'!$B182,#REF!,0),MATCH('Poverty %'!AH$5,#REF!,0))="","",INDEX(#REF!,MATCH('Poverty %'!$B182,#REF!,0),MATCH('Poverty %'!AH$5,#REF!,0))),"")</f>
        <v/>
      </c>
      <c r="AI182" t="str">
        <f>IFERROR(IF(INDEX(#REF!,MATCH('Poverty %'!$B182,#REF!,0),MATCH('Poverty %'!AI$5,#REF!,0))="","",INDEX(#REF!,MATCH('Poverty %'!$B182,#REF!,0),MATCH('Poverty %'!AI$5,#REF!,0))),"")</f>
        <v/>
      </c>
      <c r="AJ182" t="str">
        <f>IFERROR(IF(INDEX(#REF!,MATCH('Poverty %'!$B182,#REF!,0),MATCH('Poverty %'!AJ$5,#REF!,0))="","",INDEX(#REF!,MATCH('Poverty %'!$B182,#REF!,0),MATCH('Poverty %'!AJ$5,#REF!,0))),"")</f>
        <v/>
      </c>
      <c r="AK182" t="str">
        <f>IFERROR(IF(INDEX(#REF!,MATCH('Poverty %'!$B182,#REF!,0),MATCH('Poverty %'!AK$5,#REF!,0))="","",INDEX(#REF!,MATCH('Poverty %'!$B182,#REF!,0),MATCH('Poverty %'!AK$5,#REF!,0))),"")</f>
        <v/>
      </c>
      <c r="AL182" t="str">
        <f>IFERROR(IF(INDEX(#REF!,MATCH('Poverty %'!$B182,#REF!,0),MATCH('Poverty %'!AL$5,#REF!,0))="","",INDEX(#REF!,MATCH('Poverty %'!$B182,#REF!,0),MATCH('Poverty %'!AL$5,#REF!,0))),"")</f>
        <v/>
      </c>
      <c r="AM182" t="str">
        <f>IFERROR(IF(INDEX(#REF!,MATCH('Poverty %'!$B182,#REF!,0),MATCH('Poverty %'!AM$5,#REF!,0))="","",INDEX(#REF!,MATCH('Poverty %'!$B182,#REF!,0),MATCH('Poverty %'!AM$5,#REF!,0))),"")</f>
        <v/>
      </c>
      <c r="AN182" t="str">
        <f>IFERROR(IF(INDEX(#REF!,MATCH('Poverty %'!$B182,#REF!,0),MATCH('Poverty %'!AN$5,#REF!,0))="","",INDEX(#REF!,MATCH('Poverty %'!$B182,#REF!,0),MATCH('Poverty %'!AN$5,#REF!,0))),"")</f>
        <v/>
      </c>
      <c r="AO182" t="str">
        <f>IFERROR(IF(INDEX(#REF!,MATCH('Poverty %'!$B182,#REF!,0),MATCH('Poverty %'!AO$5,#REF!,0))="","",INDEX(#REF!,MATCH('Poverty %'!$B182,#REF!,0),MATCH('Poverty %'!AO$5,#REF!,0))),"")</f>
        <v/>
      </c>
      <c r="AP182" t="str">
        <f>IFERROR(IF(INDEX(#REF!,MATCH('Poverty %'!$B182,#REF!,0),MATCH('Poverty %'!AP$5,#REF!,0))="","",INDEX(#REF!,MATCH('Poverty %'!$B182,#REF!,0),MATCH('Poverty %'!AP$5,#REF!,0))),"")</f>
        <v/>
      </c>
      <c r="AQ182" t="str">
        <f>IFERROR(IF(INDEX(#REF!,MATCH('Poverty %'!$B182,#REF!,0),MATCH('Poverty %'!AQ$5,#REF!,0))="","",INDEX(#REF!,MATCH('Poverty %'!$B182,#REF!,0),MATCH('Poverty %'!AQ$5,#REF!,0))),"")</f>
        <v/>
      </c>
      <c r="AR182" t="str">
        <f>IFERROR(IF(INDEX(#REF!,MATCH('Poverty %'!$B182,#REF!,0),MATCH('Poverty %'!AR$5,#REF!,0))="","",INDEX(#REF!,MATCH('Poverty %'!$B182,#REF!,0),MATCH('Poverty %'!AR$5,#REF!,0))),"")</f>
        <v/>
      </c>
      <c r="AS182" t="str">
        <f>IFERROR(IF(INDEX(#REF!,MATCH('Poverty %'!$B182,#REF!,0),MATCH('Poverty %'!AS$5,#REF!,0))="","",INDEX(#REF!,MATCH('Poverty %'!$B182,#REF!,0),MATCH('Poverty %'!AS$5,#REF!,0))),"")</f>
        <v/>
      </c>
      <c r="AT182" t="str">
        <f>IFERROR(IF(INDEX(#REF!,MATCH('Poverty %'!$B182,#REF!,0),MATCH('Poverty %'!AT$5,#REF!,0))="","",INDEX(#REF!,MATCH('Poverty %'!$B182,#REF!,0),MATCH('Poverty %'!AT$5,#REF!,0))),"")</f>
        <v/>
      </c>
      <c r="AU182" t="str">
        <f>IFERROR(IF(INDEX(#REF!,MATCH('Poverty %'!$B182,#REF!,0),MATCH('Poverty %'!AU$5,#REF!,0))="","",INDEX(#REF!,MATCH('Poverty %'!$B182,#REF!,0),MATCH('Poverty %'!AU$5,#REF!,0))),"")</f>
        <v/>
      </c>
      <c r="AV182" t="str">
        <f>IFERROR(IF(INDEX(#REF!,MATCH('Poverty %'!$B182,#REF!,0),MATCH('Poverty %'!AV$5,#REF!,0))="","",INDEX(#REF!,MATCH('Poverty %'!$B182,#REF!,0),MATCH('Poverty %'!AV$5,#REF!,0))),"")</f>
        <v/>
      </c>
      <c r="AW182" t="str">
        <f>IFERROR(IF(INDEX(#REF!,MATCH('Poverty %'!$B182,#REF!,0),MATCH('Poverty %'!AW$5,#REF!,0))="","",INDEX(#REF!,MATCH('Poverty %'!$B182,#REF!,0),MATCH('Poverty %'!AW$5,#REF!,0))),"")</f>
        <v/>
      </c>
      <c r="AX182" t="str">
        <f>IFERROR(IF(INDEX(#REF!,MATCH('Poverty %'!$B182,#REF!,0),MATCH('Poverty %'!AX$5,#REF!,0))="","",INDEX(#REF!,MATCH('Poverty %'!$B182,#REF!,0),MATCH('Poverty %'!AX$5,#REF!,0))),"")</f>
        <v/>
      </c>
      <c r="AY182" t="str">
        <f>IFERROR(IF(INDEX(#REF!,MATCH('Poverty %'!$B182,#REF!,0),MATCH('Poverty %'!AY$5,#REF!,0))="","",INDEX(#REF!,MATCH('Poverty %'!$B182,#REF!,0),MATCH('Poverty %'!AY$5,#REF!,0))),"")</f>
        <v/>
      </c>
      <c r="AZ182" t="str">
        <f>IFERROR(IF(INDEX(#REF!,MATCH('Poverty %'!$B182,#REF!,0),MATCH('Poverty %'!AZ$5,#REF!,0))="","",INDEX(#REF!,MATCH('Poverty %'!$B182,#REF!,0),MATCH('Poverty %'!AZ$5,#REF!,0))),"")</f>
        <v/>
      </c>
      <c r="BA182" t="str">
        <f>IFERROR(IF(INDEX(#REF!,MATCH('Poverty %'!$B182,#REF!,0),MATCH('Poverty %'!BA$5,#REF!,0))="","",INDEX(#REF!,MATCH('Poverty %'!$B182,#REF!,0),MATCH('Poverty %'!BA$5,#REF!,0))),"")</f>
        <v/>
      </c>
      <c r="BB182" t="str">
        <f>IFERROR(IF(INDEX(#REF!,MATCH('Poverty %'!$B182,#REF!,0),MATCH('Poverty %'!BB$5,#REF!,0))="","",INDEX(#REF!,MATCH('Poverty %'!$B182,#REF!,0),MATCH('Poverty %'!BB$5,#REF!,0))),"")</f>
        <v/>
      </c>
      <c r="BC182" t="str">
        <f>IFERROR(IF(INDEX(#REF!,MATCH('Poverty %'!$B182,#REF!,0),MATCH('Poverty %'!BC$5,#REF!,0))="","",INDEX(#REF!,MATCH('Poverty %'!$B182,#REF!,0),MATCH('Poverty %'!BC$5,#REF!,0))),"")</f>
        <v/>
      </c>
      <c r="BE182" t="s">
        <v>235</v>
      </c>
      <c r="BF182" s="9" t="str">
        <f t="shared" si="47"/>
        <v/>
      </c>
      <c r="BG182" s="9" t="str">
        <f t="shared" si="48"/>
        <v/>
      </c>
      <c r="BH182" s="9" t="str">
        <f t="shared" si="49"/>
        <v/>
      </c>
      <c r="BI182" s="9" t="str">
        <f t="shared" si="50"/>
        <v/>
      </c>
      <c r="BJ182" s="9" t="str">
        <f t="shared" si="51"/>
        <v/>
      </c>
      <c r="BK182" s="9" t="str">
        <f t="shared" si="52"/>
        <v/>
      </c>
      <c r="BL182" s="9" t="str">
        <f t="shared" si="53"/>
        <v/>
      </c>
      <c r="BM182" s="9" t="str">
        <f t="shared" si="54"/>
        <v/>
      </c>
      <c r="BN182" s="9" t="str">
        <f t="shared" si="55"/>
        <v/>
      </c>
      <c r="BO182" s="9" t="str">
        <f t="shared" si="56"/>
        <v/>
      </c>
      <c r="BP182" s="9" t="str">
        <f t="shared" si="57"/>
        <v/>
      </c>
      <c r="BQ182" s="9" t="str">
        <f t="shared" si="58"/>
        <v/>
      </c>
      <c r="BR182" s="9" t="str">
        <f t="shared" si="59"/>
        <v/>
      </c>
      <c r="BS182" s="9" t="str">
        <f t="shared" si="60"/>
        <v/>
      </c>
      <c r="BT182" s="9" t="str">
        <f t="shared" si="61"/>
        <v/>
      </c>
      <c r="BU182" s="9" t="str">
        <f t="shared" si="62"/>
        <v/>
      </c>
      <c r="BV182" s="9" t="str">
        <f t="shared" si="63"/>
        <v/>
      </c>
      <c r="BW182" s="9" t="str">
        <f t="shared" si="64"/>
        <v/>
      </c>
      <c r="BX182" s="9" t="str">
        <f t="shared" si="65"/>
        <v/>
      </c>
      <c r="BY182" s="9" t="str">
        <f t="shared" si="66"/>
        <v/>
      </c>
      <c r="BZ182" s="9" t="str">
        <f t="shared" si="67"/>
        <v/>
      </c>
      <c r="CA182" s="9" t="str">
        <f t="shared" si="68"/>
        <v/>
      </c>
      <c r="CB182" s="9" t="str">
        <f t="shared" si="69"/>
        <v/>
      </c>
    </row>
    <row r="183" spans="1:80">
      <c r="A183" s="28" t="s">
        <v>809</v>
      </c>
      <c r="B183" t="s">
        <v>458</v>
      </c>
      <c r="C183" t="str">
        <f>IFERROR(VLOOKUP(B183,'[1]2012 List'!A$3:C$151,3,FALSE),"")</f>
        <v>North &amp; Central America</v>
      </c>
      <c r="D183" s="10" t="str">
        <f>IFERROR(IF(INDEX('raw poverty data, %'!$B$3:$BG$251,MATCH($A183,'raw poverty data, %'!$B$3:$B$251,0),MATCH(D$5,'raw poverty data, %'!$B$3:$BG$3,0))="","",INDEX('raw poverty data, %'!$B$3:$BG$251,MATCH($A183,'raw poverty data, %'!$B$3:$B$251,0),MATCH(D$5,'raw poverty data, %'!$B$3:$BG$3,0))/100),"")</f>
        <v/>
      </c>
      <c r="E183" s="10" t="str">
        <f>IFERROR(IF(INDEX('raw poverty data, %'!$B$3:$BG$251,MATCH($A183,'raw poverty data, %'!$B$3:$B$251,0),MATCH(E$5,'raw poverty data, %'!$B$3:$BG$3,0))="","",INDEX('raw poverty data, %'!$B$3:$BG$251,MATCH($A183,'raw poverty data, %'!$B$3:$B$251,0),MATCH(E$5,'raw poverty data, %'!$B$3:$BG$3,0))/100),"")</f>
        <v/>
      </c>
      <c r="F183" s="10" t="str">
        <f>IFERROR(IF(INDEX('raw poverty data, %'!$B$3:$BG$251,MATCH($A183,'raw poverty data, %'!$B$3:$B$251,0),MATCH(F$5,'raw poverty data, %'!$B$3:$BG$3,0))="","",INDEX('raw poverty data, %'!$B$3:$BG$251,MATCH($A183,'raw poverty data, %'!$B$3:$B$251,0),MATCH(F$5,'raw poverty data, %'!$B$3:$BG$3,0))/100),"")</f>
        <v/>
      </c>
      <c r="G183" s="10" t="str">
        <f>IFERROR(IF(INDEX('raw poverty data, %'!$B$3:$BG$251,MATCH($A183,'raw poverty data, %'!$B$3:$B$251,0),MATCH(G$5,'raw poverty data, %'!$B$3:$BG$3,0))="","",INDEX('raw poverty data, %'!$B$3:$BG$251,MATCH($A183,'raw poverty data, %'!$B$3:$B$251,0),MATCH(G$5,'raw poverty data, %'!$B$3:$BG$3,0))/100),"")</f>
        <v/>
      </c>
      <c r="H183" s="10" t="str">
        <f>IFERROR(IF(INDEX('raw poverty data, %'!$B$3:$BG$251,MATCH($A183,'raw poverty data, %'!$B$3:$B$251,0),MATCH(H$5,'raw poverty data, %'!$B$3:$BG$3,0))="","",INDEX('raw poverty data, %'!$B$3:$BG$251,MATCH($A183,'raw poverty data, %'!$B$3:$B$251,0),MATCH(H$5,'raw poverty data, %'!$B$3:$BG$3,0))/100),"")</f>
        <v/>
      </c>
      <c r="I183" s="10" t="str">
        <f>IFERROR(IF(INDEX('raw poverty data, %'!$B$3:$BG$251,MATCH($A183,'raw poverty data, %'!$B$3:$B$251,0),MATCH(I$5,'raw poverty data, %'!$B$3:$BG$3,0))="","",INDEX('raw poverty data, %'!$B$3:$BG$251,MATCH($A183,'raw poverty data, %'!$B$3:$B$251,0),MATCH(I$5,'raw poverty data, %'!$B$3:$BG$3,0))/100),"")</f>
        <v/>
      </c>
      <c r="J183" s="10" t="str">
        <f>IFERROR(IF(INDEX('raw poverty data, %'!$B$3:$BG$251,MATCH($A183,'raw poverty data, %'!$B$3:$B$251,0),MATCH(J$5,'raw poverty data, %'!$B$3:$BG$3,0))="","",INDEX('raw poverty data, %'!$B$3:$BG$251,MATCH($A183,'raw poverty data, %'!$B$3:$B$251,0),MATCH(J$5,'raw poverty data, %'!$B$3:$BG$3,0))/100),"")</f>
        <v/>
      </c>
      <c r="K183" s="10" t="str">
        <f>IFERROR(IF(INDEX('raw poverty data, %'!$B$3:$BG$251,MATCH($A183,'raw poverty data, %'!$B$3:$B$251,0),MATCH(K$5,'raw poverty data, %'!$B$3:$BG$3,0))="","",INDEX('raw poverty data, %'!$B$3:$BG$251,MATCH($A183,'raw poverty data, %'!$B$3:$B$251,0),MATCH(K$5,'raw poverty data, %'!$B$3:$BG$3,0))/100),"")</f>
        <v/>
      </c>
      <c r="L183" s="10" t="str">
        <f>IFERROR(IF(INDEX('raw poverty data, %'!$B$3:$BG$251,MATCH($A183,'raw poverty data, %'!$B$3:$B$251,0),MATCH(L$5,'raw poverty data, %'!$B$3:$BG$3,0))="","",INDEX('raw poverty data, %'!$B$3:$BG$251,MATCH($A183,'raw poverty data, %'!$B$3:$B$251,0),MATCH(L$5,'raw poverty data, %'!$B$3:$BG$3,0))/100),"")</f>
        <v/>
      </c>
      <c r="M183" s="10" t="str">
        <f>IFERROR(IF(INDEX('raw poverty data, %'!$B$3:$BG$251,MATCH($A183,'raw poverty data, %'!$B$3:$B$251,0),MATCH(M$5,'raw poverty data, %'!$B$3:$BG$3,0))="","",INDEX('raw poverty data, %'!$B$3:$BG$251,MATCH($A183,'raw poverty data, %'!$B$3:$B$251,0),MATCH(M$5,'raw poverty data, %'!$B$3:$BG$3,0))/100),"")</f>
        <v/>
      </c>
      <c r="N183" s="10" t="str">
        <f>IFERROR(IF(INDEX('raw poverty data, %'!$B$3:$BG$251,MATCH($A183,'raw poverty data, %'!$B$3:$B$251,0),MATCH(N$5,'raw poverty data, %'!$B$3:$BG$3,0))="","",INDEX('raw poverty data, %'!$B$3:$BG$251,MATCH($A183,'raw poverty data, %'!$B$3:$B$251,0),MATCH(N$5,'raw poverty data, %'!$B$3:$BG$3,0))/100),"")</f>
        <v/>
      </c>
      <c r="O183" s="10" t="str">
        <f>IFERROR(IF(INDEX('raw poverty data, %'!$B$3:$BG$251,MATCH($A183,'raw poverty data, %'!$B$3:$B$251,0),MATCH(O$5,'raw poverty data, %'!$B$3:$BG$3,0))="","",INDEX('raw poverty data, %'!$B$3:$BG$251,MATCH($A183,'raw poverty data, %'!$B$3:$B$251,0),MATCH(O$5,'raw poverty data, %'!$B$3:$BG$3,0))/100),"")</f>
        <v/>
      </c>
      <c r="P183" s="10" t="str">
        <f>IFERROR(IF(INDEX('raw poverty data, %'!$B$3:$BG$251,MATCH($A183,'raw poverty data, %'!$B$3:$B$251,0),MATCH(P$5,'raw poverty data, %'!$B$3:$BG$3,0))="","",INDEX('raw poverty data, %'!$B$3:$BG$251,MATCH($A183,'raw poverty data, %'!$B$3:$B$251,0),MATCH(P$5,'raw poverty data, %'!$B$3:$BG$3,0))/100),"")</f>
        <v/>
      </c>
      <c r="Q183" s="10" t="str">
        <f>IFERROR(IF(INDEX('raw poverty data, %'!$B$3:$BG$251,MATCH($A183,'raw poverty data, %'!$B$3:$B$251,0),MATCH(Q$5,'raw poverty data, %'!$B$3:$BG$3,0))="","",INDEX('raw poverty data, %'!$B$3:$BG$251,MATCH($A183,'raw poverty data, %'!$B$3:$B$251,0),MATCH(Q$5,'raw poverty data, %'!$B$3:$BG$3,0))/100),"")</f>
        <v/>
      </c>
      <c r="R183" s="10" t="str">
        <f>IFERROR(IF(INDEX('raw poverty data, %'!$B$3:$BG$251,MATCH($A183,'raw poverty data, %'!$B$3:$B$251,0),MATCH(R$5,'raw poverty data, %'!$B$3:$BG$3,0))="","",INDEX('raw poverty data, %'!$B$3:$BG$251,MATCH($A183,'raw poverty data, %'!$B$3:$B$251,0),MATCH(R$5,'raw poverty data, %'!$B$3:$BG$3,0))/100),"")</f>
        <v/>
      </c>
      <c r="S183" s="10" t="str">
        <f>IFERROR(IF(INDEX('raw poverty data, %'!$B$3:$BG$251,MATCH($A183,'raw poverty data, %'!$B$3:$B$251,0),MATCH(S$5,'raw poverty data, %'!$B$3:$BG$3,0))="","",INDEX('raw poverty data, %'!$B$3:$BG$251,MATCH($A183,'raw poverty data, %'!$B$3:$B$251,0),MATCH(S$5,'raw poverty data, %'!$B$3:$BG$3,0))/100),"")</f>
        <v/>
      </c>
      <c r="T183" s="10" t="str">
        <f>IFERROR(IF(INDEX('raw poverty data, %'!$B$3:$BG$251,MATCH($A183,'raw poverty data, %'!$B$3:$B$251,0),MATCH(T$5,'raw poverty data, %'!$B$3:$BG$3,0))="","",INDEX('raw poverty data, %'!$B$3:$BG$251,MATCH($A183,'raw poverty data, %'!$B$3:$B$251,0),MATCH(T$5,'raw poverty data, %'!$B$3:$BG$3,0))/100),"")</f>
        <v/>
      </c>
      <c r="U183" s="10" t="str">
        <f>IFERROR(IF(INDEX('raw poverty data, %'!$B$3:$BG$251,MATCH($A183,'raw poverty data, %'!$B$3:$B$251,0),MATCH(U$5,'raw poverty data, %'!$B$3:$BG$3,0))="","",INDEX('raw poverty data, %'!$B$3:$BG$251,MATCH($A183,'raw poverty data, %'!$B$3:$B$251,0),MATCH(U$5,'raw poverty data, %'!$B$3:$BG$3,0))/100),"")</f>
        <v/>
      </c>
      <c r="V183" s="10" t="str">
        <f>IFERROR(IF(INDEX('raw poverty data, %'!$B$3:$BG$251,MATCH($A183,'raw poverty data, %'!$B$3:$B$251,0),MATCH(V$5,'raw poverty data, %'!$B$3:$BG$3,0))="","",INDEX('raw poverty data, %'!$B$3:$BG$251,MATCH($A183,'raw poverty data, %'!$B$3:$B$251,0),MATCH(V$5,'raw poverty data, %'!$B$3:$BG$3,0))/100),"")</f>
        <v/>
      </c>
      <c r="W183" s="10" t="str">
        <f>IFERROR(IF(INDEX('raw poverty data, %'!$B$3:$BG$251,MATCH($A183,'raw poverty data, %'!$B$3:$B$251,0),MATCH(W$5,'raw poverty data, %'!$B$3:$BG$3,0))="","",INDEX('raw poverty data, %'!$B$3:$BG$251,MATCH($A183,'raw poverty data, %'!$B$3:$B$251,0),MATCH(W$5,'raw poverty data, %'!$B$3:$BG$3,0))/100),"")</f>
        <v/>
      </c>
      <c r="X183" s="10" t="str">
        <f>IFERROR(IF(INDEX('raw poverty data, %'!$B$3:$BG$251,MATCH($A183,'raw poverty data, %'!$B$3:$B$251,0),MATCH(X$5,'raw poverty data, %'!$B$3:$BG$3,0))="","",INDEX('raw poverty data, %'!$B$3:$BG$251,MATCH($A183,'raw poverty data, %'!$B$3:$B$251,0),MATCH(X$5,'raw poverty data, %'!$B$3:$BG$3,0))/100),"")</f>
        <v/>
      </c>
      <c r="Y183" s="10" t="str">
        <f>IFERROR(IF(INDEX('raw poverty data, %'!$B$3:$BG$251,MATCH($A183,'raw poverty data, %'!$B$3:$B$251,0),MATCH(Y$5,'raw poverty data, %'!$B$3:$BG$3,0))="","",INDEX('raw poverty data, %'!$B$3:$BG$251,MATCH($A183,'raw poverty data, %'!$B$3:$B$251,0),MATCH(Y$5,'raw poverty data, %'!$B$3:$BG$3,0))/100),"")</f>
        <v/>
      </c>
      <c r="Z183" s="10" t="str">
        <f>IFERROR(IF(INDEX('raw poverty data, %'!$B$3:$BG$251,MATCH($A183,'raw poverty data, %'!$B$3:$B$251,0),MATCH(Z$5,'raw poverty data, %'!$B$3:$BG$3,0))="","",INDEX('raw poverty data, %'!$B$3:$BG$251,MATCH($A183,'raw poverty data, %'!$B$3:$B$251,0),MATCH(Z$5,'raw poverty data, %'!$B$3:$BG$3,0))/100),"")</f>
        <v/>
      </c>
      <c r="AA183" s="10" t="str">
        <f>IFERROR(IF(INDEX('raw poverty data, %'!$B$3:$BG$251,MATCH($A183,'raw poverty data, %'!$B$3:$B$251,0),MATCH(AA$5,'raw poverty data, %'!$B$3:$BG$3,0))="","",INDEX('raw poverty data, %'!$B$3:$BG$251,MATCH($A183,'raw poverty data, %'!$B$3:$B$251,0),MATCH(AA$5,'raw poverty data, %'!$B$3:$BG$3,0))/100),"")</f>
        <v/>
      </c>
      <c r="AC183" s="8" t="str">
        <f>IF(AA183="",IF(Z183="",IF(X183="",IF(W183="",IF(V183="",IF(U183="",IF(T183="",IF(S183="",IF(R183="",IF(Q183="",IF(P183="",IF(O183="",IF(N183="",IF(M183="",IF(L183="",IF(K183="",IF(J183="",IF(I183="",IF(H183="",IF(G183="",IF(F183="",IF(E183="",IF(D183="","No data",D183),E183),F183),G183),H183),I183),J183),K183),L183),M183),N183),O183),P183),Q183),R183),S183),T183),U183),V183),W183),X183),Z183),AA183)</f>
        <v>No data</v>
      </c>
      <c r="AD183" s="11" t="str">
        <f>IFERROR(INDEX($D$5:$AA$5,1,MATCH(AC183,D183:AA183,0)),"")</f>
        <v/>
      </c>
      <c r="AF183" t="s">
        <v>458</v>
      </c>
      <c r="AG183" t="str">
        <f>IFERROR(IF(INDEX(#REF!,MATCH('Poverty %'!$B183,#REF!,0),MATCH('Poverty %'!AG$5,#REF!,0))="","",INDEX(#REF!,MATCH('Poverty %'!$B183,#REF!,0),MATCH('Poverty %'!AG$5,#REF!,0))),"")</f>
        <v/>
      </c>
      <c r="AH183" t="str">
        <f>IFERROR(IF(INDEX(#REF!,MATCH('Poverty %'!$B183,#REF!,0),MATCH('Poverty %'!AH$5,#REF!,0))="","",INDEX(#REF!,MATCH('Poverty %'!$B183,#REF!,0),MATCH('Poverty %'!AH$5,#REF!,0))),"")</f>
        <v/>
      </c>
      <c r="AI183" t="str">
        <f>IFERROR(IF(INDEX(#REF!,MATCH('Poverty %'!$B183,#REF!,0),MATCH('Poverty %'!AI$5,#REF!,0))="","",INDEX(#REF!,MATCH('Poverty %'!$B183,#REF!,0),MATCH('Poverty %'!AI$5,#REF!,0))),"")</f>
        <v/>
      </c>
      <c r="AJ183" t="str">
        <f>IFERROR(IF(INDEX(#REF!,MATCH('Poverty %'!$B183,#REF!,0),MATCH('Poverty %'!AJ$5,#REF!,0))="","",INDEX(#REF!,MATCH('Poverty %'!$B183,#REF!,0),MATCH('Poverty %'!AJ$5,#REF!,0))),"")</f>
        <v/>
      </c>
      <c r="AK183" t="str">
        <f>IFERROR(IF(INDEX(#REF!,MATCH('Poverty %'!$B183,#REF!,0),MATCH('Poverty %'!AK$5,#REF!,0))="","",INDEX(#REF!,MATCH('Poverty %'!$B183,#REF!,0),MATCH('Poverty %'!AK$5,#REF!,0))),"")</f>
        <v/>
      </c>
      <c r="AL183" t="str">
        <f>IFERROR(IF(INDEX(#REF!,MATCH('Poverty %'!$B183,#REF!,0),MATCH('Poverty %'!AL$5,#REF!,0))="","",INDEX(#REF!,MATCH('Poverty %'!$B183,#REF!,0),MATCH('Poverty %'!AL$5,#REF!,0))),"")</f>
        <v/>
      </c>
      <c r="AM183" t="str">
        <f>IFERROR(IF(INDEX(#REF!,MATCH('Poverty %'!$B183,#REF!,0),MATCH('Poverty %'!AM$5,#REF!,0))="","",INDEX(#REF!,MATCH('Poverty %'!$B183,#REF!,0),MATCH('Poverty %'!AM$5,#REF!,0))),"")</f>
        <v/>
      </c>
      <c r="AN183" t="str">
        <f>IFERROR(IF(INDEX(#REF!,MATCH('Poverty %'!$B183,#REF!,0),MATCH('Poverty %'!AN$5,#REF!,0))="","",INDEX(#REF!,MATCH('Poverty %'!$B183,#REF!,0),MATCH('Poverty %'!AN$5,#REF!,0))),"")</f>
        <v/>
      </c>
      <c r="AO183" t="str">
        <f>IFERROR(IF(INDEX(#REF!,MATCH('Poverty %'!$B183,#REF!,0),MATCH('Poverty %'!AO$5,#REF!,0))="","",INDEX(#REF!,MATCH('Poverty %'!$B183,#REF!,0),MATCH('Poverty %'!AO$5,#REF!,0))),"")</f>
        <v/>
      </c>
      <c r="AP183" t="str">
        <f>IFERROR(IF(INDEX(#REF!,MATCH('Poverty %'!$B183,#REF!,0),MATCH('Poverty %'!AP$5,#REF!,0))="","",INDEX(#REF!,MATCH('Poverty %'!$B183,#REF!,0),MATCH('Poverty %'!AP$5,#REF!,0))),"")</f>
        <v/>
      </c>
      <c r="AQ183" t="str">
        <f>IFERROR(IF(INDEX(#REF!,MATCH('Poverty %'!$B183,#REF!,0),MATCH('Poverty %'!AQ$5,#REF!,0))="","",INDEX(#REF!,MATCH('Poverty %'!$B183,#REF!,0),MATCH('Poverty %'!AQ$5,#REF!,0))),"")</f>
        <v/>
      </c>
      <c r="AR183" t="str">
        <f>IFERROR(IF(INDEX(#REF!,MATCH('Poverty %'!$B183,#REF!,0),MATCH('Poverty %'!AR$5,#REF!,0))="","",INDEX(#REF!,MATCH('Poverty %'!$B183,#REF!,0),MATCH('Poverty %'!AR$5,#REF!,0))),"")</f>
        <v/>
      </c>
      <c r="AS183" t="str">
        <f>IFERROR(IF(INDEX(#REF!,MATCH('Poverty %'!$B183,#REF!,0),MATCH('Poverty %'!AS$5,#REF!,0))="","",INDEX(#REF!,MATCH('Poverty %'!$B183,#REF!,0),MATCH('Poverty %'!AS$5,#REF!,0))),"")</f>
        <v/>
      </c>
      <c r="AT183" t="str">
        <f>IFERROR(IF(INDEX(#REF!,MATCH('Poverty %'!$B183,#REF!,0),MATCH('Poverty %'!AT$5,#REF!,0))="","",INDEX(#REF!,MATCH('Poverty %'!$B183,#REF!,0),MATCH('Poverty %'!AT$5,#REF!,0))),"")</f>
        <v/>
      </c>
      <c r="AU183" t="str">
        <f>IFERROR(IF(INDEX(#REF!,MATCH('Poverty %'!$B183,#REF!,0),MATCH('Poverty %'!AU$5,#REF!,0))="","",INDEX(#REF!,MATCH('Poverty %'!$B183,#REF!,0),MATCH('Poverty %'!AU$5,#REF!,0))),"")</f>
        <v/>
      </c>
      <c r="AV183" t="str">
        <f>IFERROR(IF(INDEX(#REF!,MATCH('Poverty %'!$B183,#REF!,0),MATCH('Poverty %'!AV$5,#REF!,0))="","",INDEX(#REF!,MATCH('Poverty %'!$B183,#REF!,0),MATCH('Poverty %'!AV$5,#REF!,0))),"")</f>
        <v/>
      </c>
      <c r="AW183" t="str">
        <f>IFERROR(IF(INDEX(#REF!,MATCH('Poverty %'!$B183,#REF!,0),MATCH('Poverty %'!AW$5,#REF!,0))="","",INDEX(#REF!,MATCH('Poverty %'!$B183,#REF!,0),MATCH('Poverty %'!AW$5,#REF!,0))),"")</f>
        <v/>
      </c>
      <c r="AX183" t="str">
        <f>IFERROR(IF(INDEX(#REF!,MATCH('Poverty %'!$B183,#REF!,0),MATCH('Poverty %'!AX$5,#REF!,0))="","",INDEX(#REF!,MATCH('Poverty %'!$B183,#REF!,0),MATCH('Poverty %'!AX$5,#REF!,0))),"")</f>
        <v/>
      </c>
      <c r="AY183" t="str">
        <f>IFERROR(IF(INDEX(#REF!,MATCH('Poverty %'!$B183,#REF!,0),MATCH('Poverty %'!AY$5,#REF!,0))="","",INDEX(#REF!,MATCH('Poverty %'!$B183,#REF!,0),MATCH('Poverty %'!AY$5,#REF!,0))),"")</f>
        <v/>
      </c>
      <c r="AZ183" t="str">
        <f>IFERROR(IF(INDEX(#REF!,MATCH('Poverty %'!$B183,#REF!,0),MATCH('Poverty %'!AZ$5,#REF!,0))="","",INDEX(#REF!,MATCH('Poverty %'!$B183,#REF!,0),MATCH('Poverty %'!AZ$5,#REF!,0))),"")</f>
        <v/>
      </c>
      <c r="BA183" t="str">
        <f>IFERROR(IF(INDEX(#REF!,MATCH('Poverty %'!$B183,#REF!,0),MATCH('Poverty %'!BA$5,#REF!,0))="","",INDEX(#REF!,MATCH('Poverty %'!$B183,#REF!,0),MATCH('Poverty %'!BA$5,#REF!,0))),"")</f>
        <v/>
      </c>
      <c r="BB183" t="str">
        <f>IFERROR(IF(INDEX(#REF!,MATCH('Poverty %'!$B183,#REF!,0),MATCH('Poverty %'!BB$5,#REF!,0))="","",INDEX(#REF!,MATCH('Poverty %'!$B183,#REF!,0),MATCH('Poverty %'!BB$5,#REF!,0))),"")</f>
        <v/>
      </c>
      <c r="BC183" t="str">
        <f>IFERROR(IF(INDEX(#REF!,MATCH('Poverty %'!$B183,#REF!,0),MATCH('Poverty %'!BC$5,#REF!,0))="","",INDEX(#REF!,MATCH('Poverty %'!$B183,#REF!,0),MATCH('Poverty %'!BC$5,#REF!,0))),"")</f>
        <v/>
      </c>
      <c r="BE183" t="s">
        <v>458</v>
      </c>
      <c r="BF183" s="9" t="str">
        <f t="shared" si="47"/>
        <v/>
      </c>
      <c r="BG183" s="9" t="str">
        <f t="shared" si="48"/>
        <v/>
      </c>
      <c r="BH183" s="9" t="str">
        <f t="shared" si="49"/>
        <v/>
      </c>
      <c r="BI183" s="9" t="str">
        <f t="shared" si="50"/>
        <v/>
      </c>
      <c r="BJ183" s="9" t="str">
        <f t="shared" si="51"/>
        <v/>
      </c>
      <c r="BK183" s="9" t="str">
        <f t="shared" si="52"/>
        <v/>
      </c>
      <c r="BL183" s="9" t="str">
        <f t="shared" si="53"/>
        <v/>
      </c>
      <c r="BM183" s="9" t="str">
        <f t="shared" si="54"/>
        <v/>
      </c>
      <c r="BN183" s="9" t="str">
        <f t="shared" si="55"/>
        <v/>
      </c>
      <c r="BO183" s="9" t="str">
        <f t="shared" si="56"/>
        <v/>
      </c>
      <c r="BP183" s="9" t="str">
        <f t="shared" si="57"/>
        <v/>
      </c>
      <c r="BQ183" s="9" t="str">
        <f t="shared" si="58"/>
        <v/>
      </c>
      <c r="BR183" s="9" t="str">
        <f t="shared" si="59"/>
        <v/>
      </c>
      <c r="BS183" s="9" t="str">
        <f t="shared" si="60"/>
        <v/>
      </c>
      <c r="BT183" s="9" t="str">
        <f t="shared" si="61"/>
        <v/>
      </c>
      <c r="BU183" s="9" t="str">
        <f t="shared" si="62"/>
        <v/>
      </c>
      <c r="BV183" s="9" t="str">
        <f t="shared" si="63"/>
        <v/>
      </c>
      <c r="BW183" s="9" t="str">
        <f t="shared" si="64"/>
        <v/>
      </c>
      <c r="BX183" s="9" t="str">
        <f t="shared" si="65"/>
        <v/>
      </c>
      <c r="BY183" s="9" t="str">
        <f t="shared" si="66"/>
        <v/>
      </c>
      <c r="BZ183" s="9" t="str">
        <f t="shared" si="67"/>
        <v/>
      </c>
      <c r="CA183" s="9" t="str">
        <f t="shared" si="68"/>
        <v/>
      </c>
      <c r="CB183" s="9" t="str">
        <f t="shared" si="69"/>
        <v/>
      </c>
    </row>
    <row r="184" spans="1:80">
      <c r="A184" s="28" t="s">
        <v>828</v>
      </c>
      <c r="B184" t="s">
        <v>228</v>
      </c>
      <c r="C184" t="str">
        <f>IFERROR(VLOOKUP(B184,'[1]2012 List'!A$3:C$151,3,FALSE),"")</f>
        <v>North &amp; Central America</v>
      </c>
      <c r="D184" s="10" t="str">
        <f>IFERROR(IF(INDEX('raw poverty data, %'!$B$3:$BG$251,MATCH($A184,'raw poverty data, %'!$B$3:$B$251,0),MATCH(D$5,'raw poverty data, %'!$B$3:$BG$3,0))="","",INDEX('raw poverty data, %'!$B$3:$BG$251,MATCH($A184,'raw poverty data, %'!$B$3:$B$251,0),MATCH(D$5,'raw poverty data, %'!$B$3:$BG$3,0))/100),"")</f>
        <v/>
      </c>
      <c r="E184" s="10" t="str">
        <f>IFERROR(IF(INDEX('raw poverty data, %'!$B$3:$BG$251,MATCH($A184,'raw poverty data, %'!$B$3:$B$251,0),MATCH(E$5,'raw poverty data, %'!$B$3:$BG$3,0))="","",INDEX('raw poverty data, %'!$B$3:$BG$251,MATCH($A184,'raw poverty data, %'!$B$3:$B$251,0),MATCH(E$5,'raw poverty data, %'!$B$3:$BG$3,0))/100),"")</f>
        <v/>
      </c>
      <c r="F184" s="10" t="str">
        <f>IFERROR(IF(INDEX('raw poverty data, %'!$B$3:$BG$251,MATCH($A184,'raw poverty data, %'!$B$3:$B$251,0),MATCH(F$5,'raw poverty data, %'!$B$3:$BG$3,0))="","",INDEX('raw poverty data, %'!$B$3:$BG$251,MATCH($A184,'raw poverty data, %'!$B$3:$B$251,0),MATCH(F$5,'raw poverty data, %'!$B$3:$BG$3,0))/100),"")</f>
        <v/>
      </c>
      <c r="G184" s="10" t="str">
        <f>IFERROR(IF(INDEX('raw poverty data, %'!$B$3:$BG$251,MATCH($A184,'raw poverty data, %'!$B$3:$B$251,0),MATCH(G$5,'raw poverty data, %'!$B$3:$BG$3,0))="","",INDEX('raw poverty data, %'!$B$3:$BG$251,MATCH($A184,'raw poverty data, %'!$B$3:$B$251,0),MATCH(G$5,'raw poverty data, %'!$B$3:$BG$3,0))/100),"")</f>
        <v/>
      </c>
      <c r="H184" s="10" t="str">
        <f>IFERROR(IF(INDEX('raw poverty data, %'!$B$3:$BG$251,MATCH($A184,'raw poverty data, %'!$B$3:$B$251,0),MATCH(H$5,'raw poverty data, %'!$B$3:$BG$3,0))="","",INDEX('raw poverty data, %'!$B$3:$BG$251,MATCH($A184,'raw poverty data, %'!$B$3:$B$251,0),MATCH(H$5,'raw poverty data, %'!$B$3:$BG$3,0))/100),"")</f>
        <v/>
      </c>
      <c r="I184" s="10">
        <f>IFERROR(IF(INDEX('raw poverty data, %'!$B$3:$BG$251,MATCH($A184,'raw poverty data, %'!$B$3:$B$251,0),MATCH(I$5,'raw poverty data, %'!$B$3:$BG$3,0))="","",INDEX('raw poverty data, %'!$B$3:$BG$251,MATCH($A184,'raw poverty data, %'!$B$3:$B$251,0),MATCH(I$5,'raw poverty data, %'!$B$3:$BG$3,0))/100),"")</f>
        <v>0.20960000000000001</v>
      </c>
      <c r="J184" s="10" t="str">
        <f>IFERROR(IF(INDEX('raw poverty data, %'!$B$3:$BG$251,MATCH($A184,'raw poverty data, %'!$B$3:$B$251,0),MATCH(J$5,'raw poverty data, %'!$B$3:$BG$3,0))="","",INDEX('raw poverty data, %'!$B$3:$BG$251,MATCH($A184,'raw poverty data, %'!$B$3:$B$251,0),MATCH(J$5,'raw poverty data, %'!$B$3:$BG$3,0))/100),"")</f>
        <v/>
      </c>
      <c r="K184" s="10" t="str">
        <f>IFERROR(IF(INDEX('raw poverty data, %'!$B$3:$BG$251,MATCH($A184,'raw poverty data, %'!$B$3:$B$251,0),MATCH(K$5,'raw poverty data, %'!$B$3:$BG$3,0))="","",INDEX('raw poverty data, %'!$B$3:$BG$251,MATCH($A184,'raw poverty data, %'!$B$3:$B$251,0),MATCH(K$5,'raw poverty data, %'!$B$3:$BG$3,0))/100),"")</f>
        <v/>
      </c>
      <c r="L184" s="10" t="str">
        <f>IFERROR(IF(INDEX('raw poverty data, %'!$B$3:$BG$251,MATCH($A184,'raw poverty data, %'!$B$3:$B$251,0),MATCH(L$5,'raw poverty data, %'!$B$3:$BG$3,0))="","",INDEX('raw poverty data, %'!$B$3:$BG$251,MATCH($A184,'raw poverty data, %'!$B$3:$B$251,0),MATCH(L$5,'raw poverty data, %'!$B$3:$BG$3,0))/100),"")</f>
        <v/>
      </c>
      <c r="M184" s="10" t="str">
        <f>IFERROR(IF(INDEX('raw poverty data, %'!$B$3:$BG$251,MATCH($A184,'raw poverty data, %'!$B$3:$B$251,0),MATCH(M$5,'raw poverty data, %'!$B$3:$BG$3,0))="","",INDEX('raw poverty data, %'!$B$3:$BG$251,MATCH($A184,'raw poverty data, %'!$B$3:$B$251,0),MATCH(M$5,'raw poverty data, %'!$B$3:$BG$3,0))/100),"")</f>
        <v/>
      </c>
      <c r="N184" s="10" t="str">
        <f>IFERROR(IF(INDEX('raw poverty data, %'!$B$3:$BG$251,MATCH($A184,'raw poverty data, %'!$B$3:$B$251,0),MATCH(N$5,'raw poverty data, %'!$B$3:$BG$3,0))="","",INDEX('raw poverty data, %'!$B$3:$BG$251,MATCH($A184,'raw poverty data, %'!$B$3:$B$251,0),MATCH(N$5,'raw poverty data, %'!$B$3:$BG$3,0))/100),"")</f>
        <v/>
      </c>
      <c r="O184" s="10" t="str">
        <f>IFERROR(IF(INDEX('raw poverty data, %'!$B$3:$BG$251,MATCH($A184,'raw poverty data, %'!$B$3:$B$251,0),MATCH(O$5,'raw poverty data, %'!$B$3:$BG$3,0))="","",INDEX('raw poverty data, %'!$B$3:$BG$251,MATCH($A184,'raw poverty data, %'!$B$3:$B$251,0),MATCH(O$5,'raw poverty data, %'!$B$3:$BG$3,0))/100),"")</f>
        <v/>
      </c>
      <c r="P184" s="10" t="str">
        <f>IFERROR(IF(INDEX('raw poverty data, %'!$B$3:$BG$251,MATCH($A184,'raw poverty data, %'!$B$3:$B$251,0),MATCH(P$5,'raw poverty data, %'!$B$3:$BG$3,0))="","",INDEX('raw poverty data, %'!$B$3:$BG$251,MATCH($A184,'raw poverty data, %'!$B$3:$B$251,0),MATCH(P$5,'raw poverty data, %'!$B$3:$BG$3,0))/100),"")</f>
        <v/>
      </c>
      <c r="Q184" s="10" t="str">
        <f>IFERROR(IF(INDEX('raw poverty data, %'!$B$3:$BG$251,MATCH($A184,'raw poverty data, %'!$B$3:$B$251,0),MATCH(Q$5,'raw poverty data, %'!$B$3:$BG$3,0))="","",INDEX('raw poverty data, %'!$B$3:$BG$251,MATCH($A184,'raw poverty data, %'!$B$3:$B$251,0),MATCH(Q$5,'raw poverty data, %'!$B$3:$BG$3,0))/100),"")</f>
        <v/>
      </c>
      <c r="R184" s="10" t="str">
        <f>IFERROR(IF(INDEX('raw poverty data, %'!$B$3:$BG$251,MATCH($A184,'raw poverty data, %'!$B$3:$B$251,0),MATCH(R$5,'raw poverty data, %'!$B$3:$BG$3,0))="","",INDEX('raw poverty data, %'!$B$3:$BG$251,MATCH($A184,'raw poverty data, %'!$B$3:$B$251,0),MATCH(R$5,'raw poverty data, %'!$B$3:$BG$3,0))/100),"")</f>
        <v/>
      </c>
      <c r="S184" s="10" t="str">
        <f>IFERROR(IF(INDEX('raw poverty data, %'!$B$3:$BG$251,MATCH($A184,'raw poverty data, %'!$B$3:$B$251,0),MATCH(S$5,'raw poverty data, %'!$B$3:$BG$3,0))="","",INDEX('raw poverty data, %'!$B$3:$BG$251,MATCH($A184,'raw poverty data, %'!$B$3:$B$251,0),MATCH(S$5,'raw poverty data, %'!$B$3:$BG$3,0))/100),"")</f>
        <v/>
      </c>
      <c r="T184" s="10" t="str">
        <f>IFERROR(IF(INDEX('raw poverty data, %'!$B$3:$BG$251,MATCH($A184,'raw poverty data, %'!$B$3:$B$251,0),MATCH(T$5,'raw poverty data, %'!$B$3:$BG$3,0))="","",INDEX('raw poverty data, %'!$B$3:$BG$251,MATCH($A184,'raw poverty data, %'!$B$3:$B$251,0),MATCH(T$5,'raw poverty data, %'!$B$3:$BG$3,0))/100),"")</f>
        <v/>
      </c>
      <c r="U184" s="10" t="str">
        <f>IFERROR(IF(INDEX('raw poverty data, %'!$B$3:$BG$251,MATCH($A184,'raw poverty data, %'!$B$3:$B$251,0),MATCH(U$5,'raw poverty data, %'!$B$3:$BG$3,0))="","",INDEX('raw poverty data, %'!$B$3:$BG$251,MATCH($A184,'raw poverty data, %'!$B$3:$B$251,0),MATCH(U$5,'raw poverty data, %'!$B$3:$BG$3,0))/100),"")</f>
        <v/>
      </c>
      <c r="V184" s="10" t="str">
        <f>IFERROR(IF(INDEX('raw poverty data, %'!$B$3:$BG$251,MATCH($A184,'raw poverty data, %'!$B$3:$B$251,0),MATCH(V$5,'raw poverty data, %'!$B$3:$BG$3,0))="","",INDEX('raw poverty data, %'!$B$3:$BG$251,MATCH($A184,'raw poverty data, %'!$B$3:$B$251,0),MATCH(V$5,'raw poverty data, %'!$B$3:$BG$3,0))/100),"")</f>
        <v/>
      </c>
      <c r="W184" s="10" t="str">
        <f>IFERROR(IF(INDEX('raw poverty data, %'!$B$3:$BG$251,MATCH($A184,'raw poverty data, %'!$B$3:$B$251,0),MATCH(W$5,'raw poverty data, %'!$B$3:$BG$3,0))="","",INDEX('raw poverty data, %'!$B$3:$BG$251,MATCH($A184,'raw poverty data, %'!$B$3:$B$251,0),MATCH(W$5,'raw poverty data, %'!$B$3:$BG$3,0))/100),"")</f>
        <v/>
      </c>
      <c r="X184" s="10" t="str">
        <f>IFERROR(IF(INDEX('raw poverty data, %'!$B$3:$BG$251,MATCH($A184,'raw poverty data, %'!$B$3:$B$251,0),MATCH(X$5,'raw poverty data, %'!$B$3:$BG$3,0))="","",INDEX('raw poverty data, %'!$B$3:$BG$251,MATCH($A184,'raw poverty data, %'!$B$3:$B$251,0),MATCH(X$5,'raw poverty data, %'!$B$3:$BG$3,0))/100),"")</f>
        <v/>
      </c>
      <c r="Y184" s="10" t="str">
        <f>IFERROR(IF(INDEX('raw poverty data, %'!$B$3:$BG$251,MATCH($A184,'raw poverty data, %'!$B$3:$B$251,0),MATCH(Y$5,'raw poverty data, %'!$B$3:$BG$3,0))="","",INDEX('raw poverty data, %'!$B$3:$BG$251,MATCH($A184,'raw poverty data, %'!$B$3:$B$251,0),MATCH(Y$5,'raw poverty data, %'!$B$3:$BG$3,0))/100),"")</f>
        <v/>
      </c>
      <c r="Z184" s="10" t="str">
        <f>IFERROR(IF(INDEX('raw poverty data, %'!$B$3:$BG$251,MATCH($A184,'raw poverty data, %'!$B$3:$B$251,0),MATCH(Z$5,'raw poverty data, %'!$B$3:$BG$3,0))="","",INDEX('raw poverty data, %'!$B$3:$BG$251,MATCH($A184,'raw poverty data, %'!$B$3:$B$251,0),MATCH(Z$5,'raw poverty data, %'!$B$3:$BG$3,0))/100),"")</f>
        <v/>
      </c>
      <c r="AA184" s="10" t="str">
        <f>IFERROR(IF(INDEX('raw poverty data, %'!$B$3:$BG$251,MATCH($A184,'raw poverty data, %'!$B$3:$B$251,0),MATCH(AA$5,'raw poverty data, %'!$B$3:$BG$3,0))="","",INDEX('raw poverty data, %'!$B$3:$BG$251,MATCH($A184,'raw poverty data, %'!$B$3:$B$251,0),MATCH(AA$5,'raw poverty data, %'!$B$3:$BG$3,0))/100),"")</f>
        <v/>
      </c>
      <c r="AC184" s="8">
        <f>IF(AA184="",IF(Z184="",IF(X184="",IF(W184="",IF(V184="",IF(U184="",IF(T184="",IF(S184="",IF(R184="",IF(Q184="",IF(P184="",IF(O184="",IF(N184="",IF(M184="",IF(L184="",IF(K184="",IF(J184="",IF(I184="",IF(H184="",IF(G184="",IF(F184="",IF(E184="",IF(D184="","No data",D184),E184),F184),G184),H184),I184),J184),K184),L184),M184),N184),O184),P184),Q184),R184),S184),T184),U184),V184),W184),X184),Z184),AA184)</f>
        <v>0.20960000000000001</v>
      </c>
      <c r="AD184" s="11">
        <f>IFERROR(INDEX($D$5:$AA$5,1,MATCH(AC184,D184:AA184,0)),"")</f>
        <v>1995</v>
      </c>
      <c r="AF184" t="s">
        <v>228</v>
      </c>
      <c r="AG184" t="str">
        <f>IFERROR(IF(INDEX(#REF!,MATCH('Poverty %'!$B184,#REF!,0),MATCH('Poverty %'!AG$5,#REF!,0))="","",INDEX(#REF!,MATCH('Poverty %'!$B184,#REF!,0),MATCH('Poverty %'!AG$5,#REF!,0))),"")</f>
        <v/>
      </c>
      <c r="AH184" t="str">
        <f>IFERROR(IF(INDEX(#REF!,MATCH('Poverty %'!$B184,#REF!,0),MATCH('Poverty %'!AH$5,#REF!,0))="","",INDEX(#REF!,MATCH('Poverty %'!$B184,#REF!,0),MATCH('Poverty %'!AH$5,#REF!,0))),"")</f>
        <v/>
      </c>
      <c r="AI184" t="str">
        <f>IFERROR(IF(INDEX(#REF!,MATCH('Poverty %'!$B184,#REF!,0),MATCH('Poverty %'!AI$5,#REF!,0))="","",INDEX(#REF!,MATCH('Poverty %'!$B184,#REF!,0),MATCH('Poverty %'!AI$5,#REF!,0))),"")</f>
        <v/>
      </c>
      <c r="AJ184" t="str">
        <f>IFERROR(IF(INDEX(#REF!,MATCH('Poverty %'!$B184,#REF!,0),MATCH('Poverty %'!AJ$5,#REF!,0))="","",INDEX(#REF!,MATCH('Poverty %'!$B184,#REF!,0),MATCH('Poverty %'!AJ$5,#REF!,0))),"")</f>
        <v/>
      </c>
      <c r="AK184" t="str">
        <f>IFERROR(IF(INDEX(#REF!,MATCH('Poverty %'!$B184,#REF!,0),MATCH('Poverty %'!AK$5,#REF!,0))="","",INDEX(#REF!,MATCH('Poverty %'!$B184,#REF!,0),MATCH('Poverty %'!AK$5,#REF!,0))),"")</f>
        <v/>
      </c>
      <c r="AL184" t="str">
        <f>IFERROR(IF(INDEX(#REF!,MATCH('Poverty %'!$B184,#REF!,0),MATCH('Poverty %'!AL$5,#REF!,0))="","",INDEX(#REF!,MATCH('Poverty %'!$B184,#REF!,0),MATCH('Poverty %'!AL$5,#REF!,0))),"")</f>
        <v/>
      </c>
      <c r="AM184" t="str">
        <f>IFERROR(IF(INDEX(#REF!,MATCH('Poverty %'!$B184,#REF!,0),MATCH('Poverty %'!AM$5,#REF!,0))="","",INDEX(#REF!,MATCH('Poverty %'!$B184,#REF!,0),MATCH('Poverty %'!AM$5,#REF!,0))),"")</f>
        <v/>
      </c>
      <c r="AN184" t="str">
        <f>IFERROR(IF(INDEX(#REF!,MATCH('Poverty %'!$B184,#REF!,0),MATCH('Poverty %'!AN$5,#REF!,0))="","",INDEX(#REF!,MATCH('Poverty %'!$B184,#REF!,0),MATCH('Poverty %'!AN$5,#REF!,0))),"")</f>
        <v/>
      </c>
      <c r="AO184" t="str">
        <f>IFERROR(IF(INDEX(#REF!,MATCH('Poverty %'!$B184,#REF!,0),MATCH('Poverty %'!AO$5,#REF!,0))="","",INDEX(#REF!,MATCH('Poverty %'!$B184,#REF!,0),MATCH('Poverty %'!AO$5,#REF!,0))),"")</f>
        <v/>
      </c>
      <c r="AP184" t="str">
        <f>IFERROR(IF(INDEX(#REF!,MATCH('Poverty %'!$B184,#REF!,0),MATCH('Poverty %'!AP$5,#REF!,0))="","",INDEX(#REF!,MATCH('Poverty %'!$B184,#REF!,0),MATCH('Poverty %'!AP$5,#REF!,0))),"")</f>
        <v/>
      </c>
      <c r="AQ184" t="str">
        <f>IFERROR(IF(INDEX(#REF!,MATCH('Poverty %'!$B184,#REF!,0),MATCH('Poverty %'!AQ$5,#REF!,0))="","",INDEX(#REF!,MATCH('Poverty %'!$B184,#REF!,0),MATCH('Poverty %'!AQ$5,#REF!,0))),"")</f>
        <v/>
      </c>
      <c r="AR184" t="str">
        <f>IFERROR(IF(INDEX(#REF!,MATCH('Poverty %'!$B184,#REF!,0),MATCH('Poverty %'!AR$5,#REF!,0))="","",INDEX(#REF!,MATCH('Poverty %'!$B184,#REF!,0),MATCH('Poverty %'!AR$5,#REF!,0))),"")</f>
        <v/>
      </c>
      <c r="AS184" t="str">
        <f>IFERROR(IF(INDEX(#REF!,MATCH('Poverty %'!$B184,#REF!,0),MATCH('Poverty %'!AS$5,#REF!,0))="","",INDEX(#REF!,MATCH('Poverty %'!$B184,#REF!,0),MATCH('Poverty %'!AS$5,#REF!,0))),"")</f>
        <v/>
      </c>
      <c r="AT184" t="str">
        <f>IFERROR(IF(INDEX(#REF!,MATCH('Poverty %'!$B184,#REF!,0),MATCH('Poverty %'!AT$5,#REF!,0))="","",INDEX(#REF!,MATCH('Poverty %'!$B184,#REF!,0),MATCH('Poverty %'!AT$5,#REF!,0))),"")</f>
        <v/>
      </c>
      <c r="AU184" t="str">
        <f>IFERROR(IF(INDEX(#REF!,MATCH('Poverty %'!$B184,#REF!,0),MATCH('Poverty %'!AU$5,#REF!,0))="","",INDEX(#REF!,MATCH('Poverty %'!$B184,#REF!,0),MATCH('Poverty %'!AU$5,#REF!,0))),"")</f>
        <v/>
      </c>
      <c r="AV184" t="str">
        <f>IFERROR(IF(INDEX(#REF!,MATCH('Poverty %'!$B184,#REF!,0),MATCH('Poverty %'!AV$5,#REF!,0))="","",INDEX(#REF!,MATCH('Poverty %'!$B184,#REF!,0),MATCH('Poverty %'!AV$5,#REF!,0))),"")</f>
        <v/>
      </c>
      <c r="AW184" t="str">
        <f>IFERROR(IF(INDEX(#REF!,MATCH('Poverty %'!$B184,#REF!,0),MATCH('Poverty %'!AW$5,#REF!,0))="","",INDEX(#REF!,MATCH('Poverty %'!$B184,#REF!,0),MATCH('Poverty %'!AW$5,#REF!,0))),"")</f>
        <v/>
      </c>
      <c r="AX184" t="str">
        <f>IFERROR(IF(INDEX(#REF!,MATCH('Poverty %'!$B184,#REF!,0),MATCH('Poverty %'!AX$5,#REF!,0))="","",INDEX(#REF!,MATCH('Poverty %'!$B184,#REF!,0),MATCH('Poverty %'!AX$5,#REF!,0))),"")</f>
        <v/>
      </c>
      <c r="AY184" t="str">
        <f>IFERROR(IF(INDEX(#REF!,MATCH('Poverty %'!$B184,#REF!,0),MATCH('Poverty %'!AY$5,#REF!,0))="","",INDEX(#REF!,MATCH('Poverty %'!$B184,#REF!,0),MATCH('Poverty %'!AY$5,#REF!,0))),"")</f>
        <v/>
      </c>
      <c r="AZ184" t="str">
        <f>IFERROR(IF(INDEX(#REF!,MATCH('Poverty %'!$B184,#REF!,0),MATCH('Poverty %'!AZ$5,#REF!,0))="","",INDEX(#REF!,MATCH('Poverty %'!$B184,#REF!,0),MATCH('Poverty %'!AZ$5,#REF!,0))),"")</f>
        <v/>
      </c>
      <c r="BA184" t="str">
        <f>IFERROR(IF(INDEX(#REF!,MATCH('Poverty %'!$B184,#REF!,0),MATCH('Poverty %'!BA$5,#REF!,0))="","",INDEX(#REF!,MATCH('Poverty %'!$B184,#REF!,0),MATCH('Poverty %'!BA$5,#REF!,0))),"")</f>
        <v/>
      </c>
      <c r="BB184" t="str">
        <f>IFERROR(IF(INDEX(#REF!,MATCH('Poverty %'!$B184,#REF!,0),MATCH('Poverty %'!BB$5,#REF!,0))="","",INDEX(#REF!,MATCH('Poverty %'!$B184,#REF!,0),MATCH('Poverty %'!BB$5,#REF!,0))),"")</f>
        <v/>
      </c>
      <c r="BC184" t="str">
        <f>IFERROR(IF(INDEX(#REF!,MATCH('Poverty %'!$B184,#REF!,0),MATCH('Poverty %'!BC$5,#REF!,0))="","",INDEX(#REF!,MATCH('Poverty %'!$B184,#REF!,0),MATCH('Poverty %'!BC$5,#REF!,0))),"")</f>
        <v/>
      </c>
      <c r="BE184" t="s">
        <v>228</v>
      </c>
      <c r="BF184" s="9" t="str">
        <f t="shared" si="47"/>
        <v/>
      </c>
      <c r="BG184" s="9" t="str">
        <f t="shared" si="48"/>
        <v/>
      </c>
      <c r="BH184" s="9" t="str">
        <f t="shared" si="49"/>
        <v/>
      </c>
      <c r="BI184" s="9" t="str">
        <f t="shared" si="50"/>
        <v/>
      </c>
      <c r="BJ184" s="9" t="str">
        <f t="shared" si="51"/>
        <v/>
      </c>
      <c r="BK184" s="9" t="str">
        <f t="shared" si="52"/>
        <v/>
      </c>
      <c r="BL184" s="9" t="str">
        <f t="shared" si="53"/>
        <v/>
      </c>
      <c r="BM184" s="9" t="str">
        <f t="shared" si="54"/>
        <v/>
      </c>
      <c r="BN184" s="9" t="str">
        <f t="shared" si="55"/>
        <v/>
      </c>
      <c r="BO184" s="9" t="str">
        <f t="shared" si="56"/>
        <v/>
      </c>
      <c r="BP184" s="9" t="str">
        <f t="shared" si="57"/>
        <v/>
      </c>
      <c r="BQ184" s="9" t="str">
        <f t="shared" si="58"/>
        <v/>
      </c>
      <c r="BR184" s="9" t="str">
        <f t="shared" si="59"/>
        <v/>
      </c>
      <c r="BS184" s="9" t="str">
        <f t="shared" si="60"/>
        <v/>
      </c>
      <c r="BT184" s="9" t="str">
        <f t="shared" si="61"/>
        <v/>
      </c>
      <c r="BU184" s="9" t="str">
        <f t="shared" si="62"/>
        <v/>
      </c>
      <c r="BV184" s="9" t="str">
        <f t="shared" si="63"/>
        <v/>
      </c>
      <c r="BW184" s="9" t="str">
        <f t="shared" si="64"/>
        <v/>
      </c>
      <c r="BX184" s="9" t="str">
        <f t="shared" si="65"/>
        <v/>
      </c>
      <c r="BY184" s="9" t="str">
        <f t="shared" si="66"/>
        <v/>
      </c>
      <c r="BZ184" s="9" t="str">
        <f t="shared" si="67"/>
        <v/>
      </c>
      <c r="CA184" s="9" t="str">
        <f t="shared" si="68"/>
        <v/>
      </c>
      <c r="CB184" s="9" t="str">
        <f t="shared" si="69"/>
        <v/>
      </c>
    </row>
    <row r="185" spans="1:80">
      <c r="A185" s="28" t="s">
        <v>855</v>
      </c>
      <c r="B185" t="s">
        <v>249</v>
      </c>
      <c r="C185" t="str">
        <f>IFERROR(VLOOKUP(B185,'[1]2012 List'!A$3:C$151,3,FALSE),"")</f>
        <v/>
      </c>
      <c r="D185" s="10" t="str">
        <f>IFERROR(IF(INDEX('raw poverty data, %'!$B$3:$BG$251,MATCH($A185,'raw poverty data, %'!$B$3:$B$251,0),MATCH(D$5,'raw poverty data, %'!$B$3:$BG$3,0))="","",INDEX('raw poverty data, %'!$B$3:$BG$251,MATCH($A185,'raw poverty data, %'!$B$3:$B$251,0),MATCH(D$5,'raw poverty data, %'!$B$3:$BG$3,0))/100),"")</f>
        <v/>
      </c>
      <c r="E185" s="10" t="str">
        <f>IFERROR(IF(INDEX('raw poverty data, %'!$B$3:$BG$251,MATCH($A185,'raw poverty data, %'!$B$3:$B$251,0),MATCH(E$5,'raw poverty data, %'!$B$3:$BG$3,0))="","",INDEX('raw poverty data, %'!$B$3:$BG$251,MATCH($A185,'raw poverty data, %'!$B$3:$B$251,0),MATCH(E$5,'raw poverty data, %'!$B$3:$BG$3,0))/100),"")</f>
        <v/>
      </c>
      <c r="F185" s="10" t="str">
        <f>IFERROR(IF(INDEX('raw poverty data, %'!$B$3:$BG$251,MATCH($A185,'raw poverty data, %'!$B$3:$B$251,0),MATCH(F$5,'raw poverty data, %'!$B$3:$BG$3,0))="","",INDEX('raw poverty data, %'!$B$3:$BG$251,MATCH($A185,'raw poverty data, %'!$B$3:$B$251,0),MATCH(F$5,'raw poverty data, %'!$B$3:$BG$3,0))/100),"")</f>
        <v/>
      </c>
      <c r="G185" s="10" t="str">
        <f>IFERROR(IF(INDEX('raw poverty data, %'!$B$3:$BG$251,MATCH($A185,'raw poverty data, %'!$B$3:$B$251,0),MATCH(G$5,'raw poverty data, %'!$B$3:$BG$3,0))="","",INDEX('raw poverty data, %'!$B$3:$BG$251,MATCH($A185,'raw poverty data, %'!$B$3:$B$251,0),MATCH(G$5,'raw poverty data, %'!$B$3:$BG$3,0))/100),"")</f>
        <v/>
      </c>
      <c r="H185" s="10" t="str">
        <f>IFERROR(IF(INDEX('raw poverty data, %'!$B$3:$BG$251,MATCH($A185,'raw poverty data, %'!$B$3:$B$251,0),MATCH(H$5,'raw poverty data, %'!$B$3:$BG$3,0))="","",INDEX('raw poverty data, %'!$B$3:$BG$251,MATCH($A185,'raw poverty data, %'!$B$3:$B$251,0),MATCH(H$5,'raw poverty data, %'!$B$3:$BG$3,0))/100),"")</f>
        <v/>
      </c>
      <c r="I185" s="10" t="str">
        <f>IFERROR(IF(INDEX('raw poverty data, %'!$B$3:$BG$251,MATCH($A185,'raw poverty data, %'!$B$3:$B$251,0),MATCH(I$5,'raw poverty data, %'!$B$3:$BG$3,0))="","",INDEX('raw poverty data, %'!$B$3:$BG$251,MATCH($A185,'raw poverty data, %'!$B$3:$B$251,0),MATCH(I$5,'raw poverty data, %'!$B$3:$BG$3,0))/100),"")</f>
        <v/>
      </c>
      <c r="J185" s="10" t="str">
        <f>IFERROR(IF(INDEX('raw poverty data, %'!$B$3:$BG$251,MATCH($A185,'raw poverty data, %'!$B$3:$B$251,0),MATCH(J$5,'raw poverty data, %'!$B$3:$BG$3,0))="","",INDEX('raw poverty data, %'!$B$3:$BG$251,MATCH($A185,'raw poverty data, %'!$B$3:$B$251,0),MATCH(J$5,'raw poverty data, %'!$B$3:$BG$3,0))/100),"")</f>
        <v/>
      </c>
      <c r="K185" s="10" t="str">
        <f>IFERROR(IF(INDEX('raw poverty data, %'!$B$3:$BG$251,MATCH($A185,'raw poverty data, %'!$B$3:$B$251,0),MATCH(K$5,'raw poverty data, %'!$B$3:$BG$3,0))="","",INDEX('raw poverty data, %'!$B$3:$BG$251,MATCH($A185,'raw poverty data, %'!$B$3:$B$251,0),MATCH(K$5,'raw poverty data, %'!$B$3:$BG$3,0))/100),"")</f>
        <v/>
      </c>
      <c r="L185" s="10" t="str">
        <f>IFERROR(IF(INDEX('raw poverty data, %'!$B$3:$BG$251,MATCH($A185,'raw poverty data, %'!$B$3:$B$251,0),MATCH(L$5,'raw poverty data, %'!$B$3:$BG$3,0))="","",INDEX('raw poverty data, %'!$B$3:$BG$251,MATCH($A185,'raw poverty data, %'!$B$3:$B$251,0),MATCH(L$5,'raw poverty data, %'!$B$3:$BG$3,0))/100),"")</f>
        <v/>
      </c>
      <c r="M185" s="10" t="str">
        <f>IFERROR(IF(INDEX('raw poverty data, %'!$B$3:$BG$251,MATCH($A185,'raw poverty data, %'!$B$3:$B$251,0),MATCH(M$5,'raw poverty data, %'!$B$3:$BG$3,0))="","",INDEX('raw poverty data, %'!$B$3:$BG$251,MATCH($A185,'raw poverty data, %'!$B$3:$B$251,0),MATCH(M$5,'raw poverty data, %'!$B$3:$BG$3,0))/100),"")</f>
        <v/>
      </c>
      <c r="N185" s="10" t="str">
        <f>IFERROR(IF(INDEX('raw poverty data, %'!$B$3:$BG$251,MATCH($A185,'raw poverty data, %'!$B$3:$B$251,0),MATCH(N$5,'raw poverty data, %'!$B$3:$BG$3,0))="","",INDEX('raw poverty data, %'!$B$3:$BG$251,MATCH($A185,'raw poverty data, %'!$B$3:$B$251,0),MATCH(N$5,'raw poverty data, %'!$B$3:$BG$3,0))/100),"")</f>
        <v/>
      </c>
      <c r="O185" s="10" t="str">
        <f>IFERROR(IF(INDEX('raw poverty data, %'!$B$3:$BG$251,MATCH($A185,'raw poverty data, %'!$B$3:$B$251,0),MATCH(O$5,'raw poverty data, %'!$B$3:$BG$3,0))="","",INDEX('raw poverty data, %'!$B$3:$BG$251,MATCH($A185,'raw poverty data, %'!$B$3:$B$251,0),MATCH(O$5,'raw poverty data, %'!$B$3:$BG$3,0))/100),"")</f>
        <v/>
      </c>
      <c r="P185" s="10" t="str">
        <f>IFERROR(IF(INDEX('raw poverty data, %'!$B$3:$BG$251,MATCH($A185,'raw poverty data, %'!$B$3:$B$251,0),MATCH(P$5,'raw poverty data, %'!$B$3:$BG$3,0))="","",INDEX('raw poverty data, %'!$B$3:$BG$251,MATCH($A185,'raw poverty data, %'!$B$3:$B$251,0),MATCH(P$5,'raw poverty data, %'!$B$3:$BG$3,0))/100),"")</f>
        <v/>
      </c>
      <c r="Q185" s="10" t="str">
        <f>IFERROR(IF(INDEX('raw poverty data, %'!$B$3:$BG$251,MATCH($A185,'raw poverty data, %'!$B$3:$B$251,0),MATCH(Q$5,'raw poverty data, %'!$B$3:$BG$3,0))="","",INDEX('raw poverty data, %'!$B$3:$BG$251,MATCH($A185,'raw poverty data, %'!$B$3:$B$251,0),MATCH(Q$5,'raw poverty data, %'!$B$3:$BG$3,0))/100),"")</f>
        <v/>
      </c>
      <c r="R185" s="10" t="str">
        <f>IFERROR(IF(INDEX('raw poverty data, %'!$B$3:$BG$251,MATCH($A185,'raw poverty data, %'!$B$3:$B$251,0),MATCH(R$5,'raw poverty data, %'!$B$3:$BG$3,0))="","",INDEX('raw poverty data, %'!$B$3:$BG$251,MATCH($A185,'raw poverty data, %'!$B$3:$B$251,0),MATCH(R$5,'raw poverty data, %'!$B$3:$BG$3,0))/100),"")</f>
        <v/>
      </c>
      <c r="S185" s="10" t="str">
        <f>IFERROR(IF(INDEX('raw poverty data, %'!$B$3:$BG$251,MATCH($A185,'raw poverty data, %'!$B$3:$B$251,0),MATCH(S$5,'raw poverty data, %'!$B$3:$BG$3,0))="","",INDEX('raw poverty data, %'!$B$3:$BG$251,MATCH($A185,'raw poverty data, %'!$B$3:$B$251,0),MATCH(S$5,'raw poverty data, %'!$B$3:$BG$3,0))/100),"")</f>
        <v/>
      </c>
      <c r="T185" s="10" t="str">
        <f>IFERROR(IF(INDEX('raw poverty data, %'!$B$3:$BG$251,MATCH($A185,'raw poverty data, %'!$B$3:$B$251,0),MATCH(T$5,'raw poverty data, %'!$B$3:$BG$3,0))="","",INDEX('raw poverty data, %'!$B$3:$BG$251,MATCH($A185,'raw poverty data, %'!$B$3:$B$251,0),MATCH(T$5,'raw poverty data, %'!$B$3:$BG$3,0))/100),"")</f>
        <v/>
      </c>
      <c r="U185" s="10" t="str">
        <f>IFERROR(IF(INDEX('raw poverty data, %'!$B$3:$BG$251,MATCH($A185,'raw poverty data, %'!$B$3:$B$251,0),MATCH(U$5,'raw poverty data, %'!$B$3:$BG$3,0))="","",INDEX('raw poverty data, %'!$B$3:$BG$251,MATCH($A185,'raw poverty data, %'!$B$3:$B$251,0),MATCH(U$5,'raw poverty data, %'!$B$3:$BG$3,0))/100),"")</f>
        <v/>
      </c>
      <c r="V185" s="10" t="str">
        <f>IFERROR(IF(INDEX('raw poverty data, %'!$B$3:$BG$251,MATCH($A185,'raw poverty data, %'!$B$3:$B$251,0),MATCH(V$5,'raw poverty data, %'!$B$3:$BG$3,0))="","",INDEX('raw poverty data, %'!$B$3:$BG$251,MATCH($A185,'raw poverty data, %'!$B$3:$B$251,0),MATCH(V$5,'raw poverty data, %'!$B$3:$BG$3,0))/100),"")</f>
        <v/>
      </c>
      <c r="W185" s="10" t="str">
        <f>IFERROR(IF(INDEX('raw poverty data, %'!$B$3:$BG$251,MATCH($A185,'raw poverty data, %'!$B$3:$B$251,0),MATCH(W$5,'raw poverty data, %'!$B$3:$BG$3,0))="","",INDEX('raw poverty data, %'!$B$3:$BG$251,MATCH($A185,'raw poverty data, %'!$B$3:$B$251,0),MATCH(W$5,'raw poverty data, %'!$B$3:$BG$3,0))/100),"")</f>
        <v/>
      </c>
      <c r="X185" s="10" t="str">
        <f>IFERROR(IF(INDEX('raw poverty data, %'!$B$3:$BG$251,MATCH($A185,'raw poverty data, %'!$B$3:$B$251,0),MATCH(X$5,'raw poverty data, %'!$B$3:$BG$3,0))="","",INDEX('raw poverty data, %'!$B$3:$BG$251,MATCH($A185,'raw poverty data, %'!$B$3:$B$251,0),MATCH(X$5,'raw poverty data, %'!$B$3:$BG$3,0))/100),"")</f>
        <v/>
      </c>
      <c r="Y185" s="10" t="str">
        <f>IFERROR(IF(INDEX('raw poverty data, %'!$B$3:$BG$251,MATCH($A185,'raw poverty data, %'!$B$3:$B$251,0),MATCH(Y$5,'raw poverty data, %'!$B$3:$BG$3,0))="","",INDEX('raw poverty data, %'!$B$3:$BG$251,MATCH($A185,'raw poverty data, %'!$B$3:$B$251,0),MATCH(Y$5,'raw poverty data, %'!$B$3:$BG$3,0))/100),"")</f>
        <v/>
      </c>
      <c r="Z185" s="10" t="str">
        <f>IFERROR(IF(INDEX('raw poverty data, %'!$B$3:$BG$251,MATCH($A185,'raw poverty data, %'!$B$3:$B$251,0),MATCH(Z$5,'raw poverty data, %'!$B$3:$BG$3,0))="","",INDEX('raw poverty data, %'!$B$3:$BG$251,MATCH($A185,'raw poverty data, %'!$B$3:$B$251,0),MATCH(Z$5,'raw poverty data, %'!$B$3:$BG$3,0))/100),"")</f>
        <v/>
      </c>
      <c r="AA185" s="10" t="str">
        <f>IFERROR(IF(INDEX('raw poverty data, %'!$B$3:$BG$251,MATCH($A185,'raw poverty data, %'!$B$3:$B$251,0),MATCH(AA$5,'raw poverty data, %'!$B$3:$BG$3,0))="","",INDEX('raw poverty data, %'!$B$3:$BG$251,MATCH($A185,'raw poverty data, %'!$B$3:$B$251,0),MATCH(AA$5,'raw poverty data, %'!$B$3:$BG$3,0))/100),"")</f>
        <v/>
      </c>
      <c r="AC185" s="8" t="str">
        <f>IF(AA185="",IF(Z185="",IF(X185="",IF(W185="",IF(V185="",IF(U185="",IF(T185="",IF(S185="",IF(R185="",IF(Q185="",IF(P185="",IF(O185="",IF(N185="",IF(M185="",IF(L185="",IF(K185="",IF(J185="",IF(I185="",IF(H185="",IF(G185="",IF(F185="",IF(E185="",IF(D185="","No data",D185),E185),F185),G185),H185),I185),J185),K185),L185),M185),N185),O185),P185),Q185),R185),S185),T185),U185),V185),W185),X185),Z185),AA185)</f>
        <v>No data</v>
      </c>
      <c r="AD185" s="11" t="str">
        <f>IFERROR(INDEX($D$5:$AA$5,1,MATCH(AC185,D185:AA185,0)),"")</f>
        <v/>
      </c>
      <c r="AF185" t="s">
        <v>249</v>
      </c>
      <c r="AG185" t="str">
        <f>IFERROR(IF(INDEX(#REF!,MATCH('Poverty %'!$B185,#REF!,0),MATCH('Poverty %'!AG$5,#REF!,0))="","",INDEX(#REF!,MATCH('Poverty %'!$B185,#REF!,0),MATCH('Poverty %'!AG$5,#REF!,0))),"")</f>
        <v/>
      </c>
      <c r="AH185" t="str">
        <f>IFERROR(IF(INDEX(#REF!,MATCH('Poverty %'!$B185,#REF!,0),MATCH('Poverty %'!AH$5,#REF!,0))="","",INDEX(#REF!,MATCH('Poverty %'!$B185,#REF!,0),MATCH('Poverty %'!AH$5,#REF!,0))),"")</f>
        <v/>
      </c>
      <c r="AI185" t="str">
        <f>IFERROR(IF(INDEX(#REF!,MATCH('Poverty %'!$B185,#REF!,0),MATCH('Poverty %'!AI$5,#REF!,0))="","",INDEX(#REF!,MATCH('Poverty %'!$B185,#REF!,0),MATCH('Poverty %'!AI$5,#REF!,0))),"")</f>
        <v/>
      </c>
      <c r="AJ185" t="str">
        <f>IFERROR(IF(INDEX(#REF!,MATCH('Poverty %'!$B185,#REF!,0),MATCH('Poverty %'!AJ$5,#REF!,0))="","",INDEX(#REF!,MATCH('Poverty %'!$B185,#REF!,0),MATCH('Poverty %'!AJ$5,#REF!,0))),"")</f>
        <v/>
      </c>
      <c r="AK185" t="str">
        <f>IFERROR(IF(INDEX(#REF!,MATCH('Poverty %'!$B185,#REF!,0),MATCH('Poverty %'!AK$5,#REF!,0))="","",INDEX(#REF!,MATCH('Poverty %'!$B185,#REF!,0),MATCH('Poverty %'!AK$5,#REF!,0))),"")</f>
        <v/>
      </c>
      <c r="AL185" t="str">
        <f>IFERROR(IF(INDEX(#REF!,MATCH('Poverty %'!$B185,#REF!,0),MATCH('Poverty %'!AL$5,#REF!,0))="","",INDEX(#REF!,MATCH('Poverty %'!$B185,#REF!,0),MATCH('Poverty %'!AL$5,#REF!,0))),"")</f>
        <v/>
      </c>
      <c r="AM185" t="str">
        <f>IFERROR(IF(INDEX(#REF!,MATCH('Poverty %'!$B185,#REF!,0),MATCH('Poverty %'!AM$5,#REF!,0))="","",INDEX(#REF!,MATCH('Poverty %'!$B185,#REF!,0),MATCH('Poverty %'!AM$5,#REF!,0))),"")</f>
        <v/>
      </c>
      <c r="AN185" t="str">
        <f>IFERROR(IF(INDEX(#REF!,MATCH('Poverty %'!$B185,#REF!,0),MATCH('Poverty %'!AN$5,#REF!,0))="","",INDEX(#REF!,MATCH('Poverty %'!$B185,#REF!,0),MATCH('Poverty %'!AN$5,#REF!,0))),"")</f>
        <v/>
      </c>
      <c r="AO185" t="str">
        <f>IFERROR(IF(INDEX(#REF!,MATCH('Poverty %'!$B185,#REF!,0),MATCH('Poverty %'!AO$5,#REF!,0))="","",INDEX(#REF!,MATCH('Poverty %'!$B185,#REF!,0),MATCH('Poverty %'!AO$5,#REF!,0))),"")</f>
        <v/>
      </c>
      <c r="AP185" t="str">
        <f>IFERROR(IF(INDEX(#REF!,MATCH('Poverty %'!$B185,#REF!,0),MATCH('Poverty %'!AP$5,#REF!,0))="","",INDEX(#REF!,MATCH('Poverty %'!$B185,#REF!,0),MATCH('Poverty %'!AP$5,#REF!,0))),"")</f>
        <v/>
      </c>
      <c r="AQ185" t="str">
        <f>IFERROR(IF(INDEX(#REF!,MATCH('Poverty %'!$B185,#REF!,0),MATCH('Poverty %'!AQ$5,#REF!,0))="","",INDEX(#REF!,MATCH('Poverty %'!$B185,#REF!,0),MATCH('Poverty %'!AQ$5,#REF!,0))),"")</f>
        <v/>
      </c>
      <c r="AR185" t="str">
        <f>IFERROR(IF(INDEX(#REF!,MATCH('Poverty %'!$B185,#REF!,0),MATCH('Poverty %'!AR$5,#REF!,0))="","",INDEX(#REF!,MATCH('Poverty %'!$B185,#REF!,0),MATCH('Poverty %'!AR$5,#REF!,0))),"")</f>
        <v/>
      </c>
      <c r="AS185" t="str">
        <f>IFERROR(IF(INDEX(#REF!,MATCH('Poverty %'!$B185,#REF!,0),MATCH('Poverty %'!AS$5,#REF!,0))="","",INDEX(#REF!,MATCH('Poverty %'!$B185,#REF!,0),MATCH('Poverty %'!AS$5,#REF!,0))),"")</f>
        <v/>
      </c>
      <c r="AT185" t="str">
        <f>IFERROR(IF(INDEX(#REF!,MATCH('Poverty %'!$B185,#REF!,0),MATCH('Poverty %'!AT$5,#REF!,0))="","",INDEX(#REF!,MATCH('Poverty %'!$B185,#REF!,0),MATCH('Poverty %'!AT$5,#REF!,0))),"")</f>
        <v/>
      </c>
      <c r="AU185" t="str">
        <f>IFERROR(IF(INDEX(#REF!,MATCH('Poverty %'!$B185,#REF!,0),MATCH('Poverty %'!AU$5,#REF!,0))="","",INDEX(#REF!,MATCH('Poverty %'!$B185,#REF!,0),MATCH('Poverty %'!AU$5,#REF!,0))),"")</f>
        <v/>
      </c>
      <c r="AV185" t="str">
        <f>IFERROR(IF(INDEX(#REF!,MATCH('Poverty %'!$B185,#REF!,0),MATCH('Poverty %'!AV$5,#REF!,0))="","",INDEX(#REF!,MATCH('Poverty %'!$B185,#REF!,0),MATCH('Poverty %'!AV$5,#REF!,0))),"")</f>
        <v/>
      </c>
      <c r="AW185" t="str">
        <f>IFERROR(IF(INDEX(#REF!,MATCH('Poverty %'!$B185,#REF!,0),MATCH('Poverty %'!AW$5,#REF!,0))="","",INDEX(#REF!,MATCH('Poverty %'!$B185,#REF!,0),MATCH('Poverty %'!AW$5,#REF!,0))),"")</f>
        <v/>
      </c>
      <c r="AX185" t="str">
        <f>IFERROR(IF(INDEX(#REF!,MATCH('Poverty %'!$B185,#REF!,0),MATCH('Poverty %'!AX$5,#REF!,0))="","",INDEX(#REF!,MATCH('Poverty %'!$B185,#REF!,0),MATCH('Poverty %'!AX$5,#REF!,0))),"")</f>
        <v/>
      </c>
      <c r="AY185" t="str">
        <f>IFERROR(IF(INDEX(#REF!,MATCH('Poverty %'!$B185,#REF!,0),MATCH('Poverty %'!AY$5,#REF!,0))="","",INDEX(#REF!,MATCH('Poverty %'!$B185,#REF!,0),MATCH('Poverty %'!AY$5,#REF!,0))),"")</f>
        <v/>
      </c>
      <c r="AZ185" t="str">
        <f>IFERROR(IF(INDEX(#REF!,MATCH('Poverty %'!$B185,#REF!,0),MATCH('Poverty %'!AZ$5,#REF!,0))="","",INDEX(#REF!,MATCH('Poverty %'!$B185,#REF!,0),MATCH('Poverty %'!AZ$5,#REF!,0))),"")</f>
        <v/>
      </c>
      <c r="BA185" t="str">
        <f>IFERROR(IF(INDEX(#REF!,MATCH('Poverty %'!$B185,#REF!,0),MATCH('Poverty %'!BA$5,#REF!,0))="","",INDEX(#REF!,MATCH('Poverty %'!$B185,#REF!,0),MATCH('Poverty %'!BA$5,#REF!,0))),"")</f>
        <v/>
      </c>
      <c r="BB185" t="str">
        <f>IFERROR(IF(INDEX(#REF!,MATCH('Poverty %'!$B185,#REF!,0),MATCH('Poverty %'!BB$5,#REF!,0))="","",INDEX(#REF!,MATCH('Poverty %'!$B185,#REF!,0),MATCH('Poverty %'!BB$5,#REF!,0))),"")</f>
        <v/>
      </c>
      <c r="BC185" t="str">
        <f>IFERROR(IF(INDEX(#REF!,MATCH('Poverty %'!$B185,#REF!,0),MATCH('Poverty %'!BC$5,#REF!,0))="","",INDEX(#REF!,MATCH('Poverty %'!$B185,#REF!,0),MATCH('Poverty %'!BC$5,#REF!,0))),"")</f>
        <v/>
      </c>
      <c r="BE185" t="s">
        <v>249</v>
      </c>
      <c r="BF185" s="9" t="str">
        <f t="shared" si="47"/>
        <v/>
      </c>
      <c r="BG185" s="9" t="str">
        <f t="shared" si="48"/>
        <v/>
      </c>
      <c r="BH185" s="9" t="str">
        <f t="shared" si="49"/>
        <v/>
      </c>
      <c r="BI185" s="9" t="str">
        <f t="shared" si="50"/>
        <v/>
      </c>
      <c r="BJ185" s="9" t="str">
        <f t="shared" si="51"/>
        <v/>
      </c>
      <c r="BK185" s="9" t="str">
        <f t="shared" si="52"/>
        <v/>
      </c>
      <c r="BL185" s="9" t="str">
        <f t="shared" si="53"/>
        <v/>
      </c>
      <c r="BM185" s="9" t="str">
        <f t="shared" si="54"/>
        <v/>
      </c>
      <c r="BN185" s="9" t="str">
        <f t="shared" si="55"/>
        <v/>
      </c>
      <c r="BO185" s="9" t="str">
        <f t="shared" si="56"/>
        <v/>
      </c>
      <c r="BP185" s="9" t="str">
        <f t="shared" si="57"/>
        <v/>
      </c>
      <c r="BQ185" s="9" t="str">
        <f t="shared" si="58"/>
        <v/>
      </c>
      <c r="BR185" s="9" t="str">
        <f t="shared" si="59"/>
        <v/>
      </c>
      <c r="BS185" s="9" t="str">
        <f t="shared" si="60"/>
        <v/>
      </c>
      <c r="BT185" s="9" t="str">
        <f t="shared" si="61"/>
        <v/>
      </c>
      <c r="BU185" s="9" t="str">
        <f t="shared" si="62"/>
        <v/>
      </c>
      <c r="BV185" s="9" t="str">
        <f t="shared" si="63"/>
        <v/>
      </c>
      <c r="BW185" s="9" t="str">
        <f t="shared" si="64"/>
        <v/>
      </c>
      <c r="BX185" s="9" t="str">
        <f t="shared" si="65"/>
        <v/>
      </c>
      <c r="BY185" s="9" t="str">
        <f t="shared" si="66"/>
        <v/>
      </c>
      <c r="BZ185" s="9" t="str">
        <f t="shared" si="67"/>
        <v/>
      </c>
      <c r="CA185" s="9" t="str">
        <f t="shared" si="68"/>
        <v/>
      </c>
      <c r="CB185" s="9" t="str">
        <f t="shared" si="69"/>
        <v/>
      </c>
    </row>
    <row r="186" spans="1:80">
      <c r="A186" s="28" t="s">
        <v>1081</v>
      </c>
      <c r="B186" t="s">
        <v>459</v>
      </c>
      <c r="C186" t="str">
        <f>IFERROR(VLOOKUP(B186,'[1]2012 List'!A$3:C$151,3,FALSE),"")</f>
        <v>North &amp; Central America</v>
      </c>
      <c r="D186" s="10" t="str">
        <f>IFERROR(IF(INDEX('raw poverty data, %'!$B$3:$BG$251,MATCH($A186,'raw poverty data, %'!$B$3:$B$251,0),MATCH(D$5,'raw poverty data, %'!$B$3:$BG$3,0))="","",INDEX('raw poverty data, %'!$B$3:$BG$251,MATCH($A186,'raw poverty data, %'!$B$3:$B$251,0),MATCH(D$5,'raw poverty data, %'!$B$3:$BG$3,0))/100),"")</f>
        <v/>
      </c>
      <c r="E186" s="10" t="str">
        <f>IFERROR(IF(INDEX('raw poverty data, %'!$B$3:$BG$251,MATCH($A186,'raw poverty data, %'!$B$3:$B$251,0),MATCH(E$5,'raw poverty data, %'!$B$3:$BG$3,0))="","",INDEX('raw poverty data, %'!$B$3:$BG$251,MATCH($A186,'raw poverty data, %'!$B$3:$B$251,0),MATCH(E$5,'raw poverty data, %'!$B$3:$BG$3,0))/100),"")</f>
        <v/>
      </c>
      <c r="F186" s="10" t="str">
        <f>IFERROR(IF(INDEX('raw poverty data, %'!$B$3:$BG$251,MATCH($A186,'raw poverty data, %'!$B$3:$B$251,0),MATCH(F$5,'raw poverty data, %'!$B$3:$BG$3,0))="","",INDEX('raw poverty data, %'!$B$3:$BG$251,MATCH($A186,'raw poverty data, %'!$B$3:$B$251,0),MATCH(F$5,'raw poverty data, %'!$B$3:$BG$3,0))/100),"")</f>
        <v/>
      </c>
      <c r="G186" s="10" t="str">
        <f>IFERROR(IF(INDEX('raw poverty data, %'!$B$3:$BG$251,MATCH($A186,'raw poverty data, %'!$B$3:$B$251,0),MATCH(G$5,'raw poverty data, %'!$B$3:$BG$3,0))="","",INDEX('raw poverty data, %'!$B$3:$BG$251,MATCH($A186,'raw poverty data, %'!$B$3:$B$251,0),MATCH(G$5,'raw poverty data, %'!$B$3:$BG$3,0))/100),"")</f>
        <v/>
      </c>
      <c r="H186" s="10" t="str">
        <f>IFERROR(IF(INDEX('raw poverty data, %'!$B$3:$BG$251,MATCH($A186,'raw poverty data, %'!$B$3:$B$251,0),MATCH(H$5,'raw poverty data, %'!$B$3:$BG$3,0))="","",INDEX('raw poverty data, %'!$B$3:$BG$251,MATCH($A186,'raw poverty data, %'!$B$3:$B$251,0),MATCH(H$5,'raw poverty data, %'!$B$3:$BG$3,0))/100),"")</f>
        <v/>
      </c>
      <c r="I186" s="10" t="str">
        <f>IFERROR(IF(INDEX('raw poverty data, %'!$B$3:$BG$251,MATCH($A186,'raw poverty data, %'!$B$3:$B$251,0),MATCH(I$5,'raw poverty data, %'!$B$3:$BG$3,0))="","",INDEX('raw poverty data, %'!$B$3:$BG$251,MATCH($A186,'raw poverty data, %'!$B$3:$B$251,0),MATCH(I$5,'raw poverty data, %'!$B$3:$BG$3,0))/100),"")</f>
        <v/>
      </c>
      <c r="J186" s="10" t="str">
        <f>IFERROR(IF(INDEX('raw poverty data, %'!$B$3:$BG$251,MATCH($A186,'raw poverty data, %'!$B$3:$B$251,0),MATCH(J$5,'raw poverty data, %'!$B$3:$BG$3,0))="","",INDEX('raw poverty data, %'!$B$3:$BG$251,MATCH($A186,'raw poverty data, %'!$B$3:$B$251,0),MATCH(J$5,'raw poverty data, %'!$B$3:$BG$3,0))/100),"")</f>
        <v/>
      </c>
      <c r="K186" s="10" t="str">
        <f>IFERROR(IF(INDEX('raw poverty data, %'!$B$3:$BG$251,MATCH($A186,'raw poverty data, %'!$B$3:$B$251,0),MATCH(K$5,'raw poverty data, %'!$B$3:$BG$3,0))="","",INDEX('raw poverty data, %'!$B$3:$BG$251,MATCH($A186,'raw poverty data, %'!$B$3:$B$251,0),MATCH(K$5,'raw poverty data, %'!$B$3:$BG$3,0))/100),"")</f>
        <v/>
      </c>
      <c r="L186" s="10" t="str">
        <f>IFERROR(IF(INDEX('raw poverty data, %'!$B$3:$BG$251,MATCH($A186,'raw poverty data, %'!$B$3:$B$251,0),MATCH(L$5,'raw poverty data, %'!$B$3:$BG$3,0))="","",INDEX('raw poverty data, %'!$B$3:$BG$251,MATCH($A186,'raw poverty data, %'!$B$3:$B$251,0),MATCH(L$5,'raw poverty data, %'!$B$3:$BG$3,0))/100),"")</f>
        <v/>
      </c>
      <c r="M186" s="10" t="str">
        <f>IFERROR(IF(INDEX('raw poverty data, %'!$B$3:$BG$251,MATCH($A186,'raw poverty data, %'!$B$3:$B$251,0),MATCH(M$5,'raw poverty data, %'!$B$3:$BG$3,0))="","",INDEX('raw poverty data, %'!$B$3:$BG$251,MATCH($A186,'raw poverty data, %'!$B$3:$B$251,0),MATCH(M$5,'raw poverty data, %'!$B$3:$BG$3,0))/100),"")</f>
        <v/>
      </c>
      <c r="N186" s="10" t="str">
        <f>IFERROR(IF(INDEX('raw poverty data, %'!$B$3:$BG$251,MATCH($A186,'raw poverty data, %'!$B$3:$B$251,0),MATCH(N$5,'raw poverty data, %'!$B$3:$BG$3,0))="","",INDEX('raw poverty data, %'!$B$3:$BG$251,MATCH($A186,'raw poverty data, %'!$B$3:$B$251,0),MATCH(N$5,'raw poverty data, %'!$B$3:$BG$3,0))/100),"")</f>
        <v/>
      </c>
      <c r="O186" s="10" t="str">
        <f>IFERROR(IF(INDEX('raw poverty data, %'!$B$3:$BG$251,MATCH($A186,'raw poverty data, %'!$B$3:$B$251,0),MATCH(O$5,'raw poverty data, %'!$B$3:$BG$3,0))="","",INDEX('raw poverty data, %'!$B$3:$BG$251,MATCH($A186,'raw poverty data, %'!$B$3:$B$251,0),MATCH(O$5,'raw poverty data, %'!$B$3:$BG$3,0))/100),"")</f>
        <v/>
      </c>
      <c r="P186" s="10" t="str">
        <f>IFERROR(IF(INDEX('raw poverty data, %'!$B$3:$BG$251,MATCH($A186,'raw poverty data, %'!$B$3:$B$251,0),MATCH(P$5,'raw poverty data, %'!$B$3:$BG$3,0))="","",INDEX('raw poverty data, %'!$B$3:$BG$251,MATCH($A186,'raw poverty data, %'!$B$3:$B$251,0),MATCH(P$5,'raw poverty data, %'!$B$3:$BG$3,0))/100),"")</f>
        <v/>
      </c>
      <c r="Q186" s="10" t="str">
        <f>IFERROR(IF(INDEX('raw poverty data, %'!$B$3:$BG$251,MATCH($A186,'raw poverty data, %'!$B$3:$B$251,0),MATCH(Q$5,'raw poverty data, %'!$B$3:$BG$3,0))="","",INDEX('raw poverty data, %'!$B$3:$BG$251,MATCH($A186,'raw poverty data, %'!$B$3:$B$251,0),MATCH(Q$5,'raw poverty data, %'!$B$3:$BG$3,0))/100),"")</f>
        <v/>
      </c>
      <c r="R186" s="10" t="str">
        <f>IFERROR(IF(INDEX('raw poverty data, %'!$B$3:$BG$251,MATCH($A186,'raw poverty data, %'!$B$3:$B$251,0),MATCH(R$5,'raw poverty data, %'!$B$3:$BG$3,0))="","",INDEX('raw poverty data, %'!$B$3:$BG$251,MATCH($A186,'raw poverty data, %'!$B$3:$B$251,0),MATCH(R$5,'raw poverty data, %'!$B$3:$BG$3,0))/100),"")</f>
        <v/>
      </c>
      <c r="S186" s="10" t="str">
        <f>IFERROR(IF(INDEX('raw poverty data, %'!$B$3:$BG$251,MATCH($A186,'raw poverty data, %'!$B$3:$B$251,0),MATCH(S$5,'raw poverty data, %'!$B$3:$BG$3,0))="","",INDEX('raw poverty data, %'!$B$3:$BG$251,MATCH($A186,'raw poverty data, %'!$B$3:$B$251,0),MATCH(S$5,'raw poverty data, %'!$B$3:$BG$3,0))/100),"")</f>
        <v/>
      </c>
      <c r="T186" s="10" t="str">
        <f>IFERROR(IF(INDEX('raw poverty data, %'!$B$3:$BG$251,MATCH($A186,'raw poverty data, %'!$B$3:$B$251,0),MATCH(T$5,'raw poverty data, %'!$B$3:$BG$3,0))="","",INDEX('raw poverty data, %'!$B$3:$BG$251,MATCH($A186,'raw poverty data, %'!$B$3:$B$251,0),MATCH(T$5,'raw poverty data, %'!$B$3:$BG$3,0))/100),"")</f>
        <v/>
      </c>
      <c r="U186" s="10" t="str">
        <f>IFERROR(IF(INDEX('raw poverty data, %'!$B$3:$BG$251,MATCH($A186,'raw poverty data, %'!$B$3:$B$251,0),MATCH(U$5,'raw poverty data, %'!$B$3:$BG$3,0))="","",INDEX('raw poverty data, %'!$B$3:$BG$251,MATCH($A186,'raw poverty data, %'!$B$3:$B$251,0),MATCH(U$5,'raw poverty data, %'!$B$3:$BG$3,0))/100),"")</f>
        <v/>
      </c>
      <c r="V186" s="10" t="str">
        <f>IFERROR(IF(INDEX('raw poverty data, %'!$B$3:$BG$251,MATCH($A186,'raw poverty data, %'!$B$3:$B$251,0),MATCH(V$5,'raw poverty data, %'!$B$3:$BG$3,0))="","",INDEX('raw poverty data, %'!$B$3:$BG$251,MATCH($A186,'raw poverty data, %'!$B$3:$B$251,0),MATCH(V$5,'raw poverty data, %'!$B$3:$BG$3,0))/100),"")</f>
        <v/>
      </c>
      <c r="W186" s="10" t="str">
        <f>IFERROR(IF(INDEX('raw poverty data, %'!$B$3:$BG$251,MATCH($A186,'raw poverty data, %'!$B$3:$B$251,0),MATCH(W$5,'raw poverty data, %'!$B$3:$BG$3,0))="","",INDEX('raw poverty data, %'!$B$3:$BG$251,MATCH($A186,'raw poverty data, %'!$B$3:$B$251,0),MATCH(W$5,'raw poverty data, %'!$B$3:$BG$3,0))/100),"")</f>
        <v/>
      </c>
      <c r="X186" s="10" t="str">
        <f>IFERROR(IF(INDEX('raw poverty data, %'!$B$3:$BG$251,MATCH($A186,'raw poverty data, %'!$B$3:$B$251,0),MATCH(X$5,'raw poverty data, %'!$B$3:$BG$3,0))="","",INDEX('raw poverty data, %'!$B$3:$BG$251,MATCH($A186,'raw poverty data, %'!$B$3:$B$251,0),MATCH(X$5,'raw poverty data, %'!$B$3:$BG$3,0))/100),"")</f>
        <v/>
      </c>
      <c r="Y186" s="10" t="str">
        <f>IFERROR(IF(INDEX('raw poverty data, %'!$B$3:$BG$251,MATCH($A186,'raw poverty data, %'!$B$3:$B$251,0),MATCH(Y$5,'raw poverty data, %'!$B$3:$BG$3,0))="","",INDEX('raw poverty data, %'!$B$3:$BG$251,MATCH($A186,'raw poverty data, %'!$B$3:$B$251,0),MATCH(Y$5,'raw poverty data, %'!$B$3:$BG$3,0))/100),"")</f>
        <v/>
      </c>
      <c r="Z186" s="10" t="str">
        <f>IFERROR(IF(INDEX('raw poverty data, %'!$B$3:$BG$251,MATCH($A186,'raw poverty data, %'!$B$3:$B$251,0),MATCH(Z$5,'raw poverty data, %'!$B$3:$BG$3,0))="","",INDEX('raw poverty data, %'!$B$3:$BG$251,MATCH($A186,'raw poverty data, %'!$B$3:$B$251,0),MATCH(Z$5,'raw poverty data, %'!$B$3:$BG$3,0))/100),"")</f>
        <v/>
      </c>
      <c r="AA186" s="10" t="str">
        <f>IFERROR(IF(INDEX('raw poverty data, %'!$B$3:$BG$251,MATCH($A186,'raw poverty data, %'!$B$3:$B$251,0),MATCH(AA$5,'raw poverty data, %'!$B$3:$BG$3,0))="","",INDEX('raw poverty data, %'!$B$3:$BG$251,MATCH($A186,'raw poverty data, %'!$B$3:$B$251,0),MATCH(AA$5,'raw poverty data, %'!$B$3:$BG$3,0))/100),"")</f>
        <v/>
      </c>
      <c r="AC186" s="8" t="str">
        <f>IF(AA186="",IF(Z186="",IF(X186="",IF(W186="",IF(V186="",IF(U186="",IF(T186="",IF(S186="",IF(R186="",IF(Q186="",IF(P186="",IF(O186="",IF(N186="",IF(M186="",IF(L186="",IF(K186="",IF(J186="",IF(I186="",IF(H186="",IF(G186="",IF(F186="",IF(E186="",IF(D186="","No data",D186),E186),F186),G186),H186),I186),J186),K186),L186),M186),N186),O186),P186),Q186),R186),S186),T186),U186),V186),W186),X186),Z186),AA186)</f>
        <v>No data</v>
      </c>
      <c r="AD186" s="11" t="str">
        <f>IFERROR(INDEX($D$5:$AA$5,1,MATCH(AC186,D186:AA186,0)),"")</f>
        <v/>
      </c>
      <c r="AF186" t="s">
        <v>459</v>
      </c>
      <c r="AG186" t="str">
        <f>IFERROR(IF(INDEX(#REF!,MATCH('Poverty %'!$B186,#REF!,0),MATCH('Poverty %'!AG$5,#REF!,0))="","",INDEX(#REF!,MATCH('Poverty %'!$B186,#REF!,0),MATCH('Poverty %'!AG$5,#REF!,0))),"")</f>
        <v/>
      </c>
      <c r="AH186" t="str">
        <f>IFERROR(IF(INDEX(#REF!,MATCH('Poverty %'!$B186,#REF!,0),MATCH('Poverty %'!AH$5,#REF!,0))="","",INDEX(#REF!,MATCH('Poverty %'!$B186,#REF!,0),MATCH('Poverty %'!AH$5,#REF!,0))),"")</f>
        <v/>
      </c>
      <c r="AI186" t="str">
        <f>IFERROR(IF(INDEX(#REF!,MATCH('Poverty %'!$B186,#REF!,0),MATCH('Poverty %'!AI$5,#REF!,0))="","",INDEX(#REF!,MATCH('Poverty %'!$B186,#REF!,0),MATCH('Poverty %'!AI$5,#REF!,0))),"")</f>
        <v/>
      </c>
      <c r="AJ186" t="str">
        <f>IFERROR(IF(INDEX(#REF!,MATCH('Poverty %'!$B186,#REF!,0),MATCH('Poverty %'!AJ$5,#REF!,0))="","",INDEX(#REF!,MATCH('Poverty %'!$B186,#REF!,0),MATCH('Poverty %'!AJ$5,#REF!,0))),"")</f>
        <v/>
      </c>
      <c r="AK186" t="str">
        <f>IFERROR(IF(INDEX(#REF!,MATCH('Poverty %'!$B186,#REF!,0),MATCH('Poverty %'!AK$5,#REF!,0))="","",INDEX(#REF!,MATCH('Poverty %'!$B186,#REF!,0),MATCH('Poverty %'!AK$5,#REF!,0))),"")</f>
        <v/>
      </c>
      <c r="AL186" t="str">
        <f>IFERROR(IF(INDEX(#REF!,MATCH('Poverty %'!$B186,#REF!,0),MATCH('Poverty %'!AL$5,#REF!,0))="","",INDEX(#REF!,MATCH('Poverty %'!$B186,#REF!,0),MATCH('Poverty %'!AL$5,#REF!,0))),"")</f>
        <v/>
      </c>
      <c r="AM186" t="str">
        <f>IFERROR(IF(INDEX(#REF!,MATCH('Poverty %'!$B186,#REF!,0),MATCH('Poverty %'!AM$5,#REF!,0))="","",INDEX(#REF!,MATCH('Poverty %'!$B186,#REF!,0),MATCH('Poverty %'!AM$5,#REF!,0))),"")</f>
        <v/>
      </c>
      <c r="AN186" t="str">
        <f>IFERROR(IF(INDEX(#REF!,MATCH('Poverty %'!$B186,#REF!,0),MATCH('Poverty %'!AN$5,#REF!,0))="","",INDEX(#REF!,MATCH('Poverty %'!$B186,#REF!,0),MATCH('Poverty %'!AN$5,#REF!,0))),"")</f>
        <v/>
      </c>
      <c r="AO186" t="str">
        <f>IFERROR(IF(INDEX(#REF!,MATCH('Poverty %'!$B186,#REF!,0),MATCH('Poverty %'!AO$5,#REF!,0))="","",INDEX(#REF!,MATCH('Poverty %'!$B186,#REF!,0),MATCH('Poverty %'!AO$5,#REF!,0))),"")</f>
        <v/>
      </c>
      <c r="AP186" t="str">
        <f>IFERROR(IF(INDEX(#REF!,MATCH('Poverty %'!$B186,#REF!,0),MATCH('Poverty %'!AP$5,#REF!,0))="","",INDEX(#REF!,MATCH('Poverty %'!$B186,#REF!,0),MATCH('Poverty %'!AP$5,#REF!,0))),"")</f>
        <v/>
      </c>
      <c r="AQ186" t="str">
        <f>IFERROR(IF(INDEX(#REF!,MATCH('Poverty %'!$B186,#REF!,0),MATCH('Poverty %'!AQ$5,#REF!,0))="","",INDEX(#REF!,MATCH('Poverty %'!$B186,#REF!,0),MATCH('Poverty %'!AQ$5,#REF!,0))),"")</f>
        <v/>
      </c>
      <c r="AR186" t="str">
        <f>IFERROR(IF(INDEX(#REF!,MATCH('Poverty %'!$B186,#REF!,0),MATCH('Poverty %'!AR$5,#REF!,0))="","",INDEX(#REF!,MATCH('Poverty %'!$B186,#REF!,0),MATCH('Poverty %'!AR$5,#REF!,0))),"")</f>
        <v/>
      </c>
      <c r="AS186" t="str">
        <f>IFERROR(IF(INDEX(#REF!,MATCH('Poverty %'!$B186,#REF!,0),MATCH('Poverty %'!AS$5,#REF!,0))="","",INDEX(#REF!,MATCH('Poverty %'!$B186,#REF!,0),MATCH('Poverty %'!AS$5,#REF!,0))),"")</f>
        <v/>
      </c>
      <c r="AT186" t="str">
        <f>IFERROR(IF(INDEX(#REF!,MATCH('Poverty %'!$B186,#REF!,0),MATCH('Poverty %'!AT$5,#REF!,0))="","",INDEX(#REF!,MATCH('Poverty %'!$B186,#REF!,0),MATCH('Poverty %'!AT$5,#REF!,0))),"")</f>
        <v/>
      </c>
      <c r="AU186" t="str">
        <f>IFERROR(IF(INDEX(#REF!,MATCH('Poverty %'!$B186,#REF!,0),MATCH('Poverty %'!AU$5,#REF!,0))="","",INDEX(#REF!,MATCH('Poverty %'!$B186,#REF!,0),MATCH('Poverty %'!AU$5,#REF!,0))),"")</f>
        <v/>
      </c>
      <c r="AV186" t="str">
        <f>IFERROR(IF(INDEX(#REF!,MATCH('Poverty %'!$B186,#REF!,0),MATCH('Poverty %'!AV$5,#REF!,0))="","",INDEX(#REF!,MATCH('Poverty %'!$B186,#REF!,0),MATCH('Poverty %'!AV$5,#REF!,0))),"")</f>
        <v/>
      </c>
      <c r="AW186" t="str">
        <f>IFERROR(IF(INDEX(#REF!,MATCH('Poverty %'!$B186,#REF!,0),MATCH('Poverty %'!AW$5,#REF!,0))="","",INDEX(#REF!,MATCH('Poverty %'!$B186,#REF!,0),MATCH('Poverty %'!AW$5,#REF!,0))),"")</f>
        <v/>
      </c>
      <c r="AX186" t="str">
        <f>IFERROR(IF(INDEX(#REF!,MATCH('Poverty %'!$B186,#REF!,0),MATCH('Poverty %'!AX$5,#REF!,0))="","",INDEX(#REF!,MATCH('Poverty %'!$B186,#REF!,0),MATCH('Poverty %'!AX$5,#REF!,0))),"")</f>
        <v/>
      </c>
      <c r="AY186" t="str">
        <f>IFERROR(IF(INDEX(#REF!,MATCH('Poverty %'!$B186,#REF!,0),MATCH('Poverty %'!AY$5,#REF!,0))="","",INDEX(#REF!,MATCH('Poverty %'!$B186,#REF!,0),MATCH('Poverty %'!AY$5,#REF!,0))),"")</f>
        <v/>
      </c>
      <c r="AZ186" t="str">
        <f>IFERROR(IF(INDEX(#REF!,MATCH('Poverty %'!$B186,#REF!,0),MATCH('Poverty %'!AZ$5,#REF!,0))="","",INDEX(#REF!,MATCH('Poverty %'!$B186,#REF!,0),MATCH('Poverty %'!AZ$5,#REF!,0))),"")</f>
        <v/>
      </c>
      <c r="BA186" t="str">
        <f>IFERROR(IF(INDEX(#REF!,MATCH('Poverty %'!$B186,#REF!,0),MATCH('Poverty %'!BA$5,#REF!,0))="","",INDEX(#REF!,MATCH('Poverty %'!$B186,#REF!,0),MATCH('Poverty %'!BA$5,#REF!,0))),"")</f>
        <v/>
      </c>
      <c r="BB186" t="str">
        <f>IFERROR(IF(INDEX(#REF!,MATCH('Poverty %'!$B186,#REF!,0),MATCH('Poverty %'!BB$5,#REF!,0))="","",INDEX(#REF!,MATCH('Poverty %'!$B186,#REF!,0),MATCH('Poverty %'!BB$5,#REF!,0))),"")</f>
        <v/>
      </c>
      <c r="BC186" t="str">
        <f>IFERROR(IF(INDEX(#REF!,MATCH('Poverty %'!$B186,#REF!,0),MATCH('Poverty %'!BC$5,#REF!,0))="","",INDEX(#REF!,MATCH('Poverty %'!$B186,#REF!,0),MATCH('Poverty %'!BC$5,#REF!,0))),"")</f>
        <v/>
      </c>
      <c r="BE186" t="s">
        <v>459</v>
      </c>
      <c r="BF186" s="9" t="str">
        <f t="shared" si="47"/>
        <v/>
      </c>
      <c r="BG186" s="9" t="str">
        <f t="shared" si="48"/>
        <v/>
      </c>
      <c r="BH186" s="9" t="str">
        <f t="shared" si="49"/>
        <v/>
      </c>
      <c r="BI186" s="9" t="str">
        <f t="shared" si="50"/>
        <v/>
      </c>
      <c r="BJ186" s="9" t="str">
        <f t="shared" si="51"/>
        <v/>
      </c>
      <c r="BK186" s="9" t="str">
        <f t="shared" si="52"/>
        <v/>
      </c>
      <c r="BL186" s="9" t="str">
        <f t="shared" si="53"/>
        <v/>
      </c>
      <c r="BM186" s="9" t="str">
        <f t="shared" si="54"/>
        <v/>
      </c>
      <c r="BN186" s="9" t="str">
        <f t="shared" si="55"/>
        <v/>
      </c>
      <c r="BO186" s="9" t="str">
        <f t="shared" si="56"/>
        <v/>
      </c>
      <c r="BP186" s="9" t="str">
        <f t="shared" si="57"/>
        <v/>
      </c>
      <c r="BQ186" s="9" t="str">
        <f t="shared" si="58"/>
        <v/>
      </c>
      <c r="BR186" s="9" t="str">
        <f t="shared" si="59"/>
        <v/>
      </c>
      <c r="BS186" s="9" t="str">
        <f t="shared" si="60"/>
        <v/>
      </c>
      <c r="BT186" s="9" t="str">
        <f t="shared" si="61"/>
        <v/>
      </c>
      <c r="BU186" s="9" t="str">
        <f t="shared" si="62"/>
        <v/>
      </c>
      <c r="BV186" s="9" t="str">
        <f t="shared" si="63"/>
        <v/>
      </c>
      <c r="BW186" s="9" t="str">
        <f t="shared" si="64"/>
        <v/>
      </c>
      <c r="BX186" s="9" t="str">
        <f t="shared" si="65"/>
        <v/>
      </c>
      <c r="BY186" s="9" t="str">
        <f t="shared" si="66"/>
        <v/>
      </c>
      <c r="BZ186" s="9" t="str">
        <f t="shared" si="67"/>
        <v/>
      </c>
      <c r="CA186" s="9" t="str">
        <f t="shared" si="68"/>
        <v/>
      </c>
      <c r="CB186" s="9" t="str">
        <f t="shared" si="69"/>
        <v/>
      </c>
    </row>
    <row r="187" spans="1:80">
      <c r="A187" t="str">
        <f>VLOOKUP(B187,entity!$C:$K,9,FALSE)</f>
        <v>SD</v>
      </c>
      <c r="B187" t="s">
        <v>353</v>
      </c>
      <c r="C187" t="str">
        <f>IFERROR(VLOOKUP(B187,'[1]2012 List'!A$3:C$151,3,FALSE),"")</f>
        <v>Sub-Saharan Africa</v>
      </c>
      <c r="D187" s="10" t="str">
        <f>IFERROR(IF(INDEX('raw poverty data, %'!$B$3:$BG$251,MATCH($A187,'raw poverty data, %'!$B$3:$B$251,0),MATCH(D$5,'raw poverty data, %'!$B$3:$BG$3,0))="","",INDEX('raw poverty data, %'!$B$3:$BG$251,MATCH($A187,'raw poverty data, %'!$B$3:$B$251,0),MATCH(D$5,'raw poverty data, %'!$B$3:$BG$3,0))/100),"")</f>
        <v/>
      </c>
      <c r="E187" s="10" t="str">
        <f>IFERROR(IF(INDEX('raw poverty data, %'!$B$3:$BG$251,MATCH($A187,'raw poverty data, %'!$B$3:$B$251,0),MATCH(E$5,'raw poverty data, %'!$B$3:$BG$3,0))="","",INDEX('raw poverty data, %'!$B$3:$BG$251,MATCH($A187,'raw poverty data, %'!$B$3:$B$251,0),MATCH(E$5,'raw poverty data, %'!$B$3:$BG$3,0))/100),"")</f>
        <v/>
      </c>
      <c r="F187" s="10" t="str">
        <f>IFERROR(IF(INDEX('raw poverty data, %'!$B$3:$BG$251,MATCH($A187,'raw poverty data, %'!$B$3:$B$251,0),MATCH(F$5,'raw poverty data, %'!$B$3:$BG$3,0))="","",INDEX('raw poverty data, %'!$B$3:$BG$251,MATCH($A187,'raw poverty data, %'!$B$3:$B$251,0),MATCH(F$5,'raw poverty data, %'!$B$3:$BG$3,0))/100),"")</f>
        <v/>
      </c>
      <c r="G187" s="10" t="str">
        <f>IFERROR(IF(INDEX('raw poverty data, %'!$B$3:$BG$251,MATCH($A187,'raw poverty data, %'!$B$3:$B$251,0),MATCH(G$5,'raw poverty data, %'!$B$3:$BG$3,0))="","",INDEX('raw poverty data, %'!$B$3:$BG$251,MATCH($A187,'raw poverty data, %'!$B$3:$B$251,0),MATCH(G$5,'raw poverty data, %'!$B$3:$BG$3,0))/100),"")</f>
        <v/>
      </c>
      <c r="H187" s="10" t="str">
        <f>IFERROR(IF(INDEX('raw poverty data, %'!$B$3:$BG$251,MATCH($A187,'raw poverty data, %'!$B$3:$B$251,0),MATCH(H$5,'raw poverty data, %'!$B$3:$BG$3,0))="","",INDEX('raw poverty data, %'!$B$3:$BG$251,MATCH($A187,'raw poverty data, %'!$B$3:$B$251,0),MATCH(H$5,'raw poverty data, %'!$B$3:$BG$3,0))/100),"")</f>
        <v/>
      </c>
      <c r="I187" s="10" t="str">
        <f>IFERROR(IF(INDEX('raw poverty data, %'!$B$3:$BG$251,MATCH($A187,'raw poverty data, %'!$B$3:$B$251,0),MATCH(I$5,'raw poverty data, %'!$B$3:$BG$3,0))="","",INDEX('raw poverty data, %'!$B$3:$BG$251,MATCH($A187,'raw poverty data, %'!$B$3:$B$251,0),MATCH(I$5,'raw poverty data, %'!$B$3:$BG$3,0))/100),"")</f>
        <v/>
      </c>
      <c r="J187" s="10" t="str">
        <f>IFERROR(IF(INDEX('raw poverty data, %'!$B$3:$BG$251,MATCH($A187,'raw poverty data, %'!$B$3:$B$251,0),MATCH(J$5,'raw poverty data, %'!$B$3:$BG$3,0))="","",INDEX('raw poverty data, %'!$B$3:$BG$251,MATCH($A187,'raw poverty data, %'!$B$3:$B$251,0),MATCH(J$5,'raw poverty data, %'!$B$3:$BG$3,0))/100),"")</f>
        <v/>
      </c>
      <c r="K187" s="10" t="str">
        <f>IFERROR(IF(INDEX('raw poverty data, %'!$B$3:$BG$251,MATCH($A187,'raw poverty data, %'!$B$3:$B$251,0),MATCH(K$5,'raw poverty data, %'!$B$3:$BG$3,0))="","",INDEX('raw poverty data, %'!$B$3:$BG$251,MATCH($A187,'raw poverty data, %'!$B$3:$B$251,0),MATCH(K$5,'raw poverty data, %'!$B$3:$BG$3,0))/100),"")</f>
        <v/>
      </c>
      <c r="L187" s="10" t="str">
        <f>IFERROR(IF(INDEX('raw poverty data, %'!$B$3:$BG$251,MATCH($A187,'raw poverty data, %'!$B$3:$B$251,0),MATCH(L$5,'raw poverty data, %'!$B$3:$BG$3,0))="","",INDEX('raw poverty data, %'!$B$3:$BG$251,MATCH($A187,'raw poverty data, %'!$B$3:$B$251,0),MATCH(L$5,'raw poverty data, %'!$B$3:$BG$3,0))/100),"")</f>
        <v/>
      </c>
      <c r="M187" s="10" t="str">
        <f>IFERROR(IF(INDEX('raw poverty data, %'!$B$3:$BG$251,MATCH($A187,'raw poverty data, %'!$B$3:$B$251,0),MATCH(M$5,'raw poverty data, %'!$B$3:$BG$3,0))="","",INDEX('raw poverty data, %'!$B$3:$BG$251,MATCH($A187,'raw poverty data, %'!$B$3:$B$251,0),MATCH(M$5,'raw poverty data, %'!$B$3:$BG$3,0))/100),"")</f>
        <v/>
      </c>
      <c r="N187" s="10" t="str">
        <f>IFERROR(IF(INDEX('raw poverty data, %'!$B$3:$BG$251,MATCH($A187,'raw poverty data, %'!$B$3:$B$251,0),MATCH(N$5,'raw poverty data, %'!$B$3:$BG$3,0))="","",INDEX('raw poverty data, %'!$B$3:$BG$251,MATCH($A187,'raw poverty data, %'!$B$3:$B$251,0),MATCH(N$5,'raw poverty data, %'!$B$3:$BG$3,0))/100),"")</f>
        <v/>
      </c>
      <c r="O187" s="10" t="str">
        <f>IFERROR(IF(INDEX('raw poverty data, %'!$B$3:$BG$251,MATCH($A187,'raw poverty data, %'!$B$3:$B$251,0),MATCH(O$5,'raw poverty data, %'!$B$3:$BG$3,0))="","",INDEX('raw poverty data, %'!$B$3:$BG$251,MATCH($A187,'raw poverty data, %'!$B$3:$B$251,0),MATCH(O$5,'raw poverty data, %'!$B$3:$BG$3,0))/100),"")</f>
        <v/>
      </c>
      <c r="P187" s="10" t="str">
        <f>IFERROR(IF(INDEX('raw poverty data, %'!$B$3:$BG$251,MATCH($A187,'raw poverty data, %'!$B$3:$B$251,0),MATCH(P$5,'raw poverty data, %'!$B$3:$BG$3,0))="","",INDEX('raw poverty data, %'!$B$3:$BG$251,MATCH($A187,'raw poverty data, %'!$B$3:$B$251,0),MATCH(P$5,'raw poverty data, %'!$B$3:$BG$3,0))/100),"")</f>
        <v/>
      </c>
      <c r="Q187" s="10" t="str">
        <f>IFERROR(IF(INDEX('raw poverty data, %'!$B$3:$BG$251,MATCH($A187,'raw poverty data, %'!$B$3:$B$251,0),MATCH(Q$5,'raw poverty data, %'!$B$3:$BG$3,0))="","",INDEX('raw poverty data, %'!$B$3:$BG$251,MATCH($A187,'raw poverty data, %'!$B$3:$B$251,0),MATCH(Q$5,'raw poverty data, %'!$B$3:$BG$3,0))/100),"")</f>
        <v/>
      </c>
      <c r="R187" s="10" t="str">
        <f>IFERROR(IF(INDEX('raw poverty data, %'!$B$3:$BG$251,MATCH($A187,'raw poverty data, %'!$B$3:$B$251,0),MATCH(R$5,'raw poverty data, %'!$B$3:$BG$3,0))="","",INDEX('raw poverty data, %'!$B$3:$BG$251,MATCH($A187,'raw poverty data, %'!$B$3:$B$251,0),MATCH(R$5,'raw poverty data, %'!$B$3:$BG$3,0))/100),"")</f>
        <v/>
      </c>
      <c r="S187" s="10" t="str">
        <f>IFERROR(IF(INDEX('raw poverty data, %'!$B$3:$BG$251,MATCH($A187,'raw poverty data, %'!$B$3:$B$251,0),MATCH(S$5,'raw poverty data, %'!$B$3:$BG$3,0))="","",INDEX('raw poverty data, %'!$B$3:$BG$251,MATCH($A187,'raw poverty data, %'!$B$3:$B$251,0),MATCH(S$5,'raw poverty data, %'!$B$3:$BG$3,0))/100),"")</f>
        <v/>
      </c>
      <c r="T187" s="10" t="str">
        <f>IFERROR(IF(INDEX('raw poverty data, %'!$B$3:$BG$251,MATCH($A187,'raw poverty data, %'!$B$3:$B$251,0),MATCH(T$5,'raw poverty data, %'!$B$3:$BG$3,0))="","",INDEX('raw poverty data, %'!$B$3:$BG$251,MATCH($A187,'raw poverty data, %'!$B$3:$B$251,0),MATCH(T$5,'raw poverty data, %'!$B$3:$BG$3,0))/100),"")</f>
        <v/>
      </c>
      <c r="U187" s="10" t="str">
        <f>IFERROR(IF(INDEX('raw poverty data, %'!$B$3:$BG$251,MATCH($A187,'raw poverty data, %'!$B$3:$B$251,0),MATCH(U$5,'raw poverty data, %'!$B$3:$BG$3,0))="","",INDEX('raw poverty data, %'!$B$3:$BG$251,MATCH($A187,'raw poverty data, %'!$B$3:$B$251,0),MATCH(U$5,'raw poverty data, %'!$B$3:$BG$3,0))/100),"")</f>
        <v/>
      </c>
      <c r="V187" s="10" t="str">
        <f>IFERROR(IF(INDEX('raw poverty data, %'!$B$3:$BG$251,MATCH($A187,'raw poverty data, %'!$B$3:$B$251,0),MATCH(V$5,'raw poverty data, %'!$B$3:$BG$3,0))="","",INDEX('raw poverty data, %'!$B$3:$BG$251,MATCH($A187,'raw poverty data, %'!$B$3:$B$251,0),MATCH(V$5,'raw poverty data, %'!$B$3:$BG$3,0))/100),"")</f>
        <v/>
      </c>
      <c r="W187" s="10">
        <f>IFERROR(IF(INDEX('raw poverty data, %'!$B$3:$BG$251,MATCH($A187,'raw poverty data, %'!$B$3:$B$251,0),MATCH(W$5,'raw poverty data, %'!$B$3:$BG$3,0))="","",INDEX('raw poverty data, %'!$B$3:$BG$251,MATCH($A187,'raw poverty data, %'!$B$3:$B$251,0),MATCH(W$5,'raw poverty data, %'!$B$3:$BG$3,0))/100),"")</f>
        <v>0.19800000000000001</v>
      </c>
      <c r="X187" s="10" t="str">
        <f>IFERROR(IF(INDEX('raw poverty data, %'!$B$3:$BG$251,MATCH($A187,'raw poverty data, %'!$B$3:$B$251,0),MATCH(X$5,'raw poverty data, %'!$B$3:$BG$3,0))="","",INDEX('raw poverty data, %'!$B$3:$BG$251,MATCH($A187,'raw poverty data, %'!$B$3:$B$251,0),MATCH(X$5,'raw poverty data, %'!$B$3:$BG$3,0))/100),"")</f>
        <v/>
      </c>
      <c r="Y187" s="10" t="str">
        <f>IFERROR(IF(INDEX('raw poverty data, %'!$B$3:$BG$251,MATCH($A187,'raw poverty data, %'!$B$3:$B$251,0),MATCH(Y$5,'raw poverty data, %'!$B$3:$BG$3,0))="","",INDEX('raw poverty data, %'!$B$3:$BG$251,MATCH($A187,'raw poverty data, %'!$B$3:$B$251,0),MATCH(Y$5,'raw poverty data, %'!$B$3:$BG$3,0))/100),"")</f>
        <v/>
      </c>
      <c r="Z187" s="10" t="str">
        <f>IFERROR(IF(INDEX('raw poverty data, %'!$B$3:$BG$251,MATCH($A187,'raw poverty data, %'!$B$3:$B$251,0),MATCH(Z$5,'raw poverty data, %'!$B$3:$BG$3,0))="","",INDEX('raw poverty data, %'!$B$3:$BG$251,MATCH($A187,'raw poverty data, %'!$B$3:$B$251,0),MATCH(Z$5,'raw poverty data, %'!$B$3:$BG$3,0))/100),"")</f>
        <v/>
      </c>
      <c r="AA187" s="10" t="str">
        <f>IFERROR(IF(INDEX('raw poverty data, %'!$B$3:$BG$251,MATCH($A187,'raw poverty data, %'!$B$3:$B$251,0),MATCH(AA$5,'raw poverty data, %'!$B$3:$BG$3,0))="","",INDEX('raw poverty data, %'!$B$3:$BG$251,MATCH($A187,'raw poverty data, %'!$B$3:$B$251,0),MATCH(AA$5,'raw poverty data, %'!$B$3:$BG$3,0))/100),"")</f>
        <v/>
      </c>
      <c r="AC187" s="8">
        <f>IF(AA187="",IF(Z187="",IF(X187="",IF(W187="",IF(V187="",IF(U187="",IF(T187="",IF(S187="",IF(R187="",IF(Q187="",IF(P187="",IF(O187="",IF(N187="",IF(M187="",IF(L187="",IF(K187="",IF(J187="",IF(I187="",IF(H187="",IF(G187="",IF(F187="",IF(E187="",IF(D187="","No data",D187),E187),F187),G187),H187),I187),J187),K187),L187),M187),N187),O187),P187),Q187),R187),S187),T187),U187),V187),W187),X187),Z187),AA187)</f>
        <v>0.19800000000000001</v>
      </c>
      <c r="AD187" s="11">
        <f>IFERROR(INDEX($D$5:$AA$5,1,MATCH(AC187,D187:AA187,0)),"")</f>
        <v>2009</v>
      </c>
      <c r="AF187" t="s">
        <v>353</v>
      </c>
      <c r="AG187" t="str">
        <f>IFERROR(IF(INDEX(#REF!,MATCH('Poverty %'!$B187,#REF!,0),MATCH('Poverty %'!AG$5,#REF!,0))="","",INDEX(#REF!,MATCH('Poverty %'!$B187,#REF!,0),MATCH('Poverty %'!AG$5,#REF!,0))),"")</f>
        <v/>
      </c>
      <c r="AH187" t="str">
        <f>IFERROR(IF(INDEX(#REF!,MATCH('Poverty %'!$B187,#REF!,0),MATCH('Poverty %'!AH$5,#REF!,0))="","",INDEX(#REF!,MATCH('Poverty %'!$B187,#REF!,0),MATCH('Poverty %'!AH$5,#REF!,0))),"")</f>
        <v/>
      </c>
      <c r="AI187" t="str">
        <f>IFERROR(IF(INDEX(#REF!,MATCH('Poverty %'!$B187,#REF!,0),MATCH('Poverty %'!AI$5,#REF!,0))="","",INDEX(#REF!,MATCH('Poverty %'!$B187,#REF!,0),MATCH('Poverty %'!AI$5,#REF!,0))),"")</f>
        <v/>
      </c>
      <c r="AJ187" t="str">
        <f>IFERROR(IF(INDEX(#REF!,MATCH('Poverty %'!$B187,#REF!,0),MATCH('Poverty %'!AJ$5,#REF!,0))="","",INDEX(#REF!,MATCH('Poverty %'!$B187,#REF!,0),MATCH('Poverty %'!AJ$5,#REF!,0))),"")</f>
        <v/>
      </c>
      <c r="AK187" t="str">
        <f>IFERROR(IF(INDEX(#REF!,MATCH('Poverty %'!$B187,#REF!,0),MATCH('Poverty %'!AK$5,#REF!,0))="","",INDEX(#REF!,MATCH('Poverty %'!$B187,#REF!,0),MATCH('Poverty %'!AK$5,#REF!,0))),"")</f>
        <v/>
      </c>
      <c r="AL187" t="str">
        <f>IFERROR(IF(INDEX(#REF!,MATCH('Poverty %'!$B187,#REF!,0),MATCH('Poverty %'!AL$5,#REF!,0))="","",INDEX(#REF!,MATCH('Poverty %'!$B187,#REF!,0),MATCH('Poverty %'!AL$5,#REF!,0))),"")</f>
        <v/>
      </c>
      <c r="AM187" t="str">
        <f>IFERROR(IF(INDEX(#REF!,MATCH('Poverty %'!$B187,#REF!,0),MATCH('Poverty %'!AM$5,#REF!,0))="","",INDEX(#REF!,MATCH('Poverty %'!$B187,#REF!,0),MATCH('Poverty %'!AM$5,#REF!,0))),"")</f>
        <v/>
      </c>
      <c r="AN187" t="str">
        <f>IFERROR(IF(INDEX(#REF!,MATCH('Poverty %'!$B187,#REF!,0),MATCH('Poverty %'!AN$5,#REF!,0))="","",INDEX(#REF!,MATCH('Poverty %'!$B187,#REF!,0),MATCH('Poverty %'!AN$5,#REF!,0))),"")</f>
        <v/>
      </c>
      <c r="AO187" t="str">
        <f>IFERROR(IF(INDEX(#REF!,MATCH('Poverty %'!$B187,#REF!,0),MATCH('Poverty %'!AO$5,#REF!,0))="","",INDEX(#REF!,MATCH('Poverty %'!$B187,#REF!,0),MATCH('Poverty %'!AO$5,#REF!,0))),"")</f>
        <v/>
      </c>
      <c r="AP187" t="str">
        <f>IFERROR(IF(INDEX(#REF!,MATCH('Poverty %'!$B187,#REF!,0),MATCH('Poverty %'!AP$5,#REF!,0))="","",INDEX(#REF!,MATCH('Poverty %'!$B187,#REF!,0),MATCH('Poverty %'!AP$5,#REF!,0))),"")</f>
        <v/>
      </c>
      <c r="AQ187" t="str">
        <f>IFERROR(IF(INDEX(#REF!,MATCH('Poverty %'!$B187,#REF!,0),MATCH('Poverty %'!AQ$5,#REF!,0))="","",INDEX(#REF!,MATCH('Poverty %'!$B187,#REF!,0),MATCH('Poverty %'!AQ$5,#REF!,0))),"")</f>
        <v/>
      </c>
      <c r="AR187" t="str">
        <f>IFERROR(IF(INDEX(#REF!,MATCH('Poverty %'!$B187,#REF!,0),MATCH('Poverty %'!AR$5,#REF!,0))="","",INDEX(#REF!,MATCH('Poverty %'!$B187,#REF!,0),MATCH('Poverty %'!AR$5,#REF!,0))),"")</f>
        <v/>
      </c>
      <c r="AS187" t="str">
        <f>IFERROR(IF(INDEX(#REF!,MATCH('Poverty %'!$B187,#REF!,0),MATCH('Poverty %'!AS$5,#REF!,0))="","",INDEX(#REF!,MATCH('Poverty %'!$B187,#REF!,0),MATCH('Poverty %'!AS$5,#REF!,0))),"")</f>
        <v/>
      </c>
      <c r="AT187" t="str">
        <f>IFERROR(IF(INDEX(#REF!,MATCH('Poverty %'!$B187,#REF!,0),MATCH('Poverty %'!AT$5,#REF!,0))="","",INDEX(#REF!,MATCH('Poverty %'!$B187,#REF!,0),MATCH('Poverty %'!AT$5,#REF!,0))),"")</f>
        <v/>
      </c>
      <c r="AU187" t="str">
        <f>IFERROR(IF(INDEX(#REF!,MATCH('Poverty %'!$B187,#REF!,0),MATCH('Poverty %'!AU$5,#REF!,0))="","",INDEX(#REF!,MATCH('Poverty %'!$B187,#REF!,0),MATCH('Poverty %'!AU$5,#REF!,0))),"")</f>
        <v/>
      </c>
      <c r="AV187" t="str">
        <f>IFERROR(IF(INDEX(#REF!,MATCH('Poverty %'!$B187,#REF!,0),MATCH('Poverty %'!AV$5,#REF!,0))="","",INDEX(#REF!,MATCH('Poverty %'!$B187,#REF!,0),MATCH('Poverty %'!AV$5,#REF!,0))),"")</f>
        <v/>
      </c>
      <c r="AW187" t="str">
        <f>IFERROR(IF(INDEX(#REF!,MATCH('Poverty %'!$B187,#REF!,0),MATCH('Poverty %'!AW$5,#REF!,0))="","",INDEX(#REF!,MATCH('Poverty %'!$B187,#REF!,0),MATCH('Poverty %'!AW$5,#REF!,0))),"")</f>
        <v/>
      </c>
      <c r="AX187" t="str">
        <f>IFERROR(IF(INDEX(#REF!,MATCH('Poverty %'!$B187,#REF!,0),MATCH('Poverty %'!AX$5,#REF!,0))="","",INDEX(#REF!,MATCH('Poverty %'!$B187,#REF!,0),MATCH('Poverty %'!AX$5,#REF!,0))),"")</f>
        <v/>
      </c>
      <c r="AY187" t="str">
        <f>IFERROR(IF(INDEX(#REF!,MATCH('Poverty %'!$B187,#REF!,0),MATCH('Poverty %'!AY$5,#REF!,0))="","",INDEX(#REF!,MATCH('Poverty %'!$B187,#REF!,0),MATCH('Poverty %'!AY$5,#REF!,0))),"")</f>
        <v/>
      </c>
      <c r="AZ187" t="str">
        <f>IFERROR(IF(INDEX(#REF!,MATCH('Poverty %'!$B187,#REF!,0),MATCH('Poverty %'!AZ$5,#REF!,0))="","",INDEX(#REF!,MATCH('Poverty %'!$B187,#REF!,0),MATCH('Poverty %'!AZ$5,#REF!,0))),"")</f>
        <v/>
      </c>
      <c r="BA187" t="str">
        <f>IFERROR(IF(INDEX(#REF!,MATCH('Poverty %'!$B187,#REF!,0),MATCH('Poverty %'!BA$5,#REF!,0))="","",INDEX(#REF!,MATCH('Poverty %'!$B187,#REF!,0),MATCH('Poverty %'!BA$5,#REF!,0))),"")</f>
        <v/>
      </c>
      <c r="BB187" t="str">
        <f>IFERROR(IF(INDEX(#REF!,MATCH('Poverty %'!$B187,#REF!,0),MATCH('Poverty %'!BB$5,#REF!,0))="","",INDEX(#REF!,MATCH('Poverty %'!$B187,#REF!,0),MATCH('Poverty %'!BB$5,#REF!,0))),"")</f>
        <v/>
      </c>
      <c r="BC187" t="str">
        <f>IFERROR(IF(INDEX(#REF!,MATCH('Poverty %'!$B187,#REF!,0),MATCH('Poverty %'!BC$5,#REF!,0))="","",INDEX(#REF!,MATCH('Poverty %'!$B187,#REF!,0),MATCH('Poverty %'!BC$5,#REF!,0))),"")</f>
        <v/>
      </c>
      <c r="BE187" t="s">
        <v>353</v>
      </c>
      <c r="BF187" s="9" t="str">
        <f t="shared" si="47"/>
        <v/>
      </c>
      <c r="BG187" s="9" t="str">
        <f t="shared" si="48"/>
        <v/>
      </c>
      <c r="BH187" s="9" t="str">
        <f t="shared" si="49"/>
        <v/>
      </c>
      <c r="BI187" s="9" t="str">
        <f t="shared" si="50"/>
        <v/>
      </c>
      <c r="BJ187" s="9" t="str">
        <f t="shared" si="51"/>
        <v/>
      </c>
      <c r="BK187" s="9" t="str">
        <f t="shared" si="52"/>
        <v/>
      </c>
      <c r="BL187" s="9" t="str">
        <f t="shared" si="53"/>
        <v/>
      </c>
      <c r="BM187" s="9" t="str">
        <f t="shared" si="54"/>
        <v/>
      </c>
      <c r="BN187" s="9" t="str">
        <f t="shared" si="55"/>
        <v/>
      </c>
      <c r="BO187" s="9" t="str">
        <f t="shared" si="56"/>
        <v/>
      </c>
      <c r="BP187" s="9" t="str">
        <f t="shared" si="57"/>
        <v/>
      </c>
      <c r="BQ187" s="9" t="str">
        <f t="shared" si="58"/>
        <v/>
      </c>
      <c r="BR187" s="9" t="str">
        <f t="shared" si="59"/>
        <v/>
      </c>
      <c r="BS187" s="9" t="str">
        <f t="shared" si="60"/>
        <v/>
      </c>
      <c r="BT187" s="9" t="str">
        <f t="shared" si="61"/>
        <v/>
      </c>
      <c r="BU187" s="9" t="str">
        <f t="shared" si="62"/>
        <v/>
      </c>
      <c r="BV187" s="9" t="str">
        <f t="shared" si="63"/>
        <v/>
      </c>
      <c r="BW187" s="9" t="str">
        <f t="shared" si="64"/>
        <v/>
      </c>
      <c r="BX187" s="9" t="str">
        <f t="shared" si="65"/>
        <v/>
      </c>
      <c r="BY187" s="9" t="str">
        <f t="shared" si="66"/>
        <v/>
      </c>
      <c r="BZ187" s="9" t="str">
        <f t="shared" si="67"/>
        <v/>
      </c>
      <c r="CA187" s="9" t="str">
        <f t="shared" si="68"/>
        <v/>
      </c>
      <c r="CB187" s="9" t="str">
        <f t="shared" si="69"/>
        <v/>
      </c>
    </row>
    <row r="188" spans="1:80">
      <c r="A188" t="str">
        <f>VLOOKUP(B188,entity!$C:$K,9,FALSE)</f>
        <v>SR</v>
      </c>
      <c r="B188" t="s">
        <v>377</v>
      </c>
      <c r="C188" t="str">
        <f>IFERROR(VLOOKUP(B188,'[1]2012 List'!A$3:C$151,3,FALSE),"")</f>
        <v>South America</v>
      </c>
      <c r="D188" s="10" t="str">
        <f>IFERROR(IF(INDEX('raw poverty data, %'!$B$3:$BG$251,MATCH($A188,'raw poverty data, %'!$B$3:$B$251,0),MATCH(D$5,'raw poverty data, %'!$B$3:$BG$3,0))="","",INDEX('raw poverty data, %'!$B$3:$BG$251,MATCH($A188,'raw poverty data, %'!$B$3:$B$251,0),MATCH(D$5,'raw poverty data, %'!$B$3:$BG$3,0))/100),"")</f>
        <v/>
      </c>
      <c r="E188" s="10" t="str">
        <f>IFERROR(IF(INDEX('raw poverty data, %'!$B$3:$BG$251,MATCH($A188,'raw poverty data, %'!$B$3:$B$251,0),MATCH(E$5,'raw poverty data, %'!$B$3:$BG$3,0))="","",INDEX('raw poverty data, %'!$B$3:$BG$251,MATCH($A188,'raw poverty data, %'!$B$3:$B$251,0),MATCH(E$5,'raw poverty data, %'!$B$3:$BG$3,0))/100),"")</f>
        <v/>
      </c>
      <c r="F188" s="10" t="str">
        <f>IFERROR(IF(INDEX('raw poverty data, %'!$B$3:$BG$251,MATCH($A188,'raw poverty data, %'!$B$3:$B$251,0),MATCH(F$5,'raw poverty data, %'!$B$3:$BG$3,0))="","",INDEX('raw poverty data, %'!$B$3:$BG$251,MATCH($A188,'raw poverty data, %'!$B$3:$B$251,0),MATCH(F$5,'raw poverty data, %'!$B$3:$BG$3,0))/100),"")</f>
        <v/>
      </c>
      <c r="G188" s="10" t="str">
        <f>IFERROR(IF(INDEX('raw poverty data, %'!$B$3:$BG$251,MATCH($A188,'raw poverty data, %'!$B$3:$B$251,0),MATCH(G$5,'raw poverty data, %'!$B$3:$BG$3,0))="","",INDEX('raw poverty data, %'!$B$3:$BG$251,MATCH($A188,'raw poverty data, %'!$B$3:$B$251,0),MATCH(G$5,'raw poverty data, %'!$B$3:$BG$3,0))/100),"")</f>
        <v/>
      </c>
      <c r="H188" s="10" t="str">
        <f>IFERROR(IF(INDEX('raw poverty data, %'!$B$3:$BG$251,MATCH($A188,'raw poverty data, %'!$B$3:$B$251,0),MATCH(H$5,'raw poverty data, %'!$B$3:$BG$3,0))="","",INDEX('raw poverty data, %'!$B$3:$BG$251,MATCH($A188,'raw poverty data, %'!$B$3:$B$251,0),MATCH(H$5,'raw poverty data, %'!$B$3:$BG$3,0))/100),"")</f>
        <v/>
      </c>
      <c r="I188" s="10" t="str">
        <f>IFERROR(IF(INDEX('raw poverty data, %'!$B$3:$BG$251,MATCH($A188,'raw poverty data, %'!$B$3:$B$251,0),MATCH(I$5,'raw poverty data, %'!$B$3:$BG$3,0))="","",INDEX('raw poverty data, %'!$B$3:$BG$251,MATCH($A188,'raw poverty data, %'!$B$3:$B$251,0),MATCH(I$5,'raw poverty data, %'!$B$3:$BG$3,0))/100),"")</f>
        <v/>
      </c>
      <c r="J188" s="10" t="str">
        <f>IFERROR(IF(INDEX('raw poverty data, %'!$B$3:$BG$251,MATCH($A188,'raw poverty data, %'!$B$3:$B$251,0),MATCH(J$5,'raw poverty data, %'!$B$3:$BG$3,0))="","",INDEX('raw poverty data, %'!$B$3:$BG$251,MATCH($A188,'raw poverty data, %'!$B$3:$B$251,0),MATCH(J$5,'raw poverty data, %'!$B$3:$BG$3,0))/100),"")</f>
        <v/>
      </c>
      <c r="K188" s="10" t="str">
        <f>IFERROR(IF(INDEX('raw poverty data, %'!$B$3:$BG$251,MATCH($A188,'raw poverty data, %'!$B$3:$B$251,0),MATCH(K$5,'raw poverty data, %'!$B$3:$BG$3,0))="","",INDEX('raw poverty data, %'!$B$3:$BG$251,MATCH($A188,'raw poverty data, %'!$B$3:$B$251,0),MATCH(K$5,'raw poverty data, %'!$B$3:$BG$3,0))/100),"")</f>
        <v/>
      </c>
      <c r="L188" s="10" t="str">
        <f>IFERROR(IF(INDEX('raw poverty data, %'!$B$3:$BG$251,MATCH($A188,'raw poverty data, %'!$B$3:$B$251,0),MATCH(L$5,'raw poverty data, %'!$B$3:$BG$3,0))="","",INDEX('raw poverty data, %'!$B$3:$BG$251,MATCH($A188,'raw poverty data, %'!$B$3:$B$251,0),MATCH(L$5,'raw poverty data, %'!$B$3:$BG$3,0))/100),"")</f>
        <v/>
      </c>
      <c r="M188" s="10">
        <f>IFERROR(IF(INDEX('raw poverty data, %'!$B$3:$BG$251,MATCH($A188,'raw poverty data, %'!$B$3:$B$251,0),MATCH(M$5,'raw poverty data, %'!$B$3:$BG$3,0))="","",INDEX('raw poverty data, %'!$B$3:$BG$251,MATCH($A188,'raw poverty data, %'!$B$3:$B$251,0),MATCH(M$5,'raw poverty data, %'!$B$3:$BG$3,0))/100),"")</f>
        <v>0.15539999999999998</v>
      </c>
      <c r="N188" s="10" t="str">
        <f>IFERROR(IF(INDEX('raw poverty data, %'!$B$3:$BG$251,MATCH($A188,'raw poverty data, %'!$B$3:$B$251,0),MATCH(N$5,'raw poverty data, %'!$B$3:$BG$3,0))="","",INDEX('raw poverty data, %'!$B$3:$BG$251,MATCH($A188,'raw poverty data, %'!$B$3:$B$251,0),MATCH(N$5,'raw poverty data, %'!$B$3:$BG$3,0))/100),"")</f>
        <v/>
      </c>
      <c r="O188" s="10" t="str">
        <f>IFERROR(IF(INDEX('raw poverty data, %'!$B$3:$BG$251,MATCH($A188,'raw poverty data, %'!$B$3:$B$251,0),MATCH(O$5,'raw poverty data, %'!$B$3:$BG$3,0))="","",INDEX('raw poverty data, %'!$B$3:$BG$251,MATCH($A188,'raw poverty data, %'!$B$3:$B$251,0),MATCH(O$5,'raw poverty data, %'!$B$3:$BG$3,0))/100),"")</f>
        <v/>
      </c>
      <c r="P188" s="10" t="str">
        <f>IFERROR(IF(INDEX('raw poverty data, %'!$B$3:$BG$251,MATCH($A188,'raw poverty data, %'!$B$3:$B$251,0),MATCH(P$5,'raw poverty data, %'!$B$3:$BG$3,0))="","",INDEX('raw poverty data, %'!$B$3:$BG$251,MATCH($A188,'raw poverty data, %'!$B$3:$B$251,0),MATCH(P$5,'raw poverty data, %'!$B$3:$BG$3,0))/100),"")</f>
        <v/>
      </c>
      <c r="Q188" s="10" t="str">
        <f>IFERROR(IF(INDEX('raw poverty data, %'!$B$3:$BG$251,MATCH($A188,'raw poverty data, %'!$B$3:$B$251,0),MATCH(Q$5,'raw poverty data, %'!$B$3:$BG$3,0))="","",INDEX('raw poverty data, %'!$B$3:$BG$251,MATCH($A188,'raw poverty data, %'!$B$3:$B$251,0),MATCH(Q$5,'raw poverty data, %'!$B$3:$BG$3,0))/100),"")</f>
        <v/>
      </c>
      <c r="R188" s="10" t="str">
        <f>IFERROR(IF(INDEX('raw poverty data, %'!$B$3:$BG$251,MATCH($A188,'raw poverty data, %'!$B$3:$B$251,0),MATCH(R$5,'raw poverty data, %'!$B$3:$BG$3,0))="","",INDEX('raw poverty data, %'!$B$3:$BG$251,MATCH($A188,'raw poverty data, %'!$B$3:$B$251,0),MATCH(R$5,'raw poverty data, %'!$B$3:$BG$3,0))/100),"")</f>
        <v/>
      </c>
      <c r="S188" s="10" t="str">
        <f>IFERROR(IF(INDEX('raw poverty data, %'!$B$3:$BG$251,MATCH($A188,'raw poverty data, %'!$B$3:$B$251,0),MATCH(S$5,'raw poverty data, %'!$B$3:$BG$3,0))="","",INDEX('raw poverty data, %'!$B$3:$BG$251,MATCH($A188,'raw poverty data, %'!$B$3:$B$251,0),MATCH(S$5,'raw poverty data, %'!$B$3:$BG$3,0))/100),"")</f>
        <v/>
      </c>
      <c r="T188" s="10" t="str">
        <f>IFERROR(IF(INDEX('raw poverty data, %'!$B$3:$BG$251,MATCH($A188,'raw poverty data, %'!$B$3:$B$251,0),MATCH(T$5,'raw poverty data, %'!$B$3:$BG$3,0))="","",INDEX('raw poverty data, %'!$B$3:$BG$251,MATCH($A188,'raw poverty data, %'!$B$3:$B$251,0),MATCH(T$5,'raw poverty data, %'!$B$3:$BG$3,0))/100),"")</f>
        <v/>
      </c>
      <c r="U188" s="10" t="str">
        <f>IFERROR(IF(INDEX('raw poverty data, %'!$B$3:$BG$251,MATCH($A188,'raw poverty data, %'!$B$3:$B$251,0),MATCH(U$5,'raw poverty data, %'!$B$3:$BG$3,0))="","",INDEX('raw poverty data, %'!$B$3:$BG$251,MATCH($A188,'raw poverty data, %'!$B$3:$B$251,0),MATCH(U$5,'raw poverty data, %'!$B$3:$BG$3,0))/100),"")</f>
        <v/>
      </c>
      <c r="V188" s="10" t="str">
        <f>IFERROR(IF(INDEX('raw poverty data, %'!$B$3:$BG$251,MATCH($A188,'raw poverty data, %'!$B$3:$B$251,0),MATCH(V$5,'raw poverty data, %'!$B$3:$BG$3,0))="","",INDEX('raw poverty data, %'!$B$3:$BG$251,MATCH($A188,'raw poverty data, %'!$B$3:$B$251,0),MATCH(V$5,'raw poverty data, %'!$B$3:$BG$3,0))/100),"")</f>
        <v/>
      </c>
      <c r="W188" s="10" t="str">
        <f>IFERROR(IF(INDEX('raw poverty data, %'!$B$3:$BG$251,MATCH($A188,'raw poverty data, %'!$B$3:$B$251,0),MATCH(W$5,'raw poverty data, %'!$B$3:$BG$3,0))="","",INDEX('raw poverty data, %'!$B$3:$BG$251,MATCH($A188,'raw poverty data, %'!$B$3:$B$251,0),MATCH(W$5,'raw poverty data, %'!$B$3:$BG$3,0))/100),"")</f>
        <v/>
      </c>
      <c r="X188" s="10" t="str">
        <f>IFERROR(IF(INDEX('raw poverty data, %'!$B$3:$BG$251,MATCH($A188,'raw poverty data, %'!$B$3:$B$251,0),MATCH(X$5,'raw poverty data, %'!$B$3:$BG$3,0))="","",INDEX('raw poverty data, %'!$B$3:$BG$251,MATCH($A188,'raw poverty data, %'!$B$3:$B$251,0),MATCH(X$5,'raw poverty data, %'!$B$3:$BG$3,0))/100),"")</f>
        <v/>
      </c>
      <c r="Y188" s="10" t="str">
        <f>IFERROR(IF(INDEX('raw poverty data, %'!$B$3:$BG$251,MATCH($A188,'raw poverty data, %'!$B$3:$B$251,0),MATCH(Y$5,'raw poverty data, %'!$B$3:$BG$3,0))="","",INDEX('raw poverty data, %'!$B$3:$BG$251,MATCH($A188,'raw poverty data, %'!$B$3:$B$251,0),MATCH(Y$5,'raw poverty data, %'!$B$3:$BG$3,0))/100),"")</f>
        <v/>
      </c>
      <c r="Z188" s="10" t="str">
        <f>IFERROR(IF(INDEX('raw poverty data, %'!$B$3:$BG$251,MATCH($A188,'raw poverty data, %'!$B$3:$B$251,0),MATCH(Z$5,'raw poverty data, %'!$B$3:$BG$3,0))="","",INDEX('raw poverty data, %'!$B$3:$BG$251,MATCH($A188,'raw poverty data, %'!$B$3:$B$251,0),MATCH(Z$5,'raw poverty data, %'!$B$3:$BG$3,0))/100),"")</f>
        <v/>
      </c>
      <c r="AA188" s="10" t="str">
        <f>IFERROR(IF(INDEX('raw poverty data, %'!$B$3:$BG$251,MATCH($A188,'raw poverty data, %'!$B$3:$B$251,0),MATCH(AA$5,'raw poverty data, %'!$B$3:$BG$3,0))="","",INDEX('raw poverty data, %'!$B$3:$BG$251,MATCH($A188,'raw poverty data, %'!$B$3:$B$251,0),MATCH(AA$5,'raw poverty data, %'!$B$3:$BG$3,0))/100),"")</f>
        <v/>
      </c>
      <c r="AC188" s="8">
        <f>IF(AA188="",IF(Z188="",IF(X188="",IF(W188="",IF(V188="",IF(U188="",IF(T188="",IF(S188="",IF(R188="",IF(Q188="",IF(P188="",IF(O188="",IF(N188="",IF(M188="",IF(L188="",IF(K188="",IF(J188="",IF(I188="",IF(H188="",IF(G188="",IF(F188="",IF(E188="",IF(D188="","No data",D188),E188),F188),G188),H188),I188),J188),K188),L188),M188),N188),O188),P188),Q188),R188),S188),T188),U188),V188),W188),X188),Z188),AA188)</f>
        <v>0.15539999999999998</v>
      </c>
      <c r="AD188" s="11">
        <f>IFERROR(INDEX($D$5:$AA$5,1,MATCH(AC188,D188:AA188,0)),"")</f>
        <v>1999</v>
      </c>
      <c r="AF188" t="s">
        <v>377</v>
      </c>
      <c r="AG188" t="str">
        <f>IFERROR(IF(INDEX(#REF!,MATCH('Poverty %'!$B188,#REF!,0),MATCH('Poverty %'!AG$5,#REF!,0))="","",INDEX(#REF!,MATCH('Poverty %'!$B188,#REF!,0),MATCH('Poverty %'!AG$5,#REF!,0))),"")</f>
        <v/>
      </c>
      <c r="AH188" t="str">
        <f>IFERROR(IF(INDEX(#REF!,MATCH('Poverty %'!$B188,#REF!,0),MATCH('Poverty %'!AH$5,#REF!,0))="","",INDEX(#REF!,MATCH('Poverty %'!$B188,#REF!,0),MATCH('Poverty %'!AH$5,#REF!,0))),"")</f>
        <v/>
      </c>
      <c r="AI188" t="str">
        <f>IFERROR(IF(INDEX(#REF!,MATCH('Poverty %'!$B188,#REF!,0),MATCH('Poverty %'!AI$5,#REF!,0))="","",INDEX(#REF!,MATCH('Poverty %'!$B188,#REF!,0),MATCH('Poverty %'!AI$5,#REF!,0))),"")</f>
        <v/>
      </c>
      <c r="AJ188" t="str">
        <f>IFERROR(IF(INDEX(#REF!,MATCH('Poverty %'!$B188,#REF!,0),MATCH('Poverty %'!AJ$5,#REF!,0))="","",INDEX(#REF!,MATCH('Poverty %'!$B188,#REF!,0),MATCH('Poverty %'!AJ$5,#REF!,0))),"")</f>
        <v/>
      </c>
      <c r="AK188" t="str">
        <f>IFERROR(IF(INDEX(#REF!,MATCH('Poverty %'!$B188,#REF!,0),MATCH('Poverty %'!AK$5,#REF!,0))="","",INDEX(#REF!,MATCH('Poverty %'!$B188,#REF!,0),MATCH('Poverty %'!AK$5,#REF!,0))),"")</f>
        <v/>
      </c>
      <c r="AL188" t="str">
        <f>IFERROR(IF(INDEX(#REF!,MATCH('Poverty %'!$B188,#REF!,0),MATCH('Poverty %'!AL$5,#REF!,0))="","",INDEX(#REF!,MATCH('Poverty %'!$B188,#REF!,0),MATCH('Poverty %'!AL$5,#REF!,0))),"")</f>
        <v/>
      </c>
      <c r="AM188" t="str">
        <f>IFERROR(IF(INDEX(#REF!,MATCH('Poverty %'!$B188,#REF!,0),MATCH('Poverty %'!AM$5,#REF!,0))="","",INDEX(#REF!,MATCH('Poverty %'!$B188,#REF!,0),MATCH('Poverty %'!AM$5,#REF!,0))),"")</f>
        <v/>
      </c>
      <c r="AN188" t="str">
        <f>IFERROR(IF(INDEX(#REF!,MATCH('Poverty %'!$B188,#REF!,0),MATCH('Poverty %'!AN$5,#REF!,0))="","",INDEX(#REF!,MATCH('Poverty %'!$B188,#REF!,0),MATCH('Poverty %'!AN$5,#REF!,0))),"")</f>
        <v/>
      </c>
      <c r="AO188" t="str">
        <f>IFERROR(IF(INDEX(#REF!,MATCH('Poverty %'!$B188,#REF!,0),MATCH('Poverty %'!AO$5,#REF!,0))="","",INDEX(#REF!,MATCH('Poverty %'!$B188,#REF!,0),MATCH('Poverty %'!AO$5,#REF!,0))),"")</f>
        <v/>
      </c>
      <c r="AP188" t="str">
        <f>IFERROR(IF(INDEX(#REF!,MATCH('Poverty %'!$B188,#REF!,0),MATCH('Poverty %'!AP$5,#REF!,0))="","",INDEX(#REF!,MATCH('Poverty %'!$B188,#REF!,0),MATCH('Poverty %'!AP$5,#REF!,0))),"")</f>
        <v/>
      </c>
      <c r="AQ188" t="str">
        <f>IFERROR(IF(INDEX(#REF!,MATCH('Poverty %'!$B188,#REF!,0),MATCH('Poverty %'!AQ$5,#REF!,0))="","",INDEX(#REF!,MATCH('Poverty %'!$B188,#REF!,0),MATCH('Poverty %'!AQ$5,#REF!,0))),"")</f>
        <v/>
      </c>
      <c r="AR188" t="str">
        <f>IFERROR(IF(INDEX(#REF!,MATCH('Poverty %'!$B188,#REF!,0),MATCH('Poverty %'!AR$5,#REF!,0))="","",INDEX(#REF!,MATCH('Poverty %'!$B188,#REF!,0),MATCH('Poverty %'!AR$5,#REF!,0))),"")</f>
        <v/>
      </c>
      <c r="AS188" t="str">
        <f>IFERROR(IF(INDEX(#REF!,MATCH('Poverty %'!$B188,#REF!,0),MATCH('Poverty %'!AS$5,#REF!,0))="","",INDEX(#REF!,MATCH('Poverty %'!$B188,#REF!,0),MATCH('Poverty %'!AS$5,#REF!,0))),"")</f>
        <v/>
      </c>
      <c r="AT188" t="str">
        <f>IFERROR(IF(INDEX(#REF!,MATCH('Poverty %'!$B188,#REF!,0),MATCH('Poverty %'!AT$5,#REF!,0))="","",INDEX(#REF!,MATCH('Poverty %'!$B188,#REF!,0),MATCH('Poverty %'!AT$5,#REF!,0))),"")</f>
        <v/>
      </c>
      <c r="AU188" t="str">
        <f>IFERROR(IF(INDEX(#REF!,MATCH('Poverty %'!$B188,#REF!,0),MATCH('Poverty %'!AU$5,#REF!,0))="","",INDEX(#REF!,MATCH('Poverty %'!$B188,#REF!,0),MATCH('Poverty %'!AU$5,#REF!,0))),"")</f>
        <v/>
      </c>
      <c r="AV188" t="str">
        <f>IFERROR(IF(INDEX(#REF!,MATCH('Poverty %'!$B188,#REF!,0),MATCH('Poverty %'!AV$5,#REF!,0))="","",INDEX(#REF!,MATCH('Poverty %'!$B188,#REF!,0),MATCH('Poverty %'!AV$5,#REF!,0))),"")</f>
        <v/>
      </c>
      <c r="AW188" t="str">
        <f>IFERROR(IF(INDEX(#REF!,MATCH('Poverty %'!$B188,#REF!,0),MATCH('Poverty %'!AW$5,#REF!,0))="","",INDEX(#REF!,MATCH('Poverty %'!$B188,#REF!,0),MATCH('Poverty %'!AW$5,#REF!,0))),"")</f>
        <v/>
      </c>
      <c r="AX188" t="str">
        <f>IFERROR(IF(INDEX(#REF!,MATCH('Poverty %'!$B188,#REF!,0),MATCH('Poverty %'!AX$5,#REF!,0))="","",INDEX(#REF!,MATCH('Poverty %'!$B188,#REF!,0),MATCH('Poverty %'!AX$5,#REF!,0))),"")</f>
        <v/>
      </c>
      <c r="AY188" t="str">
        <f>IFERROR(IF(INDEX(#REF!,MATCH('Poverty %'!$B188,#REF!,0),MATCH('Poverty %'!AY$5,#REF!,0))="","",INDEX(#REF!,MATCH('Poverty %'!$B188,#REF!,0),MATCH('Poverty %'!AY$5,#REF!,0))),"")</f>
        <v/>
      </c>
      <c r="AZ188" t="str">
        <f>IFERROR(IF(INDEX(#REF!,MATCH('Poverty %'!$B188,#REF!,0),MATCH('Poverty %'!AZ$5,#REF!,0))="","",INDEX(#REF!,MATCH('Poverty %'!$B188,#REF!,0),MATCH('Poverty %'!AZ$5,#REF!,0))),"")</f>
        <v/>
      </c>
      <c r="BA188" t="str">
        <f>IFERROR(IF(INDEX(#REF!,MATCH('Poverty %'!$B188,#REF!,0),MATCH('Poverty %'!BA$5,#REF!,0))="","",INDEX(#REF!,MATCH('Poverty %'!$B188,#REF!,0),MATCH('Poverty %'!BA$5,#REF!,0))),"")</f>
        <v/>
      </c>
      <c r="BB188" t="str">
        <f>IFERROR(IF(INDEX(#REF!,MATCH('Poverty %'!$B188,#REF!,0),MATCH('Poverty %'!BB$5,#REF!,0))="","",INDEX(#REF!,MATCH('Poverty %'!$B188,#REF!,0),MATCH('Poverty %'!BB$5,#REF!,0))),"")</f>
        <v/>
      </c>
      <c r="BC188" t="str">
        <f>IFERROR(IF(INDEX(#REF!,MATCH('Poverty %'!$B188,#REF!,0),MATCH('Poverty %'!BC$5,#REF!,0))="","",INDEX(#REF!,MATCH('Poverty %'!$B188,#REF!,0),MATCH('Poverty %'!BC$5,#REF!,0))),"")</f>
        <v/>
      </c>
      <c r="BE188" t="s">
        <v>377</v>
      </c>
      <c r="BF188" s="9" t="str">
        <f t="shared" si="47"/>
        <v/>
      </c>
      <c r="BG188" s="9" t="str">
        <f t="shared" si="48"/>
        <v/>
      </c>
      <c r="BH188" s="9" t="str">
        <f t="shared" si="49"/>
        <v/>
      </c>
      <c r="BI188" s="9" t="str">
        <f t="shared" si="50"/>
        <v/>
      </c>
      <c r="BJ188" s="9" t="str">
        <f t="shared" si="51"/>
        <v/>
      </c>
      <c r="BK188" s="9" t="str">
        <f t="shared" si="52"/>
        <v/>
      </c>
      <c r="BL188" s="9" t="str">
        <f t="shared" si="53"/>
        <v/>
      </c>
      <c r="BM188" s="9" t="str">
        <f t="shared" si="54"/>
        <v/>
      </c>
      <c r="BN188" s="9" t="str">
        <f t="shared" si="55"/>
        <v/>
      </c>
      <c r="BO188" s="9" t="str">
        <f t="shared" si="56"/>
        <v/>
      </c>
      <c r="BP188" s="9" t="str">
        <f t="shared" si="57"/>
        <v/>
      </c>
      <c r="BQ188" s="9" t="str">
        <f t="shared" si="58"/>
        <v/>
      </c>
      <c r="BR188" s="9" t="str">
        <f t="shared" si="59"/>
        <v/>
      </c>
      <c r="BS188" s="9" t="str">
        <f t="shared" si="60"/>
        <v/>
      </c>
      <c r="BT188" s="9" t="str">
        <f t="shared" si="61"/>
        <v/>
      </c>
      <c r="BU188" s="9" t="str">
        <f t="shared" si="62"/>
        <v/>
      </c>
      <c r="BV188" s="9" t="str">
        <f t="shared" si="63"/>
        <v/>
      </c>
      <c r="BW188" s="9" t="str">
        <f t="shared" si="64"/>
        <v/>
      </c>
      <c r="BX188" s="9" t="str">
        <f t="shared" si="65"/>
        <v/>
      </c>
      <c r="BY188" s="9" t="str">
        <f t="shared" si="66"/>
        <v/>
      </c>
      <c r="BZ188" s="9" t="str">
        <f t="shared" si="67"/>
        <v/>
      </c>
      <c r="CA188" s="9" t="str">
        <f t="shared" si="68"/>
        <v/>
      </c>
      <c r="CB188" s="9" t="str">
        <f t="shared" si="69"/>
        <v/>
      </c>
    </row>
    <row r="189" spans="1:80">
      <c r="A189" t="str">
        <f>VLOOKUP(B189,entity!$C:$K,9,FALSE)</f>
        <v>SZ</v>
      </c>
      <c r="B189" t="s">
        <v>385</v>
      </c>
      <c r="C189" t="str">
        <f>IFERROR(VLOOKUP(B189,'[1]2012 List'!A$3:C$151,3,FALSE),"")</f>
        <v>Sub-Saharan Africa</v>
      </c>
      <c r="D189" s="10" t="str">
        <f>IFERROR(IF(INDEX('raw poverty data, %'!$B$3:$BG$251,MATCH($A189,'raw poverty data, %'!$B$3:$B$251,0),MATCH(D$5,'raw poverty data, %'!$B$3:$BG$3,0))="","",INDEX('raw poverty data, %'!$B$3:$BG$251,MATCH($A189,'raw poverty data, %'!$B$3:$B$251,0),MATCH(D$5,'raw poverty data, %'!$B$3:$BG$3,0))/100),"")</f>
        <v/>
      </c>
      <c r="E189" s="10" t="str">
        <f>IFERROR(IF(INDEX('raw poverty data, %'!$B$3:$BG$251,MATCH($A189,'raw poverty data, %'!$B$3:$B$251,0),MATCH(E$5,'raw poverty data, %'!$B$3:$BG$3,0))="","",INDEX('raw poverty data, %'!$B$3:$BG$251,MATCH($A189,'raw poverty data, %'!$B$3:$B$251,0),MATCH(E$5,'raw poverty data, %'!$B$3:$BG$3,0))/100),"")</f>
        <v/>
      </c>
      <c r="F189" s="10" t="str">
        <f>IFERROR(IF(INDEX('raw poverty data, %'!$B$3:$BG$251,MATCH($A189,'raw poverty data, %'!$B$3:$B$251,0),MATCH(F$5,'raw poverty data, %'!$B$3:$BG$3,0))="","",INDEX('raw poverty data, %'!$B$3:$BG$251,MATCH($A189,'raw poverty data, %'!$B$3:$B$251,0),MATCH(F$5,'raw poverty data, %'!$B$3:$BG$3,0))/100),"")</f>
        <v/>
      </c>
      <c r="G189" s="10" t="str">
        <f>IFERROR(IF(INDEX('raw poverty data, %'!$B$3:$BG$251,MATCH($A189,'raw poverty data, %'!$B$3:$B$251,0),MATCH(G$5,'raw poverty data, %'!$B$3:$BG$3,0))="","",INDEX('raw poverty data, %'!$B$3:$BG$251,MATCH($A189,'raw poverty data, %'!$B$3:$B$251,0),MATCH(G$5,'raw poverty data, %'!$B$3:$BG$3,0))/100),"")</f>
        <v/>
      </c>
      <c r="H189" s="10" t="str">
        <f>IFERROR(IF(INDEX('raw poverty data, %'!$B$3:$BG$251,MATCH($A189,'raw poverty data, %'!$B$3:$B$251,0),MATCH(H$5,'raw poverty data, %'!$B$3:$BG$3,0))="","",INDEX('raw poverty data, %'!$B$3:$BG$251,MATCH($A189,'raw poverty data, %'!$B$3:$B$251,0),MATCH(H$5,'raw poverty data, %'!$B$3:$BG$3,0))/100),"")</f>
        <v/>
      </c>
      <c r="I189" s="10">
        <f>IFERROR(IF(INDEX('raw poverty data, %'!$B$3:$BG$251,MATCH($A189,'raw poverty data, %'!$B$3:$B$251,0),MATCH(I$5,'raw poverty data, %'!$B$3:$BG$3,0))="","",INDEX('raw poverty data, %'!$B$3:$BG$251,MATCH($A189,'raw poverty data, %'!$B$3:$B$251,0),MATCH(I$5,'raw poverty data, %'!$B$3:$BG$3,0))/100),"")</f>
        <v>0.78590000000000004</v>
      </c>
      <c r="J189" s="10" t="str">
        <f>IFERROR(IF(INDEX('raw poverty data, %'!$B$3:$BG$251,MATCH($A189,'raw poverty data, %'!$B$3:$B$251,0),MATCH(J$5,'raw poverty data, %'!$B$3:$BG$3,0))="","",INDEX('raw poverty data, %'!$B$3:$BG$251,MATCH($A189,'raw poverty data, %'!$B$3:$B$251,0),MATCH(J$5,'raw poverty data, %'!$B$3:$BG$3,0))/100),"")</f>
        <v/>
      </c>
      <c r="K189" s="10" t="str">
        <f>IFERROR(IF(INDEX('raw poverty data, %'!$B$3:$BG$251,MATCH($A189,'raw poverty data, %'!$B$3:$B$251,0),MATCH(K$5,'raw poverty data, %'!$B$3:$BG$3,0))="","",INDEX('raw poverty data, %'!$B$3:$BG$251,MATCH($A189,'raw poverty data, %'!$B$3:$B$251,0),MATCH(K$5,'raw poverty data, %'!$B$3:$BG$3,0))/100),"")</f>
        <v/>
      </c>
      <c r="L189" s="10" t="str">
        <f>IFERROR(IF(INDEX('raw poverty data, %'!$B$3:$BG$251,MATCH($A189,'raw poverty data, %'!$B$3:$B$251,0),MATCH(L$5,'raw poverty data, %'!$B$3:$BG$3,0))="","",INDEX('raw poverty data, %'!$B$3:$BG$251,MATCH($A189,'raw poverty data, %'!$B$3:$B$251,0),MATCH(L$5,'raw poverty data, %'!$B$3:$BG$3,0))/100),"")</f>
        <v/>
      </c>
      <c r="M189" s="10" t="str">
        <f>IFERROR(IF(INDEX('raw poverty data, %'!$B$3:$BG$251,MATCH($A189,'raw poverty data, %'!$B$3:$B$251,0),MATCH(M$5,'raw poverty data, %'!$B$3:$BG$3,0))="","",INDEX('raw poverty data, %'!$B$3:$BG$251,MATCH($A189,'raw poverty data, %'!$B$3:$B$251,0),MATCH(M$5,'raw poverty data, %'!$B$3:$BG$3,0))/100),"")</f>
        <v/>
      </c>
      <c r="N189" s="10" t="str">
        <f>IFERROR(IF(INDEX('raw poverty data, %'!$B$3:$BG$251,MATCH($A189,'raw poverty data, %'!$B$3:$B$251,0),MATCH(N$5,'raw poverty data, %'!$B$3:$BG$3,0))="","",INDEX('raw poverty data, %'!$B$3:$BG$251,MATCH($A189,'raw poverty data, %'!$B$3:$B$251,0),MATCH(N$5,'raw poverty data, %'!$B$3:$BG$3,0))/100),"")</f>
        <v/>
      </c>
      <c r="O189" s="10">
        <f>IFERROR(IF(INDEX('raw poverty data, %'!$B$3:$BG$251,MATCH($A189,'raw poverty data, %'!$B$3:$B$251,0),MATCH(O$5,'raw poverty data, %'!$B$3:$BG$3,0))="","",INDEX('raw poverty data, %'!$B$3:$BG$251,MATCH($A189,'raw poverty data, %'!$B$3:$B$251,0),MATCH(O$5,'raw poverty data, %'!$B$3:$BG$3,0))/100),"")</f>
        <v>0.43020000000000003</v>
      </c>
      <c r="P189" s="10" t="str">
        <f>IFERROR(IF(INDEX('raw poverty data, %'!$B$3:$BG$251,MATCH($A189,'raw poverty data, %'!$B$3:$B$251,0),MATCH(P$5,'raw poverty data, %'!$B$3:$BG$3,0))="","",INDEX('raw poverty data, %'!$B$3:$BG$251,MATCH($A189,'raw poverty data, %'!$B$3:$B$251,0),MATCH(P$5,'raw poverty data, %'!$B$3:$BG$3,0))/100),"")</f>
        <v/>
      </c>
      <c r="Q189" s="10" t="str">
        <f>IFERROR(IF(INDEX('raw poverty data, %'!$B$3:$BG$251,MATCH($A189,'raw poverty data, %'!$B$3:$B$251,0),MATCH(Q$5,'raw poverty data, %'!$B$3:$BG$3,0))="","",INDEX('raw poverty data, %'!$B$3:$BG$251,MATCH($A189,'raw poverty data, %'!$B$3:$B$251,0),MATCH(Q$5,'raw poverty data, %'!$B$3:$BG$3,0))/100),"")</f>
        <v/>
      </c>
      <c r="R189" s="10" t="str">
        <f>IFERROR(IF(INDEX('raw poverty data, %'!$B$3:$BG$251,MATCH($A189,'raw poverty data, %'!$B$3:$B$251,0),MATCH(R$5,'raw poverty data, %'!$B$3:$BG$3,0))="","",INDEX('raw poverty data, %'!$B$3:$BG$251,MATCH($A189,'raw poverty data, %'!$B$3:$B$251,0),MATCH(R$5,'raw poverty data, %'!$B$3:$BG$3,0))/100),"")</f>
        <v/>
      </c>
      <c r="S189" s="10" t="str">
        <f>IFERROR(IF(INDEX('raw poverty data, %'!$B$3:$BG$251,MATCH($A189,'raw poverty data, %'!$B$3:$B$251,0),MATCH(S$5,'raw poverty data, %'!$B$3:$BG$3,0))="","",INDEX('raw poverty data, %'!$B$3:$BG$251,MATCH($A189,'raw poverty data, %'!$B$3:$B$251,0),MATCH(S$5,'raw poverty data, %'!$B$3:$BG$3,0))/100),"")</f>
        <v/>
      </c>
      <c r="T189" s="10" t="str">
        <f>IFERROR(IF(INDEX('raw poverty data, %'!$B$3:$BG$251,MATCH($A189,'raw poverty data, %'!$B$3:$B$251,0),MATCH(T$5,'raw poverty data, %'!$B$3:$BG$3,0))="","",INDEX('raw poverty data, %'!$B$3:$BG$251,MATCH($A189,'raw poverty data, %'!$B$3:$B$251,0),MATCH(T$5,'raw poverty data, %'!$B$3:$BG$3,0))/100),"")</f>
        <v/>
      </c>
      <c r="U189" s="10" t="str">
        <f>IFERROR(IF(INDEX('raw poverty data, %'!$B$3:$BG$251,MATCH($A189,'raw poverty data, %'!$B$3:$B$251,0),MATCH(U$5,'raw poverty data, %'!$B$3:$BG$3,0))="","",INDEX('raw poverty data, %'!$B$3:$BG$251,MATCH($A189,'raw poverty data, %'!$B$3:$B$251,0),MATCH(U$5,'raw poverty data, %'!$B$3:$BG$3,0))/100),"")</f>
        <v/>
      </c>
      <c r="V189" s="10" t="str">
        <f>IFERROR(IF(INDEX('raw poverty data, %'!$B$3:$BG$251,MATCH($A189,'raw poverty data, %'!$B$3:$B$251,0),MATCH(V$5,'raw poverty data, %'!$B$3:$BG$3,0))="","",INDEX('raw poverty data, %'!$B$3:$BG$251,MATCH($A189,'raw poverty data, %'!$B$3:$B$251,0),MATCH(V$5,'raw poverty data, %'!$B$3:$BG$3,0))/100),"")</f>
        <v/>
      </c>
      <c r="W189" s="10" t="str">
        <f>IFERROR(IF(INDEX('raw poverty data, %'!$B$3:$BG$251,MATCH($A189,'raw poverty data, %'!$B$3:$B$251,0),MATCH(W$5,'raw poverty data, %'!$B$3:$BG$3,0))="","",INDEX('raw poverty data, %'!$B$3:$BG$251,MATCH($A189,'raw poverty data, %'!$B$3:$B$251,0),MATCH(W$5,'raw poverty data, %'!$B$3:$BG$3,0))/100),"")</f>
        <v/>
      </c>
      <c r="X189" s="10">
        <f>IFERROR(IF(INDEX('raw poverty data, %'!$B$3:$BG$251,MATCH($A189,'raw poverty data, %'!$B$3:$B$251,0),MATCH(X$5,'raw poverty data, %'!$B$3:$BG$3,0))="","",INDEX('raw poverty data, %'!$B$3:$BG$251,MATCH($A189,'raw poverty data, %'!$B$3:$B$251,0),MATCH(X$5,'raw poverty data, %'!$B$3:$BG$3,0))/100),"")</f>
        <v>0.39299999999999996</v>
      </c>
      <c r="Y189" s="10" t="str">
        <f>IFERROR(IF(INDEX('raw poverty data, %'!$B$3:$BG$251,MATCH($A189,'raw poverty data, %'!$B$3:$B$251,0),MATCH(Y$5,'raw poverty data, %'!$B$3:$BG$3,0))="","",INDEX('raw poverty data, %'!$B$3:$BG$251,MATCH($A189,'raw poverty data, %'!$B$3:$B$251,0),MATCH(Y$5,'raw poverty data, %'!$B$3:$BG$3,0))/100),"")</f>
        <v/>
      </c>
      <c r="Z189" s="10" t="str">
        <f>IFERROR(IF(INDEX('raw poverty data, %'!$B$3:$BG$251,MATCH($A189,'raw poverty data, %'!$B$3:$B$251,0),MATCH(Z$5,'raw poverty data, %'!$B$3:$BG$3,0))="","",INDEX('raw poverty data, %'!$B$3:$BG$251,MATCH($A189,'raw poverty data, %'!$B$3:$B$251,0),MATCH(Z$5,'raw poverty data, %'!$B$3:$BG$3,0))/100),"")</f>
        <v/>
      </c>
      <c r="AA189" s="10" t="str">
        <f>IFERROR(IF(INDEX('raw poverty data, %'!$B$3:$BG$251,MATCH($A189,'raw poverty data, %'!$B$3:$B$251,0),MATCH(AA$5,'raw poverty data, %'!$B$3:$BG$3,0))="","",INDEX('raw poverty data, %'!$B$3:$BG$251,MATCH($A189,'raw poverty data, %'!$B$3:$B$251,0),MATCH(AA$5,'raw poverty data, %'!$B$3:$BG$3,0))/100),"")</f>
        <v/>
      </c>
      <c r="AC189" s="8">
        <f>IF(AA189="",IF(Z189="",IF(X189="",IF(W189="",IF(V189="",IF(U189="",IF(T189="",IF(S189="",IF(R189="",IF(Q189="",IF(P189="",IF(O189="",IF(N189="",IF(M189="",IF(L189="",IF(K189="",IF(J189="",IF(I189="",IF(H189="",IF(G189="",IF(F189="",IF(E189="",IF(D189="","No data",D189),E189),F189),G189),H189),I189),J189),K189),L189),M189),N189),O189),P189),Q189),R189),S189),T189),U189),V189),W189),X189),Z189),AA189)</f>
        <v>0.39299999999999996</v>
      </c>
      <c r="AD189" s="11">
        <f>IFERROR(INDEX($D$5:$AA$5,1,MATCH(AC189,D189:AA189,0)),"")</f>
        <v>2010</v>
      </c>
      <c r="AF189" t="s">
        <v>385</v>
      </c>
      <c r="AG189" t="str">
        <f>IFERROR(IF(INDEX(#REF!,MATCH('Poverty %'!$B189,#REF!,0),MATCH('Poverty %'!AG$5,#REF!,0))="","",INDEX(#REF!,MATCH('Poverty %'!$B189,#REF!,0),MATCH('Poverty %'!AG$5,#REF!,0))),"")</f>
        <v/>
      </c>
      <c r="AH189" t="str">
        <f>IFERROR(IF(INDEX(#REF!,MATCH('Poverty %'!$B189,#REF!,0),MATCH('Poverty %'!AH$5,#REF!,0))="","",INDEX(#REF!,MATCH('Poverty %'!$B189,#REF!,0),MATCH('Poverty %'!AH$5,#REF!,0))),"")</f>
        <v/>
      </c>
      <c r="AI189" t="str">
        <f>IFERROR(IF(INDEX(#REF!,MATCH('Poverty %'!$B189,#REF!,0),MATCH('Poverty %'!AI$5,#REF!,0))="","",INDEX(#REF!,MATCH('Poverty %'!$B189,#REF!,0),MATCH('Poverty %'!AI$5,#REF!,0))),"")</f>
        <v/>
      </c>
      <c r="AJ189" t="str">
        <f>IFERROR(IF(INDEX(#REF!,MATCH('Poverty %'!$B189,#REF!,0),MATCH('Poverty %'!AJ$5,#REF!,0))="","",INDEX(#REF!,MATCH('Poverty %'!$B189,#REF!,0),MATCH('Poverty %'!AJ$5,#REF!,0))),"")</f>
        <v/>
      </c>
      <c r="AK189" t="str">
        <f>IFERROR(IF(INDEX(#REF!,MATCH('Poverty %'!$B189,#REF!,0),MATCH('Poverty %'!AK$5,#REF!,0))="","",INDEX(#REF!,MATCH('Poverty %'!$B189,#REF!,0),MATCH('Poverty %'!AK$5,#REF!,0))),"")</f>
        <v/>
      </c>
      <c r="AL189" t="str">
        <f>IFERROR(IF(INDEX(#REF!,MATCH('Poverty %'!$B189,#REF!,0),MATCH('Poverty %'!AL$5,#REF!,0))="","",INDEX(#REF!,MATCH('Poverty %'!$B189,#REF!,0),MATCH('Poverty %'!AL$5,#REF!,0))),"")</f>
        <v/>
      </c>
      <c r="AM189" t="str">
        <f>IFERROR(IF(INDEX(#REF!,MATCH('Poverty %'!$B189,#REF!,0),MATCH('Poverty %'!AM$5,#REF!,0))="","",INDEX(#REF!,MATCH('Poverty %'!$B189,#REF!,0),MATCH('Poverty %'!AM$5,#REF!,0))),"")</f>
        <v/>
      </c>
      <c r="AN189" t="str">
        <f>IFERROR(IF(INDEX(#REF!,MATCH('Poverty %'!$B189,#REF!,0),MATCH('Poverty %'!AN$5,#REF!,0))="","",INDEX(#REF!,MATCH('Poverty %'!$B189,#REF!,0),MATCH('Poverty %'!AN$5,#REF!,0))),"")</f>
        <v/>
      </c>
      <c r="AO189" t="str">
        <f>IFERROR(IF(INDEX(#REF!,MATCH('Poverty %'!$B189,#REF!,0),MATCH('Poverty %'!AO$5,#REF!,0))="","",INDEX(#REF!,MATCH('Poverty %'!$B189,#REF!,0),MATCH('Poverty %'!AO$5,#REF!,0))),"")</f>
        <v/>
      </c>
      <c r="AP189" t="str">
        <f>IFERROR(IF(INDEX(#REF!,MATCH('Poverty %'!$B189,#REF!,0),MATCH('Poverty %'!AP$5,#REF!,0))="","",INDEX(#REF!,MATCH('Poverty %'!$B189,#REF!,0),MATCH('Poverty %'!AP$5,#REF!,0))),"")</f>
        <v/>
      </c>
      <c r="AQ189" t="str">
        <f>IFERROR(IF(INDEX(#REF!,MATCH('Poverty %'!$B189,#REF!,0),MATCH('Poverty %'!AQ$5,#REF!,0))="","",INDEX(#REF!,MATCH('Poverty %'!$B189,#REF!,0),MATCH('Poverty %'!AQ$5,#REF!,0))),"")</f>
        <v/>
      </c>
      <c r="AR189" t="str">
        <f>IFERROR(IF(INDEX(#REF!,MATCH('Poverty %'!$B189,#REF!,0),MATCH('Poverty %'!AR$5,#REF!,0))="","",INDEX(#REF!,MATCH('Poverty %'!$B189,#REF!,0),MATCH('Poverty %'!AR$5,#REF!,0))),"")</f>
        <v/>
      </c>
      <c r="AS189" t="str">
        <f>IFERROR(IF(INDEX(#REF!,MATCH('Poverty %'!$B189,#REF!,0),MATCH('Poverty %'!AS$5,#REF!,0))="","",INDEX(#REF!,MATCH('Poverty %'!$B189,#REF!,0),MATCH('Poverty %'!AS$5,#REF!,0))),"")</f>
        <v/>
      </c>
      <c r="AT189" t="str">
        <f>IFERROR(IF(INDEX(#REF!,MATCH('Poverty %'!$B189,#REF!,0),MATCH('Poverty %'!AT$5,#REF!,0))="","",INDEX(#REF!,MATCH('Poverty %'!$B189,#REF!,0),MATCH('Poverty %'!AT$5,#REF!,0))),"")</f>
        <v/>
      </c>
      <c r="AU189" t="str">
        <f>IFERROR(IF(INDEX(#REF!,MATCH('Poverty %'!$B189,#REF!,0),MATCH('Poverty %'!AU$5,#REF!,0))="","",INDEX(#REF!,MATCH('Poverty %'!$B189,#REF!,0),MATCH('Poverty %'!AU$5,#REF!,0))),"")</f>
        <v/>
      </c>
      <c r="AV189" t="str">
        <f>IFERROR(IF(INDEX(#REF!,MATCH('Poverty %'!$B189,#REF!,0),MATCH('Poverty %'!AV$5,#REF!,0))="","",INDEX(#REF!,MATCH('Poverty %'!$B189,#REF!,0),MATCH('Poverty %'!AV$5,#REF!,0))),"")</f>
        <v/>
      </c>
      <c r="AW189" t="str">
        <f>IFERROR(IF(INDEX(#REF!,MATCH('Poverty %'!$B189,#REF!,0),MATCH('Poverty %'!AW$5,#REF!,0))="","",INDEX(#REF!,MATCH('Poverty %'!$B189,#REF!,0),MATCH('Poverty %'!AW$5,#REF!,0))),"")</f>
        <v/>
      </c>
      <c r="AX189" t="str">
        <f>IFERROR(IF(INDEX(#REF!,MATCH('Poverty %'!$B189,#REF!,0),MATCH('Poverty %'!AX$5,#REF!,0))="","",INDEX(#REF!,MATCH('Poverty %'!$B189,#REF!,0),MATCH('Poverty %'!AX$5,#REF!,0))),"")</f>
        <v/>
      </c>
      <c r="AY189" t="str">
        <f>IFERROR(IF(INDEX(#REF!,MATCH('Poverty %'!$B189,#REF!,0),MATCH('Poverty %'!AY$5,#REF!,0))="","",INDEX(#REF!,MATCH('Poverty %'!$B189,#REF!,0),MATCH('Poverty %'!AY$5,#REF!,0))),"")</f>
        <v/>
      </c>
      <c r="AZ189" t="str">
        <f>IFERROR(IF(INDEX(#REF!,MATCH('Poverty %'!$B189,#REF!,0),MATCH('Poverty %'!AZ$5,#REF!,0))="","",INDEX(#REF!,MATCH('Poverty %'!$B189,#REF!,0),MATCH('Poverty %'!AZ$5,#REF!,0))),"")</f>
        <v/>
      </c>
      <c r="BA189" t="str">
        <f>IFERROR(IF(INDEX(#REF!,MATCH('Poverty %'!$B189,#REF!,0),MATCH('Poverty %'!BA$5,#REF!,0))="","",INDEX(#REF!,MATCH('Poverty %'!$B189,#REF!,0),MATCH('Poverty %'!BA$5,#REF!,0))),"")</f>
        <v/>
      </c>
      <c r="BB189" t="str">
        <f>IFERROR(IF(INDEX(#REF!,MATCH('Poverty %'!$B189,#REF!,0),MATCH('Poverty %'!BB$5,#REF!,0))="","",INDEX(#REF!,MATCH('Poverty %'!$B189,#REF!,0),MATCH('Poverty %'!BB$5,#REF!,0))),"")</f>
        <v/>
      </c>
      <c r="BC189" t="str">
        <f>IFERROR(IF(INDEX(#REF!,MATCH('Poverty %'!$B189,#REF!,0),MATCH('Poverty %'!BC$5,#REF!,0))="","",INDEX(#REF!,MATCH('Poverty %'!$B189,#REF!,0),MATCH('Poverty %'!BC$5,#REF!,0))),"")</f>
        <v/>
      </c>
      <c r="BE189" t="s">
        <v>385</v>
      </c>
      <c r="BF189" s="9" t="str">
        <f t="shared" si="47"/>
        <v/>
      </c>
      <c r="BG189" s="9" t="str">
        <f t="shared" si="48"/>
        <v/>
      </c>
      <c r="BH189" s="9" t="str">
        <f t="shared" si="49"/>
        <v/>
      </c>
      <c r="BI189" s="9" t="str">
        <f t="shared" si="50"/>
        <v/>
      </c>
      <c r="BJ189" s="9" t="str">
        <f t="shared" si="51"/>
        <v/>
      </c>
      <c r="BK189" s="9" t="str">
        <f t="shared" si="52"/>
        <v/>
      </c>
      <c r="BL189" s="9" t="str">
        <f t="shared" si="53"/>
        <v/>
      </c>
      <c r="BM189" s="9" t="str">
        <f t="shared" si="54"/>
        <v/>
      </c>
      <c r="BN189" s="9" t="str">
        <f t="shared" si="55"/>
        <v/>
      </c>
      <c r="BO189" s="9" t="str">
        <f t="shared" si="56"/>
        <v/>
      </c>
      <c r="BP189" s="9" t="str">
        <f t="shared" si="57"/>
        <v/>
      </c>
      <c r="BQ189" s="9" t="str">
        <f t="shared" si="58"/>
        <v/>
      </c>
      <c r="BR189" s="9" t="str">
        <f t="shared" si="59"/>
        <v/>
      </c>
      <c r="BS189" s="9" t="str">
        <f t="shared" si="60"/>
        <v/>
      </c>
      <c r="BT189" s="9" t="str">
        <f t="shared" si="61"/>
        <v/>
      </c>
      <c r="BU189" s="9" t="str">
        <f t="shared" si="62"/>
        <v/>
      </c>
      <c r="BV189" s="9" t="str">
        <f t="shared" si="63"/>
        <v/>
      </c>
      <c r="BW189" s="9" t="str">
        <f t="shared" si="64"/>
        <v/>
      </c>
      <c r="BX189" s="9" t="str">
        <f t="shared" si="65"/>
        <v/>
      </c>
      <c r="BY189" s="9" t="str">
        <f t="shared" si="66"/>
        <v/>
      </c>
      <c r="BZ189" s="9" t="str">
        <f t="shared" si="67"/>
        <v/>
      </c>
      <c r="CA189" s="9" t="str">
        <f t="shared" si="68"/>
        <v/>
      </c>
      <c r="CB189" s="9" t="str">
        <f t="shared" si="69"/>
        <v/>
      </c>
    </row>
    <row r="190" spans="1:80">
      <c r="A190" t="str">
        <f>VLOOKUP(B190,entity!$C:$K,9,FALSE)</f>
        <v>SE</v>
      </c>
      <c r="B190" t="s">
        <v>383</v>
      </c>
      <c r="C190" t="str">
        <f>IFERROR(VLOOKUP(B190,'[1]2012 List'!A$3:C$151,3,FALSE),"")</f>
        <v/>
      </c>
      <c r="D190" s="10" t="str">
        <f>IFERROR(IF(INDEX('raw poverty data, %'!$B$3:$BG$251,MATCH($A190,'raw poverty data, %'!$B$3:$B$251,0),MATCH(D$5,'raw poverty data, %'!$B$3:$BG$3,0))="","",INDEX('raw poverty data, %'!$B$3:$BG$251,MATCH($A190,'raw poverty data, %'!$B$3:$B$251,0),MATCH(D$5,'raw poverty data, %'!$B$3:$BG$3,0))/100),"")</f>
        <v/>
      </c>
      <c r="E190" s="10" t="str">
        <f>IFERROR(IF(INDEX('raw poverty data, %'!$B$3:$BG$251,MATCH($A190,'raw poverty data, %'!$B$3:$B$251,0),MATCH(E$5,'raw poverty data, %'!$B$3:$BG$3,0))="","",INDEX('raw poverty data, %'!$B$3:$BG$251,MATCH($A190,'raw poverty data, %'!$B$3:$B$251,0),MATCH(E$5,'raw poverty data, %'!$B$3:$BG$3,0))/100),"")</f>
        <v/>
      </c>
      <c r="F190" s="10">
        <f>IFERROR(IF(INDEX('raw poverty data, %'!$B$3:$BG$251,MATCH($A190,'raw poverty data, %'!$B$3:$B$251,0),MATCH(F$5,'raw poverty data, %'!$B$3:$BG$3,0))="","",INDEX('raw poverty data, %'!$B$3:$BG$251,MATCH($A190,'raw poverty data, %'!$B$3:$B$251,0),MATCH(F$5,'raw poverty data, %'!$B$3:$BG$3,0))/100),"")</f>
        <v>3.3E-3</v>
      </c>
      <c r="G190" s="10" t="str">
        <f>IFERROR(IF(INDEX('raw poverty data, %'!$B$3:$BG$251,MATCH($A190,'raw poverty data, %'!$B$3:$B$251,0),MATCH(G$5,'raw poverty data, %'!$B$3:$BG$3,0))="","",INDEX('raw poverty data, %'!$B$3:$BG$251,MATCH($A190,'raw poverty data, %'!$B$3:$B$251,0),MATCH(G$5,'raw poverty data, %'!$B$3:$BG$3,0))/100),"")</f>
        <v/>
      </c>
      <c r="H190" s="10" t="str">
        <f>IFERROR(IF(INDEX('raw poverty data, %'!$B$3:$BG$251,MATCH($A190,'raw poverty data, %'!$B$3:$B$251,0),MATCH(H$5,'raw poverty data, %'!$B$3:$BG$3,0))="","",INDEX('raw poverty data, %'!$B$3:$BG$251,MATCH($A190,'raw poverty data, %'!$B$3:$B$251,0),MATCH(H$5,'raw poverty data, %'!$B$3:$BG$3,0))/100),"")</f>
        <v/>
      </c>
      <c r="I190" s="10">
        <f>IFERROR(IF(INDEX('raw poverty data, %'!$B$3:$BG$251,MATCH($A190,'raw poverty data, %'!$B$3:$B$251,0),MATCH(I$5,'raw poverty data, %'!$B$3:$BG$3,0))="","",INDEX('raw poverty data, %'!$B$3:$BG$251,MATCH($A190,'raw poverty data, %'!$B$3:$B$251,0),MATCH(I$5,'raw poverty data, %'!$B$3:$BG$3,0))/100),"")</f>
        <v>3.4000000000000002E-3</v>
      </c>
      <c r="J190" s="10" t="str">
        <f>IFERROR(IF(INDEX('raw poverty data, %'!$B$3:$BG$251,MATCH($A190,'raw poverty data, %'!$B$3:$B$251,0),MATCH(J$5,'raw poverty data, %'!$B$3:$BG$3,0))="","",INDEX('raw poverty data, %'!$B$3:$BG$251,MATCH($A190,'raw poverty data, %'!$B$3:$B$251,0),MATCH(J$5,'raw poverty data, %'!$B$3:$BG$3,0))/100),"")</f>
        <v/>
      </c>
      <c r="K190" s="10" t="str">
        <f>IFERROR(IF(INDEX('raw poverty data, %'!$B$3:$BG$251,MATCH($A190,'raw poverty data, %'!$B$3:$B$251,0),MATCH(K$5,'raw poverty data, %'!$B$3:$BG$3,0))="","",INDEX('raw poverty data, %'!$B$3:$BG$251,MATCH($A190,'raw poverty data, %'!$B$3:$B$251,0),MATCH(K$5,'raw poverty data, %'!$B$3:$BG$3,0))/100),"")</f>
        <v/>
      </c>
      <c r="L190" s="10" t="str">
        <f>IFERROR(IF(INDEX('raw poverty data, %'!$B$3:$BG$251,MATCH($A190,'raw poverty data, %'!$B$3:$B$251,0),MATCH(L$5,'raw poverty data, %'!$B$3:$BG$3,0))="","",INDEX('raw poverty data, %'!$B$3:$BG$251,MATCH($A190,'raw poverty data, %'!$B$3:$B$251,0),MATCH(L$5,'raw poverty data, %'!$B$3:$BG$3,0))/100),"")</f>
        <v/>
      </c>
      <c r="M190" s="10" t="str">
        <f>IFERROR(IF(INDEX('raw poverty data, %'!$B$3:$BG$251,MATCH($A190,'raw poverty data, %'!$B$3:$B$251,0),MATCH(M$5,'raw poverty data, %'!$B$3:$BG$3,0))="","",INDEX('raw poverty data, %'!$B$3:$BG$251,MATCH($A190,'raw poverty data, %'!$B$3:$B$251,0),MATCH(M$5,'raw poverty data, %'!$B$3:$BG$3,0))/100),"")</f>
        <v/>
      </c>
      <c r="N190" s="10">
        <f>IFERROR(IF(INDEX('raw poverty data, %'!$B$3:$BG$251,MATCH($A190,'raw poverty data, %'!$B$3:$B$251,0),MATCH(N$5,'raw poverty data, %'!$B$3:$BG$3,0))="","",INDEX('raw poverty data, %'!$B$3:$BG$251,MATCH($A190,'raw poverty data, %'!$B$3:$B$251,0),MATCH(N$5,'raw poverty data, %'!$B$3:$BG$3,0))/100),"")</f>
        <v>3.4000000000000002E-3</v>
      </c>
      <c r="O190" s="10" t="str">
        <f>IFERROR(IF(INDEX('raw poverty data, %'!$B$3:$BG$251,MATCH($A190,'raw poverty data, %'!$B$3:$B$251,0),MATCH(O$5,'raw poverty data, %'!$B$3:$BG$3,0))="","",INDEX('raw poverty data, %'!$B$3:$BG$251,MATCH($A190,'raw poverty data, %'!$B$3:$B$251,0),MATCH(O$5,'raw poverty data, %'!$B$3:$BG$3,0))/100),"")</f>
        <v/>
      </c>
      <c r="P190" s="10" t="str">
        <f>IFERROR(IF(INDEX('raw poverty data, %'!$B$3:$BG$251,MATCH($A190,'raw poverty data, %'!$B$3:$B$251,0),MATCH(P$5,'raw poverty data, %'!$B$3:$BG$3,0))="","",INDEX('raw poverty data, %'!$B$3:$BG$251,MATCH($A190,'raw poverty data, %'!$B$3:$B$251,0),MATCH(P$5,'raw poverty data, %'!$B$3:$BG$3,0))/100),"")</f>
        <v/>
      </c>
      <c r="Q190" s="10" t="str">
        <f>IFERROR(IF(INDEX('raw poverty data, %'!$B$3:$BG$251,MATCH($A190,'raw poverty data, %'!$B$3:$B$251,0),MATCH(Q$5,'raw poverty data, %'!$B$3:$BG$3,0))="","",INDEX('raw poverty data, %'!$B$3:$BG$251,MATCH($A190,'raw poverty data, %'!$B$3:$B$251,0),MATCH(Q$5,'raw poverty data, %'!$B$3:$BG$3,0))/100),"")</f>
        <v/>
      </c>
      <c r="R190" s="10" t="str">
        <f>IFERROR(IF(INDEX('raw poverty data, %'!$B$3:$BG$251,MATCH($A190,'raw poverty data, %'!$B$3:$B$251,0),MATCH(R$5,'raw poverty data, %'!$B$3:$BG$3,0))="","",INDEX('raw poverty data, %'!$B$3:$BG$251,MATCH($A190,'raw poverty data, %'!$B$3:$B$251,0),MATCH(R$5,'raw poverty data, %'!$B$3:$BG$3,0))/100),"")</f>
        <v/>
      </c>
      <c r="S190" s="10">
        <f>IFERROR(IF(INDEX('raw poverty data, %'!$B$3:$BG$251,MATCH($A190,'raw poverty data, %'!$B$3:$B$251,0),MATCH(S$5,'raw poverty data, %'!$B$3:$BG$3,0))="","",INDEX('raw poverty data, %'!$B$3:$BG$251,MATCH($A190,'raw poverty data, %'!$B$3:$B$251,0),MATCH(S$5,'raw poverty data, %'!$B$3:$BG$3,0))/100),"")</f>
        <v>3.4999999999999996E-3</v>
      </c>
      <c r="T190" s="10" t="str">
        <f>IFERROR(IF(INDEX('raw poverty data, %'!$B$3:$BG$251,MATCH($A190,'raw poverty data, %'!$B$3:$B$251,0),MATCH(T$5,'raw poverty data, %'!$B$3:$BG$3,0))="","",INDEX('raw poverty data, %'!$B$3:$BG$251,MATCH($A190,'raw poverty data, %'!$B$3:$B$251,0),MATCH(T$5,'raw poverty data, %'!$B$3:$BG$3,0))/100),"")</f>
        <v/>
      </c>
      <c r="U190" s="10" t="str">
        <f>IFERROR(IF(INDEX('raw poverty data, %'!$B$3:$BG$251,MATCH($A190,'raw poverty data, %'!$B$3:$B$251,0),MATCH(U$5,'raw poverty data, %'!$B$3:$BG$3,0))="","",INDEX('raw poverty data, %'!$B$3:$BG$251,MATCH($A190,'raw poverty data, %'!$B$3:$B$251,0),MATCH(U$5,'raw poverty data, %'!$B$3:$BG$3,0))/100),"")</f>
        <v/>
      </c>
      <c r="V190" s="10" t="str">
        <f>IFERROR(IF(INDEX('raw poverty data, %'!$B$3:$BG$251,MATCH($A190,'raw poverty data, %'!$B$3:$B$251,0),MATCH(V$5,'raw poverty data, %'!$B$3:$BG$3,0))="","",INDEX('raw poverty data, %'!$B$3:$BG$251,MATCH($A190,'raw poverty data, %'!$B$3:$B$251,0),MATCH(V$5,'raw poverty data, %'!$B$3:$BG$3,0))/100),"")</f>
        <v/>
      </c>
      <c r="W190" s="10" t="str">
        <f>IFERROR(IF(INDEX('raw poverty data, %'!$B$3:$BG$251,MATCH($A190,'raw poverty data, %'!$B$3:$B$251,0),MATCH(W$5,'raw poverty data, %'!$B$3:$BG$3,0))="","",INDEX('raw poverty data, %'!$B$3:$BG$251,MATCH($A190,'raw poverty data, %'!$B$3:$B$251,0),MATCH(W$5,'raw poverty data, %'!$B$3:$BG$3,0))/100),"")</f>
        <v/>
      </c>
      <c r="X190" s="10" t="str">
        <f>IFERROR(IF(INDEX('raw poverty data, %'!$B$3:$BG$251,MATCH($A190,'raw poverty data, %'!$B$3:$B$251,0),MATCH(X$5,'raw poverty data, %'!$B$3:$BG$3,0))="","",INDEX('raw poverty data, %'!$B$3:$BG$251,MATCH($A190,'raw poverty data, %'!$B$3:$B$251,0),MATCH(X$5,'raw poverty data, %'!$B$3:$BG$3,0))/100),"")</f>
        <v/>
      </c>
      <c r="Y190" s="10" t="str">
        <f>IFERROR(IF(INDEX('raw poverty data, %'!$B$3:$BG$251,MATCH($A190,'raw poverty data, %'!$B$3:$B$251,0),MATCH(Y$5,'raw poverty data, %'!$B$3:$BG$3,0))="","",INDEX('raw poverty data, %'!$B$3:$BG$251,MATCH($A190,'raw poverty data, %'!$B$3:$B$251,0),MATCH(Y$5,'raw poverty data, %'!$B$3:$BG$3,0))/100),"")</f>
        <v/>
      </c>
      <c r="Z190" s="10" t="str">
        <f>IFERROR(IF(INDEX('raw poverty data, %'!$B$3:$BG$251,MATCH($A190,'raw poverty data, %'!$B$3:$B$251,0),MATCH(Z$5,'raw poverty data, %'!$B$3:$BG$3,0))="","",INDEX('raw poverty data, %'!$B$3:$BG$251,MATCH($A190,'raw poverty data, %'!$B$3:$B$251,0),MATCH(Z$5,'raw poverty data, %'!$B$3:$BG$3,0))/100),"")</f>
        <v/>
      </c>
      <c r="AA190" s="10" t="str">
        <f>IFERROR(IF(INDEX('raw poverty data, %'!$B$3:$BG$251,MATCH($A190,'raw poverty data, %'!$B$3:$B$251,0),MATCH(AA$5,'raw poverty data, %'!$B$3:$BG$3,0))="","",INDEX('raw poverty data, %'!$B$3:$BG$251,MATCH($A190,'raw poverty data, %'!$B$3:$B$251,0),MATCH(AA$5,'raw poverty data, %'!$B$3:$BG$3,0))/100),"")</f>
        <v/>
      </c>
      <c r="AC190" s="8">
        <f>IF(AA190="",IF(Z190="",IF(X190="",IF(W190="",IF(V190="",IF(U190="",IF(T190="",IF(S190="",IF(R190="",IF(Q190="",IF(P190="",IF(O190="",IF(N190="",IF(M190="",IF(L190="",IF(K190="",IF(J190="",IF(I190="",IF(H190="",IF(G190="",IF(F190="",IF(E190="",IF(D190="","No data",D190),E190),F190),G190),H190),I190),J190),K190),L190),M190),N190),O190),P190),Q190),R190),S190),T190),U190),V190),W190),X190),Z190),AA190)</f>
        <v>3.4999999999999996E-3</v>
      </c>
      <c r="AD190" s="11">
        <f>IFERROR(INDEX($D$5:$AA$5,1,MATCH(AC190,D190:AA190,0)),"")</f>
        <v>2005</v>
      </c>
      <c r="AF190" t="s">
        <v>383</v>
      </c>
      <c r="AG190" t="str">
        <f>IFERROR(IF(INDEX(#REF!,MATCH('Poverty %'!$B190,#REF!,0),MATCH('Poverty %'!AG$5,#REF!,0))="","",INDEX(#REF!,MATCH('Poverty %'!$B190,#REF!,0),MATCH('Poverty %'!AG$5,#REF!,0))),"")</f>
        <v/>
      </c>
      <c r="AH190" t="str">
        <f>IFERROR(IF(INDEX(#REF!,MATCH('Poverty %'!$B190,#REF!,0),MATCH('Poverty %'!AH$5,#REF!,0))="","",INDEX(#REF!,MATCH('Poverty %'!$B190,#REF!,0),MATCH('Poverty %'!AH$5,#REF!,0))),"")</f>
        <v/>
      </c>
      <c r="AI190" t="str">
        <f>IFERROR(IF(INDEX(#REF!,MATCH('Poverty %'!$B190,#REF!,0),MATCH('Poverty %'!AI$5,#REF!,0))="","",INDEX(#REF!,MATCH('Poverty %'!$B190,#REF!,0),MATCH('Poverty %'!AI$5,#REF!,0))),"")</f>
        <v/>
      </c>
      <c r="AJ190" t="str">
        <f>IFERROR(IF(INDEX(#REF!,MATCH('Poverty %'!$B190,#REF!,0),MATCH('Poverty %'!AJ$5,#REF!,0))="","",INDEX(#REF!,MATCH('Poverty %'!$B190,#REF!,0),MATCH('Poverty %'!AJ$5,#REF!,0))),"")</f>
        <v/>
      </c>
      <c r="AK190" t="str">
        <f>IFERROR(IF(INDEX(#REF!,MATCH('Poverty %'!$B190,#REF!,0),MATCH('Poverty %'!AK$5,#REF!,0))="","",INDEX(#REF!,MATCH('Poverty %'!$B190,#REF!,0),MATCH('Poverty %'!AK$5,#REF!,0))),"")</f>
        <v/>
      </c>
      <c r="AL190" t="str">
        <f>IFERROR(IF(INDEX(#REF!,MATCH('Poverty %'!$B190,#REF!,0),MATCH('Poverty %'!AL$5,#REF!,0))="","",INDEX(#REF!,MATCH('Poverty %'!$B190,#REF!,0),MATCH('Poverty %'!AL$5,#REF!,0))),"")</f>
        <v/>
      </c>
      <c r="AM190" t="str">
        <f>IFERROR(IF(INDEX(#REF!,MATCH('Poverty %'!$B190,#REF!,0),MATCH('Poverty %'!AM$5,#REF!,0))="","",INDEX(#REF!,MATCH('Poverty %'!$B190,#REF!,0),MATCH('Poverty %'!AM$5,#REF!,0))),"")</f>
        <v/>
      </c>
      <c r="AN190" t="str">
        <f>IFERROR(IF(INDEX(#REF!,MATCH('Poverty %'!$B190,#REF!,0),MATCH('Poverty %'!AN$5,#REF!,0))="","",INDEX(#REF!,MATCH('Poverty %'!$B190,#REF!,0),MATCH('Poverty %'!AN$5,#REF!,0))),"")</f>
        <v/>
      </c>
      <c r="AO190" t="str">
        <f>IFERROR(IF(INDEX(#REF!,MATCH('Poverty %'!$B190,#REF!,0),MATCH('Poverty %'!AO$5,#REF!,0))="","",INDEX(#REF!,MATCH('Poverty %'!$B190,#REF!,0),MATCH('Poverty %'!AO$5,#REF!,0))),"")</f>
        <v/>
      </c>
      <c r="AP190" t="str">
        <f>IFERROR(IF(INDEX(#REF!,MATCH('Poverty %'!$B190,#REF!,0),MATCH('Poverty %'!AP$5,#REF!,0))="","",INDEX(#REF!,MATCH('Poverty %'!$B190,#REF!,0),MATCH('Poverty %'!AP$5,#REF!,0))),"")</f>
        <v/>
      </c>
      <c r="AQ190" t="str">
        <f>IFERROR(IF(INDEX(#REF!,MATCH('Poverty %'!$B190,#REF!,0),MATCH('Poverty %'!AQ$5,#REF!,0))="","",INDEX(#REF!,MATCH('Poverty %'!$B190,#REF!,0),MATCH('Poverty %'!AQ$5,#REF!,0))),"")</f>
        <v/>
      </c>
      <c r="AR190" t="str">
        <f>IFERROR(IF(INDEX(#REF!,MATCH('Poverty %'!$B190,#REF!,0),MATCH('Poverty %'!AR$5,#REF!,0))="","",INDEX(#REF!,MATCH('Poverty %'!$B190,#REF!,0),MATCH('Poverty %'!AR$5,#REF!,0))),"")</f>
        <v/>
      </c>
      <c r="AS190" t="str">
        <f>IFERROR(IF(INDEX(#REF!,MATCH('Poverty %'!$B190,#REF!,0),MATCH('Poverty %'!AS$5,#REF!,0))="","",INDEX(#REF!,MATCH('Poverty %'!$B190,#REF!,0),MATCH('Poverty %'!AS$5,#REF!,0))),"")</f>
        <v/>
      </c>
      <c r="AT190" t="str">
        <f>IFERROR(IF(INDEX(#REF!,MATCH('Poverty %'!$B190,#REF!,0),MATCH('Poverty %'!AT$5,#REF!,0))="","",INDEX(#REF!,MATCH('Poverty %'!$B190,#REF!,0),MATCH('Poverty %'!AT$5,#REF!,0))),"")</f>
        <v/>
      </c>
      <c r="AU190" t="str">
        <f>IFERROR(IF(INDEX(#REF!,MATCH('Poverty %'!$B190,#REF!,0),MATCH('Poverty %'!AU$5,#REF!,0))="","",INDEX(#REF!,MATCH('Poverty %'!$B190,#REF!,0),MATCH('Poverty %'!AU$5,#REF!,0))),"")</f>
        <v/>
      </c>
      <c r="AV190" t="str">
        <f>IFERROR(IF(INDEX(#REF!,MATCH('Poverty %'!$B190,#REF!,0),MATCH('Poverty %'!AV$5,#REF!,0))="","",INDEX(#REF!,MATCH('Poverty %'!$B190,#REF!,0),MATCH('Poverty %'!AV$5,#REF!,0))),"")</f>
        <v/>
      </c>
      <c r="AW190" t="str">
        <f>IFERROR(IF(INDEX(#REF!,MATCH('Poverty %'!$B190,#REF!,0),MATCH('Poverty %'!AW$5,#REF!,0))="","",INDEX(#REF!,MATCH('Poverty %'!$B190,#REF!,0),MATCH('Poverty %'!AW$5,#REF!,0))),"")</f>
        <v/>
      </c>
      <c r="AX190" t="str">
        <f>IFERROR(IF(INDEX(#REF!,MATCH('Poverty %'!$B190,#REF!,0),MATCH('Poverty %'!AX$5,#REF!,0))="","",INDEX(#REF!,MATCH('Poverty %'!$B190,#REF!,0),MATCH('Poverty %'!AX$5,#REF!,0))),"")</f>
        <v/>
      </c>
      <c r="AY190" t="str">
        <f>IFERROR(IF(INDEX(#REF!,MATCH('Poverty %'!$B190,#REF!,0),MATCH('Poverty %'!AY$5,#REF!,0))="","",INDEX(#REF!,MATCH('Poverty %'!$B190,#REF!,0),MATCH('Poverty %'!AY$5,#REF!,0))),"")</f>
        <v/>
      </c>
      <c r="AZ190" t="str">
        <f>IFERROR(IF(INDEX(#REF!,MATCH('Poverty %'!$B190,#REF!,0),MATCH('Poverty %'!AZ$5,#REF!,0))="","",INDEX(#REF!,MATCH('Poverty %'!$B190,#REF!,0),MATCH('Poverty %'!AZ$5,#REF!,0))),"")</f>
        <v/>
      </c>
      <c r="BA190" t="str">
        <f>IFERROR(IF(INDEX(#REF!,MATCH('Poverty %'!$B190,#REF!,0),MATCH('Poverty %'!BA$5,#REF!,0))="","",INDEX(#REF!,MATCH('Poverty %'!$B190,#REF!,0),MATCH('Poverty %'!BA$5,#REF!,0))),"")</f>
        <v/>
      </c>
      <c r="BB190" t="str">
        <f>IFERROR(IF(INDEX(#REF!,MATCH('Poverty %'!$B190,#REF!,0),MATCH('Poverty %'!BB$5,#REF!,0))="","",INDEX(#REF!,MATCH('Poverty %'!$B190,#REF!,0),MATCH('Poverty %'!BB$5,#REF!,0))),"")</f>
        <v/>
      </c>
      <c r="BC190" t="str">
        <f>IFERROR(IF(INDEX(#REF!,MATCH('Poverty %'!$B190,#REF!,0),MATCH('Poverty %'!BC$5,#REF!,0))="","",INDEX(#REF!,MATCH('Poverty %'!$B190,#REF!,0),MATCH('Poverty %'!BC$5,#REF!,0))),"")</f>
        <v/>
      </c>
      <c r="BE190" t="s">
        <v>383</v>
      </c>
      <c r="BF190" s="9" t="str">
        <f t="shared" si="47"/>
        <v/>
      </c>
      <c r="BG190" s="9" t="str">
        <f t="shared" si="48"/>
        <v/>
      </c>
      <c r="BH190" s="9" t="str">
        <f t="shared" si="49"/>
        <v/>
      </c>
      <c r="BI190" s="9" t="str">
        <f t="shared" si="50"/>
        <v/>
      </c>
      <c r="BJ190" s="9" t="str">
        <f t="shared" si="51"/>
        <v/>
      </c>
      <c r="BK190" s="9" t="str">
        <f t="shared" si="52"/>
        <v/>
      </c>
      <c r="BL190" s="9" t="str">
        <f t="shared" si="53"/>
        <v/>
      </c>
      <c r="BM190" s="9" t="str">
        <f t="shared" si="54"/>
        <v/>
      </c>
      <c r="BN190" s="9" t="str">
        <f t="shared" si="55"/>
        <v/>
      </c>
      <c r="BO190" s="9" t="str">
        <f t="shared" si="56"/>
        <v/>
      </c>
      <c r="BP190" s="9" t="str">
        <f t="shared" si="57"/>
        <v/>
      </c>
      <c r="BQ190" s="9" t="str">
        <f t="shared" si="58"/>
        <v/>
      </c>
      <c r="BR190" s="9" t="str">
        <f t="shared" si="59"/>
        <v/>
      </c>
      <c r="BS190" s="9" t="str">
        <f t="shared" si="60"/>
        <v/>
      </c>
      <c r="BT190" s="9" t="str">
        <f t="shared" si="61"/>
        <v/>
      </c>
      <c r="BU190" s="9" t="str">
        <f t="shared" si="62"/>
        <v/>
      </c>
      <c r="BV190" s="9" t="str">
        <f t="shared" si="63"/>
        <v/>
      </c>
      <c r="BW190" s="9" t="str">
        <f t="shared" si="64"/>
        <v/>
      </c>
      <c r="BX190" s="9" t="str">
        <f t="shared" si="65"/>
        <v/>
      </c>
      <c r="BY190" s="9" t="str">
        <f t="shared" si="66"/>
        <v/>
      </c>
      <c r="BZ190" s="9" t="str">
        <f t="shared" si="67"/>
        <v/>
      </c>
      <c r="CA190" s="9" t="str">
        <f t="shared" si="68"/>
        <v/>
      </c>
      <c r="CB190" s="9" t="str">
        <f t="shared" si="69"/>
        <v/>
      </c>
    </row>
    <row r="191" spans="1:80">
      <c r="A191" t="str">
        <f>VLOOKUP(B191,entity!$C:$K,9,FALSE)</f>
        <v>CH</v>
      </c>
      <c r="B191" t="s">
        <v>71</v>
      </c>
      <c r="C191" t="str">
        <f>IFERROR(VLOOKUP(B191,'[1]2012 List'!A$3:C$151,3,FALSE),"")</f>
        <v/>
      </c>
      <c r="D191" s="10" t="str">
        <f>IFERROR(IF(INDEX('raw poverty data, %'!$B$3:$BG$251,MATCH($A191,'raw poverty data, %'!$B$3:$B$251,0),MATCH(D$5,'raw poverty data, %'!$B$3:$BG$3,0))="","",INDEX('raw poverty data, %'!$B$3:$BG$251,MATCH($A191,'raw poverty data, %'!$B$3:$B$251,0),MATCH(D$5,'raw poverty data, %'!$B$3:$BG$3,0))/100),"")</f>
        <v/>
      </c>
      <c r="E191" s="10" t="str">
        <f>IFERROR(IF(INDEX('raw poverty data, %'!$B$3:$BG$251,MATCH($A191,'raw poverty data, %'!$B$3:$B$251,0),MATCH(E$5,'raw poverty data, %'!$B$3:$BG$3,0))="","",INDEX('raw poverty data, %'!$B$3:$BG$251,MATCH($A191,'raw poverty data, %'!$B$3:$B$251,0),MATCH(E$5,'raw poverty data, %'!$B$3:$BG$3,0))/100),"")</f>
        <v/>
      </c>
      <c r="F191" s="10">
        <f>IFERROR(IF(INDEX('raw poverty data, %'!$B$3:$BG$251,MATCH($A191,'raw poverty data, %'!$B$3:$B$251,0),MATCH(F$5,'raw poverty data, %'!$B$3:$BG$3,0))="","",INDEX('raw poverty data, %'!$B$3:$BG$251,MATCH($A191,'raw poverty data, %'!$B$3:$B$251,0),MATCH(F$5,'raw poverty data, %'!$B$3:$BG$3,0))/100),"")</f>
        <v>3.3399999999999999E-2</v>
      </c>
      <c r="G191" s="10" t="str">
        <f>IFERROR(IF(INDEX('raw poverty data, %'!$B$3:$BG$251,MATCH($A191,'raw poverty data, %'!$B$3:$B$251,0),MATCH(G$5,'raw poverty data, %'!$B$3:$BG$3,0))="","",INDEX('raw poverty data, %'!$B$3:$BG$251,MATCH($A191,'raw poverty data, %'!$B$3:$B$251,0),MATCH(G$5,'raw poverty data, %'!$B$3:$BG$3,0))/100),"")</f>
        <v/>
      </c>
      <c r="H191" s="10" t="str">
        <f>IFERROR(IF(INDEX('raw poverty data, %'!$B$3:$BG$251,MATCH($A191,'raw poverty data, %'!$B$3:$B$251,0),MATCH(H$5,'raw poverty data, %'!$B$3:$BG$3,0))="","",INDEX('raw poverty data, %'!$B$3:$BG$251,MATCH($A191,'raw poverty data, %'!$B$3:$B$251,0),MATCH(H$5,'raw poverty data, %'!$B$3:$BG$3,0))/100),"")</f>
        <v/>
      </c>
      <c r="I191" s="10" t="str">
        <f>IFERROR(IF(INDEX('raw poverty data, %'!$B$3:$BG$251,MATCH($A191,'raw poverty data, %'!$B$3:$B$251,0),MATCH(I$5,'raw poverty data, %'!$B$3:$BG$3,0))="","",INDEX('raw poverty data, %'!$B$3:$BG$251,MATCH($A191,'raw poverty data, %'!$B$3:$B$251,0),MATCH(I$5,'raw poverty data, %'!$B$3:$BG$3,0))/100),"")</f>
        <v/>
      </c>
      <c r="J191" s="10" t="str">
        <f>IFERROR(IF(INDEX('raw poverty data, %'!$B$3:$BG$251,MATCH($A191,'raw poverty data, %'!$B$3:$B$251,0),MATCH(J$5,'raw poverty data, %'!$B$3:$BG$3,0))="","",INDEX('raw poverty data, %'!$B$3:$BG$251,MATCH($A191,'raw poverty data, %'!$B$3:$B$251,0),MATCH(J$5,'raw poverty data, %'!$B$3:$BG$3,0))/100),"")</f>
        <v/>
      </c>
      <c r="K191" s="10" t="str">
        <f>IFERROR(IF(INDEX('raw poverty data, %'!$B$3:$BG$251,MATCH($A191,'raw poverty data, %'!$B$3:$B$251,0),MATCH(K$5,'raw poverty data, %'!$B$3:$BG$3,0))="","",INDEX('raw poverty data, %'!$B$3:$BG$251,MATCH($A191,'raw poverty data, %'!$B$3:$B$251,0),MATCH(K$5,'raw poverty data, %'!$B$3:$BG$3,0))/100),"")</f>
        <v/>
      </c>
      <c r="L191" s="10" t="str">
        <f>IFERROR(IF(INDEX('raw poverty data, %'!$B$3:$BG$251,MATCH($A191,'raw poverty data, %'!$B$3:$B$251,0),MATCH(L$5,'raw poverty data, %'!$B$3:$BG$3,0))="","",INDEX('raw poverty data, %'!$B$3:$BG$251,MATCH($A191,'raw poverty data, %'!$B$3:$B$251,0),MATCH(L$5,'raw poverty data, %'!$B$3:$BG$3,0))/100),"")</f>
        <v/>
      </c>
      <c r="M191" s="10" t="str">
        <f>IFERROR(IF(INDEX('raw poverty data, %'!$B$3:$BG$251,MATCH($A191,'raw poverty data, %'!$B$3:$B$251,0),MATCH(M$5,'raw poverty data, %'!$B$3:$BG$3,0))="","",INDEX('raw poverty data, %'!$B$3:$BG$251,MATCH($A191,'raw poverty data, %'!$B$3:$B$251,0),MATCH(M$5,'raw poverty data, %'!$B$3:$BG$3,0))/100),"")</f>
        <v/>
      </c>
      <c r="N191" s="10">
        <f>IFERROR(IF(INDEX('raw poverty data, %'!$B$3:$BG$251,MATCH($A191,'raw poverty data, %'!$B$3:$B$251,0),MATCH(N$5,'raw poverty data, %'!$B$3:$BG$3,0))="","",INDEX('raw poverty data, %'!$B$3:$BG$251,MATCH($A191,'raw poverty data, %'!$B$3:$B$251,0),MATCH(N$5,'raw poverty data, %'!$B$3:$BG$3,0))/100),"")</f>
        <v>3.4000000000000002E-3</v>
      </c>
      <c r="O191" s="10" t="str">
        <f>IFERROR(IF(INDEX('raw poverty data, %'!$B$3:$BG$251,MATCH($A191,'raw poverty data, %'!$B$3:$B$251,0),MATCH(O$5,'raw poverty data, %'!$B$3:$BG$3,0))="","",INDEX('raw poverty data, %'!$B$3:$BG$251,MATCH($A191,'raw poverty data, %'!$B$3:$B$251,0),MATCH(O$5,'raw poverty data, %'!$B$3:$BG$3,0))/100),"")</f>
        <v/>
      </c>
      <c r="P191" s="10">
        <f>IFERROR(IF(INDEX('raw poverty data, %'!$B$3:$BG$251,MATCH($A191,'raw poverty data, %'!$B$3:$B$251,0),MATCH(P$5,'raw poverty data, %'!$B$3:$BG$3,0))="","",INDEX('raw poverty data, %'!$B$3:$BG$251,MATCH($A191,'raw poverty data, %'!$B$3:$B$251,0),MATCH(P$5,'raw poverty data, %'!$B$3:$BG$3,0))/100),"")</f>
        <v>3.4000000000000002E-3</v>
      </c>
      <c r="Q191" s="10" t="str">
        <f>IFERROR(IF(INDEX('raw poverty data, %'!$B$3:$BG$251,MATCH($A191,'raw poverty data, %'!$B$3:$B$251,0),MATCH(Q$5,'raw poverty data, %'!$B$3:$BG$3,0))="","",INDEX('raw poverty data, %'!$B$3:$BG$251,MATCH($A191,'raw poverty data, %'!$B$3:$B$251,0),MATCH(Q$5,'raw poverty data, %'!$B$3:$BG$3,0))/100),"")</f>
        <v/>
      </c>
      <c r="R191" s="10">
        <f>IFERROR(IF(INDEX('raw poverty data, %'!$B$3:$BG$251,MATCH($A191,'raw poverty data, %'!$B$3:$B$251,0),MATCH(R$5,'raw poverty data, %'!$B$3:$BG$3,0))="","",INDEX('raw poverty data, %'!$B$3:$BG$251,MATCH($A191,'raw poverty data, %'!$B$3:$B$251,0),MATCH(R$5,'raw poverty data, %'!$B$3:$BG$3,0))/100),"")</f>
        <v>6.7000000000000002E-3</v>
      </c>
      <c r="S191" s="10" t="str">
        <f>IFERROR(IF(INDEX('raw poverty data, %'!$B$3:$BG$251,MATCH($A191,'raw poverty data, %'!$B$3:$B$251,0),MATCH(S$5,'raw poverty data, %'!$B$3:$BG$3,0))="","",INDEX('raw poverty data, %'!$B$3:$BG$251,MATCH($A191,'raw poverty data, %'!$B$3:$B$251,0),MATCH(S$5,'raw poverty data, %'!$B$3:$BG$3,0))/100),"")</f>
        <v/>
      </c>
      <c r="T191" s="10" t="str">
        <f>IFERROR(IF(INDEX('raw poverty data, %'!$B$3:$BG$251,MATCH($A191,'raw poverty data, %'!$B$3:$B$251,0),MATCH(T$5,'raw poverty data, %'!$B$3:$BG$3,0))="","",INDEX('raw poverty data, %'!$B$3:$BG$251,MATCH($A191,'raw poverty data, %'!$B$3:$B$251,0),MATCH(T$5,'raw poverty data, %'!$B$3:$BG$3,0))/100),"")</f>
        <v/>
      </c>
      <c r="U191" s="10" t="str">
        <f>IFERROR(IF(INDEX('raw poverty data, %'!$B$3:$BG$251,MATCH($A191,'raw poverty data, %'!$B$3:$B$251,0),MATCH(U$5,'raw poverty data, %'!$B$3:$BG$3,0))="","",INDEX('raw poverty data, %'!$B$3:$BG$251,MATCH($A191,'raw poverty data, %'!$B$3:$B$251,0),MATCH(U$5,'raw poverty data, %'!$B$3:$BG$3,0))/100),"")</f>
        <v/>
      </c>
      <c r="V191" s="10" t="str">
        <f>IFERROR(IF(INDEX('raw poverty data, %'!$B$3:$BG$251,MATCH($A191,'raw poverty data, %'!$B$3:$B$251,0),MATCH(V$5,'raw poverty data, %'!$B$3:$BG$3,0))="","",INDEX('raw poverty data, %'!$B$3:$BG$251,MATCH($A191,'raw poverty data, %'!$B$3:$B$251,0),MATCH(V$5,'raw poverty data, %'!$B$3:$BG$3,0))/100),"")</f>
        <v/>
      </c>
      <c r="W191" s="10" t="str">
        <f>IFERROR(IF(INDEX('raw poverty data, %'!$B$3:$BG$251,MATCH($A191,'raw poverty data, %'!$B$3:$B$251,0),MATCH(W$5,'raw poverty data, %'!$B$3:$BG$3,0))="","",INDEX('raw poverty data, %'!$B$3:$BG$251,MATCH($A191,'raw poverty data, %'!$B$3:$B$251,0),MATCH(W$5,'raw poverty data, %'!$B$3:$BG$3,0))/100),"")</f>
        <v/>
      </c>
      <c r="X191" s="10" t="str">
        <f>IFERROR(IF(INDEX('raw poverty data, %'!$B$3:$BG$251,MATCH($A191,'raw poverty data, %'!$B$3:$B$251,0),MATCH(X$5,'raw poverty data, %'!$B$3:$BG$3,0))="","",INDEX('raw poverty data, %'!$B$3:$BG$251,MATCH($A191,'raw poverty data, %'!$B$3:$B$251,0),MATCH(X$5,'raw poverty data, %'!$B$3:$BG$3,0))/100),"")</f>
        <v/>
      </c>
      <c r="Y191" s="10" t="str">
        <f>IFERROR(IF(INDEX('raw poverty data, %'!$B$3:$BG$251,MATCH($A191,'raw poverty data, %'!$B$3:$B$251,0),MATCH(Y$5,'raw poverty data, %'!$B$3:$BG$3,0))="","",INDEX('raw poverty data, %'!$B$3:$BG$251,MATCH($A191,'raw poverty data, %'!$B$3:$B$251,0),MATCH(Y$5,'raw poverty data, %'!$B$3:$BG$3,0))/100),"")</f>
        <v/>
      </c>
      <c r="Z191" s="10" t="str">
        <f>IFERROR(IF(INDEX('raw poverty data, %'!$B$3:$BG$251,MATCH($A191,'raw poverty data, %'!$B$3:$B$251,0),MATCH(Z$5,'raw poverty data, %'!$B$3:$BG$3,0))="","",INDEX('raw poverty data, %'!$B$3:$BG$251,MATCH($A191,'raw poverty data, %'!$B$3:$B$251,0),MATCH(Z$5,'raw poverty data, %'!$B$3:$BG$3,0))/100),"")</f>
        <v/>
      </c>
      <c r="AA191" s="10" t="str">
        <f>IFERROR(IF(INDEX('raw poverty data, %'!$B$3:$BG$251,MATCH($A191,'raw poverty data, %'!$B$3:$B$251,0),MATCH(AA$5,'raw poverty data, %'!$B$3:$BG$3,0))="","",INDEX('raw poverty data, %'!$B$3:$BG$251,MATCH($A191,'raw poverty data, %'!$B$3:$B$251,0),MATCH(AA$5,'raw poverty data, %'!$B$3:$BG$3,0))/100),"")</f>
        <v/>
      </c>
      <c r="AC191" s="8">
        <f>IF(AA191="",IF(Z191="",IF(X191="",IF(W191="",IF(V191="",IF(U191="",IF(T191="",IF(S191="",IF(R191="",IF(Q191="",IF(P191="",IF(O191="",IF(N191="",IF(M191="",IF(L191="",IF(K191="",IF(J191="",IF(I191="",IF(H191="",IF(G191="",IF(F191="",IF(E191="",IF(D191="","No data",D191),E191),F191),G191),H191),I191),J191),K191),L191),M191),N191),O191),P191),Q191),R191),S191),T191),U191),V191),W191),X191),Z191),AA191)</f>
        <v>6.7000000000000002E-3</v>
      </c>
      <c r="AD191" s="11">
        <f>IFERROR(INDEX($D$5:$AA$5,1,MATCH(AC191,D191:AA191,0)),"")</f>
        <v>2004</v>
      </c>
      <c r="AF191" t="s">
        <v>71</v>
      </c>
      <c r="AG191" t="str">
        <f>IFERROR(IF(INDEX(#REF!,MATCH('Poverty %'!$B191,#REF!,0),MATCH('Poverty %'!AG$5,#REF!,0))="","",INDEX(#REF!,MATCH('Poverty %'!$B191,#REF!,0),MATCH('Poverty %'!AG$5,#REF!,0))),"")</f>
        <v/>
      </c>
      <c r="AH191" t="str">
        <f>IFERROR(IF(INDEX(#REF!,MATCH('Poverty %'!$B191,#REF!,0),MATCH('Poverty %'!AH$5,#REF!,0))="","",INDEX(#REF!,MATCH('Poverty %'!$B191,#REF!,0),MATCH('Poverty %'!AH$5,#REF!,0))),"")</f>
        <v/>
      </c>
      <c r="AI191" t="str">
        <f>IFERROR(IF(INDEX(#REF!,MATCH('Poverty %'!$B191,#REF!,0),MATCH('Poverty %'!AI$5,#REF!,0))="","",INDEX(#REF!,MATCH('Poverty %'!$B191,#REF!,0),MATCH('Poverty %'!AI$5,#REF!,0))),"")</f>
        <v/>
      </c>
      <c r="AJ191" t="str">
        <f>IFERROR(IF(INDEX(#REF!,MATCH('Poverty %'!$B191,#REF!,0),MATCH('Poverty %'!AJ$5,#REF!,0))="","",INDEX(#REF!,MATCH('Poverty %'!$B191,#REF!,0),MATCH('Poverty %'!AJ$5,#REF!,0))),"")</f>
        <v/>
      </c>
      <c r="AK191" t="str">
        <f>IFERROR(IF(INDEX(#REF!,MATCH('Poverty %'!$B191,#REF!,0),MATCH('Poverty %'!AK$5,#REF!,0))="","",INDEX(#REF!,MATCH('Poverty %'!$B191,#REF!,0),MATCH('Poverty %'!AK$5,#REF!,0))),"")</f>
        <v/>
      </c>
      <c r="AL191" t="str">
        <f>IFERROR(IF(INDEX(#REF!,MATCH('Poverty %'!$B191,#REF!,0),MATCH('Poverty %'!AL$5,#REF!,0))="","",INDEX(#REF!,MATCH('Poverty %'!$B191,#REF!,0),MATCH('Poverty %'!AL$5,#REF!,0))),"")</f>
        <v/>
      </c>
      <c r="AM191" t="str">
        <f>IFERROR(IF(INDEX(#REF!,MATCH('Poverty %'!$B191,#REF!,0),MATCH('Poverty %'!AM$5,#REF!,0))="","",INDEX(#REF!,MATCH('Poverty %'!$B191,#REF!,0),MATCH('Poverty %'!AM$5,#REF!,0))),"")</f>
        <v/>
      </c>
      <c r="AN191" t="str">
        <f>IFERROR(IF(INDEX(#REF!,MATCH('Poverty %'!$B191,#REF!,0),MATCH('Poverty %'!AN$5,#REF!,0))="","",INDEX(#REF!,MATCH('Poverty %'!$B191,#REF!,0),MATCH('Poverty %'!AN$5,#REF!,0))),"")</f>
        <v/>
      </c>
      <c r="AO191" t="str">
        <f>IFERROR(IF(INDEX(#REF!,MATCH('Poverty %'!$B191,#REF!,0),MATCH('Poverty %'!AO$5,#REF!,0))="","",INDEX(#REF!,MATCH('Poverty %'!$B191,#REF!,0),MATCH('Poverty %'!AO$5,#REF!,0))),"")</f>
        <v/>
      </c>
      <c r="AP191" t="str">
        <f>IFERROR(IF(INDEX(#REF!,MATCH('Poverty %'!$B191,#REF!,0),MATCH('Poverty %'!AP$5,#REF!,0))="","",INDEX(#REF!,MATCH('Poverty %'!$B191,#REF!,0),MATCH('Poverty %'!AP$5,#REF!,0))),"")</f>
        <v/>
      </c>
      <c r="AQ191" t="str">
        <f>IFERROR(IF(INDEX(#REF!,MATCH('Poverty %'!$B191,#REF!,0),MATCH('Poverty %'!AQ$5,#REF!,0))="","",INDEX(#REF!,MATCH('Poverty %'!$B191,#REF!,0),MATCH('Poverty %'!AQ$5,#REF!,0))),"")</f>
        <v/>
      </c>
      <c r="AR191" t="str">
        <f>IFERROR(IF(INDEX(#REF!,MATCH('Poverty %'!$B191,#REF!,0),MATCH('Poverty %'!AR$5,#REF!,0))="","",INDEX(#REF!,MATCH('Poverty %'!$B191,#REF!,0),MATCH('Poverty %'!AR$5,#REF!,0))),"")</f>
        <v/>
      </c>
      <c r="AS191" t="str">
        <f>IFERROR(IF(INDEX(#REF!,MATCH('Poverty %'!$B191,#REF!,0),MATCH('Poverty %'!AS$5,#REF!,0))="","",INDEX(#REF!,MATCH('Poverty %'!$B191,#REF!,0),MATCH('Poverty %'!AS$5,#REF!,0))),"")</f>
        <v/>
      </c>
      <c r="AT191" t="str">
        <f>IFERROR(IF(INDEX(#REF!,MATCH('Poverty %'!$B191,#REF!,0),MATCH('Poverty %'!AT$5,#REF!,0))="","",INDEX(#REF!,MATCH('Poverty %'!$B191,#REF!,0),MATCH('Poverty %'!AT$5,#REF!,0))),"")</f>
        <v/>
      </c>
      <c r="AU191" t="str">
        <f>IFERROR(IF(INDEX(#REF!,MATCH('Poverty %'!$B191,#REF!,0),MATCH('Poverty %'!AU$5,#REF!,0))="","",INDEX(#REF!,MATCH('Poverty %'!$B191,#REF!,0),MATCH('Poverty %'!AU$5,#REF!,0))),"")</f>
        <v/>
      </c>
      <c r="AV191" t="str">
        <f>IFERROR(IF(INDEX(#REF!,MATCH('Poverty %'!$B191,#REF!,0),MATCH('Poverty %'!AV$5,#REF!,0))="","",INDEX(#REF!,MATCH('Poverty %'!$B191,#REF!,0),MATCH('Poverty %'!AV$5,#REF!,0))),"")</f>
        <v/>
      </c>
      <c r="AW191" t="str">
        <f>IFERROR(IF(INDEX(#REF!,MATCH('Poverty %'!$B191,#REF!,0),MATCH('Poverty %'!AW$5,#REF!,0))="","",INDEX(#REF!,MATCH('Poverty %'!$B191,#REF!,0),MATCH('Poverty %'!AW$5,#REF!,0))),"")</f>
        <v/>
      </c>
      <c r="AX191" t="str">
        <f>IFERROR(IF(INDEX(#REF!,MATCH('Poverty %'!$B191,#REF!,0),MATCH('Poverty %'!AX$5,#REF!,0))="","",INDEX(#REF!,MATCH('Poverty %'!$B191,#REF!,0),MATCH('Poverty %'!AX$5,#REF!,0))),"")</f>
        <v/>
      </c>
      <c r="AY191" t="str">
        <f>IFERROR(IF(INDEX(#REF!,MATCH('Poverty %'!$B191,#REF!,0),MATCH('Poverty %'!AY$5,#REF!,0))="","",INDEX(#REF!,MATCH('Poverty %'!$B191,#REF!,0),MATCH('Poverty %'!AY$5,#REF!,0))),"")</f>
        <v/>
      </c>
      <c r="AZ191" t="str">
        <f>IFERROR(IF(INDEX(#REF!,MATCH('Poverty %'!$B191,#REF!,0),MATCH('Poverty %'!AZ$5,#REF!,0))="","",INDEX(#REF!,MATCH('Poverty %'!$B191,#REF!,0),MATCH('Poverty %'!AZ$5,#REF!,0))),"")</f>
        <v/>
      </c>
      <c r="BA191" t="str">
        <f>IFERROR(IF(INDEX(#REF!,MATCH('Poverty %'!$B191,#REF!,0),MATCH('Poverty %'!BA$5,#REF!,0))="","",INDEX(#REF!,MATCH('Poverty %'!$B191,#REF!,0),MATCH('Poverty %'!BA$5,#REF!,0))),"")</f>
        <v/>
      </c>
      <c r="BB191" t="str">
        <f>IFERROR(IF(INDEX(#REF!,MATCH('Poverty %'!$B191,#REF!,0),MATCH('Poverty %'!BB$5,#REF!,0))="","",INDEX(#REF!,MATCH('Poverty %'!$B191,#REF!,0),MATCH('Poverty %'!BB$5,#REF!,0))),"")</f>
        <v/>
      </c>
      <c r="BC191" t="str">
        <f>IFERROR(IF(INDEX(#REF!,MATCH('Poverty %'!$B191,#REF!,0),MATCH('Poverty %'!BC$5,#REF!,0))="","",INDEX(#REF!,MATCH('Poverty %'!$B191,#REF!,0),MATCH('Poverty %'!BC$5,#REF!,0))),"")</f>
        <v/>
      </c>
      <c r="BE191" t="s">
        <v>71</v>
      </c>
      <c r="BF191" s="9" t="str">
        <f t="shared" si="47"/>
        <v/>
      </c>
      <c r="BG191" s="9" t="str">
        <f t="shared" si="48"/>
        <v/>
      </c>
      <c r="BH191" s="9" t="str">
        <f t="shared" si="49"/>
        <v/>
      </c>
      <c r="BI191" s="9" t="str">
        <f t="shared" si="50"/>
        <v/>
      </c>
      <c r="BJ191" s="9" t="str">
        <f t="shared" si="51"/>
        <v/>
      </c>
      <c r="BK191" s="9" t="str">
        <f t="shared" si="52"/>
        <v/>
      </c>
      <c r="BL191" s="9" t="str">
        <f t="shared" si="53"/>
        <v/>
      </c>
      <c r="BM191" s="9" t="str">
        <f t="shared" si="54"/>
        <v/>
      </c>
      <c r="BN191" s="9" t="str">
        <f t="shared" si="55"/>
        <v/>
      </c>
      <c r="BO191" s="9" t="str">
        <f t="shared" si="56"/>
        <v/>
      </c>
      <c r="BP191" s="9" t="str">
        <f t="shared" si="57"/>
        <v/>
      </c>
      <c r="BQ191" s="9" t="str">
        <f t="shared" si="58"/>
        <v/>
      </c>
      <c r="BR191" s="9" t="str">
        <f t="shared" si="59"/>
        <v/>
      </c>
      <c r="BS191" s="9" t="str">
        <f t="shared" si="60"/>
        <v/>
      </c>
      <c r="BT191" s="9" t="str">
        <f t="shared" si="61"/>
        <v/>
      </c>
      <c r="BU191" s="9" t="str">
        <f t="shared" si="62"/>
        <v/>
      </c>
      <c r="BV191" s="9" t="str">
        <f t="shared" si="63"/>
        <v/>
      </c>
      <c r="BW191" s="9" t="str">
        <f t="shared" si="64"/>
        <v/>
      </c>
      <c r="BX191" s="9" t="str">
        <f t="shared" si="65"/>
        <v/>
      </c>
      <c r="BY191" s="9" t="str">
        <f t="shared" si="66"/>
        <v/>
      </c>
      <c r="BZ191" s="9" t="str">
        <f t="shared" si="67"/>
        <v/>
      </c>
      <c r="CA191" s="9" t="str">
        <f t="shared" si="68"/>
        <v/>
      </c>
      <c r="CB191" s="9" t="str">
        <f t="shared" si="69"/>
        <v/>
      </c>
    </row>
    <row r="192" spans="1:80">
      <c r="A192" s="28" t="s">
        <v>1021</v>
      </c>
      <c r="B192" t="s">
        <v>460</v>
      </c>
      <c r="C192" t="str">
        <f>IFERROR(VLOOKUP(B192,'[1]2012 List'!A$3:C$151,3,FALSE),"")</f>
        <v>Middle East</v>
      </c>
      <c r="D192" s="10" t="str">
        <f>IFERROR(IF(INDEX('raw poverty data, %'!$B$3:$BG$251,MATCH($A192,'raw poverty data, %'!$B$3:$B$251,0),MATCH(D$5,'raw poverty data, %'!$B$3:$BG$3,0))="","",INDEX('raw poverty data, %'!$B$3:$BG$251,MATCH($A192,'raw poverty data, %'!$B$3:$B$251,0),MATCH(D$5,'raw poverty data, %'!$B$3:$BG$3,0))/100),"")</f>
        <v/>
      </c>
      <c r="E192" s="10" t="str">
        <f>IFERROR(IF(INDEX('raw poverty data, %'!$B$3:$BG$251,MATCH($A192,'raw poverty data, %'!$B$3:$B$251,0),MATCH(E$5,'raw poverty data, %'!$B$3:$BG$3,0))="","",INDEX('raw poverty data, %'!$B$3:$BG$251,MATCH($A192,'raw poverty data, %'!$B$3:$B$251,0),MATCH(E$5,'raw poverty data, %'!$B$3:$BG$3,0))/100),"")</f>
        <v/>
      </c>
      <c r="F192" s="10" t="str">
        <f>IFERROR(IF(INDEX('raw poverty data, %'!$B$3:$BG$251,MATCH($A192,'raw poverty data, %'!$B$3:$B$251,0),MATCH(F$5,'raw poverty data, %'!$B$3:$BG$3,0))="","",INDEX('raw poverty data, %'!$B$3:$BG$251,MATCH($A192,'raw poverty data, %'!$B$3:$B$251,0),MATCH(F$5,'raw poverty data, %'!$B$3:$BG$3,0))/100),"")</f>
        <v/>
      </c>
      <c r="G192" s="10" t="str">
        <f>IFERROR(IF(INDEX('raw poverty data, %'!$B$3:$BG$251,MATCH($A192,'raw poverty data, %'!$B$3:$B$251,0),MATCH(G$5,'raw poverty data, %'!$B$3:$BG$3,0))="","",INDEX('raw poverty data, %'!$B$3:$BG$251,MATCH($A192,'raw poverty data, %'!$B$3:$B$251,0),MATCH(G$5,'raw poverty data, %'!$B$3:$BG$3,0))/100),"")</f>
        <v/>
      </c>
      <c r="H192" s="10" t="str">
        <f>IFERROR(IF(INDEX('raw poverty data, %'!$B$3:$BG$251,MATCH($A192,'raw poverty data, %'!$B$3:$B$251,0),MATCH(H$5,'raw poverty data, %'!$B$3:$BG$3,0))="","",INDEX('raw poverty data, %'!$B$3:$BG$251,MATCH($A192,'raw poverty data, %'!$B$3:$B$251,0),MATCH(H$5,'raw poverty data, %'!$B$3:$BG$3,0))/100),"")</f>
        <v/>
      </c>
      <c r="I192" s="10" t="str">
        <f>IFERROR(IF(INDEX('raw poverty data, %'!$B$3:$BG$251,MATCH($A192,'raw poverty data, %'!$B$3:$B$251,0),MATCH(I$5,'raw poverty data, %'!$B$3:$BG$3,0))="","",INDEX('raw poverty data, %'!$B$3:$BG$251,MATCH($A192,'raw poverty data, %'!$B$3:$B$251,0),MATCH(I$5,'raw poverty data, %'!$B$3:$BG$3,0))/100),"")</f>
        <v/>
      </c>
      <c r="J192" s="10" t="str">
        <f>IFERROR(IF(INDEX('raw poverty data, %'!$B$3:$BG$251,MATCH($A192,'raw poverty data, %'!$B$3:$B$251,0),MATCH(J$5,'raw poverty data, %'!$B$3:$BG$3,0))="","",INDEX('raw poverty data, %'!$B$3:$BG$251,MATCH($A192,'raw poverty data, %'!$B$3:$B$251,0),MATCH(J$5,'raw poverty data, %'!$B$3:$BG$3,0))/100),"")</f>
        <v/>
      </c>
      <c r="K192" s="10" t="str">
        <f>IFERROR(IF(INDEX('raw poverty data, %'!$B$3:$BG$251,MATCH($A192,'raw poverty data, %'!$B$3:$B$251,0),MATCH(K$5,'raw poverty data, %'!$B$3:$BG$3,0))="","",INDEX('raw poverty data, %'!$B$3:$BG$251,MATCH($A192,'raw poverty data, %'!$B$3:$B$251,0),MATCH(K$5,'raw poverty data, %'!$B$3:$BG$3,0))/100),"")</f>
        <v/>
      </c>
      <c r="L192" s="10" t="str">
        <f>IFERROR(IF(INDEX('raw poverty data, %'!$B$3:$BG$251,MATCH($A192,'raw poverty data, %'!$B$3:$B$251,0),MATCH(L$5,'raw poverty data, %'!$B$3:$BG$3,0))="","",INDEX('raw poverty data, %'!$B$3:$BG$251,MATCH($A192,'raw poverty data, %'!$B$3:$B$251,0),MATCH(L$5,'raw poverty data, %'!$B$3:$BG$3,0))/100),"")</f>
        <v/>
      </c>
      <c r="M192" s="10" t="str">
        <f>IFERROR(IF(INDEX('raw poverty data, %'!$B$3:$BG$251,MATCH($A192,'raw poverty data, %'!$B$3:$B$251,0),MATCH(M$5,'raw poverty data, %'!$B$3:$BG$3,0))="","",INDEX('raw poverty data, %'!$B$3:$BG$251,MATCH($A192,'raw poverty data, %'!$B$3:$B$251,0),MATCH(M$5,'raw poverty data, %'!$B$3:$BG$3,0))/100),"")</f>
        <v/>
      </c>
      <c r="N192" s="10" t="str">
        <f>IFERROR(IF(INDEX('raw poverty data, %'!$B$3:$BG$251,MATCH($A192,'raw poverty data, %'!$B$3:$B$251,0),MATCH(N$5,'raw poverty data, %'!$B$3:$BG$3,0))="","",INDEX('raw poverty data, %'!$B$3:$BG$251,MATCH($A192,'raw poverty data, %'!$B$3:$B$251,0),MATCH(N$5,'raw poverty data, %'!$B$3:$BG$3,0))/100),"")</f>
        <v/>
      </c>
      <c r="O192" s="10" t="str">
        <f>IFERROR(IF(INDEX('raw poverty data, %'!$B$3:$BG$251,MATCH($A192,'raw poverty data, %'!$B$3:$B$251,0),MATCH(O$5,'raw poverty data, %'!$B$3:$BG$3,0))="","",INDEX('raw poverty data, %'!$B$3:$BG$251,MATCH($A192,'raw poverty data, %'!$B$3:$B$251,0),MATCH(O$5,'raw poverty data, %'!$B$3:$BG$3,0))/100),"")</f>
        <v/>
      </c>
      <c r="P192" s="10" t="str">
        <f>IFERROR(IF(INDEX('raw poverty data, %'!$B$3:$BG$251,MATCH($A192,'raw poverty data, %'!$B$3:$B$251,0),MATCH(P$5,'raw poverty data, %'!$B$3:$BG$3,0))="","",INDEX('raw poverty data, %'!$B$3:$BG$251,MATCH($A192,'raw poverty data, %'!$B$3:$B$251,0),MATCH(P$5,'raw poverty data, %'!$B$3:$BG$3,0))/100),"")</f>
        <v/>
      </c>
      <c r="Q192" s="10" t="str">
        <f>IFERROR(IF(INDEX('raw poverty data, %'!$B$3:$BG$251,MATCH($A192,'raw poverty data, %'!$B$3:$B$251,0),MATCH(Q$5,'raw poverty data, %'!$B$3:$BG$3,0))="","",INDEX('raw poverty data, %'!$B$3:$BG$251,MATCH($A192,'raw poverty data, %'!$B$3:$B$251,0),MATCH(Q$5,'raw poverty data, %'!$B$3:$BG$3,0))/100),"")</f>
        <v/>
      </c>
      <c r="R192" s="10">
        <f>IFERROR(IF(INDEX('raw poverty data, %'!$B$3:$BG$251,MATCH($A192,'raw poverty data, %'!$B$3:$B$251,0),MATCH(R$5,'raw poverty data, %'!$B$3:$BG$3,0))="","",INDEX('raw poverty data, %'!$B$3:$BG$251,MATCH($A192,'raw poverty data, %'!$B$3:$B$251,0),MATCH(R$5,'raw poverty data, %'!$B$3:$BG$3,0))/100),"")</f>
        <v>1.7100000000000001E-2</v>
      </c>
      <c r="S192" s="10" t="str">
        <f>IFERROR(IF(INDEX('raw poverty data, %'!$B$3:$BG$251,MATCH($A192,'raw poverty data, %'!$B$3:$B$251,0),MATCH(S$5,'raw poverty data, %'!$B$3:$BG$3,0))="","",INDEX('raw poverty data, %'!$B$3:$BG$251,MATCH($A192,'raw poverty data, %'!$B$3:$B$251,0),MATCH(S$5,'raw poverty data, %'!$B$3:$BG$3,0))/100),"")</f>
        <v/>
      </c>
      <c r="T192" s="10" t="str">
        <f>IFERROR(IF(INDEX('raw poverty data, %'!$B$3:$BG$251,MATCH($A192,'raw poverty data, %'!$B$3:$B$251,0),MATCH(T$5,'raw poverty data, %'!$B$3:$BG$3,0))="","",INDEX('raw poverty data, %'!$B$3:$BG$251,MATCH($A192,'raw poverty data, %'!$B$3:$B$251,0),MATCH(T$5,'raw poverty data, %'!$B$3:$BG$3,0))/100),"")</f>
        <v/>
      </c>
      <c r="U192" s="10" t="str">
        <f>IFERROR(IF(INDEX('raw poverty data, %'!$B$3:$BG$251,MATCH($A192,'raw poverty data, %'!$B$3:$B$251,0),MATCH(U$5,'raw poverty data, %'!$B$3:$BG$3,0))="","",INDEX('raw poverty data, %'!$B$3:$BG$251,MATCH($A192,'raw poverty data, %'!$B$3:$B$251,0),MATCH(U$5,'raw poverty data, %'!$B$3:$BG$3,0))/100),"")</f>
        <v/>
      </c>
      <c r="V192" s="10" t="str">
        <f>IFERROR(IF(INDEX('raw poverty data, %'!$B$3:$BG$251,MATCH($A192,'raw poverty data, %'!$B$3:$B$251,0),MATCH(V$5,'raw poverty data, %'!$B$3:$BG$3,0))="","",INDEX('raw poverty data, %'!$B$3:$BG$251,MATCH($A192,'raw poverty data, %'!$B$3:$B$251,0),MATCH(V$5,'raw poverty data, %'!$B$3:$BG$3,0))/100),"")</f>
        <v/>
      </c>
      <c r="W192" s="10" t="str">
        <f>IFERROR(IF(INDEX('raw poverty data, %'!$B$3:$BG$251,MATCH($A192,'raw poverty data, %'!$B$3:$B$251,0),MATCH(W$5,'raw poverty data, %'!$B$3:$BG$3,0))="","",INDEX('raw poverty data, %'!$B$3:$BG$251,MATCH($A192,'raw poverty data, %'!$B$3:$B$251,0),MATCH(W$5,'raw poverty data, %'!$B$3:$BG$3,0))/100),"")</f>
        <v/>
      </c>
      <c r="X192" s="10" t="str">
        <f>IFERROR(IF(INDEX('raw poverty data, %'!$B$3:$BG$251,MATCH($A192,'raw poverty data, %'!$B$3:$B$251,0),MATCH(X$5,'raw poverty data, %'!$B$3:$BG$3,0))="","",INDEX('raw poverty data, %'!$B$3:$BG$251,MATCH($A192,'raw poverty data, %'!$B$3:$B$251,0),MATCH(X$5,'raw poverty data, %'!$B$3:$BG$3,0))/100),"")</f>
        <v/>
      </c>
      <c r="Y192" s="10" t="str">
        <f>IFERROR(IF(INDEX('raw poverty data, %'!$B$3:$BG$251,MATCH($A192,'raw poverty data, %'!$B$3:$B$251,0),MATCH(Y$5,'raw poverty data, %'!$B$3:$BG$3,0))="","",INDEX('raw poverty data, %'!$B$3:$BG$251,MATCH($A192,'raw poverty data, %'!$B$3:$B$251,0),MATCH(Y$5,'raw poverty data, %'!$B$3:$BG$3,0))/100),"")</f>
        <v/>
      </c>
      <c r="Z192" s="10" t="str">
        <f>IFERROR(IF(INDEX('raw poverty data, %'!$B$3:$BG$251,MATCH($A192,'raw poverty data, %'!$B$3:$B$251,0),MATCH(Z$5,'raw poverty data, %'!$B$3:$BG$3,0))="","",INDEX('raw poverty data, %'!$B$3:$BG$251,MATCH($A192,'raw poverty data, %'!$B$3:$B$251,0),MATCH(Z$5,'raw poverty data, %'!$B$3:$BG$3,0))/100),"")</f>
        <v/>
      </c>
      <c r="AA192" s="10" t="str">
        <f>IFERROR(IF(INDEX('raw poverty data, %'!$B$3:$BG$251,MATCH($A192,'raw poverty data, %'!$B$3:$B$251,0),MATCH(AA$5,'raw poverty data, %'!$B$3:$BG$3,0))="","",INDEX('raw poverty data, %'!$B$3:$BG$251,MATCH($A192,'raw poverty data, %'!$B$3:$B$251,0),MATCH(AA$5,'raw poverty data, %'!$B$3:$BG$3,0))/100),"")</f>
        <v/>
      </c>
      <c r="AC192" s="8">
        <f>IF(AA192="",IF(Z192="",IF(X192="",IF(W192="",IF(V192="",IF(U192="",IF(T192="",IF(S192="",IF(R192="",IF(Q192="",IF(P192="",IF(O192="",IF(N192="",IF(M192="",IF(L192="",IF(K192="",IF(J192="",IF(I192="",IF(H192="",IF(G192="",IF(F192="",IF(E192="",IF(D192="","No data",D192),E192),F192),G192),H192),I192),J192),K192),L192),M192),N192),O192),P192),Q192),R192),S192),T192),U192),V192),W192),X192),Z192),AA192)</f>
        <v>1.7100000000000001E-2</v>
      </c>
      <c r="AD192" s="11">
        <f>IFERROR(INDEX($D$5:$AA$5,1,MATCH(AC192,D192:AA192,0)),"")</f>
        <v>2004</v>
      </c>
      <c r="AF192" t="s">
        <v>460</v>
      </c>
      <c r="AG192" t="str">
        <f>IFERROR(IF(INDEX(#REF!,MATCH('Poverty %'!$B192,#REF!,0),MATCH('Poverty %'!AG$5,#REF!,0))="","",INDEX(#REF!,MATCH('Poverty %'!$B192,#REF!,0),MATCH('Poverty %'!AG$5,#REF!,0))),"")</f>
        <v/>
      </c>
      <c r="AH192" t="str">
        <f>IFERROR(IF(INDEX(#REF!,MATCH('Poverty %'!$B192,#REF!,0),MATCH('Poverty %'!AH$5,#REF!,0))="","",INDEX(#REF!,MATCH('Poverty %'!$B192,#REF!,0),MATCH('Poverty %'!AH$5,#REF!,0))),"")</f>
        <v/>
      </c>
      <c r="AI192" t="str">
        <f>IFERROR(IF(INDEX(#REF!,MATCH('Poverty %'!$B192,#REF!,0),MATCH('Poverty %'!AI$5,#REF!,0))="","",INDEX(#REF!,MATCH('Poverty %'!$B192,#REF!,0),MATCH('Poverty %'!AI$5,#REF!,0))),"")</f>
        <v/>
      </c>
      <c r="AJ192" t="str">
        <f>IFERROR(IF(INDEX(#REF!,MATCH('Poverty %'!$B192,#REF!,0),MATCH('Poverty %'!AJ$5,#REF!,0))="","",INDEX(#REF!,MATCH('Poverty %'!$B192,#REF!,0),MATCH('Poverty %'!AJ$5,#REF!,0))),"")</f>
        <v/>
      </c>
      <c r="AK192" t="str">
        <f>IFERROR(IF(INDEX(#REF!,MATCH('Poverty %'!$B192,#REF!,0),MATCH('Poverty %'!AK$5,#REF!,0))="","",INDEX(#REF!,MATCH('Poverty %'!$B192,#REF!,0),MATCH('Poverty %'!AK$5,#REF!,0))),"")</f>
        <v/>
      </c>
      <c r="AL192" t="str">
        <f>IFERROR(IF(INDEX(#REF!,MATCH('Poverty %'!$B192,#REF!,0),MATCH('Poverty %'!AL$5,#REF!,0))="","",INDEX(#REF!,MATCH('Poverty %'!$B192,#REF!,0),MATCH('Poverty %'!AL$5,#REF!,0))),"")</f>
        <v/>
      </c>
      <c r="AM192" t="str">
        <f>IFERROR(IF(INDEX(#REF!,MATCH('Poverty %'!$B192,#REF!,0),MATCH('Poverty %'!AM$5,#REF!,0))="","",INDEX(#REF!,MATCH('Poverty %'!$B192,#REF!,0),MATCH('Poverty %'!AM$5,#REF!,0))),"")</f>
        <v/>
      </c>
      <c r="AN192" t="str">
        <f>IFERROR(IF(INDEX(#REF!,MATCH('Poverty %'!$B192,#REF!,0),MATCH('Poverty %'!AN$5,#REF!,0))="","",INDEX(#REF!,MATCH('Poverty %'!$B192,#REF!,0),MATCH('Poverty %'!AN$5,#REF!,0))),"")</f>
        <v/>
      </c>
      <c r="AO192" t="str">
        <f>IFERROR(IF(INDEX(#REF!,MATCH('Poverty %'!$B192,#REF!,0),MATCH('Poverty %'!AO$5,#REF!,0))="","",INDEX(#REF!,MATCH('Poverty %'!$B192,#REF!,0),MATCH('Poverty %'!AO$5,#REF!,0))),"")</f>
        <v/>
      </c>
      <c r="AP192" t="str">
        <f>IFERROR(IF(INDEX(#REF!,MATCH('Poverty %'!$B192,#REF!,0),MATCH('Poverty %'!AP$5,#REF!,0))="","",INDEX(#REF!,MATCH('Poverty %'!$B192,#REF!,0),MATCH('Poverty %'!AP$5,#REF!,0))),"")</f>
        <v/>
      </c>
      <c r="AQ192" t="str">
        <f>IFERROR(IF(INDEX(#REF!,MATCH('Poverty %'!$B192,#REF!,0),MATCH('Poverty %'!AQ$5,#REF!,0))="","",INDEX(#REF!,MATCH('Poverty %'!$B192,#REF!,0),MATCH('Poverty %'!AQ$5,#REF!,0))),"")</f>
        <v/>
      </c>
      <c r="AR192" t="str">
        <f>IFERROR(IF(INDEX(#REF!,MATCH('Poverty %'!$B192,#REF!,0),MATCH('Poverty %'!AR$5,#REF!,0))="","",INDEX(#REF!,MATCH('Poverty %'!$B192,#REF!,0),MATCH('Poverty %'!AR$5,#REF!,0))),"")</f>
        <v/>
      </c>
      <c r="AS192" t="str">
        <f>IFERROR(IF(INDEX(#REF!,MATCH('Poverty %'!$B192,#REF!,0),MATCH('Poverty %'!AS$5,#REF!,0))="","",INDEX(#REF!,MATCH('Poverty %'!$B192,#REF!,0),MATCH('Poverty %'!AS$5,#REF!,0))),"")</f>
        <v/>
      </c>
      <c r="AT192" t="str">
        <f>IFERROR(IF(INDEX(#REF!,MATCH('Poverty %'!$B192,#REF!,0),MATCH('Poverty %'!AT$5,#REF!,0))="","",INDEX(#REF!,MATCH('Poverty %'!$B192,#REF!,0),MATCH('Poverty %'!AT$5,#REF!,0))),"")</f>
        <v/>
      </c>
      <c r="AU192" t="str">
        <f>IFERROR(IF(INDEX(#REF!,MATCH('Poverty %'!$B192,#REF!,0),MATCH('Poverty %'!AU$5,#REF!,0))="","",INDEX(#REF!,MATCH('Poverty %'!$B192,#REF!,0),MATCH('Poverty %'!AU$5,#REF!,0))),"")</f>
        <v/>
      </c>
      <c r="AV192" t="str">
        <f>IFERROR(IF(INDEX(#REF!,MATCH('Poverty %'!$B192,#REF!,0),MATCH('Poverty %'!AV$5,#REF!,0))="","",INDEX(#REF!,MATCH('Poverty %'!$B192,#REF!,0),MATCH('Poverty %'!AV$5,#REF!,0))),"")</f>
        <v/>
      </c>
      <c r="AW192" t="str">
        <f>IFERROR(IF(INDEX(#REF!,MATCH('Poverty %'!$B192,#REF!,0),MATCH('Poverty %'!AW$5,#REF!,0))="","",INDEX(#REF!,MATCH('Poverty %'!$B192,#REF!,0),MATCH('Poverty %'!AW$5,#REF!,0))),"")</f>
        <v/>
      </c>
      <c r="AX192" t="str">
        <f>IFERROR(IF(INDEX(#REF!,MATCH('Poverty %'!$B192,#REF!,0),MATCH('Poverty %'!AX$5,#REF!,0))="","",INDEX(#REF!,MATCH('Poverty %'!$B192,#REF!,0),MATCH('Poverty %'!AX$5,#REF!,0))),"")</f>
        <v/>
      </c>
      <c r="AY192" t="str">
        <f>IFERROR(IF(INDEX(#REF!,MATCH('Poverty %'!$B192,#REF!,0),MATCH('Poverty %'!AY$5,#REF!,0))="","",INDEX(#REF!,MATCH('Poverty %'!$B192,#REF!,0),MATCH('Poverty %'!AY$5,#REF!,0))),"")</f>
        <v/>
      </c>
      <c r="AZ192" t="str">
        <f>IFERROR(IF(INDEX(#REF!,MATCH('Poverty %'!$B192,#REF!,0),MATCH('Poverty %'!AZ$5,#REF!,0))="","",INDEX(#REF!,MATCH('Poverty %'!$B192,#REF!,0),MATCH('Poverty %'!AZ$5,#REF!,0))),"")</f>
        <v/>
      </c>
      <c r="BA192" t="str">
        <f>IFERROR(IF(INDEX(#REF!,MATCH('Poverty %'!$B192,#REF!,0),MATCH('Poverty %'!BA$5,#REF!,0))="","",INDEX(#REF!,MATCH('Poverty %'!$B192,#REF!,0),MATCH('Poverty %'!BA$5,#REF!,0))),"")</f>
        <v/>
      </c>
      <c r="BB192" t="str">
        <f>IFERROR(IF(INDEX(#REF!,MATCH('Poverty %'!$B192,#REF!,0),MATCH('Poverty %'!BB$5,#REF!,0))="","",INDEX(#REF!,MATCH('Poverty %'!$B192,#REF!,0),MATCH('Poverty %'!BB$5,#REF!,0))),"")</f>
        <v/>
      </c>
      <c r="BC192" t="str">
        <f>IFERROR(IF(INDEX(#REF!,MATCH('Poverty %'!$B192,#REF!,0),MATCH('Poverty %'!BC$5,#REF!,0))="","",INDEX(#REF!,MATCH('Poverty %'!$B192,#REF!,0),MATCH('Poverty %'!BC$5,#REF!,0))),"")</f>
        <v/>
      </c>
      <c r="BE192" t="s">
        <v>460</v>
      </c>
      <c r="BF192" s="9" t="str">
        <f t="shared" si="47"/>
        <v/>
      </c>
      <c r="BG192" s="9" t="str">
        <f t="shared" si="48"/>
        <v/>
      </c>
      <c r="BH192" s="9" t="str">
        <f t="shared" si="49"/>
        <v/>
      </c>
      <c r="BI192" s="9" t="str">
        <f t="shared" si="50"/>
        <v/>
      </c>
      <c r="BJ192" s="9" t="str">
        <f t="shared" si="51"/>
        <v/>
      </c>
      <c r="BK192" s="9" t="str">
        <f t="shared" si="52"/>
        <v/>
      </c>
      <c r="BL192" s="9" t="str">
        <f t="shared" si="53"/>
        <v/>
      </c>
      <c r="BM192" s="9" t="str">
        <f t="shared" si="54"/>
        <v/>
      </c>
      <c r="BN192" s="9" t="str">
        <f t="shared" si="55"/>
        <v/>
      </c>
      <c r="BO192" s="9" t="str">
        <f t="shared" si="56"/>
        <v/>
      </c>
      <c r="BP192" s="9" t="str">
        <f t="shared" si="57"/>
        <v/>
      </c>
      <c r="BQ192" s="9" t="str">
        <f t="shared" si="58"/>
        <v/>
      </c>
      <c r="BR192" s="9" t="str">
        <f t="shared" si="59"/>
        <v/>
      </c>
      <c r="BS192" s="9" t="str">
        <f t="shared" si="60"/>
        <v/>
      </c>
      <c r="BT192" s="9" t="str">
        <f t="shared" si="61"/>
        <v/>
      </c>
      <c r="BU192" s="9" t="str">
        <f t="shared" si="62"/>
        <v/>
      </c>
      <c r="BV192" s="9" t="str">
        <f t="shared" si="63"/>
        <v/>
      </c>
      <c r="BW192" s="9" t="str">
        <f t="shared" si="64"/>
        <v/>
      </c>
      <c r="BX192" s="9" t="str">
        <f t="shared" si="65"/>
        <v/>
      </c>
      <c r="BY192" s="9" t="str">
        <f t="shared" si="66"/>
        <v/>
      </c>
      <c r="BZ192" s="9" t="str">
        <f t="shared" si="67"/>
        <v/>
      </c>
      <c r="CA192" s="9" t="str">
        <f t="shared" si="68"/>
        <v/>
      </c>
      <c r="CB192" s="9" t="str">
        <f t="shared" si="69"/>
        <v/>
      </c>
    </row>
    <row r="193" spans="1:80">
      <c r="A193" t="str">
        <f>VLOOKUP(B193,entity!$C:$K,9,FALSE)</f>
        <v>TJ</v>
      </c>
      <c r="B193" t="s">
        <v>400</v>
      </c>
      <c r="C193" t="str">
        <f>IFERROR(VLOOKUP(B193,'[1]2012 List'!A$3:C$151,3,FALSE),"")</f>
        <v>South &amp; Central Asia</v>
      </c>
      <c r="D193" s="10" t="str">
        <f>IFERROR(IF(INDEX('raw poverty data, %'!$B$3:$BG$251,MATCH($A193,'raw poverty data, %'!$B$3:$B$251,0),MATCH(D$5,'raw poverty data, %'!$B$3:$BG$3,0))="","",INDEX('raw poverty data, %'!$B$3:$BG$251,MATCH($A193,'raw poverty data, %'!$B$3:$B$251,0),MATCH(D$5,'raw poverty data, %'!$B$3:$BG$3,0))/100),"")</f>
        <v/>
      </c>
      <c r="E193" s="10" t="str">
        <f>IFERROR(IF(INDEX('raw poverty data, %'!$B$3:$BG$251,MATCH($A193,'raw poverty data, %'!$B$3:$B$251,0),MATCH(E$5,'raw poverty data, %'!$B$3:$BG$3,0))="","",INDEX('raw poverty data, %'!$B$3:$BG$251,MATCH($A193,'raw poverty data, %'!$B$3:$B$251,0),MATCH(E$5,'raw poverty data, %'!$B$3:$BG$3,0))/100),"")</f>
        <v/>
      </c>
      <c r="F193" s="10" t="str">
        <f>IFERROR(IF(INDEX('raw poverty data, %'!$B$3:$BG$251,MATCH($A193,'raw poverty data, %'!$B$3:$B$251,0),MATCH(F$5,'raw poverty data, %'!$B$3:$BG$3,0))="","",INDEX('raw poverty data, %'!$B$3:$BG$251,MATCH($A193,'raw poverty data, %'!$B$3:$B$251,0),MATCH(F$5,'raw poverty data, %'!$B$3:$BG$3,0))/100),"")</f>
        <v/>
      </c>
      <c r="G193" s="10" t="str">
        <f>IFERROR(IF(INDEX('raw poverty data, %'!$B$3:$BG$251,MATCH($A193,'raw poverty data, %'!$B$3:$B$251,0),MATCH(G$5,'raw poverty data, %'!$B$3:$BG$3,0))="","",INDEX('raw poverty data, %'!$B$3:$BG$251,MATCH($A193,'raw poverty data, %'!$B$3:$B$251,0),MATCH(G$5,'raw poverty data, %'!$B$3:$BG$3,0))/100),"")</f>
        <v/>
      </c>
      <c r="H193" s="10" t="str">
        <f>IFERROR(IF(INDEX('raw poverty data, %'!$B$3:$BG$251,MATCH($A193,'raw poverty data, %'!$B$3:$B$251,0),MATCH(H$5,'raw poverty data, %'!$B$3:$BG$3,0))="","",INDEX('raw poverty data, %'!$B$3:$BG$251,MATCH($A193,'raw poverty data, %'!$B$3:$B$251,0),MATCH(H$5,'raw poverty data, %'!$B$3:$BG$3,0))/100),"")</f>
        <v/>
      </c>
      <c r="I193" s="10" t="str">
        <f>IFERROR(IF(INDEX('raw poverty data, %'!$B$3:$BG$251,MATCH($A193,'raw poverty data, %'!$B$3:$B$251,0),MATCH(I$5,'raw poverty data, %'!$B$3:$BG$3,0))="","",INDEX('raw poverty data, %'!$B$3:$BG$251,MATCH($A193,'raw poverty data, %'!$B$3:$B$251,0),MATCH(I$5,'raw poverty data, %'!$B$3:$BG$3,0))/100),"")</f>
        <v/>
      </c>
      <c r="J193" s="10" t="str">
        <f>IFERROR(IF(INDEX('raw poverty data, %'!$B$3:$BG$251,MATCH($A193,'raw poverty data, %'!$B$3:$B$251,0),MATCH(J$5,'raw poverty data, %'!$B$3:$BG$3,0))="","",INDEX('raw poverty data, %'!$B$3:$BG$251,MATCH($A193,'raw poverty data, %'!$B$3:$B$251,0),MATCH(J$5,'raw poverty data, %'!$B$3:$BG$3,0))/100),"")</f>
        <v/>
      </c>
      <c r="K193" s="10" t="str">
        <f>IFERROR(IF(INDEX('raw poverty data, %'!$B$3:$BG$251,MATCH($A193,'raw poverty data, %'!$B$3:$B$251,0),MATCH(K$5,'raw poverty data, %'!$B$3:$BG$3,0))="","",INDEX('raw poverty data, %'!$B$3:$BG$251,MATCH($A193,'raw poverty data, %'!$B$3:$B$251,0),MATCH(K$5,'raw poverty data, %'!$B$3:$BG$3,0))/100),"")</f>
        <v/>
      </c>
      <c r="L193" s="10" t="str">
        <f>IFERROR(IF(INDEX('raw poverty data, %'!$B$3:$BG$251,MATCH($A193,'raw poverty data, %'!$B$3:$B$251,0),MATCH(L$5,'raw poverty data, %'!$B$3:$BG$3,0))="","",INDEX('raw poverty data, %'!$B$3:$BG$251,MATCH($A193,'raw poverty data, %'!$B$3:$B$251,0),MATCH(L$5,'raw poverty data, %'!$B$3:$BG$3,0))/100),"")</f>
        <v/>
      </c>
      <c r="M193" s="10">
        <f>IFERROR(IF(INDEX('raw poverty data, %'!$B$3:$BG$251,MATCH($A193,'raw poverty data, %'!$B$3:$B$251,0),MATCH(M$5,'raw poverty data, %'!$B$3:$BG$3,0))="","",INDEX('raw poverty data, %'!$B$3:$BG$251,MATCH($A193,'raw poverty data, %'!$B$3:$B$251,0),MATCH(M$5,'raw poverty data, %'!$B$3:$BG$3,0))/100),"")</f>
        <v>0.50080000000000002</v>
      </c>
      <c r="N193" s="10" t="str">
        <f>IFERROR(IF(INDEX('raw poverty data, %'!$B$3:$BG$251,MATCH($A193,'raw poverty data, %'!$B$3:$B$251,0),MATCH(N$5,'raw poverty data, %'!$B$3:$BG$3,0))="","",INDEX('raw poverty data, %'!$B$3:$BG$251,MATCH($A193,'raw poverty data, %'!$B$3:$B$251,0),MATCH(N$5,'raw poverty data, %'!$B$3:$BG$3,0))/100),"")</f>
        <v/>
      </c>
      <c r="O193" s="10" t="str">
        <f>IFERROR(IF(INDEX('raw poverty data, %'!$B$3:$BG$251,MATCH($A193,'raw poverty data, %'!$B$3:$B$251,0),MATCH(O$5,'raw poverty data, %'!$B$3:$BG$3,0))="","",INDEX('raw poverty data, %'!$B$3:$BG$251,MATCH($A193,'raw poverty data, %'!$B$3:$B$251,0),MATCH(O$5,'raw poverty data, %'!$B$3:$BG$3,0))/100),"")</f>
        <v/>
      </c>
      <c r="P193" s="10" t="str">
        <f>IFERROR(IF(INDEX('raw poverty data, %'!$B$3:$BG$251,MATCH($A193,'raw poverty data, %'!$B$3:$B$251,0),MATCH(P$5,'raw poverty data, %'!$B$3:$BG$3,0))="","",INDEX('raw poverty data, %'!$B$3:$BG$251,MATCH($A193,'raw poverty data, %'!$B$3:$B$251,0),MATCH(P$5,'raw poverty data, %'!$B$3:$BG$3,0))/100),"")</f>
        <v/>
      </c>
      <c r="Q193" s="10">
        <f>IFERROR(IF(INDEX('raw poverty data, %'!$B$3:$BG$251,MATCH($A193,'raw poverty data, %'!$B$3:$B$251,0),MATCH(Q$5,'raw poverty data, %'!$B$3:$BG$3,0))="","",INDEX('raw poverty data, %'!$B$3:$BG$251,MATCH($A193,'raw poverty data, %'!$B$3:$B$251,0),MATCH(Q$5,'raw poverty data, %'!$B$3:$BG$3,0))/100),"")</f>
        <v>0.35420000000000001</v>
      </c>
      <c r="R193" s="10">
        <f>IFERROR(IF(INDEX('raw poverty data, %'!$B$3:$BG$251,MATCH($A193,'raw poverty data, %'!$B$3:$B$251,0),MATCH(R$5,'raw poverty data, %'!$B$3:$BG$3,0))="","",INDEX('raw poverty data, %'!$B$3:$BG$251,MATCH($A193,'raw poverty data, %'!$B$3:$B$251,0),MATCH(R$5,'raw poverty data, %'!$B$3:$BG$3,0))/100),"")</f>
        <v>0.20699999999999999</v>
      </c>
      <c r="S193" s="10" t="str">
        <f>IFERROR(IF(INDEX('raw poverty data, %'!$B$3:$BG$251,MATCH($A193,'raw poverty data, %'!$B$3:$B$251,0),MATCH(S$5,'raw poverty data, %'!$B$3:$BG$3,0))="","",INDEX('raw poverty data, %'!$B$3:$BG$251,MATCH($A193,'raw poverty data, %'!$B$3:$B$251,0),MATCH(S$5,'raw poverty data, %'!$B$3:$BG$3,0))/100),"")</f>
        <v/>
      </c>
      <c r="T193" s="10" t="str">
        <f>IFERROR(IF(INDEX('raw poverty data, %'!$B$3:$BG$251,MATCH($A193,'raw poverty data, %'!$B$3:$B$251,0),MATCH(T$5,'raw poverty data, %'!$B$3:$BG$3,0))="","",INDEX('raw poverty data, %'!$B$3:$BG$251,MATCH($A193,'raw poverty data, %'!$B$3:$B$251,0),MATCH(T$5,'raw poverty data, %'!$B$3:$BG$3,0))/100),"")</f>
        <v/>
      </c>
      <c r="U193" s="10">
        <f>IFERROR(IF(INDEX('raw poverty data, %'!$B$3:$BG$251,MATCH($A193,'raw poverty data, %'!$B$3:$B$251,0),MATCH(U$5,'raw poverty data, %'!$B$3:$BG$3,0))="","",INDEX('raw poverty data, %'!$B$3:$BG$251,MATCH($A193,'raw poverty data, %'!$B$3:$B$251,0),MATCH(U$5,'raw poverty data, %'!$B$3:$BG$3,0))/100),"")</f>
        <v>0.12179999999999999</v>
      </c>
      <c r="V193" s="10" t="str">
        <f>IFERROR(IF(INDEX('raw poverty data, %'!$B$3:$BG$251,MATCH($A193,'raw poverty data, %'!$B$3:$B$251,0),MATCH(V$5,'raw poverty data, %'!$B$3:$BG$3,0))="","",INDEX('raw poverty data, %'!$B$3:$BG$251,MATCH($A193,'raw poverty data, %'!$B$3:$B$251,0),MATCH(V$5,'raw poverty data, %'!$B$3:$BG$3,0))/100),"")</f>
        <v/>
      </c>
      <c r="W193" s="10">
        <f>IFERROR(IF(INDEX('raw poverty data, %'!$B$3:$BG$251,MATCH($A193,'raw poverty data, %'!$B$3:$B$251,0),MATCH(W$5,'raw poverty data, %'!$B$3:$BG$3,0))="","",INDEX('raw poverty data, %'!$B$3:$BG$251,MATCH($A193,'raw poverty data, %'!$B$3:$B$251,0),MATCH(W$5,'raw poverty data, %'!$B$3:$BG$3,0))/100),"")</f>
        <v>6.4699999999999994E-2</v>
      </c>
      <c r="X193" s="10" t="str">
        <f>IFERROR(IF(INDEX('raw poverty data, %'!$B$3:$BG$251,MATCH($A193,'raw poverty data, %'!$B$3:$B$251,0),MATCH(X$5,'raw poverty data, %'!$B$3:$BG$3,0))="","",INDEX('raw poverty data, %'!$B$3:$BG$251,MATCH($A193,'raw poverty data, %'!$B$3:$B$251,0),MATCH(X$5,'raw poverty data, %'!$B$3:$BG$3,0))/100),"")</f>
        <v/>
      </c>
      <c r="Y193" s="10" t="str">
        <f>IFERROR(IF(INDEX('raw poverty data, %'!$B$3:$BG$251,MATCH($A193,'raw poverty data, %'!$B$3:$B$251,0),MATCH(Y$5,'raw poverty data, %'!$B$3:$BG$3,0))="","",INDEX('raw poverty data, %'!$B$3:$BG$251,MATCH($A193,'raw poverty data, %'!$B$3:$B$251,0),MATCH(Y$5,'raw poverty data, %'!$B$3:$BG$3,0))/100),"")</f>
        <v/>
      </c>
      <c r="Z193" s="10" t="str">
        <f>IFERROR(IF(INDEX('raw poverty data, %'!$B$3:$BG$251,MATCH($A193,'raw poverty data, %'!$B$3:$B$251,0),MATCH(Z$5,'raw poverty data, %'!$B$3:$BG$3,0))="","",INDEX('raw poverty data, %'!$B$3:$BG$251,MATCH($A193,'raw poverty data, %'!$B$3:$B$251,0),MATCH(Z$5,'raw poverty data, %'!$B$3:$BG$3,0))/100),"")</f>
        <v/>
      </c>
      <c r="AA193" s="10" t="str">
        <f>IFERROR(IF(INDEX('raw poverty data, %'!$B$3:$BG$251,MATCH($A193,'raw poverty data, %'!$B$3:$B$251,0),MATCH(AA$5,'raw poverty data, %'!$B$3:$BG$3,0))="","",INDEX('raw poverty data, %'!$B$3:$BG$251,MATCH($A193,'raw poverty data, %'!$B$3:$B$251,0),MATCH(AA$5,'raw poverty data, %'!$B$3:$BG$3,0))/100),"")</f>
        <v/>
      </c>
      <c r="AC193" s="8">
        <f>IF(AA193="",IF(Z193="",IF(X193="",IF(W193="",IF(V193="",IF(U193="",IF(T193="",IF(S193="",IF(R193="",IF(Q193="",IF(P193="",IF(O193="",IF(N193="",IF(M193="",IF(L193="",IF(K193="",IF(J193="",IF(I193="",IF(H193="",IF(G193="",IF(F193="",IF(E193="",IF(D193="","No data",D193),E193),F193),G193),H193),I193),J193),K193),L193),M193),N193),O193),P193),Q193),R193),S193),T193),U193),V193),W193),X193),Z193),AA193)</f>
        <v>6.4699999999999994E-2</v>
      </c>
      <c r="AD193" s="11">
        <f>IFERROR(INDEX($D$5:$AA$5,1,MATCH(AC193,D193:AA193,0)),"")</f>
        <v>2009</v>
      </c>
      <c r="AF193" t="s">
        <v>400</v>
      </c>
      <c r="AG193" t="str">
        <f>IFERROR(IF(INDEX(#REF!,MATCH('Poverty %'!$B193,#REF!,0),MATCH('Poverty %'!AG$5,#REF!,0))="","",INDEX(#REF!,MATCH('Poverty %'!$B193,#REF!,0),MATCH('Poverty %'!AG$5,#REF!,0))),"")</f>
        <v/>
      </c>
      <c r="AH193" t="str">
        <f>IFERROR(IF(INDEX(#REF!,MATCH('Poverty %'!$B193,#REF!,0),MATCH('Poverty %'!AH$5,#REF!,0))="","",INDEX(#REF!,MATCH('Poverty %'!$B193,#REF!,0),MATCH('Poverty %'!AH$5,#REF!,0))),"")</f>
        <v/>
      </c>
      <c r="AI193" t="str">
        <f>IFERROR(IF(INDEX(#REF!,MATCH('Poverty %'!$B193,#REF!,0),MATCH('Poverty %'!AI$5,#REF!,0))="","",INDEX(#REF!,MATCH('Poverty %'!$B193,#REF!,0),MATCH('Poverty %'!AI$5,#REF!,0))),"")</f>
        <v/>
      </c>
      <c r="AJ193" t="str">
        <f>IFERROR(IF(INDEX(#REF!,MATCH('Poverty %'!$B193,#REF!,0),MATCH('Poverty %'!AJ$5,#REF!,0))="","",INDEX(#REF!,MATCH('Poverty %'!$B193,#REF!,0),MATCH('Poverty %'!AJ$5,#REF!,0))),"")</f>
        <v/>
      </c>
      <c r="AK193" t="str">
        <f>IFERROR(IF(INDEX(#REF!,MATCH('Poverty %'!$B193,#REF!,0),MATCH('Poverty %'!AK$5,#REF!,0))="","",INDEX(#REF!,MATCH('Poverty %'!$B193,#REF!,0),MATCH('Poverty %'!AK$5,#REF!,0))),"")</f>
        <v/>
      </c>
      <c r="AL193" t="str">
        <f>IFERROR(IF(INDEX(#REF!,MATCH('Poverty %'!$B193,#REF!,0),MATCH('Poverty %'!AL$5,#REF!,0))="","",INDEX(#REF!,MATCH('Poverty %'!$B193,#REF!,0),MATCH('Poverty %'!AL$5,#REF!,0))),"")</f>
        <v/>
      </c>
      <c r="AM193" t="str">
        <f>IFERROR(IF(INDEX(#REF!,MATCH('Poverty %'!$B193,#REF!,0),MATCH('Poverty %'!AM$5,#REF!,0))="","",INDEX(#REF!,MATCH('Poverty %'!$B193,#REF!,0),MATCH('Poverty %'!AM$5,#REF!,0))),"")</f>
        <v/>
      </c>
      <c r="AN193" t="str">
        <f>IFERROR(IF(INDEX(#REF!,MATCH('Poverty %'!$B193,#REF!,0),MATCH('Poverty %'!AN$5,#REF!,0))="","",INDEX(#REF!,MATCH('Poverty %'!$B193,#REF!,0),MATCH('Poverty %'!AN$5,#REF!,0))),"")</f>
        <v/>
      </c>
      <c r="AO193" t="str">
        <f>IFERROR(IF(INDEX(#REF!,MATCH('Poverty %'!$B193,#REF!,0),MATCH('Poverty %'!AO$5,#REF!,0))="","",INDEX(#REF!,MATCH('Poverty %'!$B193,#REF!,0),MATCH('Poverty %'!AO$5,#REF!,0))),"")</f>
        <v/>
      </c>
      <c r="AP193" t="str">
        <f>IFERROR(IF(INDEX(#REF!,MATCH('Poverty %'!$B193,#REF!,0),MATCH('Poverty %'!AP$5,#REF!,0))="","",INDEX(#REF!,MATCH('Poverty %'!$B193,#REF!,0),MATCH('Poverty %'!AP$5,#REF!,0))),"")</f>
        <v/>
      </c>
      <c r="AQ193" t="str">
        <f>IFERROR(IF(INDEX(#REF!,MATCH('Poverty %'!$B193,#REF!,0),MATCH('Poverty %'!AQ$5,#REF!,0))="","",INDEX(#REF!,MATCH('Poverty %'!$B193,#REF!,0),MATCH('Poverty %'!AQ$5,#REF!,0))),"")</f>
        <v/>
      </c>
      <c r="AR193" t="str">
        <f>IFERROR(IF(INDEX(#REF!,MATCH('Poverty %'!$B193,#REF!,0),MATCH('Poverty %'!AR$5,#REF!,0))="","",INDEX(#REF!,MATCH('Poverty %'!$B193,#REF!,0),MATCH('Poverty %'!AR$5,#REF!,0))),"")</f>
        <v/>
      </c>
      <c r="AS193" t="str">
        <f>IFERROR(IF(INDEX(#REF!,MATCH('Poverty %'!$B193,#REF!,0),MATCH('Poverty %'!AS$5,#REF!,0))="","",INDEX(#REF!,MATCH('Poverty %'!$B193,#REF!,0),MATCH('Poverty %'!AS$5,#REF!,0))),"")</f>
        <v/>
      </c>
      <c r="AT193" t="str">
        <f>IFERROR(IF(INDEX(#REF!,MATCH('Poverty %'!$B193,#REF!,0),MATCH('Poverty %'!AT$5,#REF!,0))="","",INDEX(#REF!,MATCH('Poverty %'!$B193,#REF!,0),MATCH('Poverty %'!AT$5,#REF!,0))),"")</f>
        <v/>
      </c>
      <c r="AU193" t="str">
        <f>IFERROR(IF(INDEX(#REF!,MATCH('Poverty %'!$B193,#REF!,0),MATCH('Poverty %'!AU$5,#REF!,0))="","",INDEX(#REF!,MATCH('Poverty %'!$B193,#REF!,0),MATCH('Poverty %'!AU$5,#REF!,0))),"")</f>
        <v/>
      </c>
      <c r="AV193" t="str">
        <f>IFERROR(IF(INDEX(#REF!,MATCH('Poverty %'!$B193,#REF!,0),MATCH('Poverty %'!AV$5,#REF!,0))="","",INDEX(#REF!,MATCH('Poverty %'!$B193,#REF!,0),MATCH('Poverty %'!AV$5,#REF!,0))),"")</f>
        <v/>
      </c>
      <c r="AW193" t="str">
        <f>IFERROR(IF(INDEX(#REF!,MATCH('Poverty %'!$B193,#REF!,0),MATCH('Poverty %'!AW$5,#REF!,0))="","",INDEX(#REF!,MATCH('Poverty %'!$B193,#REF!,0),MATCH('Poverty %'!AW$5,#REF!,0))),"")</f>
        <v/>
      </c>
      <c r="AX193" t="str">
        <f>IFERROR(IF(INDEX(#REF!,MATCH('Poverty %'!$B193,#REF!,0),MATCH('Poverty %'!AX$5,#REF!,0))="","",INDEX(#REF!,MATCH('Poverty %'!$B193,#REF!,0),MATCH('Poverty %'!AX$5,#REF!,0))),"")</f>
        <v/>
      </c>
      <c r="AY193" t="str">
        <f>IFERROR(IF(INDEX(#REF!,MATCH('Poverty %'!$B193,#REF!,0),MATCH('Poverty %'!AY$5,#REF!,0))="","",INDEX(#REF!,MATCH('Poverty %'!$B193,#REF!,0),MATCH('Poverty %'!AY$5,#REF!,0))),"")</f>
        <v/>
      </c>
      <c r="AZ193" t="str">
        <f>IFERROR(IF(INDEX(#REF!,MATCH('Poverty %'!$B193,#REF!,0),MATCH('Poverty %'!AZ$5,#REF!,0))="","",INDEX(#REF!,MATCH('Poverty %'!$B193,#REF!,0),MATCH('Poverty %'!AZ$5,#REF!,0))),"")</f>
        <v/>
      </c>
      <c r="BA193" t="str">
        <f>IFERROR(IF(INDEX(#REF!,MATCH('Poverty %'!$B193,#REF!,0),MATCH('Poverty %'!BA$5,#REF!,0))="","",INDEX(#REF!,MATCH('Poverty %'!$B193,#REF!,0),MATCH('Poverty %'!BA$5,#REF!,0))),"")</f>
        <v/>
      </c>
      <c r="BB193" t="str">
        <f>IFERROR(IF(INDEX(#REF!,MATCH('Poverty %'!$B193,#REF!,0),MATCH('Poverty %'!BB$5,#REF!,0))="","",INDEX(#REF!,MATCH('Poverty %'!$B193,#REF!,0),MATCH('Poverty %'!BB$5,#REF!,0))),"")</f>
        <v/>
      </c>
      <c r="BC193" t="str">
        <f>IFERROR(IF(INDEX(#REF!,MATCH('Poverty %'!$B193,#REF!,0),MATCH('Poverty %'!BC$5,#REF!,0))="","",INDEX(#REF!,MATCH('Poverty %'!$B193,#REF!,0),MATCH('Poverty %'!BC$5,#REF!,0))),"")</f>
        <v/>
      </c>
      <c r="BE193" t="s">
        <v>400</v>
      </c>
      <c r="BF193" s="9" t="str">
        <f t="shared" si="47"/>
        <v/>
      </c>
      <c r="BG193" s="9" t="str">
        <f t="shared" si="48"/>
        <v/>
      </c>
      <c r="BH193" s="9" t="str">
        <f t="shared" si="49"/>
        <v/>
      </c>
      <c r="BI193" s="9" t="str">
        <f t="shared" si="50"/>
        <v/>
      </c>
      <c r="BJ193" s="9" t="str">
        <f t="shared" si="51"/>
        <v/>
      </c>
      <c r="BK193" s="9" t="str">
        <f t="shared" si="52"/>
        <v/>
      </c>
      <c r="BL193" s="9" t="str">
        <f t="shared" si="53"/>
        <v/>
      </c>
      <c r="BM193" s="9" t="str">
        <f t="shared" si="54"/>
        <v/>
      </c>
      <c r="BN193" s="9" t="str">
        <f t="shared" si="55"/>
        <v/>
      </c>
      <c r="BO193" s="9" t="str">
        <f t="shared" si="56"/>
        <v/>
      </c>
      <c r="BP193" s="9" t="str">
        <f t="shared" si="57"/>
        <v/>
      </c>
      <c r="BQ193" s="9" t="str">
        <f t="shared" si="58"/>
        <v/>
      </c>
      <c r="BR193" s="9" t="str">
        <f t="shared" si="59"/>
        <v/>
      </c>
      <c r="BS193" s="9" t="str">
        <f t="shared" si="60"/>
        <v/>
      </c>
      <c r="BT193" s="9" t="str">
        <f t="shared" si="61"/>
        <v/>
      </c>
      <c r="BU193" s="9" t="str">
        <f t="shared" si="62"/>
        <v/>
      </c>
      <c r="BV193" s="9" t="str">
        <f t="shared" si="63"/>
        <v/>
      </c>
      <c r="BW193" s="9" t="str">
        <f t="shared" si="64"/>
        <v/>
      </c>
      <c r="BX193" s="9" t="str">
        <f t="shared" si="65"/>
        <v/>
      </c>
      <c r="BY193" s="9" t="str">
        <f t="shared" si="66"/>
        <v/>
      </c>
      <c r="BZ193" s="9" t="str">
        <f t="shared" si="67"/>
        <v/>
      </c>
      <c r="CA193" s="9" t="str">
        <f t="shared" si="68"/>
        <v/>
      </c>
      <c r="CB193" s="9" t="str">
        <f t="shared" si="69"/>
        <v/>
      </c>
    </row>
    <row r="194" spans="1:80">
      <c r="A194" t="str">
        <f>VLOOKUP(B194,entity!$C:$K,9,FALSE)</f>
        <v>TZ</v>
      </c>
      <c r="B194" t="s">
        <v>416</v>
      </c>
      <c r="C194" t="str">
        <f>IFERROR(VLOOKUP(B194,'[1]2012 List'!A$3:C$151,3,FALSE),"")</f>
        <v>Sub-Saharan Africa</v>
      </c>
      <c r="D194" s="10" t="str">
        <f>IFERROR(IF(INDEX('raw poverty data, %'!$B$3:$BG$251,MATCH($A194,'raw poverty data, %'!$B$3:$B$251,0),MATCH(D$5,'raw poverty data, %'!$B$3:$BG$3,0))="","",INDEX('raw poverty data, %'!$B$3:$BG$251,MATCH($A194,'raw poverty data, %'!$B$3:$B$251,0),MATCH(D$5,'raw poverty data, %'!$B$3:$BG$3,0))/100),"")</f>
        <v/>
      </c>
      <c r="E194" s="10" t="str">
        <f>IFERROR(IF(INDEX('raw poverty data, %'!$B$3:$BG$251,MATCH($A194,'raw poverty data, %'!$B$3:$B$251,0),MATCH(E$5,'raw poverty data, %'!$B$3:$BG$3,0))="","",INDEX('raw poverty data, %'!$B$3:$BG$251,MATCH($A194,'raw poverty data, %'!$B$3:$B$251,0),MATCH(E$5,'raw poverty data, %'!$B$3:$BG$3,0))/100),"")</f>
        <v/>
      </c>
      <c r="F194" s="10">
        <f>IFERROR(IF(INDEX('raw poverty data, %'!$B$3:$BG$251,MATCH($A194,'raw poverty data, %'!$B$3:$B$251,0),MATCH(F$5,'raw poverty data, %'!$B$3:$BG$3,0))="","",INDEX('raw poverty data, %'!$B$3:$BG$251,MATCH($A194,'raw poverty data, %'!$B$3:$B$251,0),MATCH(F$5,'raw poverty data, %'!$B$3:$BG$3,0))/100),"")</f>
        <v>0.7198</v>
      </c>
      <c r="G194" s="10" t="str">
        <f>IFERROR(IF(INDEX('raw poverty data, %'!$B$3:$BG$251,MATCH($A194,'raw poverty data, %'!$B$3:$B$251,0),MATCH(G$5,'raw poverty data, %'!$B$3:$BG$3,0))="","",INDEX('raw poverty data, %'!$B$3:$BG$251,MATCH($A194,'raw poverty data, %'!$B$3:$B$251,0),MATCH(G$5,'raw poverty data, %'!$B$3:$BG$3,0))/100),"")</f>
        <v/>
      </c>
      <c r="H194" s="10" t="str">
        <f>IFERROR(IF(INDEX('raw poverty data, %'!$B$3:$BG$251,MATCH($A194,'raw poverty data, %'!$B$3:$B$251,0),MATCH(H$5,'raw poverty data, %'!$B$3:$BG$3,0))="","",INDEX('raw poverty data, %'!$B$3:$BG$251,MATCH($A194,'raw poverty data, %'!$B$3:$B$251,0),MATCH(H$5,'raw poverty data, %'!$B$3:$BG$3,0))/100),"")</f>
        <v/>
      </c>
      <c r="I194" s="10" t="str">
        <f>IFERROR(IF(INDEX('raw poverty data, %'!$B$3:$BG$251,MATCH($A194,'raw poverty data, %'!$B$3:$B$251,0),MATCH(I$5,'raw poverty data, %'!$B$3:$BG$3,0))="","",INDEX('raw poverty data, %'!$B$3:$BG$251,MATCH($A194,'raw poverty data, %'!$B$3:$B$251,0),MATCH(I$5,'raw poverty data, %'!$B$3:$BG$3,0))/100),"")</f>
        <v/>
      </c>
      <c r="J194" s="10" t="str">
        <f>IFERROR(IF(INDEX('raw poverty data, %'!$B$3:$BG$251,MATCH($A194,'raw poverty data, %'!$B$3:$B$251,0),MATCH(J$5,'raw poverty data, %'!$B$3:$BG$3,0))="","",INDEX('raw poverty data, %'!$B$3:$BG$251,MATCH($A194,'raw poverty data, %'!$B$3:$B$251,0),MATCH(J$5,'raw poverty data, %'!$B$3:$BG$3,0))/100),"")</f>
        <v/>
      </c>
      <c r="K194" s="10" t="str">
        <f>IFERROR(IF(INDEX('raw poverty data, %'!$B$3:$BG$251,MATCH($A194,'raw poverty data, %'!$B$3:$B$251,0),MATCH(K$5,'raw poverty data, %'!$B$3:$BG$3,0))="","",INDEX('raw poverty data, %'!$B$3:$BG$251,MATCH($A194,'raw poverty data, %'!$B$3:$B$251,0),MATCH(K$5,'raw poverty data, %'!$B$3:$BG$3,0))/100),"")</f>
        <v/>
      </c>
      <c r="L194" s="10" t="str">
        <f>IFERROR(IF(INDEX('raw poverty data, %'!$B$3:$BG$251,MATCH($A194,'raw poverty data, %'!$B$3:$B$251,0),MATCH(L$5,'raw poverty data, %'!$B$3:$BG$3,0))="","",INDEX('raw poverty data, %'!$B$3:$BG$251,MATCH($A194,'raw poverty data, %'!$B$3:$B$251,0),MATCH(L$5,'raw poverty data, %'!$B$3:$BG$3,0))/100),"")</f>
        <v/>
      </c>
      <c r="M194" s="10" t="str">
        <f>IFERROR(IF(INDEX('raw poverty data, %'!$B$3:$BG$251,MATCH($A194,'raw poverty data, %'!$B$3:$B$251,0),MATCH(M$5,'raw poverty data, %'!$B$3:$BG$3,0))="","",INDEX('raw poverty data, %'!$B$3:$BG$251,MATCH($A194,'raw poverty data, %'!$B$3:$B$251,0),MATCH(M$5,'raw poverty data, %'!$B$3:$BG$3,0))/100),"")</f>
        <v/>
      </c>
      <c r="N194" s="10">
        <f>IFERROR(IF(INDEX('raw poverty data, %'!$B$3:$BG$251,MATCH($A194,'raw poverty data, %'!$B$3:$B$251,0),MATCH(N$5,'raw poverty data, %'!$B$3:$BG$3,0))="","",INDEX('raw poverty data, %'!$B$3:$BG$251,MATCH($A194,'raw poverty data, %'!$B$3:$B$251,0),MATCH(N$5,'raw poverty data, %'!$B$3:$BG$3,0))/100),"")</f>
        <v>0.84230000000000005</v>
      </c>
      <c r="O194" s="10" t="str">
        <f>IFERROR(IF(INDEX('raw poverty data, %'!$B$3:$BG$251,MATCH($A194,'raw poverty data, %'!$B$3:$B$251,0),MATCH(O$5,'raw poverty data, %'!$B$3:$BG$3,0))="","",INDEX('raw poverty data, %'!$B$3:$BG$251,MATCH($A194,'raw poverty data, %'!$B$3:$B$251,0),MATCH(O$5,'raw poverty data, %'!$B$3:$BG$3,0))/100),"")</f>
        <v/>
      </c>
      <c r="P194" s="10" t="str">
        <f>IFERROR(IF(INDEX('raw poverty data, %'!$B$3:$BG$251,MATCH($A194,'raw poverty data, %'!$B$3:$B$251,0),MATCH(P$5,'raw poverty data, %'!$B$3:$BG$3,0))="","",INDEX('raw poverty data, %'!$B$3:$BG$251,MATCH($A194,'raw poverty data, %'!$B$3:$B$251,0),MATCH(P$5,'raw poverty data, %'!$B$3:$BG$3,0))/100),"")</f>
        <v/>
      </c>
      <c r="Q194" s="10" t="str">
        <f>IFERROR(IF(INDEX('raw poverty data, %'!$B$3:$BG$251,MATCH($A194,'raw poverty data, %'!$B$3:$B$251,0),MATCH(Q$5,'raw poverty data, %'!$B$3:$BG$3,0))="","",INDEX('raw poverty data, %'!$B$3:$BG$251,MATCH($A194,'raw poverty data, %'!$B$3:$B$251,0),MATCH(Q$5,'raw poverty data, %'!$B$3:$BG$3,0))/100),"")</f>
        <v/>
      </c>
      <c r="R194" s="10" t="str">
        <f>IFERROR(IF(INDEX('raw poverty data, %'!$B$3:$BG$251,MATCH($A194,'raw poverty data, %'!$B$3:$B$251,0),MATCH(R$5,'raw poverty data, %'!$B$3:$BG$3,0))="","",INDEX('raw poverty data, %'!$B$3:$BG$251,MATCH($A194,'raw poverty data, %'!$B$3:$B$251,0),MATCH(R$5,'raw poverty data, %'!$B$3:$BG$3,0))/100),"")</f>
        <v/>
      </c>
      <c r="S194" s="10" t="str">
        <f>IFERROR(IF(INDEX('raw poverty data, %'!$B$3:$BG$251,MATCH($A194,'raw poverty data, %'!$B$3:$B$251,0),MATCH(S$5,'raw poverty data, %'!$B$3:$BG$3,0))="","",INDEX('raw poverty data, %'!$B$3:$BG$251,MATCH($A194,'raw poverty data, %'!$B$3:$B$251,0),MATCH(S$5,'raw poverty data, %'!$B$3:$BG$3,0))/100),"")</f>
        <v/>
      </c>
      <c r="T194" s="10" t="str">
        <f>IFERROR(IF(INDEX('raw poverty data, %'!$B$3:$BG$251,MATCH($A194,'raw poverty data, %'!$B$3:$B$251,0),MATCH(T$5,'raw poverty data, %'!$B$3:$BG$3,0))="","",INDEX('raw poverty data, %'!$B$3:$BG$251,MATCH($A194,'raw poverty data, %'!$B$3:$B$251,0),MATCH(T$5,'raw poverty data, %'!$B$3:$BG$3,0))/100),"")</f>
        <v/>
      </c>
      <c r="U194" s="10">
        <f>IFERROR(IF(INDEX('raw poverty data, %'!$B$3:$BG$251,MATCH($A194,'raw poverty data, %'!$B$3:$B$251,0),MATCH(U$5,'raw poverty data, %'!$B$3:$BG$3,0))="","",INDEX('raw poverty data, %'!$B$3:$BG$251,MATCH($A194,'raw poverty data, %'!$B$3:$B$251,0),MATCH(U$5,'raw poverty data, %'!$B$3:$BG$3,0))/100),"")</f>
        <v>0.67870000000000008</v>
      </c>
      <c r="V194" s="10" t="str">
        <f>IFERROR(IF(INDEX('raw poverty data, %'!$B$3:$BG$251,MATCH($A194,'raw poverty data, %'!$B$3:$B$251,0),MATCH(V$5,'raw poverty data, %'!$B$3:$BG$3,0))="","",INDEX('raw poverty data, %'!$B$3:$BG$251,MATCH($A194,'raw poverty data, %'!$B$3:$B$251,0),MATCH(V$5,'raw poverty data, %'!$B$3:$BG$3,0))/100),"")</f>
        <v/>
      </c>
      <c r="W194" s="10" t="str">
        <f>IFERROR(IF(INDEX('raw poverty data, %'!$B$3:$BG$251,MATCH($A194,'raw poverty data, %'!$B$3:$B$251,0),MATCH(W$5,'raw poverty data, %'!$B$3:$BG$3,0))="","",INDEX('raw poverty data, %'!$B$3:$BG$251,MATCH($A194,'raw poverty data, %'!$B$3:$B$251,0),MATCH(W$5,'raw poverty data, %'!$B$3:$BG$3,0))/100),"")</f>
        <v/>
      </c>
      <c r="X194" s="10" t="str">
        <f>IFERROR(IF(INDEX('raw poverty data, %'!$B$3:$BG$251,MATCH($A194,'raw poverty data, %'!$B$3:$B$251,0),MATCH(X$5,'raw poverty data, %'!$B$3:$BG$3,0))="","",INDEX('raw poverty data, %'!$B$3:$BG$251,MATCH($A194,'raw poverty data, %'!$B$3:$B$251,0),MATCH(X$5,'raw poverty data, %'!$B$3:$BG$3,0))/100),"")</f>
        <v/>
      </c>
      <c r="Y194" s="10" t="str">
        <f>IFERROR(IF(INDEX('raw poverty data, %'!$B$3:$BG$251,MATCH($A194,'raw poverty data, %'!$B$3:$B$251,0),MATCH(Y$5,'raw poverty data, %'!$B$3:$BG$3,0))="","",INDEX('raw poverty data, %'!$B$3:$BG$251,MATCH($A194,'raw poverty data, %'!$B$3:$B$251,0),MATCH(Y$5,'raw poverty data, %'!$B$3:$BG$3,0))/100),"")</f>
        <v/>
      </c>
      <c r="Z194" s="10">
        <f>IFERROR(IF(INDEX('raw poverty data, %'!$B$3:$BG$251,MATCH($A194,'raw poverty data, %'!$B$3:$B$251,0),MATCH(Z$5,'raw poverty data, %'!$B$3:$BG$3,0))="","",INDEX('raw poverty data, %'!$B$3:$BG$251,MATCH($A194,'raw poverty data, %'!$B$3:$B$251,0),MATCH(Z$5,'raw poverty data, %'!$B$3:$BG$3,0))/100),"")</f>
        <v>0.43479999999999996</v>
      </c>
      <c r="AA194" s="10" t="str">
        <f>IFERROR(IF(INDEX('raw poverty data, %'!$B$3:$BG$251,MATCH($A194,'raw poverty data, %'!$B$3:$B$251,0),MATCH(AA$5,'raw poverty data, %'!$B$3:$BG$3,0))="","",INDEX('raw poverty data, %'!$B$3:$BG$251,MATCH($A194,'raw poverty data, %'!$B$3:$B$251,0),MATCH(AA$5,'raw poverty data, %'!$B$3:$BG$3,0))/100),"")</f>
        <v/>
      </c>
      <c r="AC194" s="8">
        <f>IF(AA194="",IF(Z194="",IF(X194="",IF(W194="",IF(V194="",IF(U194="",IF(T194="",IF(S194="",IF(R194="",IF(Q194="",IF(P194="",IF(O194="",IF(N194="",IF(M194="",IF(L194="",IF(K194="",IF(J194="",IF(I194="",IF(H194="",IF(G194="",IF(F194="",IF(E194="",IF(D194="","No data",D194),E194),F194),G194),H194),I194),J194),K194),L194),M194),N194),O194),P194),Q194),R194),S194),T194),U194),V194),W194),X194),Z194),AA194)</f>
        <v>0.43479999999999996</v>
      </c>
      <c r="AD194" s="11">
        <f>IFERROR(INDEX($D$5:$AA$5,1,MATCH(AC194,D194:AA194,0)),"")</f>
        <v>2012</v>
      </c>
      <c r="AF194" t="s">
        <v>416</v>
      </c>
      <c r="AG194" t="str">
        <f>IFERROR(IF(INDEX(#REF!,MATCH('Poverty %'!$B194,#REF!,0),MATCH('Poverty %'!AG$5,#REF!,0))="","",INDEX(#REF!,MATCH('Poverty %'!$B194,#REF!,0),MATCH('Poverty %'!AG$5,#REF!,0))),"")</f>
        <v/>
      </c>
      <c r="AH194" t="str">
        <f>IFERROR(IF(INDEX(#REF!,MATCH('Poverty %'!$B194,#REF!,0),MATCH('Poverty %'!AH$5,#REF!,0))="","",INDEX(#REF!,MATCH('Poverty %'!$B194,#REF!,0),MATCH('Poverty %'!AH$5,#REF!,0))),"")</f>
        <v/>
      </c>
      <c r="AI194" t="str">
        <f>IFERROR(IF(INDEX(#REF!,MATCH('Poverty %'!$B194,#REF!,0),MATCH('Poverty %'!AI$5,#REF!,0))="","",INDEX(#REF!,MATCH('Poverty %'!$B194,#REF!,0),MATCH('Poverty %'!AI$5,#REF!,0))),"")</f>
        <v/>
      </c>
      <c r="AJ194" t="str">
        <f>IFERROR(IF(INDEX(#REF!,MATCH('Poverty %'!$B194,#REF!,0),MATCH('Poverty %'!AJ$5,#REF!,0))="","",INDEX(#REF!,MATCH('Poverty %'!$B194,#REF!,0),MATCH('Poverty %'!AJ$5,#REF!,0))),"")</f>
        <v/>
      </c>
      <c r="AK194" t="str">
        <f>IFERROR(IF(INDEX(#REF!,MATCH('Poverty %'!$B194,#REF!,0),MATCH('Poverty %'!AK$5,#REF!,0))="","",INDEX(#REF!,MATCH('Poverty %'!$B194,#REF!,0),MATCH('Poverty %'!AK$5,#REF!,0))),"")</f>
        <v/>
      </c>
      <c r="AL194" t="str">
        <f>IFERROR(IF(INDEX(#REF!,MATCH('Poverty %'!$B194,#REF!,0),MATCH('Poverty %'!AL$5,#REF!,0))="","",INDEX(#REF!,MATCH('Poverty %'!$B194,#REF!,0),MATCH('Poverty %'!AL$5,#REF!,0))),"")</f>
        <v/>
      </c>
      <c r="AM194" t="str">
        <f>IFERROR(IF(INDEX(#REF!,MATCH('Poverty %'!$B194,#REF!,0),MATCH('Poverty %'!AM$5,#REF!,0))="","",INDEX(#REF!,MATCH('Poverty %'!$B194,#REF!,0),MATCH('Poverty %'!AM$5,#REF!,0))),"")</f>
        <v/>
      </c>
      <c r="AN194" t="str">
        <f>IFERROR(IF(INDEX(#REF!,MATCH('Poverty %'!$B194,#REF!,0),MATCH('Poverty %'!AN$5,#REF!,0))="","",INDEX(#REF!,MATCH('Poverty %'!$B194,#REF!,0),MATCH('Poverty %'!AN$5,#REF!,0))),"")</f>
        <v/>
      </c>
      <c r="AO194" t="str">
        <f>IFERROR(IF(INDEX(#REF!,MATCH('Poverty %'!$B194,#REF!,0),MATCH('Poverty %'!AO$5,#REF!,0))="","",INDEX(#REF!,MATCH('Poverty %'!$B194,#REF!,0),MATCH('Poverty %'!AO$5,#REF!,0))),"")</f>
        <v/>
      </c>
      <c r="AP194" t="str">
        <f>IFERROR(IF(INDEX(#REF!,MATCH('Poverty %'!$B194,#REF!,0),MATCH('Poverty %'!AP$5,#REF!,0))="","",INDEX(#REF!,MATCH('Poverty %'!$B194,#REF!,0),MATCH('Poverty %'!AP$5,#REF!,0))),"")</f>
        <v/>
      </c>
      <c r="AQ194" t="str">
        <f>IFERROR(IF(INDEX(#REF!,MATCH('Poverty %'!$B194,#REF!,0),MATCH('Poverty %'!AQ$5,#REF!,0))="","",INDEX(#REF!,MATCH('Poverty %'!$B194,#REF!,0),MATCH('Poverty %'!AQ$5,#REF!,0))),"")</f>
        <v/>
      </c>
      <c r="AR194" t="str">
        <f>IFERROR(IF(INDEX(#REF!,MATCH('Poverty %'!$B194,#REF!,0),MATCH('Poverty %'!AR$5,#REF!,0))="","",INDEX(#REF!,MATCH('Poverty %'!$B194,#REF!,0),MATCH('Poverty %'!AR$5,#REF!,0))),"")</f>
        <v/>
      </c>
      <c r="AS194" t="str">
        <f>IFERROR(IF(INDEX(#REF!,MATCH('Poverty %'!$B194,#REF!,0),MATCH('Poverty %'!AS$5,#REF!,0))="","",INDEX(#REF!,MATCH('Poverty %'!$B194,#REF!,0),MATCH('Poverty %'!AS$5,#REF!,0))),"")</f>
        <v/>
      </c>
      <c r="AT194" t="str">
        <f>IFERROR(IF(INDEX(#REF!,MATCH('Poverty %'!$B194,#REF!,0),MATCH('Poverty %'!AT$5,#REF!,0))="","",INDEX(#REF!,MATCH('Poverty %'!$B194,#REF!,0),MATCH('Poverty %'!AT$5,#REF!,0))),"")</f>
        <v/>
      </c>
      <c r="AU194" t="str">
        <f>IFERROR(IF(INDEX(#REF!,MATCH('Poverty %'!$B194,#REF!,0),MATCH('Poverty %'!AU$5,#REF!,0))="","",INDEX(#REF!,MATCH('Poverty %'!$B194,#REF!,0),MATCH('Poverty %'!AU$5,#REF!,0))),"")</f>
        <v/>
      </c>
      <c r="AV194" t="str">
        <f>IFERROR(IF(INDEX(#REF!,MATCH('Poverty %'!$B194,#REF!,0),MATCH('Poverty %'!AV$5,#REF!,0))="","",INDEX(#REF!,MATCH('Poverty %'!$B194,#REF!,0),MATCH('Poverty %'!AV$5,#REF!,0))),"")</f>
        <v/>
      </c>
      <c r="AW194" t="str">
        <f>IFERROR(IF(INDEX(#REF!,MATCH('Poverty %'!$B194,#REF!,0),MATCH('Poverty %'!AW$5,#REF!,0))="","",INDEX(#REF!,MATCH('Poverty %'!$B194,#REF!,0),MATCH('Poverty %'!AW$5,#REF!,0))),"")</f>
        <v/>
      </c>
      <c r="AX194" t="str">
        <f>IFERROR(IF(INDEX(#REF!,MATCH('Poverty %'!$B194,#REF!,0),MATCH('Poverty %'!AX$5,#REF!,0))="","",INDEX(#REF!,MATCH('Poverty %'!$B194,#REF!,0),MATCH('Poverty %'!AX$5,#REF!,0))),"")</f>
        <v/>
      </c>
      <c r="AY194" t="str">
        <f>IFERROR(IF(INDEX(#REF!,MATCH('Poverty %'!$B194,#REF!,0),MATCH('Poverty %'!AY$5,#REF!,0))="","",INDEX(#REF!,MATCH('Poverty %'!$B194,#REF!,0),MATCH('Poverty %'!AY$5,#REF!,0))),"")</f>
        <v/>
      </c>
      <c r="AZ194" t="str">
        <f>IFERROR(IF(INDEX(#REF!,MATCH('Poverty %'!$B194,#REF!,0),MATCH('Poverty %'!AZ$5,#REF!,0))="","",INDEX(#REF!,MATCH('Poverty %'!$B194,#REF!,0),MATCH('Poverty %'!AZ$5,#REF!,0))),"")</f>
        <v/>
      </c>
      <c r="BA194" t="str">
        <f>IFERROR(IF(INDEX(#REF!,MATCH('Poverty %'!$B194,#REF!,0),MATCH('Poverty %'!BA$5,#REF!,0))="","",INDEX(#REF!,MATCH('Poverty %'!$B194,#REF!,0),MATCH('Poverty %'!BA$5,#REF!,0))),"")</f>
        <v/>
      </c>
      <c r="BB194" t="str">
        <f>IFERROR(IF(INDEX(#REF!,MATCH('Poverty %'!$B194,#REF!,0),MATCH('Poverty %'!BB$5,#REF!,0))="","",INDEX(#REF!,MATCH('Poverty %'!$B194,#REF!,0),MATCH('Poverty %'!BB$5,#REF!,0))),"")</f>
        <v/>
      </c>
      <c r="BC194" t="str">
        <f>IFERROR(IF(INDEX(#REF!,MATCH('Poverty %'!$B194,#REF!,0),MATCH('Poverty %'!BC$5,#REF!,0))="","",INDEX(#REF!,MATCH('Poverty %'!$B194,#REF!,0),MATCH('Poverty %'!BC$5,#REF!,0))),"")</f>
        <v/>
      </c>
      <c r="BE194" t="s">
        <v>416</v>
      </c>
      <c r="BF194" s="9" t="str">
        <f t="shared" si="47"/>
        <v/>
      </c>
      <c r="BG194" s="9" t="str">
        <f t="shared" si="48"/>
        <v/>
      </c>
      <c r="BH194" s="9" t="str">
        <f t="shared" si="49"/>
        <v/>
      </c>
      <c r="BI194" s="9" t="str">
        <f t="shared" si="50"/>
        <v/>
      </c>
      <c r="BJ194" s="9" t="str">
        <f t="shared" si="51"/>
        <v/>
      </c>
      <c r="BK194" s="9" t="str">
        <f t="shared" si="52"/>
        <v/>
      </c>
      <c r="BL194" s="9" t="str">
        <f t="shared" si="53"/>
        <v/>
      </c>
      <c r="BM194" s="9" t="str">
        <f t="shared" si="54"/>
        <v/>
      </c>
      <c r="BN194" s="9" t="str">
        <f t="shared" si="55"/>
        <v/>
      </c>
      <c r="BO194" s="9" t="str">
        <f t="shared" si="56"/>
        <v/>
      </c>
      <c r="BP194" s="9" t="str">
        <f t="shared" si="57"/>
        <v/>
      </c>
      <c r="BQ194" s="9" t="str">
        <f t="shared" si="58"/>
        <v/>
      </c>
      <c r="BR194" s="9" t="str">
        <f t="shared" si="59"/>
        <v/>
      </c>
      <c r="BS194" s="9" t="str">
        <f t="shared" si="60"/>
        <v/>
      </c>
      <c r="BT194" s="9" t="str">
        <f t="shared" si="61"/>
        <v/>
      </c>
      <c r="BU194" s="9" t="str">
        <f t="shared" si="62"/>
        <v/>
      </c>
      <c r="BV194" s="9" t="str">
        <f t="shared" si="63"/>
        <v/>
      </c>
      <c r="BW194" s="9" t="str">
        <f t="shared" si="64"/>
        <v/>
      </c>
      <c r="BX194" s="9" t="str">
        <f t="shared" si="65"/>
        <v/>
      </c>
      <c r="BY194" s="9" t="str">
        <f t="shared" si="66"/>
        <v/>
      </c>
      <c r="BZ194" s="9" t="str">
        <f t="shared" si="67"/>
        <v/>
      </c>
      <c r="CA194" s="9" t="str">
        <f t="shared" si="68"/>
        <v/>
      </c>
      <c r="CB194" s="9" t="str">
        <f t="shared" si="69"/>
        <v/>
      </c>
    </row>
    <row r="195" spans="1:80">
      <c r="A195" t="str">
        <f>VLOOKUP(B195,entity!$C:$K,9,FALSE)</f>
        <v>TH</v>
      </c>
      <c r="B195" t="s">
        <v>398</v>
      </c>
      <c r="C195" t="str">
        <f>IFERROR(VLOOKUP(B195,'[1]2012 List'!A$3:C$151,3,FALSE),"")</f>
        <v>Far East Asia</v>
      </c>
      <c r="D195" s="10">
        <f>IFERROR(IF(INDEX('raw poverty data, %'!$B$3:$BG$251,MATCH($A195,'raw poverty data, %'!$B$3:$B$251,0),MATCH(D$5,'raw poverty data, %'!$B$3:$BG$3,0))="","",INDEX('raw poverty data, %'!$B$3:$BG$251,MATCH($A195,'raw poverty data, %'!$B$3:$B$251,0),MATCH(D$5,'raw poverty data, %'!$B$3:$BG$3,0))/100),"")</f>
        <v>0.11550000000000001</v>
      </c>
      <c r="E195" s="10" t="str">
        <f>IFERROR(IF(INDEX('raw poverty data, %'!$B$3:$BG$251,MATCH($A195,'raw poverty data, %'!$B$3:$B$251,0),MATCH(E$5,'raw poverty data, %'!$B$3:$BG$3,0))="","",INDEX('raw poverty data, %'!$B$3:$BG$251,MATCH($A195,'raw poverty data, %'!$B$3:$B$251,0),MATCH(E$5,'raw poverty data, %'!$B$3:$BG$3,0))/100),"")</f>
        <v/>
      </c>
      <c r="F195" s="10">
        <f>IFERROR(IF(INDEX('raw poverty data, %'!$B$3:$BG$251,MATCH($A195,'raw poverty data, %'!$B$3:$B$251,0),MATCH(F$5,'raw poverty data, %'!$B$3:$BG$3,0))="","",INDEX('raw poverty data, %'!$B$3:$BG$251,MATCH($A195,'raw poverty data, %'!$B$3:$B$251,0),MATCH(F$5,'raw poverty data, %'!$B$3:$BG$3,0))/100),"")</f>
        <v>8.5999999999999993E-2</v>
      </c>
      <c r="G195" s="10" t="str">
        <f>IFERROR(IF(INDEX('raw poverty data, %'!$B$3:$BG$251,MATCH($A195,'raw poverty data, %'!$B$3:$B$251,0),MATCH(G$5,'raw poverty data, %'!$B$3:$BG$3,0))="","",INDEX('raw poverty data, %'!$B$3:$BG$251,MATCH($A195,'raw poverty data, %'!$B$3:$B$251,0),MATCH(G$5,'raw poverty data, %'!$B$3:$BG$3,0))/100),"")</f>
        <v/>
      </c>
      <c r="H195" s="10">
        <f>IFERROR(IF(INDEX('raw poverty data, %'!$B$3:$BG$251,MATCH($A195,'raw poverty data, %'!$B$3:$B$251,0),MATCH(H$5,'raw poverty data, %'!$B$3:$BG$3,0))="","",INDEX('raw poverty data, %'!$B$3:$BG$251,MATCH($A195,'raw poverty data, %'!$B$3:$B$251,0),MATCH(H$5,'raw poverty data, %'!$B$3:$BG$3,0))/100),"")</f>
        <v>4.1100000000000005E-2</v>
      </c>
      <c r="I195" s="10" t="str">
        <f>IFERROR(IF(INDEX('raw poverty data, %'!$B$3:$BG$251,MATCH($A195,'raw poverty data, %'!$B$3:$B$251,0),MATCH(I$5,'raw poverty data, %'!$B$3:$BG$3,0))="","",INDEX('raw poverty data, %'!$B$3:$BG$251,MATCH($A195,'raw poverty data, %'!$B$3:$B$251,0),MATCH(I$5,'raw poverty data, %'!$B$3:$BG$3,0))/100),"")</f>
        <v/>
      </c>
      <c r="J195" s="10">
        <f>IFERROR(IF(INDEX('raw poverty data, %'!$B$3:$BG$251,MATCH($A195,'raw poverty data, %'!$B$3:$B$251,0),MATCH(J$5,'raw poverty data, %'!$B$3:$BG$3,0))="","",INDEX('raw poverty data, %'!$B$3:$BG$251,MATCH($A195,'raw poverty data, %'!$B$3:$B$251,0),MATCH(J$5,'raw poverty data, %'!$B$3:$BG$3,0))/100),"")</f>
        <v>2.86E-2</v>
      </c>
      <c r="K195" s="10" t="str">
        <f>IFERROR(IF(INDEX('raw poverty data, %'!$B$3:$BG$251,MATCH($A195,'raw poverty data, %'!$B$3:$B$251,0),MATCH(K$5,'raw poverty data, %'!$B$3:$BG$3,0))="","",INDEX('raw poverty data, %'!$B$3:$BG$251,MATCH($A195,'raw poverty data, %'!$B$3:$B$251,0),MATCH(K$5,'raw poverty data, %'!$B$3:$BG$3,0))/100),"")</f>
        <v/>
      </c>
      <c r="L195" s="10">
        <f>IFERROR(IF(INDEX('raw poverty data, %'!$B$3:$BG$251,MATCH($A195,'raw poverty data, %'!$B$3:$B$251,0),MATCH(L$5,'raw poverty data, %'!$B$3:$BG$3,0))="","",INDEX('raw poverty data, %'!$B$3:$BG$251,MATCH($A195,'raw poverty data, %'!$B$3:$B$251,0),MATCH(L$5,'raw poverty data, %'!$B$3:$BG$3,0))/100),"")</f>
        <v>2.0799999999999999E-2</v>
      </c>
      <c r="M195" s="10">
        <f>IFERROR(IF(INDEX('raw poverty data, %'!$B$3:$BG$251,MATCH($A195,'raw poverty data, %'!$B$3:$B$251,0),MATCH(M$5,'raw poverty data, %'!$B$3:$BG$3,0))="","",INDEX('raw poverty data, %'!$B$3:$BG$251,MATCH($A195,'raw poverty data, %'!$B$3:$B$251,0),MATCH(M$5,'raw poverty data, %'!$B$3:$BG$3,0))/100),"")</f>
        <v>3.61E-2</v>
      </c>
      <c r="N195" s="10">
        <f>IFERROR(IF(INDEX('raw poverty data, %'!$B$3:$BG$251,MATCH($A195,'raw poverty data, %'!$B$3:$B$251,0),MATCH(N$5,'raw poverty data, %'!$B$3:$BG$3,0))="","",INDEX('raw poverty data, %'!$B$3:$BG$251,MATCH($A195,'raw poverty data, %'!$B$3:$B$251,0),MATCH(N$5,'raw poverty data, %'!$B$3:$BG$3,0))/100),"")</f>
        <v>3.0299999999999997E-2</v>
      </c>
      <c r="O195" s="10" t="str">
        <f>IFERROR(IF(INDEX('raw poverty data, %'!$B$3:$BG$251,MATCH($A195,'raw poverty data, %'!$B$3:$B$251,0),MATCH(O$5,'raw poverty data, %'!$B$3:$BG$3,0))="","",INDEX('raw poverty data, %'!$B$3:$BG$251,MATCH($A195,'raw poverty data, %'!$B$3:$B$251,0),MATCH(O$5,'raw poverty data, %'!$B$3:$BG$3,0))/100),"")</f>
        <v/>
      </c>
      <c r="P195" s="10">
        <f>IFERROR(IF(INDEX('raw poverty data, %'!$B$3:$BG$251,MATCH($A195,'raw poverty data, %'!$B$3:$B$251,0),MATCH(P$5,'raw poverty data, %'!$B$3:$BG$3,0))="","",INDEX('raw poverty data, %'!$B$3:$BG$251,MATCH($A195,'raw poverty data, %'!$B$3:$B$251,0),MATCH(P$5,'raw poverty data, %'!$B$3:$BG$3,0))/100),"")</f>
        <v>1.6399999999999998E-2</v>
      </c>
      <c r="Q195" s="10" t="str">
        <f>IFERROR(IF(INDEX('raw poverty data, %'!$B$3:$BG$251,MATCH($A195,'raw poverty data, %'!$B$3:$B$251,0),MATCH(Q$5,'raw poverty data, %'!$B$3:$BG$3,0))="","",INDEX('raw poverty data, %'!$B$3:$BG$251,MATCH($A195,'raw poverty data, %'!$B$3:$B$251,0),MATCH(Q$5,'raw poverty data, %'!$B$3:$BG$3,0))/100),"")</f>
        <v/>
      </c>
      <c r="R195" s="10" t="str">
        <f>IFERROR(IF(INDEX('raw poverty data, %'!$B$3:$BG$251,MATCH($A195,'raw poverty data, %'!$B$3:$B$251,0),MATCH(R$5,'raw poverty data, %'!$B$3:$BG$3,0))="","",INDEX('raw poverty data, %'!$B$3:$BG$251,MATCH($A195,'raw poverty data, %'!$B$3:$B$251,0),MATCH(R$5,'raw poverty data, %'!$B$3:$BG$3,0))/100),"")</f>
        <v/>
      </c>
      <c r="S195" s="10" t="str">
        <f>IFERROR(IF(INDEX('raw poverty data, %'!$B$3:$BG$251,MATCH($A195,'raw poverty data, %'!$B$3:$B$251,0),MATCH(S$5,'raw poverty data, %'!$B$3:$BG$3,0))="","",INDEX('raw poverty data, %'!$B$3:$BG$251,MATCH($A195,'raw poverty data, %'!$B$3:$B$251,0),MATCH(S$5,'raw poverty data, %'!$B$3:$BG$3,0))/100),"")</f>
        <v/>
      </c>
      <c r="T195" s="10">
        <f>IFERROR(IF(INDEX('raw poverty data, %'!$B$3:$BG$251,MATCH($A195,'raw poverty data, %'!$B$3:$B$251,0),MATCH(T$5,'raw poverty data, %'!$B$3:$BG$3,0))="","",INDEX('raw poverty data, %'!$B$3:$BG$251,MATCH($A195,'raw poverty data, %'!$B$3:$B$251,0),MATCH(T$5,'raw poverty data, %'!$B$3:$BG$3,0))/100),"")</f>
        <v>1.01E-2</v>
      </c>
      <c r="U195" s="10" t="str">
        <f>IFERROR(IF(INDEX('raw poverty data, %'!$B$3:$BG$251,MATCH($A195,'raw poverty data, %'!$B$3:$B$251,0),MATCH(U$5,'raw poverty data, %'!$B$3:$BG$3,0))="","",INDEX('raw poverty data, %'!$B$3:$BG$251,MATCH($A195,'raw poverty data, %'!$B$3:$B$251,0),MATCH(U$5,'raw poverty data, %'!$B$3:$BG$3,0))/100),"")</f>
        <v/>
      </c>
      <c r="V195" s="10">
        <f>IFERROR(IF(INDEX('raw poverty data, %'!$B$3:$BG$251,MATCH($A195,'raw poverty data, %'!$B$3:$B$251,0),MATCH(V$5,'raw poverty data, %'!$B$3:$BG$3,0))="","",INDEX('raw poverty data, %'!$B$3:$BG$251,MATCH($A195,'raw poverty data, %'!$B$3:$B$251,0),MATCH(V$5,'raw poverty data, %'!$B$3:$BG$3,0))/100),"")</f>
        <v>3.2000000000000002E-3</v>
      </c>
      <c r="W195" s="10" t="str">
        <f>IFERROR(IF(INDEX('raw poverty data, %'!$B$3:$BG$251,MATCH($A195,'raw poverty data, %'!$B$3:$B$251,0),MATCH(W$5,'raw poverty data, %'!$B$3:$BG$3,0))="","",INDEX('raw poverty data, %'!$B$3:$BG$251,MATCH($A195,'raw poverty data, %'!$B$3:$B$251,0),MATCH(W$5,'raw poverty data, %'!$B$3:$BG$3,0))/100),"")</f>
        <v/>
      </c>
      <c r="X195" s="10">
        <f>IFERROR(IF(INDEX('raw poverty data, %'!$B$3:$BG$251,MATCH($A195,'raw poverty data, %'!$B$3:$B$251,0),MATCH(X$5,'raw poverty data, %'!$B$3:$BG$3,0))="","",INDEX('raw poverty data, %'!$B$3:$BG$251,MATCH($A195,'raw poverty data, %'!$B$3:$B$251,0),MATCH(X$5,'raw poverty data, %'!$B$3:$BG$3,0))/100),"")</f>
        <v>3.0999999999999999E-3</v>
      </c>
      <c r="Y195" s="10" t="str">
        <f>IFERROR(IF(INDEX('raw poverty data, %'!$B$3:$BG$251,MATCH($A195,'raw poverty data, %'!$B$3:$B$251,0),MATCH(Y$5,'raw poverty data, %'!$B$3:$BG$3,0))="","",INDEX('raw poverty data, %'!$B$3:$BG$251,MATCH($A195,'raw poverty data, %'!$B$3:$B$251,0),MATCH(Y$5,'raw poverty data, %'!$B$3:$BG$3,0))/100),"")</f>
        <v/>
      </c>
      <c r="Z195" s="10" t="str">
        <f>IFERROR(IF(INDEX('raw poverty data, %'!$B$3:$BG$251,MATCH($A195,'raw poverty data, %'!$B$3:$B$251,0),MATCH(Z$5,'raw poverty data, %'!$B$3:$BG$3,0))="","",INDEX('raw poverty data, %'!$B$3:$BG$251,MATCH($A195,'raw poverty data, %'!$B$3:$B$251,0),MATCH(Z$5,'raw poverty data, %'!$B$3:$BG$3,0))/100),"")</f>
        <v/>
      </c>
      <c r="AA195" s="10" t="str">
        <f>IFERROR(IF(INDEX('raw poverty data, %'!$B$3:$BG$251,MATCH($A195,'raw poverty data, %'!$B$3:$B$251,0),MATCH(AA$5,'raw poverty data, %'!$B$3:$BG$3,0))="","",INDEX('raw poverty data, %'!$B$3:$BG$251,MATCH($A195,'raw poverty data, %'!$B$3:$B$251,0),MATCH(AA$5,'raw poverty data, %'!$B$3:$BG$3,0))/100),"")</f>
        <v/>
      </c>
      <c r="AC195" s="8">
        <f>IF(AA195="",IF(Z195="",IF(X195="",IF(W195="",IF(V195="",IF(U195="",IF(T195="",IF(S195="",IF(R195="",IF(Q195="",IF(P195="",IF(O195="",IF(N195="",IF(M195="",IF(L195="",IF(K195="",IF(J195="",IF(I195="",IF(H195="",IF(G195="",IF(F195="",IF(E195="",IF(D195="","No data",D195),E195),F195),G195),H195),I195),J195),K195),L195),M195),N195),O195),P195),Q195),R195),S195),T195),U195),V195),W195),X195),Z195),AA195)</f>
        <v>3.0999999999999999E-3</v>
      </c>
      <c r="AD195" s="11">
        <f>IFERROR(INDEX($D$5:$AA$5,1,MATCH(AC195,D195:AA195,0)),"")</f>
        <v>2010</v>
      </c>
      <c r="AF195" t="s">
        <v>398</v>
      </c>
      <c r="AG195" t="str">
        <f>IFERROR(IF(INDEX(#REF!,MATCH('Poverty %'!$B195,#REF!,0),MATCH('Poverty %'!AG$5,#REF!,0))="","",INDEX(#REF!,MATCH('Poverty %'!$B195,#REF!,0),MATCH('Poverty %'!AG$5,#REF!,0))),"")</f>
        <v/>
      </c>
      <c r="AH195" t="str">
        <f>IFERROR(IF(INDEX(#REF!,MATCH('Poverty %'!$B195,#REF!,0),MATCH('Poverty %'!AH$5,#REF!,0))="","",INDEX(#REF!,MATCH('Poverty %'!$B195,#REF!,0),MATCH('Poverty %'!AH$5,#REF!,0))),"")</f>
        <v/>
      </c>
      <c r="AI195" t="str">
        <f>IFERROR(IF(INDEX(#REF!,MATCH('Poverty %'!$B195,#REF!,0),MATCH('Poverty %'!AI$5,#REF!,0))="","",INDEX(#REF!,MATCH('Poverty %'!$B195,#REF!,0),MATCH('Poverty %'!AI$5,#REF!,0))),"")</f>
        <v/>
      </c>
      <c r="AJ195" t="str">
        <f>IFERROR(IF(INDEX(#REF!,MATCH('Poverty %'!$B195,#REF!,0),MATCH('Poverty %'!AJ$5,#REF!,0))="","",INDEX(#REF!,MATCH('Poverty %'!$B195,#REF!,0),MATCH('Poverty %'!AJ$5,#REF!,0))),"")</f>
        <v/>
      </c>
      <c r="AK195" t="str">
        <f>IFERROR(IF(INDEX(#REF!,MATCH('Poverty %'!$B195,#REF!,0),MATCH('Poverty %'!AK$5,#REF!,0))="","",INDEX(#REF!,MATCH('Poverty %'!$B195,#REF!,0),MATCH('Poverty %'!AK$5,#REF!,0))),"")</f>
        <v/>
      </c>
      <c r="AL195" t="str">
        <f>IFERROR(IF(INDEX(#REF!,MATCH('Poverty %'!$B195,#REF!,0),MATCH('Poverty %'!AL$5,#REF!,0))="","",INDEX(#REF!,MATCH('Poverty %'!$B195,#REF!,0),MATCH('Poverty %'!AL$5,#REF!,0))),"")</f>
        <v/>
      </c>
      <c r="AM195" t="str">
        <f>IFERROR(IF(INDEX(#REF!,MATCH('Poverty %'!$B195,#REF!,0),MATCH('Poverty %'!AM$5,#REF!,0))="","",INDEX(#REF!,MATCH('Poverty %'!$B195,#REF!,0),MATCH('Poverty %'!AM$5,#REF!,0))),"")</f>
        <v/>
      </c>
      <c r="AN195" t="str">
        <f>IFERROR(IF(INDEX(#REF!,MATCH('Poverty %'!$B195,#REF!,0),MATCH('Poverty %'!AN$5,#REF!,0))="","",INDEX(#REF!,MATCH('Poverty %'!$B195,#REF!,0),MATCH('Poverty %'!AN$5,#REF!,0))),"")</f>
        <v/>
      </c>
      <c r="AO195" t="str">
        <f>IFERROR(IF(INDEX(#REF!,MATCH('Poverty %'!$B195,#REF!,0),MATCH('Poverty %'!AO$5,#REF!,0))="","",INDEX(#REF!,MATCH('Poverty %'!$B195,#REF!,0),MATCH('Poverty %'!AO$5,#REF!,0))),"")</f>
        <v/>
      </c>
      <c r="AP195" t="str">
        <f>IFERROR(IF(INDEX(#REF!,MATCH('Poverty %'!$B195,#REF!,0),MATCH('Poverty %'!AP$5,#REF!,0))="","",INDEX(#REF!,MATCH('Poverty %'!$B195,#REF!,0),MATCH('Poverty %'!AP$5,#REF!,0))),"")</f>
        <v/>
      </c>
      <c r="AQ195" t="str">
        <f>IFERROR(IF(INDEX(#REF!,MATCH('Poverty %'!$B195,#REF!,0),MATCH('Poverty %'!AQ$5,#REF!,0))="","",INDEX(#REF!,MATCH('Poverty %'!$B195,#REF!,0),MATCH('Poverty %'!AQ$5,#REF!,0))),"")</f>
        <v/>
      </c>
      <c r="AR195" t="str">
        <f>IFERROR(IF(INDEX(#REF!,MATCH('Poverty %'!$B195,#REF!,0),MATCH('Poverty %'!AR$5,#REF!,0))="","",INDEX(#REF!,MATCH('Poverty %'!$B195,#REF!,0),MATCH('Poverty %'!AR$5,#REF!,0))),"")</f>
        <v/>
      </c>
      <c r="AS195" t="str">
        <f>IFERROR(IF(INDEX(#REF!,MATCH('Poverty %'!$B195,#REF!,0),MATCH('Poverty %'!AS$5,#REF!,0))="","",INDEX(#REF!,MATCH('Poverty %'!$B195,#REF!,0),MATCH('Poverty %'!AS$5,#REF!,0))),"")</f>
        <v/>
      </c>
      <c r="AT195" t="str">
        <f>IFERROR(IF(INDEX(#REF!,MATCH('Poverty %'!$B195,#REF!,0),MATCH('Poverty %'!AT$5,#REF!,0))="","",INDEX(#REF!,MATCH('Poverty %'!$B195,#REF!,0),MATCH('Poverty %'!AT$5,#REF!,0))),"")</f>
        <v/>
      </c>
      <c r="AU195" t="str">
        <f>IFERROR(IF(INDEX(#REF!,MATCH('Poverty %'!$B195,#REF!,0),MATCH('Poverty %'!AU$5,#REF!,0))="","",INDEX(#REF!,MATCH('Poverty %'!$B195,#REF!,0),MATCH('Poverty %'!AU$5,#REF!,0))),"")</f>
        <v/>
      </c>
      <c r="AV195" t="str">
        <f>IFERROR(IF(INDEX(#REF!,MATCH('Poverty %'!$B195,#REF!,0),MATCH('Poverty %'!AV$5,#REF!,0))="","",INDEX(#REF!,MATCH('Poverty %'!$B195,#REF!,0),MATCH('Poverty %'!AV$5,#REF!,0))),"")</f>
        <v/>
      </c>
      <c r="AW195" t="str">
        <f>IFERROR(IF(INDEX(#REF!,MATCH('Poverty %'!$B195,#REF!,0),MATCH('Poverty %'!AW$5,#REF!,0))="","",INDEX(#REF!,MATCH('Poverty %'!$B195,#REF!,0),MATCH('Poverty %'!AW$5,#REF!,0))),"")</f>
        <v/>
      </c>
      <c r="AX195" t="str">
        <f>IFERROR(IF(INDEX(#REF!,MATCH('Poverty %'!$B195,#REF!,0),MATCH('Poverty %'!AX$5,#REF!,0))="","",INDEX(#REF!,MATCH('Poverty %'!$B195,#REF!,0),MATCH('Poverty %'!AX$5,#REF!,0))),"")</f>
        <v/>
      </c>
      <c r="AY195" t="str">
        <f>IFERROR(IF(INDEX(#REF!,MATCH('Poverty %'!$B195,#REF!,0),MATCH('Poverty %'!AY$5,#REF!,0))="","",INDEX(#REF!,MATCH('Poverty %'!$B195,#REF!,0),MATCH('Poverty %'!AY$5,#REF!,0))),"")</f>
        <v/>
      </c>
      <c r="AZ195" t="str">
        <f>IFERROR(IF(INDEX(#REF!,MATCH('Poverty %'!$B195,#REF!,0),MATCH('Poverty %'!AZ$5,#REF!,0))="","",INDEX(#REF!,MATCH('Poverty %'!$B195,#REF!,0),MATCH('Poverty %'!AZ$5,#REF!,0))),"")</f>
        <v/>
      </c>
      <c r="BA195" t="str">
        <f>IFERROR(IF(INDEX(#REF!,MATCH('Poverty %'!$B195,#REF!,0),MATCH('Poverty %'!BA$5,#REF!,0))="","",INDEX(#REF!,MATCH('Poverty %'!$B195,#REF!,0),MATCH('Poverty %'!BA$5,#REF!,0))),"")</f>
        <v/>
      </c>
      <c r="BB195" t="str">
        <f>IFERROR(IF(INDEX(#REF!,MATCH('Poverty %'!$B195,#REF!,0),MATCH('Poverty %'!BB$5,#REF!,0))="","",INDEX(#REF!,MATCH('Poverty %'!$B195,#REF!,0),MATCH('Poverty %'!BB$5,#REF!,0))),"")</f>
        <v/>
      </c>
      <c r="BC195" t="str">
        <f>IFERROR(IF(INDEX(#REF!,MATCH('Poverty %'!$B195,#REF!,0),MATCH('Poverty %'!BC$5,#REF!,0))="","",INDEX(#REF!,MATCH('Poverty %'!$B195,#REF!,0),MATCH('Poverty %'!BC$5,#REF!,0))),"")</f>
        <v/>
      </c>
      <c r="BE195" t="s">
        <v>398</v>
      </c>
      <c r="BF195" s="9" t="str">
        <f t="shared" si="47"/>
        <v/>
      </c>
      <c r="BG195" s="9" t="str">
        <f t="shared" si="48"/>
        <v/>
      </c>
      <c r="BH195" s="9" t="str">
        <f t="shared" si="49"/>
        <v/>
      </c>
      <c r="BI195" s="9" t="str">
        <f t="shared" si="50"/>
        <v/>
      </c>
      <c r="BJ195" s="9" t="str">
        <f t="shared" si="51"/>
        <v/>
      </c>
      <c r="BK195" s="9" t="str">
        <f t="shared" si="52"/>
        <v/>
      </c>
      <c r="BL195" s="9" t="str">
        <f t="shared" si="53"/>
        <v/>
      </c>
      <c r="BM195" s="9" t="str">
        <f t="shared" si="54"/>
        <v/>
      </c>
      <c r="BN195" s="9" t="str">
        <f t="shared" si="55"/>
        <v/>
      </c>
      <c r="BO195" s="9" t="str">
        <f t="shared" si="56"/>
        <v/>
      </c>
      <c r="BP195" s="9" t="str">
        <f t="shared" si="57"/>
        <v/>
      </c>
      <c r="BQ195" s="9" t="str">
        <f t="shared" si="58"/>
        <v/>
      </c>
      <c r="BR195" s="9" t="str">
        <f t="shared" si="59"/>
        <v/>
      </c>
      <c r="BS195" s="9" t="str">
        <f t="shared" si="60"/>
        <v/>
      </c>
      <c r="BT195" s="9" t="str">
        <f t="shared" si="61"/>
        <v/>
      </c>
      <c r="BU195" s="9" t="str">
        <f t="shared" si="62"/>
        <v/>
      </c>
      <c r="BV195" s="9" t="str">
        <f t="shared" si="63"/>
        <v/>
      </c>
      <c r="BW195" s="9" t="str">
        <f t="shared" si="64"/>
        <v/>
      </c>
      <c r="BX195" s="9" t="str">
        <f t="shared" si="65"/>
        <v/>
      </c>
      <c r="BY195" s="9" t="str">
        <f t="shared" si="66"/>
        <v/>
      </c>
      <c r="BZ195" s="9" t="str">
        <f t="shared" si="67"/>
        <v/>
      </c>
      <c r="CA195" s="9" t="str">
        <f t="shared" si="68"/>
        <v/>
      </c>
      <c r="CB195" s="9" t="str">
        <f t="shared" si="69"/>
        <v/>
      </c>
    </row>
    <row r="196" spans="1:80">
      <c r="A196" t="str">
        <f>VLOOKUP(B196,entity!$C:$K,9,FALSE)</f>
        <v>TL</v>
      </c>
      <c r="B196" t="s">
        <v>404</v>
      </c>
      <c r="C196" t="str">
        <f>IFERROR(VLOOKUP(B196,'[1]2012 List'!A$3:C$151,3,FALSE),"")</f>
        <v>Far East Asia</v>
      </c>
      <c r="D196" s="10" t="str">
        <f>IFERROR(IF(INDEX('raw poverty data, %'!$B$3:$BG$251,MATCH($A196,'raw poverty data, %'!$B$3:$B$251,0),MATCH(D$5,'raw poverty data, %'!$B$3:$BG$3,0))="","",INDEX('raw poverty data, %'!$B$3:$BG$251,MATCH($A196,'raw poverty data, %'!$B$3:$B$251,0),MATCH(D$5,'raw poverty data, %'!$B$3:$BG$3,0))/100),"")</f>
        <v/>
      </c>
      <c r="E196" s="10" t="str">
        <f>IFERROR(IF(INDEX('raw poverty data, %'!$B$3:$BG$251,MATCH($A196,'raw poverty data, %'!$B$3:$B$251,0),MATCH(E$5,'raw poverty data, %'!$B$3:$BG$3,0))="","",INDEX('raw poverty data, %'!$B$3:$BG$251,MATCH($A196,'raw poverty data, %'!$B$3:$B$251,0),MATCH(E$5,'raw poverty data, %'!$B$3:$BG$3,0))/100),"")</f>
        <v/>
      </c>
      <c r="F196" s="10" t="str">
        <f>IFERROR(IF(INDEX('raw poverty data, %'!$B$3:$BG$251,MATCH($A196,'raw poverty data, %'!$B$3:$B$251,0),MATCH(F$5,'raw poverty data, %'!$B$3:$BG$3,0))="","",INDEX('raw poverty data, %'!$B$3:$BG$251,MATCH($A196,'raw poverty data, %'!$B$3:$B$251,0),MATCH(F$5,'raw poverty data, %'!$B$3:$BG$3,0))/100),"")</f>
        <v/>
      </c>
      <c r="G196" s="10" t="str">
        <f>IFERROR(IF(INDEX('raw poverty data, %'!$B$3:$BG$251,MATCH($A196,'raw poverty data, %'!$B$3:$B$251,0),MATCH(G$5,'raw poverty data, %'!$B$3:$BG$3,0))="","",INDEX('raw poverty data, %'!$B$3:$BG$251,MATCH($A196,'raw poverty data, %'!$B$3:$B$251,0),MATCH(G$5,'raw poverty data, %'!$B$3:$BG$3,0))/100),"")</f>
        <v/>
      </c>
      <c r="H196" s="10" t="str">
        <f>IFERROR(IF(INDEX('raw poverty data, %'!$B$3:$BG$251,MATCH($A196,'raw poverty data, %'!$B$3:$B$251,0),MATCH(H$5,'raw poverty data, %'!$B$3:$BG$3,0))="","",INDEX('raw poverty data, %'!$B$3:$BG$251,MATCH($A196,'raw poverty data, %'!$B$3:$B$251,0),MATCH(H$5,'raw poverty data, %'!$B$3:$BG$3,0))/100),"")</f>
        <v/>
      </c>
      <c r="I196" s="10" t="str">
        <f>IFERROR(IF(INDEX('raw poverty data, %'!$B$3:$BG$251,MATCH($A196,'raw poverty data, %'!$B$3:$B$251,0),MATCH(I$5,'raw poverty data, %'!$B$3:$BG$3,0))="","",INDEX('raw poverty data, %'!$B$3:$BG$251,MATCH($A196,'raw poverty data, %'!$B$3:$B$251,0),MATCH(I$5,'raw poverty data, %'!$B$3:$BG$3,0))/100),"")</f>
        <v/>
      </c>
      <c r="J196" s="10" t="str">
        <f>IFERROR(IF(INDEX('raw poverty data, %'!$B$3:$BG$251,MATCH($A196,'raw poverty data, %'!$B$3:$B$251,0),MATCH(J$5,'raw poverty data, %'!$B$3:$BG$3,0))="","",INDEX('raw poverty data, %'!$B$3:$BG$251,MATCH($A196,'raw poverty data, %'!$B$3:$B$251,0),MATCH(J$5,'raw poverty data, %'!$B$3:$BG$3,0))/100),"")</f>
        <v/>
      </c>
      <c r="K196" s="10" t="str">
        <f>IFERROR(IF(INDEX('raw poverty data, %'!$B$3:$BG$251,MATCH($A196,'raw poverty data, %'!$B$3:$B$251,0),MATCH(K$5,'raw poverty data, %'!$B$3:$BG$3,0))="","",INDEX('raw poverty data, %'!$B$3:$BG$251,MATCH($A196,'raw poverty data, %'!$B$3:$B$251,0),MATCH(K$5,'raw poverty data, %'!$B$3:$BG$3,0))/100),"")</f>
        <v/>
      </c>
      <c r="L196" s="10" t="str">
        <f>IFERROR(IF(INDEX('raw poverty data, %'!$B$3:$BG$251,MATCH($A196,'raw poverty data, %'!$B$3:$B$251,0),MATCH(L$5,'raw poverty data, %'!$B$3:$BG$3,0))="","",INDEX('raw poverty data, %'!$B$3:$BG$251,MATCH($A196,'raw poverty data, %'!$B$3:$B$251,0),MATCH(L$5,'raw poverty data, %'!$B$3:$BG$3,0))/100),"")</f>
        <v/>
      </c>
      <c r="M196" s="10" t="str">
        <f>IFERROR(IF(INDEX('raw poverty data, %'!$B$3:$BG$251,MATCH($A196,'raw poverty data, %'!$B$3:$B$251,0),MATCH(M$5,'raw poverty data, %'!$B$3:$BG$3,0))="","",INDEX('raw poverty data, %'!$B$3:$BG$251,MATCH($A196,'raw poverty data, %'!$B$3:$B$251,0),MATCH(M$5,'raw poverty data, %'!$B$3:$BG$3,0))/100),"")</f>
        <v/>
      </c>
      <c r="N196" s="10" t="str">
        <f>IFERROR(IF(INDEX('raw poverty data, %'!$B$3:$BG$251,MATCH($A196,'raw poverty data, %'!$B$3:$B$251,0),MATCH(N$5,'raw poverty data, %'!$B$3:$BG$3,0))="","",INDEX('raw poverty data, %'!$B$3:$BG$251,MATCH($A196,'raw poverty data, %'!$B$3:$B$251,0),MATCH(N$5,'raw poverty data, %'!$B$3:$BG$3,0))/100),"")</f>
        <v/>
      </c>
      <c r="O196" s="10" t="str">
        <f>IFERROR(IF(INDEX('raw poverty data, %'!$B$3:$BG$251,MATCH($A196,'raw poverty data, %'!$B$3:$B$251,0),MATCH(O$5,'raw poverty data, %'!$B$3:$BG$3,0))="","",INDEX('raw poverty data, %'!$B$3:$BG$251,MATCH($A196,'raw poverty data, %'!$B$3:$B$251,0),MATCH(O$5,'raw poverty data, %'!$B$3:$BG$3,0))/100),"")</f>
        <v/>
      </c>
      <c r="P196" s="10" t="str">
        <f>IFERROR(IF(INDEX('raw poverty data, %'!$B$3:$BG$251,MATCH($A196,'raw poverty data, %'!$B$3:$B$251,0),MATCH(P$5,'raw poverty data, %'!$B$3:$BG$3,0))="","",INDEX('raw poverty data, %'!$B$3:$BG$251,MATCH($A196,'raw poverty data, %'!$B$3:$B$251,0),MATCH(P$5,'raw poverty data, %'!$B$3:$BG$3,0))/100),"")</f>
        <v/>
      </c>
      <c r="Q196" s="10" t="str">
        <f>IFERROR(IF(INDEX('raw poverty data, %'!$B$3:$BG$251,MATCH($A196,'raw poverty data, %'!$B$3:$B$251,0),MATCH(Q$5,'raw poverty data, %'!$B$3:$BG$3,0))="","",INDEX('raw poverty data, %'!$B$3:$BG$251,MATCH($A196,'raw poverty data, %'!$B$3:$B$251,0),MATCH(Q$5,'raw poverty data, %'!$B$3:$BG$3,0))/100),"")</f>
        <v/>
      </c>
      <c r="R196" s="10" t="str">
        <f>IFERROR(IF(INDEX('raw poverty data, %'!$B$3:$BG$251,MATCH($A196,'raw poverty data, %'!$B$3:$B$251,0),MATCH(R$5,'raw poverty data, %'!$B$3:$BG$3,0))="","",INDEX('raw poverty data, %'!$B$3:$BG$251,MATCH($A196,'raw poverty data, %'!$B$3:$B$251,0),MATCH(R$5,'raw poverty data, %'!$B$3:$BG$3,0))/100),"")</f>
        <v/>
      </c>
      <c r="S196" s="10" t="str">
        <f>IFERROR(IF(INDEX('raw poverty data, %'!$B$3:$BG$251,MATCH($A196,'raw poverty data, %'!$B$3:$B$251,0),MATCH(S$5,'raw poverty data, %'!$B$3:$BG$3,0))="","",INDEX('raw poverty data, %'!$B$3:$BG$251,MATCH($A196,'raw poverty data, %'!$B$3:$B$251,0),MATCH(S$5,'raw poverty data, %'!$B$3:$BG$3,0))/100),"")</f>
        <v/>
      </c>
      <c r="T196" s="10" t="str">
        <f>IFERROR(IF(INDEX('raw poverty data, %'!$B$3:$BG$251,MATCH($A196,'raw poverty data, %'!$B$3:$B$251,0),MATCH(T$5,'raw poverty data, %'!$B$3:$BG$3,0))="","",INDEX('raw poverty data, %'!$B$3:$BG$251,MATCH($A196,'raw poverty data, %'!$B$3:$B$251,0),MATCH(T$5,'raw poverty data, %'!$B$3:$BG$3,0))/100),"")</f>
        <v/>
      </c>
      <c r="U196" s="10">
        <f>IFERROR(IF(INDEX('raw poverty data, %'!$B$3:$BG$251,MATCH($A196,'raw poverty data, %'!$B$3:$B$251,0),MATCH(U$5,'raw poverty data, %'!$B$3:$BG$3,0))="","",INDEX('raw poverty data, %'!$B$3:$BG$251,MATCH($A196,'raw poverty data, %'!$B$3:$B$251,0),MATCH(U$5,'raw poverty data, %'!$B$3:$BG$3,0))/100),"")</f>
        <v>0.34869999999999995</v>
      </c>
      <c r="V196" s="10" t="str">
        <f>IFERROR(IF(INDEX('raw poverty data, %'!$B$3:$BG$251,MATCH($A196,'raw poverty data, %'!$B$3:$B$251,0),MATCH(V$5,'raw poverty data, %'!$B$3:$BG$3,0))="","",INDEX('raw poverty data, %'!$B$3:$BG$251,MATCH($A196,'raw poverty data, %'!$B$3:$B$251,0),MATCH(V$5,'raw poverty data, %'!$B$3:$BG$3,0))/100),"")</f>
        <v/>
      </c>
      <c r="W196" s="10" t="str">
        <f>IFERROR(IF(INDEX('raw poverty data, %'!$B$3:$BG$251,MATCH($A196,'raw poverty data, %'!$B$3:$B$251,0),MATCH(W$5,'raw poverty data, %'!$B$3:$BG$3,0))="","",INDEX('raw poverty data, %'!$B$3:$BG$251,MATCH($A196,'raw poverty data, %'!$B$3:$B$251,0),MATCH(W$5,'raw poverty data, %'!$B$3:$BG$3,0))/100),"")</f>
        <v/>
      </c>
      <c r="X196" s="10" t="str">
        <f>IFERROR(IF(INDEX('raw poverty data, %'!$B$3:$BG$251,MATCH($A196,'raw poverty data, %'!$B$3:$B$251,0),MATCH(X$5,'raw poverty data, %'!$B$3:$BG$3,0))="","",INDEX('raw poverty data, %'!$B$3:$BG$251,MATCH($A196,'raw poverty data, %'!$B$3:$B$251,0),MATCH(X$5,'raw poverty data, %'!$B$3:$BG$3,0))/100),"")</f>
        <v/>
      </c>
      <c r="Y196" s="10" t="str">
        <f>IFERROR(IF(INDEX('raw poverty data, %'!$B$3:$BG$251,MATCH($A196,'raw poverty data, %'!$B$3:$B$251,0),MATCH(Y$5,'raw poverty data, %'!$B$3:$BG$3,0))="","",INDEX('raw poverty data, %'!$B$3:$BG$251,MATCH($A196,'raw poverty data, %'!$B$3:$B$251,0),MATCH(Y$5,'raw poverty data, %'!$B$3:$BG$3,0))/100),"")</f>
        <v/>
      </c>
      <c r="Z196" s="10" t="str">
        <f>IFERROR(IF(INDEX('raw poverty data, %'!$B$3:$BG$251,MATCH($A196,'raw poverty data, %'!$B$3:$B$251,0),MATCH(Z$5,'raw poverty data, %'!$B$3:$BG$3,0))="","",INDEX('raw poverty data, %'!$B$3:$BG$251,MATCH($A196,'raw poverty data, %'!$B$3:$B$251,0),MATCH(Z$5,'raw poverty data, %'!$B$3:$BG$3,0))/100),"")</f>
        <v/>
      </c>
      <c r="AA196" s="10" t="str">
        <f>IFERROR(IF(INDEX('raw poverty data, %'!$B$3:$BG$251,MATCH($A196,'raw poverty data, %'!$B$3:$B$251,0),MATCH(AA$5,'raw poverty data, %'!$B$3:$BG$3,0))="","",INDEX('raw poverty data, %'!$B$3:$BG$251,MATCH($A196,'raw poverty data, %'!$B$3:$B$251,0),MATCH(AA$5,'raw poverty data, %'!$B$3:$BG$3,0))/100),"")</f>
        <v/>
      </c>
      <c r="AC196" s="8">
        <f>IF(AA196="",IF(Z196="",IF(X196="",IF(W196="",IF(V196="",IF(U196="",IF(T196="",IF(S196="",IF(R196="",IF(Q196="",IF(P196="",IF(O196="",IF(N196="",IF(M196="",IF(L196="",IF(K196="",IF(J196="",IF(I196="",IF(H196="",IF(G196="",IF(F196="",IF(E196="",IF(D196="","No data",D196),E196),F196),G196),H196),I196),J196),K196),L196),M196),N196),O196),P196),Q196),R196),S196),T196),U196),V196),W196),X196),Z196),AA196)</f>
        <v>0.34869999999999995</v>
      </c>
      <c r="AD196" s="11">
        <f>IFERROR(INDEX($D$5:$AA$5,1,MATCH(AC196,D196:AA196,0)),"")</f>
        <v>2007</v>
      </c>
      <c r="AF196" t="s">
        <v>404</v>
      </c>
      <c r="AG196" t="str">
        <f>IFERROR(IF(INDEX(#REF!,MATCH('Poverty %'!$B196,#REF!,0),MATCH('Poverty %'!AG$5,#REF!,0))="","",INDEX(#REF!,MATCH('Poverty %'!$B196,#REF!,0),MATCH('Poverty %'!AG$5,#REF!,0))),"")</f>
        <v/>
      </c>
      <c r="AH196" t="str">
        <f>IFERROR(IF(INDEX(#REF!,MATCH('Poverty %'!$B196,#REF!,0),MATCH('Poverty %'!AH$5,#REF!,0))="","",INDEX(#REF!,MATCH('Poverty %'!$B196,#REF!,0),MATCH('Poverty %'!AH$5,#REF!,0))),"")</f>
        <v/>
      </c>
      <c r="AI196" t="str">
        <f>IFERROR(IF(INDEX(#REF!,MATCH('Poverty %'!$B196,#REF!,0),MATCH('Poverty %'!AI$5,#REF!,0))="","",INDEX(#REF!,MATCH('Poverty %'!$B196,#REF!,0),MATCH('Poverty %'!AI$5,#REF!,0))),"")</f>
        <v/>
      </c>
      <c r="AJ196" t="str">
        <f>IFERROR(IF(INDEX(#REF!,MATCH('Poverty %'!$B196,#REF!,0),MATCH('Poverty %'!AJ$5,#REF!,0))="","",INDEX(#REF!,MATCH('Poverty %'!$B196,#REF!,0),MATCH('Poverty %'!AJ$5,#REF!,0))),"")</f>
        <v/>
      </c>
      <c r="AK196" t="str">
        <f>IFERROR(IF(INDEX(#REF!,MATCH('Poverty %'!$B196,#REF!,0),MATCH('Poverty %'!AK$5,#REF!,0))="","",INDEX(#REF!,MATCH('Poverty %'!$B196,#REF!,0),MATCH('Poverty %'!AK$5,#REF!,0))),"")</f>
        <v/>
      </c>
      <c r="AL196" t="str">
        <f>IFERROR(IF(INDEX(#REF!,MATCH('Poverty %'!$B196,#REF!,0),MATCH('Poverty %'!AL$5,#REF!,0))="","",INDEX(#REF!,MATCH('Poverty %'!$B196,#REF!,0),MATCH('Poverty %'!AL$5,#REF!,0))),"")</f>
        <v/>
      </c>
      <c r="AM196" t="str">
        <f>IFERROR(IF(INDEX(#REF!,MATCH('Poverty %'!$B196,#REF!,0),MATCH('Poverty %'!AM$5,#REF!,0))="","",INDEX(#REF!,MATCH('Poverty %'!$B196,#REF!,0),MATCH('Poverty %'!AM$5,#REF!,0))),"")</f>
        <v/>
      </c>
      <c r="AN196" t="str">
        <f>IFERROR(IF(INDEX(#REF!,MATCH('Poverty %'!$B196,#REF!,0),MATCH('Poverty %'!AN$5,#REF!,0))="","",INDEX(#REF!,MATCH('Poverty %'!$B196,#REF!,0),MATCH('Poverty %'!AN$5,#REF!,0))),"")</f>
        <v/>
      </c>
      <c r="AO196" t="str">
        <f>IFERROR(IF(INDEX(#REF!,MATCH('Poverty %'!$B196,#REF!,0),MATCH('Poverty %'!AO$5,#REF!,0))="","",INDEX(#REF!,MATCH('Poverty %'!$B196,#REF!,0),MATCH('Poverty %'!AO$5,#REF!,0))),"")</f>
        <v/>
      </c>
      <c r="AP196" t="str">
        <f>IFERROR(IF(INDEX(#REF!,MATCH('Poverty %'!$B196,#REF!,0),MATCH('Poverty %'!AP$5,#REF!,0))="","",INDEX(#REF!,MATCH('Poverty %'!$B196,#REF!,0),MATCH('Poverty %'!AP$5,#REF!,0))),"")</f>
        <v/>
      </c>
      <c r="AQ196" t="str">
        <f>IFERROR(IF(INDEX(#REF!,MATCH('Poverty %'!$B196,#REF!,0),MATCH('Poverty %'!AQ$5,#REF!,0))="","",INDEX(#REF!,MATCH('Poverty %'!$B196,#REF!,0),MATCH('Poverty %'!AQ$5,#REF!,0))),"")</f>
        <v/>
      </c>
      <c r="AR196" t="str">
        <f>IFERROR(IF(INDEX(#REF!,MATCH('Poverty %'!$B196,#REF!,0),MATCH('Poverty %'!AR$5,#REF!,0))="","",INDEX(#REF!,MATCH('Poverty %'!$B196,#REF!,0),MATCH('Poverty %'!AR$5,#REF!,0))),"")</f>
        <v/>
      </c>
      <c r="AS196" t="str">
        <f>IFERROR(IF(INDEX(#REF!,MATCH('Poverty %'!$B196,#REF!,0),MATCH('Poverty %'!AS$5,#REF!,0))="","",INDEX(#REF!,MATCH('Poverty %'!$B196,#REF!,0),MATCH('Poverty %'!AS$5,#REF!,0))),"")</f>
        <v/>
      </c>
      <c r="AT196" t="str">
        <f>IFERROR(IF(INDEX(#REF!,MATCH('Poverty %'!$B196,#REF!,0),MATCH('Poverty %'!AT$5,#REF!,0))="","",INDEX(#REF!,MATCH('Poverty %'!$B196,#REF!,0),MATCH('Poverty %'!AT$5,#REF!,0))),"")</f>
        <v/>
      </c>
      <c r="AU196" t="str">
        <f>IFERROR(IF(INDEX(#REF!,MATCH('Poverty %'!$B196,#REF!,0),MATCH('Poverty %'!AU$5,#REF!,0))="","",INDEX(#REF!,MATCH('Poverty %'!$B196,#REF!,0),MATCH('Poverty %'!AU$5,#REF!,0))),"")</f>
        <v/>
      </c>
      <c r="AV196" t="str">
        <f>IFERROR(IF(INDEX(#REF!,MATCH('Poverty %'!$B196,#REF!,0),MATCH('Poverty %'!AV$5,#REF!,0))="","",INDEX(#REF!,MATCH('Poverty %'!$B196,#REF!,0),MATCH('Poverty %'!AV$5,#REF!,0))),"")</f>
        <v/>
      </c>
      <c r="AW196" t="str">
        <f>IFERROR(IF(INDEX(#REF!,MATCH('Poverty %'!$B196,#REF!,0),MATCH('Poverty %'!AW$5,#REF!,0))="","",INDEX(#REF!,MATCH('Poverty %'!$B196,#REF!,0),MATCH('Poverty %'!AW$5,#REF!,0))),"")</f>
        <v/>
      </c>
      <c r="AX196" t="str">
        <f>IFERROR(IF(INDEX(#REF!,MATCH('Poverty %'!$B196,#REF!,0),MATCH('Poverty %'!AX$5,#REF!,0))="","",INDEX(#REF!,MATCH('Poverty %'!$B196,#REF!,0),MATCH('Poverty %'!AX$5,#REF!,0))),"")</f>
        <v/>
      </c>
      <c r="AY196" t="str">
        <f>IFERROR(IF(INDEX(#REF!,MATCH('Poverty %'!$B196,#REF!,0),MATCH('Poverty %'!AY$5,#REF!,0))="","",INDEX(#REF!,MATCH('Poverty %'!$B196,#REF!,0),MATCH('Poverty %'!AY$5,#REF!,0))),"")</f>
        <v/>
      </c>
      <c r="AZ196" t="str">
        <f>IFERROR(IF(INDEX(#REF!,MATCH('Poverty %'!$B196,#REF!,0),MATCH('Poverty %'!AZ$5,#REF!,0))="","",INDEX(#REF!,MATCH('Poverty %'!$B196,#REF!,0),MATCH('Poverty %'!AZ$5,#REF!,0))),"")</f>
        <v/>
      </c>
      <c r="BA196" t="str">
        <f>IFERROR(IF(INDEX(#REF!,MATCH('Poverty %'!$B196,#REF!,0),MATCH('Poverty %'!BA$5,#REF!,0))="","",INDEX(#REF!,MATCH('Poverty %'!$B196,#REF!,0),MATCH('Poverty %'!BA$5,#REF!,0))),"")</f>
        <v/>
      </c>
      <c r="BB196" t="str">
        <f>IFERROR(IF(INDEX(#REF!,MATCH('Poverty %'!$B196,#REF!,0),MATCH('Poverty %'!BB$5,#REF!,0))="","",INDEX(#REF!,MATCH('Poverty %'!$B196,#REF!,0),MATCH('Poverty %'!BB$5,#REF!,0))),"")</f>
        <v/>
      </c>
      <c r="BC196" t="str">
        <f>IFERROR(IF(INDEX(#REF!,MATCH('Poverty %'!$B196,#REF!,0),MATCH('Poverty %'!BC$5,#REF!,0))="","",INDEX(#REF!,MATCH('Poverty %'!$B196,#REF!,0),MATCH('Poverty %'!BC$5,#REF!,0))),"")</f>
        <v/>
      </c>
      <c r="BE196" t="s">
        <v>404</v>
      </c>
      <c r="BF196" s="9" t="str">
        <f t="shared" si="47"/>
        <v/>
      </c>
      <c r="BG196" s="9" t="str">
        <f t="shared" si="48"/>
        <v/>
      </c>
      <c r="BH196" s="9" t="str">
        <f t="shared" si="49"/>
        <v/>
      </c>
      <c r="BI196" s="9" t="str">
        <f t="shared" si="50"/>
        <v/>
      </c>
      <c r="BJ196" s="9" t="str">
        <f t="shared" si="51"/>
        <v/>
      </c>
      <c r="BK196" s="9" t="str">
        <f t="shared" si="52"/>
        <v/>
      </c>
      <c r="BL196" s="9" t="str">
        <f t="shared" si="53"/>
        <v/>
      </c>
      <c r="BM196" s="9" t="str">
        <f t="shared" si="54"/>
        <v/>
      </c>
      <c r="BN196" s="9" t="str">
        <f t="shared" si="55"/>
        <v/>
      </c>
      <c r="BO196" s="9" t="str">
        <f t="shared" si="56"/>
        <v/>
      </c>
      <c r="BP196" s="9" t="str">
        <f t="shared" si="57"/>
        <v/>
      </c>
      <c r="BQ196" s="9" t="str">
        <f t="shared" si="58"/>
        <v/>
      </c>
      <c r="BR196" s="9" t="str">
        <f t="shared" si="59"/>
        <v/>
      </c>
      <c r="BS196" s="9" t="str">
        <f t="shared" si="60"/>
        <v/>
      </c>
      <c r="BT196" s="9" t="str">
        <f t="shared" si="61"/>
        <v/>
      </c>
      <c r="BU196" s="9" t="str">
        <f t="shared" si="62"/>
        <v/>
      </c>
      <c r="BV196" s="9" t="str">
        <f t="shared" si="63"/>
        <v/>
      </c>
      <c r="BW196" s="9" t="str">
        <f t="shared" si="64"/>
        <v/>
      </c>
      <c r="BX196" s="9" t="str">
        <f t="shared" si="65"/>
        <v/>
      </c>
      <c r="BY196" s="9" t="str">
        <f t="shared" si="66"/>
        <v/>
      </c>
      <c r="BZ196" s="9" t="str">
        <f t="shared" si="67"/>
        <v/>
      </c>
      <c r="CA196" s="9" t="str">
        <f t="shared" si="68"/>
        <v/>
      </c>
      <c r="CB196" s="9" t="str">
        <f t="shared" si="69"/>
        <v/>
      </c>
    </row>
    <row r="197" spans="1:80">
      <c r="A197" t="str">
        <f>VLOOKUP(B197,entity!$C:$K,9,FALSE)</f>
        <v>TG</v>
      </c>
      <c r="B197" t="s">
        <v>396</v>
      </c>
      <c r="C197" t="str">
        <f>IFERROR(VLOOKUP(B197,'[1]2012 List'!A$3:C$151,3,FALSE),"")</f>
        <v>Sub-Saharan Africa</v>
      </c>
      <c r="D197" s="10" t="str">
        <f>IFERROR(IF(INDEX('raw poverty data, %'!$B$3:$BG$251,MATCH($A197,'raw poverty data, %'!$B$3:$B$251,0),MATCH(D$5,'raw poverty data, %'!$B$3:$BG$3,0))="","",INDEX('raw poverty data, %'!$B$3:$BG$251,MATCH($A197,'raw poverty data, %'!$B$3:$B$251,0),MATCH(D$5,'raw poverty data, %'!$B$3:$BG$3,0))/100),"")</f>
        <v/>
      </c>
      <c r="E197" s="10" t="str">
        <f>IFERROR(IF(INDEX('raw poverty data, %'!$B$3:$BG$251,MATCH($A197,'raw poverty data, %'!$B$3:$B$251,0),MATCH(E$5,'raw poverty data, %'!$B$3:$BG$3,0))="","",INDEX('raw poverty data, %'!$B$3:$BG$251,MATCH($A197,'raw poverty data, %'!$B$3:$B$251,0),MATCH(E$5,'raw poverty data, %'!$B$3:$BG$3,0))/100),"")</f>
        <v/>
      </c>
      <c r="F197" s="10" t="str">
        <f>IFERROR(IF(INDEX('raw poverty data, %'!$B$3:$BG$251,MATCH($A197,'raw poverty data, %'!$B$3:$B$251,0),MATCH(F$5,'raw poverty data, %'!$B$3:$BG$3,0))="","",INDEX('raw poverty data, %'!$B$3:$BG$251,MATCH($A197,'raw poverty data, %'!$B$3:$B$251,0),MATCH(F$5,'raw poverty data, %'!$B$3:$BG$3,0))/100),"")</f>
        <v/>
      </c>
      <c r="G197" s="10" t="str">
        <f>IFERROR(IF(INDEX('raw poverty data, %'!$B$3:$BG$251,MATCH($A197,'raw poverty data, %'!$B$3:$B$251,0),MATCH(G$5,'raw poverty data, %'!$B$3:$BG$3,0))="","",INDEX('raw poverty data, %'!$B$3:$BG$251,MATCH($A197,'raw poverty data, %'!$B$3:$B$251,0),MATCH(G$5,'raw poverty data, %'!$B$3:$BG$3,0))/100),"")</f>
        <v/>
      </c>
      <c r="H197" s="10" t="str">
        <f>IFERROR(IF(INDEX('raw poverty data, %'!$B$3:$BG$251,MATCH($A197,'raw poverty data, %'!$B$3:$B$251,0),MATCH(H$5,'raw poverty data, %'!$B$3:$BG$3,0))="","",INDEX('raw poverty data, %'!$B$3:$BG$251,MATCH($A197,'raw poverty data, %'!$B$3:$B$251,0),MATCH(H$5,'raw poverty data, %'!$B$3:$BG$3,0))/100),"")</f>
        <v/>
      </c>
      <c r="I197" s="10" t="str">
        <f>IFERROR(IF(INDEX('raw poverty data, %'!$B$3:$BG$251,MATCH($A197,'raw poverty data, %'!$B$3:$B$251,0),MATCH(I$5,'raw poverty data, %'!$B$3:$BG$3,0))="","",INDEX('raw poverty data, %'!$B$3:$BG$251,MATCH($A197,'raw poverty data, %'!$B$3:$B$251,0),MATCH(I$5,'raw poverty data, %'!$B$3:$BG$3,0))/100),"")</f>
        <v/>
      </c>
      <c r="J197" s="10" t="str">
        <f>IFERROR(IF(INDEX('raw poverty data, %'!$B$3:$BG$251,MATCH($A197,'raw poverty data, %'!$B$3:$B$251,0),MATCH(J$5,'raw poverty data, %'!$B$3:$BG$3,0))="","",INDEX('raw poverty data, %'!$B$3:$BG$251,MATCH($A197,'raw poverty data, %'!$B$3:$B$251,0),MATCH(J$5,'raw poverty data, %'!$B$3:$BG$3,0))/100),"")</f>
        <v/>
      </c>
      <c r="K197" s="10" t="str">
        <f>IFERROR(IF(INDEX('raw poverty data, %'!$B$3:$BG$251,MATCH($A197,'raw poverty data, %'!$B$3:$B$251,0),MATCH(K$5,'raw poverty data, %'!$B$3:$BG$3,0))="","",INDEX('raw poverty data, %'!$B$3:$BG$251,MATCH($A197,'raw poverty data, %'!$B$3:$B$251,0),MATCH(K$5,'raw poverty data, %'!$B$3:$BG$3,0))/100),"")</f>
        <v/>
      </c>
      <c r="L197" s="10" t="str">
        <f>IFERROR(IF(INDEX('raw poverty data, %'!$B$3:$BG$251,MATCH($A197,'raw poverty data, %'!$B$3:$B$251,0),MATCH(L$5,'raw poverty data, %'!$B$3:$BG$3,0))="","",INDEX('raw poverty data, %'!$B$3:$BG$251,MATCH($A197,'raw poverty data, %'!$B$3:$B$251,0),MATCH(L$5,'raw poverty data, %'!$B$3:$BG$3,0))/100),"")</f>
        <v/>
      </c>
      <c r="M197" s="10" t="str">
        <f>IFERROR(IF(INDEX('raw poverty data, %'!$B$3:$BG$251,MATCH($A197,'raw poverty data, %'!$B$3:$B$251,0),MATCH(M$5,'raw poverty data, %'!$B$3:$BG$3,0))="","",INDEX('raw poverty data, %'!$B$3:$BG$251,MATCH($A197,'raw poverty data, %'!$B$3:$B$251,0),MATCH(M$5,'raw poverty data, %'!$B$3:$BG$3,0))/100),"")</f>
        <v/>
      </c>
      <c r="N197" s="10" t="str">
        <f>IFERROR(IF(INDEX('raw poverty data, %'!$B$3:$BG$251,MATCH($A197,'raw poverty data, %'!$B$3:$B$251,0),MATCH(N$5,'raw poverty data, %'!$B$3:$BG$3,0))="","",INDEX('raw poverty data, %'!$B$3:$BG$251,MATCH($A197,'raw poverty data, %'!$B$3:$B$251,0),MATCH(N$5,'raw poverty data, %'!$B$3:$BG$3,0))/100),"")</f>
        <v/>
      </c>
      <c r="O197" s="10" t="str">
        <f>IFERROR(IF(INDEX('raw poverty data, %'!$B$3:$BG$251,MATCH($A197,'raw poverty data, %'!$B$3:$B$251,0),MATCH(O$5,'raw poverty data, %'!$B$3:$BG$3,0))="","",INDEX('raw poverty data, %'!$B$3:$BG$251,MATCH($A197,'raw poverty data, %'!$B$3:$B$251,0),MATCH(O$5,'raw poverty data, %'!$B$3:$BG$3,0))/100),"")</f>
        <v/>
      </c>
      <c r="P197" s="10" t="str">
        <f>IFERROR(IF(INDEX('raw poverty data, %'!$B$3:$BG$251,MATCH($A197,'raw poverty data, %'!$B$3:$B$251,0),MATCH(P$5,'raw poverty data, %'!$B$3:$BG$3,0))="","",INDEX('raw poverty data, %'!$B$3:$BG$251,MATCH($A197,'raw poverty data, %'!$B$3:$B$251,0),MATCH(P$5,'raw poverty data, %'!$B$3:$BG$3,0))/100),"")</f>
        <v/>
      </c>
      <c r="Q197" s="10" t="str">
        <f>IFERROR(IF(INDEX('raw poverty data, %'!$B$3:$BG$251,MATCH($A197,'raw poverty data, %'!$B$3:$B$251,0),MATCH(Q$5,'raw poverty data, %'!$B$3:$BG$3,0))="","",INDEX('raw poverty data, %'!$B$3:$BG$251,MATCH($A197,'raw poverty data, %'!$B$3:$B$251,0),MATCH(Q$5,'raw poverty data, %'!$B$3:$BG$3,0))/100),"")</f>
        <v/>
      </c>
      <c r="R197" s="10" t="str">
        <f>IFERROR(IF(INDEX('raw poverty data, %'!$B$3:$BG$251,MATCH($A197,'raw poverty data, %'!$B$3:$B$251,0),MATCH(R$5,'raw poverty data, %'!$B$3:$BG$3,0))="","",INDEX('raw poverty data, %'!$B$3:$BG$251,MATCH($A197,'raw poverty data, %'!$B$3:$B$251,0),MATCH(R$5,'raw poverty data, %'!$B$3:$BG$3,0))/100),"")</f>
        <v/>
      </c>
      <c r="S197" s="10" t="str">
        <f>IFERROR(IF(INDEX('raw poverty data, %'!$B$3:$BG$251,MATCH($A197,'raw poverty data, %'!$B$3:$B$251,0),MATCH(S$5,'raw poverty data, %'!$B$3:$BG$3,0))="","",INDEX('raw poverty data, %'!$B$3:$BG$251,MATCH($A197,'raw poverty data, %'!$B$3:$B$251,0),MATCH(S$5,'raw poverty data, %'!$B$3:$BG$3,0))/100),"")</f>
        <v/>
      </c>
      <c r="T197" s="10">
        <f>IFERROR(IF(INDEX('raw poverty data, %'!$B$3:$BG$251,MATCH($A197,'raw poverty data, %'!$B$3:$B$251,0),MATCH(T$5,'raw poverty data, %'!$B$3:$BG$3,0))="","",INDEX('raw poverty data, %'!$B$3:$BG$251,MATCH($A197,'raw poverty data, %'!$B$3:$B$251,0),MATCH(T$5,'raw poverty data, %'!$B$3:$BG$3,0))/100),"")</f>
        <v>0.53149999999999997</v>
      </c>
      <c r="U197" s="10" t="str">
        <f>IFERROR(IF(INDEX('raw poverty data, %'!$B$3:$BG$251,MATCH($A197,'raw poverty data, %'!$B$3:$B$251,0),MATCH(U$5,'raw poverty data, %'!$B$3:$BG$3,0))="","",INDEX('raw poverty data, %'!$B$3:$BG$251,MATCH($A197,'raw poverty data, %'!$B$3:$B$251,0),MATCH(U$5,'raw poverty data, %'!$B$3:$BG$3,0))/100),"")</f>
        <v/>
      </c>
      <c r="V197" s="10" t="str">
        <f>IFERROR(IF(INDEX('raw poverty data, %'!$B$3:$BG$251,MATCH($A197,'raw poverty data, %'!$B$3:$B$251,0),MATCH(V$5,'raw poverty data, %'!$B$3:$BG$3,0))="","",INDEX('raw poverty data, %'!$B$3:$BG$251,MATCH($A197,'raw poverty data, %'!$B$3:$B$251,0),MATCH(V$5,'raw poverty data, %'!$B$3:$BG$3,0))/100),"")</f>
        <v/>
      </c>
      <c r="W197" s="10" t="str">
        <f>IFERROR(IF(INDEX('raw poverty data, %'!$B$3:$BG$251,MATCH($A197,'raw poverty data, %'!$B$3:$B$251,0),MATCH(W$5,'raw poverty data, %'!$B$3:$BG$3,0))="","",INDEX('raw poverty data, %'!$B$3:$BG$251,MATCH($A197,'raw poverty data, %'!$B$3:$B$251,0),MATCH(W$5,'raw poverty data, %'!$B$3:$BG$3,0))/100),"")</f>
        <v/>
      </c>
      <c r="X197" s="10" t="str">
        <f>IFERROR(IF(INDEX('raw poverty data, %'!$B$3:$BG$251,MATCH($A197,'raw poverty data, %'!$B$3:$B$251,0),MATCH(X$5,'raw poverty data, %'!$B$3:$BG$3,0))="","",INDEX('raw poverty data, %'!$B$3:$BG$251,MATCH($A197,'raw poverty data, %'!$B$3:$B$251,0),MATCH(X$5,'raw poverty data, %'!$B$3:$BG$3,0))/100),"")</f>
        <v/>
      </c>
      <c r="Y197" s="10">
        <f>IFERROR(IF(INDEX('raw poverty data, %'!$B$3:$BG$251,MATCH($A197,'raw poverty data, %'!$B$3:$B$251,0),MATCH(Y$5,'raw poverty data, %'!$B$3:$BG$3,0))="","",INDEX('raw poverty data, %'!$B$3:$BG$251,MATCH($A197,'raw poverty data, %'!$B$3:$B$251,0),MATCH(Y$5,'raw poverty data, %'!$B$3:$BG$3,0))/100),"")</f>
        <v>0.52459999999999996</v>
      </c>
      <c r="Z197" s="10" t="str">
        <f>IFERROR(IF(INDEX('raw poverty data, %'!$B$3:$BG$251,MATCH($A197,'raw poverty data, %'!$B$3:$B$251,0),MATCH(Z$5,'raw poverty data, %'!$B$3:$BG$3,0))="","",INDEX('raw poverty data, %'!$B$3:$BG$251,MATCH($A197,'raw poverty data, %'!$B$3:$B$251,0),MATCH(Z$5,'raw poverty data, %'!$B$3:$BG$3,0))/100),"")</f>
        <v/>
      </c>
      <c r="AA197" s="10" t="str">
        <f>IFERROR(IF(INDEX('raw poverty data, %'!$B$3:$BG$251,MATCH($A197,'raw poverty data, %'!$B$3:$B$251,0),MATCH(AA$5,'raw poverty data, %'!$B$3:$BG$3,0))="","",INDEX('raw poverty data, %'!$B$3:$BG$251,MATCH($A197,'raw poverty data, %'!$B$3:$B$251,0),MATCH(AA$5,'raw poverty data, %'!$B$3:$BG$3,0))/100),"")</f>
        <v/>
      </c>
      <c r="AC197" s="8">
        <f>IF(AA197="",IF(Z197="",IF(X197="",IF(W197="",IF(V197="",IF(U197="",IF(T197="",IF(S197="",IF(R197="",IF(Q197="",IF(P197="",IF(O197="",IF(N197="",IF(M197="",IF(L197="",IF(K197="",IF(J197="",IF(I197="",IF(H197="",IF(G197="",IF(F197="",IF(E197="",IF(D197="","No data",D197),E197),F197),G197),H197),I197),J197),K197),L197),M197),N197),O197),P197),Q197),R197),S197),T197),U197),V197),W197),X197),Z197),AA197)</f>
        <v>0.53149999999999997</v>
      </c>
      <c r="AD197" s="11">
        <f>IFERROR(INDEX($D$5:$AA$5,1,MATCH(AC197,D197:AA197,0)),"")</f>
        <v>2006</v>
      </c>
      <c r="AF197" t="s">
        <v>396</v>
      </c>
      <c r="AG197" t="str">
        <f>IFERROR(IF(INDEX(#REF!,MATCH('Poverty %'!$B197,#REF!,0),MATCH('Poverty %'!AG$5,#REF!,0))="","",INDEX(#REF!,MATCH('Poverty %'!$B197,#REF!,0),MATCH('Poverty %'!AG$5,#REF!,0))),"")</f>
        <v/>
      </c>
      <c r="AH197" t="str">
        <f>IFERROR(IF(INDEX(#REF!,MATCH('Poverty %'!$B197,#REF!,0),MATCH('Poverty %'!AH$5,#REF!,0))="","",INDEX(#REF!,MATCH('Poverty %'!$B197,#REF!,0),MATCH('Poverty %'!AH$5,#REF!,0))),"")</f>
        <v/>
      </c>
      <c r="AI197" t="str">
        <f>IFERROR(IF(INDEX(#REF!,MATCH('Poverty %'!$B197,#REF!,0),MATCH('Poverty %'!AI$5,#REF!,0))="","",INDEX(#REF!,MATCH('Poverty %'!$B197,#REF!,0),MATCH('Poverty %'!AI$5,#REF!,0))),"")</f>
        <v/>
      </c>
      <c r="AJ197" t="str">
        <f>IFERROR(IF(INDEX(#REF!,MATCH('Poverty %'!$B197,#REF!,0),MATCH('Poverty %'!AJ$5,#REF!,0))="","",INDEX(#REF!,MATCH('Poverty %'!$B197,#REF!,0),MATCH('Poverty %'!AJ$5,#REF!,0))),"")</f>
        <v/>
      </c>
      <c r="AK197" t="str">
        <f>IFERROR(IF(INDEX(#REF!,MATCH('Poverty %'!$B197,#REF!,0),MATCH('Poverty %'!AK$5,#REF!,0))="","",INDEX(#REF!,MATCH('Poverty %'!$B197,#REF!,0),MATCH('Poverty %'!AK$5,#REF!,0))),"")</f>
        <v/>
      </c>
      <c r="AL197" t="str">
        <f>IFERROR(IF(INDEX(#REF!,MATCH('Poverty %'!$B197,#REF!,0),MATCH('Poverty %'!AL$5,#REF!,0))="","",INDEX(#REF!,MATCH('Poverty %'!$B197,#REF!,0),MATCH('Poverty %'!AL$5,#REF!,0))),"")</f>
        <v/>
      </c>
      <c r="AM197" t="str">
        <f>IFERROR(IF(INDEX(#REF!,MATCH('Poverty %'!$B197,#REF!,0),MATCH('Poverty %'!AM$5,#REF!,0))="","",INDEX(#REF!,MATCH('Poverty %'!$B197,#REF!,0),MATCH('Poverty %'!AM$5,#REF!,0))),"")</f>
        <v/>
      </c>
      <c r="AN197" t="str">
        <f>IFERROR(IF(INDEX(#REF!,MATCH('Poverty %'!$B197,#REF!,0),MATCH('Poverty %'!AN$5,#REF!,0))="","",INDEX(#REF!,MATCH('Poverty %'!$B197,#REF!,0),MATCH('Poverty %'!AN$5,#REF!,0))),"")</f>
        <v/>
      </c>
      <c r="AO197" t="str">
        <f>IFERROR(IF(INDEX(#REF!,MATCH('Poverty %'!$B197,#REF!,0),MATCH('Poverty %'!AO$5,#REF!,0))="","",INDEX(#REF!,MATCH('Poverty %'!$B197,#REF!,0),MATCH('Poverty %'!AO$5,#REF!,0))),"")</f>
        <v/>
      </c>
      <c r="AP197" t="str">
        <f>IFERROR(IF(INDEX(#REF!,MATCH('Poverty %'!$B197,#REF!,0),MATCH('Poverty %'!AP$5,#REF!,0))="","",INDEX(#REF!,MATCH('Poverty %'!$B197,#REF!,0),MATCH('Poverty %'!AP$5,#REF!,0))),"")</f>
        <v/>
      </c>
      <c r="AQ197" t="str">
        <f>IFERROR(IF(INDEX(#REF!,MATCH('Poverty %'!$B197,#REF!,0),MATCH('Poverty %'!AQ$5,#REF!,0))="","",INDEX(#REF!,MATCH('Poverty %'!$B197,#REF!,0),MATCH('Poverty %'!AQ$5,#REF!,0))),"")</f>
        <v/>
      </c>
      <c r="AR197" t="str">
        <f>IFERROR(IF(INDEX(#REF!,MATCH('Poverty %'!$B197,#REF!,0),MATCH('Poverty %'!AR$5,#REF!,0))="","",INDEX(#REF!,MATCH('Poverty %'!$B197,#REF!,0),MATCH('Poverty %'!AR$5,#REF!,0))),"")</f>
        <v/>
      </c>
      <c r="AS197" t="str">
        <f>IFERROR(IF(INDEX(#REF!,MATCH('Poverty %'!$B197,#REF!,0),MATCH('Poverty %'!AS$5,#REF!,0))="","",INDEX(#REF!,MATCH('Poverty %'!$B197,#REF!,0),MATCH('Poverty %'!AS$5,#REF!,0))),"")</f>
        <v/>
      </c>
      <c r="AT197" t="str">
        <f>IFERROR(IF(INDEX(#REF!,MATCH('Poverty %'!$B197,#REF!,0),MATCH('Poverty %'!AT$5,#REF!,0))="","",INDEX(#REF!,MATCH('Poverty %'!$B197,#REF!,0),MATCH('Poverty %'!AT$5,#REF!,0))),"")</f>
        <v/>
      </c>
      <c r="AU197" t="str">
        <f>IFERROR(IF(INDEX(#REF!,MATCH('Poverty %'!$B197,#REF!,0),MATCH('Poverty %'!AU$5,#REF!,0))="","",INDEX(#REF!,MATCH('Poverty %'!$B197,#REF!,0),MATCH('Poverty %'!AU$5,#REF!,0))),"")</f>
        <v/>
      </c>
      <c r="AV197" t="str">
        <f>IFERROR(IF(INDEX(#REF!,MATCH('Poverty %'!$B197,#REF!,0),MATCH('Poverty %'!AV$5,#REF!,0))="","",INDEX(#REF!,MATCH('Poverty %'!$B197,#REF!,0),MATCH('Poverty %'!AV$5,#REF!,0))),"")</f>
        <v/>
      </c>
      <c r="AW197" t="str">
        <f>IFERROR(IF(INDEX(#REF!,MATCH('Poverty %'!$B197,#REF!,0),MATCH('Poverty %'!AW$5,#REF!,0))="","",INDEX(#REF!,MATCH('Poverty %'!$B197,#REF!,0),MATCH('Poverty %'!AW$5,#REF!,0))),"")</f>
        <v/>
      </c>
      <c r="AX197" t="str">
        <f>IFERROR(IF(INDEX(#REF!,MATCH('Poverty %'!$B197,#REF!,0),MATCH('Poverty %'!AX$5,#REF!,0))="","",INDEX(#REF!,MATCH('Poverty %'!$B197,#REF!,0),MATCH('Poverty %'!AX$5,#REF!,0))),"")</f>
        <v/>
      </c>
      <c r="AY197" t="str">
        <f>IFERROR(IF(INDEX(#REF!,MATCH('Poverty %'!$B197,#REF!,0),MATCH('Poverty %'!AY$5,#REF!,0))="","",INDEX(#REF!,MATCH('Poverty %'!$B197,#REF!,0),MATCH('Poverty %'!AY$5,#REF!,0))),"")</f>
        <v/>
      </c>
      <c r="AZ197" t="str">
        <f>IFERROR(IF(INDEX(#REF!,MATCH('Poverty %'!$B197,#REF!,0),MATCH('Poverty %'!AZ$5,#REF!,0))="","",INDEX(#REF!,MATCH('Poverty %'!$B197,#REF!,0),MATCH('Poverty %'!AZ$5,#REF!,0))),"")</f>
        <v/>
      </c>
      <c r="BA197" t="str">
        <f>IFERROR(IF(INDEX(#REF!,MATCH('Poverty %'!$B197,#REF!,0),MATCH('Poverty %'!BA$5,#REF!,0))="","",INDEX(#REF!,MATCH('Poverty %'!$B197,#REF!,0),MATCH('Poverty %'!BA$5,#REF!,0))),"")</f>
        <v/>
      </c>
      <c r="BB197" t="str">
        <f>IFERROR(IF(INDEX(#REF!,MATCH('Poverty %'!$B197,#REF!,0),MATCH('Poverty %'!BB$5,#REF!,0))="","",INDEX(#REF!,MATCH('Poverty %'!$B197,#REF!,0),MATCH('Poverty %'!BB$5,#REF!,0))),"")</f>
        <v/>
      </c>
      <c r="BC197" t="str">
        <f>IFERROR(IF(INDEX(#REF!,MATCH('Poverty %'!$B197,#REF!,0),MATCH('Poverty %'!BC$5,#REF!,0))="","",INDEX(#REF!,MATCH('Poverty %'!$B197,#REF!,0),MATCH('Poverty %'!BC$5,#REF!,0))),"")</f>
        <v/>
      </c>
      <c r="BE197" t="s">
        <v>396</v>
      </c>
      <c r="BF197" s="9" t="str">
        <f t="shared" si="47"/>
        <v/>
      </c>
      <c r="BG197" s="9" t="str">
        <f t="shared" si="48"/>
        <v/>
      </c>
      <c r="BH197" s="9" t="str">
        <f t="shared" si="49"/>
        <v/>
      </c>
      <c r="BI197" s="9" t="str">
        <f t="shared" si="50"/>
        <v/>
      </c>
      <c r="BJ197" s="9" t="str">
        <f t="shared" si="51"/>
        <v/>
      </c>
      <c r="BK197" s="9" t="str">
        <f t="shared" si="52"/>
        <v/>
      </c>
      <c r="BL197" s="9" t="str">
        <f t="shared" si="53"/>
        <v/>
      </c>
      <c r="BM197" s="9" t="str">
        <f t="shared" si="54"/>
        <v/>
      </c>
      <c r="BN197" s="9" t="str">
        <f t="shared" si="55"/>
        <v/>
      </c>
      <c r="BO197" s="9" t="str">
        <f t="shared" si="56"/>
        <v/>
      </c>
      <c r="BP197" s="9" t="str">
        <f t="shared" si="57"/>
        <v/>
      </c>
      <c r="BQ197" s="9" t="str">
        <f t="shared" si="58"/>
        <v/>
      </c>
      <c r="BR197" s="9" t="str">
        <f t="shared" si="59"/>
        <v/>
      </c>
      <c r="BS197" s="9" t="str">
        <f t="shared" si="60"/>
        <v/>
      </c>
      <c r="BT197" s="9" t="str">
        <f t="shared" si="61"/>
        <v/>
      </c>
      <c r="BU197" s="9" t="str">
        <f t="shared" si="62"/>
        <v/>
      </c>
      <c r="BV197" s="9" t="str">
        <f t="shared" si="63"/>
        <v/>
      </c>
      <c r="BW197" s="9" t="str">
        <f t="shared" si="64"/>
        <v/>
      </c>
      <c r="BX197" s="9" t="str">
        <f t="shared" si="65"/>
        <v/>
      </c>
      <c r="BY197" s="9" t="str">
        <f t="shared" si="66"/>
        <v/>
      </c>
      <c r="BZ197" s="9" t="str">
        <f t="shared" si="67"/>
        <v/>
      </c>
      <c r="CA197" s="9" t="str">
        <f t="shared" si="68"/>
        <v/>
      </c>
      <c r="CB197" s="9" t="str">
        <f t="shared" si="69"/>
        <v/>
      </c>
    </row>
    <row r="198" spans="1:80">
      <c r="A198" t="str">
        <f>VLOOKUP(B198,entity!$C:$K,9,FALSE)</f>
        <v>TO</v>
      </c>
      <c r="B198" t="s">
        <v>406</v>
      </c>
      <c r="C198" t="str">
        <f>IFERROR(VLOOKUP(B198,'[1]2012 List'!A$3:C$151,3,FALSE),"")</f>
        <v>Oceania</v>
      </c>
      <c r="D198" s="10" t="str">
        <f>IFERROR(IF(INDEX('raw poverty data, %'!$B$3:$BG$251,MATCH($A198,'raw poverty data, %'!$B$3:$B$251,0),MATCH(D$5,'raw poverty data, %'!$B$3:$BG$3,0))="","",INDEX('raw poverty data, %'!$B$3:$BG$251,MATCH($A198,'raw poverty data, %'!$B$3:$B$251,0),MATCH(D$5,'raw poverty data, %'!$B$3:$BG$3,0))/100),"")</f>
        <v/>
      </c>
      <c r="E198" s="10" t="str">
        <f>IFERROR(IF(INDEX('raw poverty data, %'!$B$3:$BG$251,MATCH($A198,'raw poverty data, %'!$B$3:$B$251,0),MATCH(E$5,'raw poverty data, %'!$B$3:$BG$3,0))="","",INDEX('raw poverty data, %'!$B$3:$BG$251,MATCH($A198,'raw poverty data, %'!$B$3:$B$251,0),MATCH(E$5,'raw poverty data, %'!$B$3:$BG$3,0))/100),"")</f>
        <v/>
      </c>
      <c r="F198" s="10" t="str">
        <f>IFERROR(IF(INDEX('raw poverty data, %'!$B$3:$BG$251,MATCH($A198,'raw poverty data, %'!$B$3:$B$251,0),MATCH(F$5,'raw poverty data, %'!$B$3:$BG$3,0))="","",INDEX('raw poverty data, %'!$B$3:$BG$251,MATCH($A198,'raw poverty data, %'!$B$3:$B$251,0),MATCH(F$5,'raw poverty data, %'!$B$3:$BG$3,0))/100),"")</f>
        <v/>
      </c>
      <c r="G198" s="10" t="str">
        <f>IFERROR(IF(INDEX('raw poverty data, %'!$B$3:$BG$251,MATCH($A198,'raw poverty data, %'!$B$3:$B$251,0),MATCH(G$5,'raw poverty data, %'!$B$3:$BG$3,0))="","",INDEX('raw poverty data, %'!$B$3:$BG$251,MATCH($A198,'raw poverty data, %'!$B$3:$B$251,0),MATCH(G$5,'raw poverty data, %'!$B$3:$BG$3,0))/100),"")</f>
        <v/>
      </c>
      <c r="H198" s="10" t="str">
        <f>IFERROR(IF(INDEX('raw poverty data, %'!$B$3:$BG$251,MATCH($A198,'raw poverty data, %'!$B$3:$B$251,0),MATCH(H$5,'raw poverty data, %'!$B$3:$BG$3,0))="","",INDEX('raw poverty data, %'!$B$3:$BG$251,MATCH($A198,'raw poverty data, %'!$B$3:$B$251,0),MATCH(H$5,'raw poverty data, %'!$B$3:$BG$3,0))/100),"")</f>
        <v/>
      </c>
      <c r="I198" s="10" t="str">
        <f>IFERROR(IF(INDEX('raw poverty data, %'!$B$3:$BG$251,MATCH($A198,'raw poverty data, %'!$B$3:$B$251,0),MATCH(I$5,'raw poverty data, %'!$B$3:$BG$3,0))="","",INDEX('raw poverty data, %'!$B$3:$BG$251,MATCH($A198,'raw poverty data, %'!$B$3:$B$251,0),MATCH(I$5,'raw poverty data, %'!$B$3:$BG$3,0))/100),"")</f>
        <v/>
      </c>
      <c r="J198" s="10" t="str">
        <f>IFERROR(IF(INDEX('raw poverty data, %'!$B$3:$BG$251,MATCH($A198,'raw poverty data, %'!$B$3:$B$251,0),MATCH(J$5,'raw poverty data, %'!$B$3:$BG$3,0))="","",INDEX('raw poverty data, %'!$B$3:$BG$251,MATCH($A198,'raw poverty data, %'!$B$3:$B$251,0),MATCH(J$5,'raw poverty data, %'!$B$3:$BG$3,0))/100),"")</f>
        <v/>
      </c>
      <c r="K198" s="10" t="str">
        <f>IFERROR(IF(INDEX('raw poverty data, %'!$B$3:$BG$251,MATCH($A198,'raw poverty data, %'!$B$3:$B$251,0),MATCH(K$5,'raw poverty data, %'!$B$3:$BG$3,0))="","",INDEX('raw poverty data, %'!$B$3:$BG$251,MATCH($A198,'raw poverty data, %'!$B$3:$B$251,0),MATCH(K$5,'raw poverty data, %'!$B$3:$BG$3,0))/100),"")</f>
        <v/>
      </c>
      <c r="L198" s="10" t="str">
        <f>IFERROR(IF(INDEX('raw poverty data, %'!$B$3:$BG$251,MATCH($A198,'raw poverty data, %'!$B$3:$B$251,0),MATCH(L$5,'raw poverty data, %'!$B$3:$BG$3,0))="","",INDEX('raw poverty data, %'!$B$3:$BG$251,MATCH($A198,'raw poverty data, %'!$B$3:$B$251,0),MATCH(L$5,'raw poverty data, %'!$B$3:$BG$3,0))/100),"")</f>
        <v/>
      </c>
      <c r="M198" s="10" t="str">
        <f>IFERROR(IF(INDEX('raw poverty data, %'!$B$3:$BG$251,MATCH($A198,'raw poverty data, %'!$B$3:$B$251,0),MATCH(M$5,'raw poverty data, %'!$B$3:$BG$3,0))="","",INDEX('raw poverty data, %'!$B$3:$BG$251,MATCH($A198,'raw poverty data, %'!$B$3:$B$251,0),MATCH(M$5,'raw poverty data, %'!$B$3:$BG$3,0))/100),"")</f>
        <v/>
      </c>
      <c r="N198" s="10" t="str">
        <f>IFERROR(IF(INDEX('raw poverty data, %'!$B$3:$BG$251,MATCH($A198,'raw poverty data, %'!$B$3:$B$251,0),MATCH(N$5,'raw poverty data, %'!$B$3:$BG$3,0))="","",INDEX('raw poverty data, %'!$B$3:$BG$251,MATCH($A198,'raw poverty data, %'!$B$3:$B$251,0),MATCH(N$5,'raw poverty data, %'!$B$3:$BG$3,0))/100),"")</f>
        <v/>
      </c>
      <c r="O198" s="10" t="str">
        <f>IFERROR(IF(INDEX('raw poverty data, %'!$B$3:$BG$251,MATCH($A198,'raw poverty data, %'!$B$3:$B$251,0),MATCH(O$5,'raw poverty data, %'!$B$3:$BG$3,0))="","",INDEX('raw poverty data, %'!$B$3:$BG$251,MATCH($A198,'raw poverty data, %'!$B$3:$B$251,0),MATCH(O$5,'raw poverty data, %'!$B$3:$BG$3,0))/100),"")</f>
        <v/>
      </c>
      <c r="P198" s="10" t="str">
        <f>IFERROR(IF(INDEX('raw poverty data, %'!$B$3:$BG$251,MATCH($A198,'raw poverty data, %'!$B$3:$B$251,0),MATCH(P$5,'raw poverty data, %'!$B$3:$BG$3,0))="","",INDEX('raw poverty data, %'!$B$3:$BG$251,MATCH($A198,'raw poverty data, %'!$B$3:$B$251,0),MATCH(P$5,'raw poverty data, %'!$B$3:$BG$3,0))/100),"")</f>
        <v/>
      </c>
      <c r="Q198" s="10" t="str">
        <f>IFERROR(IF(INDEX('raw poverty data, %'!$B$3:$BG$251,MATCH($A198,'raw poverty data, %'!$B$3:$B$251,0),MATCH(Q$5,'raw poverty data, %'!$B$3:$BG$3,0))="","",INDEX('raw poverty data, %'!$B$3:$BG$251,MATCH($A198,'raw poverty data, %'!$B$3:$B$251,0),MATCH(Q$5,'raw poverty data, %'!$B$3:$BG$3,0))/100),"")</f>
        <v/>
      </c>
      <c r="R198" s="10" t="str">
        <f>IFERROR(IF(INDEX('raw poverty data, %'!$B$3:$BG$251,MATCH($A198,'raw poverty data, %'!$B$3:$B$251,0),MATCH(R$5,'raw poverty data, %'!$B$3:$BG$3,0))="","",INDEX('raw poverty data, %'!$B$3:$BG$251,MATCH($A198,'raw poverty data, %'!$B$3:$B$251,0),MATCH(R$5,'raw poverty data, %'!$B$3:$BG$3,0))/100),"")</f>
        <v/>
      </c>
      <c r="S198" s="10" t="str">
        <f>IFERROR(IF(INDEX('raw poverty data, %'!$B$3:$BG$251,MATCH($A198,'raw poverty data, %'!$B$3:$B$251,0),MATCH(S$5,'raw poverty data, %'!$B$3:$BG$3,0))="","",INDEX('raw poverty data, %'!$B$3:$BG$251,MATCH($A198,'raw poverty data, %'!$B$3:$B$251,0),MATCH(S$5,'raw poverty data, %'!$B$3:$BG$3,0))/100),"")</f>
        <v/>
      </c>
      <c r="T198" s="10" t="str">
        <f>IFERROR(IF(INDEX('raw poverty data, %'!$B$3:$BG$251,MATCH($A198,'raw poverty data, %'!$B$3:$B$251,0),MATCH(T$5,'raw poverty data, %'!$B$3:$BG$3,0))="","",INDEX('raw poverty data, %'!$B$3:$BG$251,MATCH($A198,'raw poverty data, %'!$B$3:$B$251,0),MATCH(T$5,'raw poverty data, %'!$B$3:$BG$3,0))/100),"")</f>
        <v/>
      </c>
      <c r="U198" s="10" t="str">
        <f>IFERROR(IF(INDEX('raw poverty data, %'!$B$3:$BG$251,MATCH($A198,'raw poverty data, %'!$B$3:$B$251,0),MATCH(U$5,'raw poverty data, %'!$B$3:$BG$3,0))="","",INDEX('raw poverty data, %'!$B$3:$BG$251,MATCH($A198,'raw poverty data, %'!$B$3:$B$251,0),MATCH(U$5,'raw poverty data, %'!$B$3:$BG$3,0))/100),"")</f>
        <v/>
      </c>
      <c r="V198" s="10" t="str">
        <f>IFERROR(IF(INDEX('raw poverty data, %'!$B$3:$BG$251,MATCH($A198,'raw poverty data, %'!$B$3:$B$251,0),MATCH(V$5,'raw poverty data, %'!$B$3:$BG$3,0))="","",INDEX('raw poverty data, %'!$B$3:$BG$251,MATCH($A198,'raw poverty data, %'!$B$3:$B$251,0),MATCH(V$5,'raw poverty data, %'!$B$3:$BG$3,0))/100),"")</f>
        <v/>
      </c>
      <c r="W198" s="10" t="str">
        <f>IFERROR(IF(INDEX('raw poverty data, %'!$B$3:$BG$251,MATCH($A198,'raw poverty data, %'!$B$3:$B$251,0),MATCH(W$5,'raw poverty data, %'!$B$3:$BG$3,0))="","",INDEX('raw poverty data, %'!$B$3:$BG$251,MATCH($A198,'raw poverty data, %'!$B$3:$B$251,0),MATCH(W$5,'raw poverty data, %'!$B$3:$BG$3,0))/100),"")</f>
        <v/>
      </c>
      <c r="X198" s="10" t="str">
        <f>IFERROR(IF(INDEX('raw poverty data, %'!$B$3:$BG$251,MATCH($A198,'raw poverty data, %'!$B$3:$B$251,0),MATCH(X$5,'raw poverty data, %'!$B$3:$BG$3,0))="","",INDEX('raw poverty data, %'!$B$3:$BG$251,MATCH($A198,'raw poverty data, %'!$B$3:$B$251,0),MATCH(X$5,'raw poverty data, %'!$B$3:$BG$3,0))/100),"")</f>
        <v/>
      </c>
      <c r="Y198" s="10" t="str">
        <f>IFERROR(IF(INDEX('raw poverty data, %'!$B$3:$BG$251,MATCH($A198,'raw poverty data, %'!$B$3:$B$251,0),MATCH(Y$5,'raw poverty data, %'!$B$3:$BG$3,0))="","",INDEX('raw poverty data, %'!$B$3:$BG$251,MATCH($A198,'raw poverty data, %'!$B$3:$B$251,0),MATCH(Y$5,'raw poverty data, %'!$B$3:$BG$3,0))/100),"")</f>
        <v/>
      </c>
      <c r="Z198" s="10" t="str">
        <f>IFERROR(IF(INDEX('raw poverty data, %'!$B$3:$BG$251,MATCH($A198,'raw poverty data, %'!$B$3:$B$251,0),MATCH(Z$5,'raw poverty data, %'!$B$3:$BG$3,0))="","",INDEX('raw poverty data, %'!$B$3:$BG$251,MATCH($A198,'raw poverty data, %'!$B$3:$B$251,0),MATCH(Z$5,'raw poverty data, %'!$B$3:$BG$3,0))/100),"")</f>
        <v/>
      </c>
      <c r="AA198" s="10" t="str">
        <f>IFERROR(IF(INDEX('raw poverty data, %'!$B$3:$BG$251,MATCH($A198,'raw poverty data, %'!$B$3:$B$251,0),MATCH(AA$5,'raw poverty data, %'!$B$3:$BG$3,0))="","",INDEX('raw poverty data, %'!$B$3:$BG$251,MATCH($A198,'raw poverty data, %'!$B$3:$B$251,0),MATCH(AA$5,'raw poverty data, %'!$B$3:$BG$3,0))/100),"")</f>
        <v/>
      </c>
      <c r="AC198" s="8" t="str">
        <f>IF(AA198="",IF(Z198="",IF(X198="",IF(W198="",IF(V198="",IF(U198="",IF(T198="",IF(S198="",IF(R198="",IF(Q198="",IF(P198="",IF(O198="",IF(N198="",IF(M198="",IF(L198="",IF(K198="",IF(J198="",IF(I198="",IF(H198="",IF(G198="",IF(F198="",IF(E198="",IF(D198="","No data",D198),E198),F198),G198),H198),I198),J198),K198),L198),M198),N198),O198),P198),Q198),R198),S198),T198),U198),V198),W198),X198),Z198),AA198)</f>
        <v>No data</v>
      </c>
      <c r="AD198" s="11" t="str">
        <f>IFERROR(INDEX($D$5:$AA$5,1,MATCH(AC198,D198:AA198,0)),"")</f>
        <v/>
      </c>
      <c r="AF198" t="s">
        <v>406</v>
      </c>
      <c r="AG198" t="str">
        <f>IFERROR(IF(INDEX(#REF!,MATCH('Poverty %'!$B198,#REF!,0),MATCH('Poverty %'!AG$5,#REF!,0))="","",INDEX(#REF!,MATCH('Poverty %'!$B198,#REF!,0),MATCH('Poverty %'!AG$5,#REF!,0))),"")</f>
        <v/>
      </c>
      <c r="AH198" t="str">
        <f>IFERROR(IF(INDEX(#REF!,MATCH('Poverty %'!$B198,#REF!,0),MATCH('Poverty %'!AH$5,#REF!,0))="","",INDEX(#REF!,MATCH('Poverty %'!$B198,#REF!,0),MATCH('Poverty %'!AH$5,#REF!,0))),"")</f>
        <v/>
      </c>
      <c r="AI198" t="str">
        <f>IFERROR(IF(INDEX(#REF!,MATCH('Poverty %'!$B198,#REF!,0),MATCH('Poverty %'!AI$5,#REF!,0))="","",INDEX(#REF!,MATCH('Poverty %'!$B198,#REF!,0),MATCH('Poverty %'!AI$5,#REF!,0))),"")</f>
        <v/>
      </c>
      <c r="AJ198" t="str">
        <f>IFERROR(IF(INDEX(#REF!,MATCH('Poverty %'!$B198,#REF!,0),MATCH('Poverty %'!AJ$5,#REF!,0))="","",INDEX(#REF!,MATCH('Poverty %'!$B198,#REF!,0),MATCH('Poverty %'!AJ$5,#REF!,0))),"")</f>
        <v/>
      </c>
      <c r="AK198" t="str">
        <f>IFERROR(IF(INDEX(#REF!,MATCH('Poverty %'!$B198,#REF!,0),MATCH('Poverty %'!AK$5,#REF!,0))="","",INDEX(#REF!,MATCH('Poverty %'!$B198,#REF!,0),MATCH('Poverty %'!AK$5,#REF!,0))),"")</f>
        <v/>
      </c>
      <c r="AL198" t="str">
        <f>IFERROR(IF(INDEX(#REF!,MATCH('Poverty %'!$B198,#REF!,0),MATCH('Poverty %'!AL$5,#REF!,0))="","",INDEX(#REF!,MATCH('Poverty %'!$B198,#REF!,0),MATCH('Poverty %'!AL$5,#REF!,0))),"")</f>
        <v/>
      </c>
      <c r="AM198" t="str">
        <f>IFERROR(IF(INDEX(#REF!,MATCH('Poverty %'!$B198,#REF!,0),MATCH('Poverty %'!AM$5,#REF!,0))="","",INDEX(#REF!,MATCH('Poverty %'!$B198,#REF!,0),MATCH('Poverty %'!AM$5,#REF!,0))),"")</f>
        <v/>
      </c>
      <c r="AN198" t="str">
        <f>IFERROR(IF(INDEX(#REF!,MATCH('Poverty %'!$B198,#REF!,0),MATCH('Poverty %'!AN$5,#REF!,0))="","",INDEX(#REF!,MATCH('Poverty %'!$B198,#REF!,0),MATCH('Poverty %'!AN$5,#REF!,0))),"")</f>
        <v/>
      </c>
      <c r="AO198" t="str">
        <f>IFERROR(IF(INDEX(#REF!,MATCH('Poverty %'!$B198,#REF!,0),MATCH('Poverty %'!AO$5,#REF!,0))="","",INDEX(#REF!,MATCH('Poverty %'!$B198,#REF!,0),MATCH('Poverty %'!AO$5,#REF!,0))),"")</f>
        <v/>
      </c>
      <c r="AP198" t="str">
        <f>IFERROR(IF(INDEX(#REF!,MATCH('Poverty %'!$B198,#REF!,0),MATCH('Poverty %'!AP$5,#REF!,0))="","",INDEX(#REF!,MATCH('Poverty %'!$B198,#REF!,0),MATCH('Poverty %'!AP$5,#REF!,0))),"")</f>
        <v/>
      </c>
      <c r="AQ198" t="str">
        <f>IFERROR(IF(INDEX(#REF!,MATCH('Poverty %'!$B198,#REF!,0),MATCH('Poverty %'!AQ$5,#REF!,0))="","",INDEX(#REF!,MATCH('Poverty %'!$B198,#REF!,0),MATCH('Poverty %'!AQ$5,#REF!,0))),"")</f>
        <v/>
      </c>
      <c r="AR198" t="str">
        <f>IFERROR(IF(INDEX(#REF!,MATCH('Poverty %'!$B198,#REF!,0),MATCH('Poverty %'!AR$5,#REF!,0))="","",INDEX(#REF!,MATCH('Poverty %'!$B198,#REF!,0),MATCH('Poverty %'!AR$5,#REF!,0))),"")</f>
        <v/>
      </c>
      <c r="AS198" t="str">
        <f>IFERROR(IF(INDEX(#REF!,MATCH('Poverty %'!$B198,#REF!,0),MATCH('Poverty %'!AS$5,#REF!,0))="","",INDEX(#REF!,MATCH('Poverty %'!$B198,#REF!,0),MATCH('Poverty %'!AS$5,#REF!,0))),"")</f>
        <v/>
      </c>
      <c r="AT198" t="str">
        <f>IFERROR(IF(INDEX(#REF!,MATCH('Poverty %'!$B198,#REF!,0),MATCH('Poverty %'!AT$5,#REF!,0))="","",INDEX(#REF!,MATCH('Poverty %'!$B198,#REF!,0),MATCH('Poverty %'!AT$5,#REF!,0))),"")</f>
        <v/>
      </c>
      <c r="AU198" t="str">
        <f>IFERROR(IF(INDEX(#REF!,MATCH('Poverty %'!$B198,#REF!,0),MATCH('Poverty %'!AU$5,#REF!,0))="","",INDEX(#REF!,MATCH('Poverty %'!$B198,#REF!,0),MATCH('Poverty %'!AU$5,#REF!,0))),"")</f>
        <v/>
      </c>
      <c r="AV198" t="str">
        <f>IFERROR(IF(INDEX(#REF!,MATCH('Poverty %'!$B198,#REF!,0),MATCH('Poverty %'!AV$5,#REF!,0))="","",INDEX(#REF!,MATCH('Poverty %'!$B198,#REF!,0),MATCH('Poverty %'!AV$5,#REF!,0))),"")</f>
        <v/>
      </c>
      <c r="AW198" t="str">
        <f>IFERROR(IF(INDEX(#REF!,MATCH('Poverty %'!$B198,#REF!,0),MATCH('Poverty %'!AW$5,#REF!,0))="","",INDEX(#REF!,MATCH('Poverty %'!$B198,#REF!,0),MATCH('Poverty %'!AW$5,#REF!,0))),"")</f>
        <v/>
      </c>
      <c r="AX198" t="str">
        <f>IFERROR(IF(INDEX(#REF!,MATCH('Poverty %'!$B198,#REF!,0),MATCH('Poverty %'!AX$5,#REF!,0))="","",INDEX(#REF!,MATCH('Poverty %'!$B198,#REF!,0),MATCH('Poverty %'!AX$5,#REF!,0))),"")</f>
        <v/>
      </c>
      <c r="AY198" t="str">
        <f>IFERROR(IF(INDEX(#REF!,MATCH('Poverty %'!$B198,#REF!,0),MATCH('Poverty %'!AY$5,#REF!,0))="","",INDEX(#REF!,MATCH('Poverty %'!$B198,#REF!,0),MATCH('Poverty %'!AY$5,#REF!,0))),"")</f>
        <v/>
      </c>
      <c r="AZ198" t="str">
        <f>IFERROR(IF(INDEX(#REF!,MATCH('Poverty %'!$B198,#REF!,0),MATCH('Poverty %'!AZ$5,#REF!,0))="","",INDEX(#REF!,MATCH('Poverty %'!$B198,#REF!,0),MATCH('Poverty %'!AZ$5,#REF!,0))),"")</f>
        <v/>
      </c>
      <c r="BA198" t="str">
        <f>IFERROR(IF(INDEX(#REF!,MATCH('Poverty %'!$B198,#REF!,0),MATCH('Poverty %'!BA$5,#REF!,0))="","",INDEX(#REF!,MATCH('Poverty %'!$B198,#REF!,0),MATCH('Poverty %'!BA$5,#REF!,0))),"")</f>
        <v/>
      </c>
      <c r="BB198" t="str">
        <f>IFERROR(IF(INDEX(#REF!,MATCH('Poverty %'!$B198,#REF!,0),MATCH('Poverty %'!BB$5,#REF!,0))="","",INDEX(#REF!,MATCH('Poverty %'!$B198,#REF!,0),MATCH('Poverty %'!BB$5,#REF!,0))),"")</f>
        <v/>
      </c>
      <c r="BC198" t="str">
        <f>IFERROR(IF(INDEX(#REF!,MATCH('Poverty %'!$B198,#REF!,0),MATCH('Poverty %'!BC$5,#REF!,0))="","",INDEX(#REF!,MATCH('Poverty %'!$B198,#REF!,0),MATCH('Poverty %'!BC$5,#REF!,0))),"")</f>
        <v/>
      </c>
      <c r="BE198" t="s">
        <v>406</v>
      </c>
      <c r="BF198" s="9" t="str">
        <f t="shared" si="47"/>
        <v/>
      </c>
      <c r="BG198" s="9" t="str">
        <f t="shared" si="48"/>
        <v/>
      </c>
      <c r="BH198" s="9" t="str">
        <f t="shared" si="49"/>
        <v/>
      </c>
      <c r="BI198" s="9" t="str">
        <f t="shared" si="50"/>
        <v/>
      </c>
      <c r="BJ198" s="9" t="str">
        <f t="shared" si="51"/>
        <v/>
      </c>
      <c r="BK198" s="9" t="str">
        <f t="shared" si="52"/>
        <v/>
      </c>
      <c r="BL198" s="9" t="str">
        <f t="shared" si="53"/>
        <v/>
      </c>
      <c r="BM198" s="9" t="str">
        <f t="shared" si="54"/>
        <v/>
      </c>
      <c r="BN198" s="9" t="str">
        <f t="shared" si="55"/>
        <v/>
      </c>
      <c r="BO198" s="9" t="str">
        <f t="shared" si="56"/>
        <v/>
      </c>
      <c r="BP198" s="9" t="str">
        <f t="shared" si="57"/>
        <v/>
      </c>
      <c r="BQ198" s="9" t="str">
        <f t="shared" si="58"/>
        <v/>
      </c>
      <c r="BR198" s="9" t="str">
        <f t="shared" si="59"/>
        <v/>
      </c>
      <c r="BS198" s="9" t="str">
        <f t="shared" si="60"/>
        <v/>
      </c>
      <c r="BT198" s="9" t="str">
        <f t="shared" si="61"/>
        <v/>
      </c>
      <c r="BU198" s="9" t="str">
        <f t="shared" si="62"/>
        <v/>
      </c>
      <c r="BV198" s="9" t="str">
        <f t="shared" si="63"/>
        <v/>
      </c>
      <c r="BW198" s="9" t="str">
        <f t="shared" si="64"/>
        <v/>
      </c>
      <c r="BX198" s="9" t="str">
        <f t="shared" si="65"/>
        <v/>
      </c>
      <c r="BY198" s="9" t="str">
        <f t="shared" si="66"/>
        <v/>
      </c>
      <c r="BZ198" s="9" t="str">
        <f t="shared" si="67"/>
        <v/>
      </c>
      <c r="CA198" s="9" t="str">
        <f t="shared" si="68"/>
        <v/>
      </c>
      <c r="CB198" s="9" t="str">
        <f t="shared" si="69"/>
        <v/>
      </c>
    </row>
    <row r="199" spans="1:80">
      <c r="A199" t="str">
        <f>VLOOKUP(B199,entity!$C:$K,9,FALSE)</f>
        <v>TT</v>
      </c>
      <c r="B199" t="s">
        <v>408</v>
      </c>
      <c r="C199" t="str">
        <f>IFERROR(VLOOKUP(B199,'[1]2012 List'!A$3:C$151,3,FALSE),"")</f>
        <v/>
      </c>
      <c r="D199" s="10" t="str">
        <f>IFERROR(IF(INDEX('raw poverty data, %'!$B$3:$BG$251,MATCH($A199,'raw poverty data, %'!$B$3:$B$251,0),MATCH(D$5,'raw poverty data, %'!$B$3:$BG$3,0))="","",INDEX('raw poverty data, %'!$B$3:$BG$251,MATCH($A199,'raw poverty data, %'!$B$3:$B$251,0),MATCH(D$5,'raw poverty data, %'!$B$3:$BG$3,0))/100),"")</f>
        <v/>
      </c>
      <c r="E199" s="10" t="str">
        <f>IFERROR(IF(INDEX('raw poverty data, %'!$B$3:$BG$251,MATCH($A199,'raw poverty data, %'!$B$3:$B$251,0),MATCH(E$5,'raw poverty data, %'!$B$3:$BG$3,0))="","",INDEX('raw poverty data, %'!$B$3:$BG$251,MATCH($A199,'raw poverty data, %'!$B$3:$B$251,0),MATCH(E$5,'raw poverty data, %'!$B$3:$BG$3,0))/100),"")</f>
        <v/>
      </c>
      <c r="F199" s="10">
        <f>IFERROR(IF(INDEX('raw poverty data, %'!$B$3:$BG$251,MATCH($A199,'raw poverty data, %'!$B$3:$B$251,0),MATCH(F$5,'raw poverty data, %'!$B$3:$BG$3,0))="","",INDEX('raw poverty data, %'!$B$3:$BG$251,MATCH($A199,'raw poverty data, %'!$B$3:$B$251,0),MATCH(F$5,'raw poverty data, %'!$B$3:$BG$3,0))/100),"")</f>
        <v>4.1599999999999998E-2</v>
      </c>
      <c r="G199" s="10" t="str">
        <f>IFERROR(IF(INDEX('raw poverty data, %'!$B$3:$BG$251,MATCH($A199,'raw poverty data, %'!$B$3:$B$251,0),MATCH(G$5,'raw poverty data, %'!$B$3:$BG$3,0))="","",INDEX('raw poverty data, %'!$B$3:$BG$251,MATCH($A199,'raw poverty data, %'!$B$3:$B$251,0),MATCH(G$5,'raw poverty data, %'!$B$3:$BG$3,0))/100),"")</f>
        <v/>
      </c>
      <c r="H199" s="10" t="str">
        <f>IFERROR(IF(INDEX('raw poverty data, %'!$B$3:$BG$251,MATCH($A199,'raw poverty data, %'!$B$3:$B$251,0),MATCH(H$5,'raw poverty data, %'!$B$3:$BG$3,0))="","",INDEX('raw poverty data, %'!$B$3:$BG$251,MATCH($A199,'raw poverty data, %'!$B$3:$B$251,0),MATCH(H$5,'raw poverty data, %'!$B$3:$BG$3,0))/100),"")</f>
        <v/>
      </c>
      <c r="I199" s="10" t="str">
        <f>IFERROR(IF(INDEX('raw poverty data, %'!$B$3:$BG$251,MATCH($A199,'raw poverty data, %'!$B$3:$B$251,0),MATCH(I$5,'raw poverty data, %'!$B$3:$BG$3,0))="","",INDEX('raw poverty data, %'!$B$3:$BG$251,MATCH($A199,'raw poverty data, %'!$B$3:$B$251,0),MATCH(I$5,'raw poverty data, %'!$B$3:$BG$3,0))/100),"")</f>
        <v/>
      </c>
      <c r="J199" s="10" t="str">
        <f>IFERROR(IF(INDEX('raw poverty data, %'!$B$3:$BG$251,MATCH($A199,'raw poverty data, %'!$B$3:$B$251,0),MATCH(J$5,'raw poverty data, %'!$B$3:$BG$3,0))="","",INDEX('raw poverty data, %'!$B$3:$BG$251,MATCH($A199,'raw poverty data, %'!$B$3:$B$251,0),MATCH(J$5,'raw poverty data, %'!$B$3:$BG$3,0))/100),"")</f>
        <v/>
      </c>
      <c r="K199" s="10" t="str">
        <f>IFERROR(IF(INDEX('raw poverty data, %'!$B$3:$BG$251,MATCH($A199,'raw poverty data, %'!$B$3:$B$251,0),MATCH(K$5,'raw poverty data, %'!$B$3:$BG$3,0))="","",INDEX('raw poverty data, %'!$B$3:$BG$251,MATCH($A199,'raw poverty data, %'!$B$3:$B$251,0),MATCH(K$5,'raw poverty data, %'!$B$3:$BG$3,0))/100),"")</f>
        <v/>
      </c>
      <c r="L199" s="10" t="str">
        <f>IFERROR(IF(INDEX('raw poverty data, %'!$B$3:$BG$251,MATCH($A199,'raw poverty data, %'!$B$3:$B$251,0),MATCH(L$5,'raw poverty data, %'!$B$3:$BG$3,0))="","",INDEX('raw poverty data, %'!$B$3:$BG$251,MATCH($A199,'raw poverty data, %'!$B$3:$B$251,0),MATCH(L$5,'raw poverty data, %'!$B$3:$BG$3,0))/100),"")</f>
        <v/>
      </c>
      <c r="M199" s="10" t="str">
        <f>IFERROR(IF(INDEX('raw poverty data, %'!$B$3:$BG$251,MATCH($A199,'raw poverty data, %'!$B$3:$B$251,0),MATCH(M$5,'raw poverty data, %'!$B$3:$BG$3,0))="","",INDEX('raw poverty data, %'!$B$3:$BG$251,MATCH($A199,'raw poverty data, %'!$B$3:$B$251,0),MATCH(M$5,'raw poverty data, %'!$B$3:$BG$3,0))/100),"")</f>
        <v/>
      </c>
      <c r="N199" s="10" t="str">
        <f>IFERROR(IF(INDEX('raw poverty data, %'!$B$3:$BG$251,MATCH($A199,'raw poverty data, %'!$B$3:$B$251,0),MATCH(N$5,'raw poverty data, %'!$B$3:$BG$3,0))="","",INDEX('raw poverty data, %'!$B$3:$BG$251,MATCH($A199,'raw poverty data, %'!$B$3:$B$251,0),MATCH(N$5,'raw poverty data, %'!$B$3:$BG$3,0))/100),"")</f>
        <v/>
      </c>
      <c r="O199" s="10" t="str">
        <f>IFERROR(IF(INDEX('raw poverty data, %'!$B$3:$BG$251,MATCH($A199,'raw poverty data, %'!$B$3:$B$251,0),MATCH(O$5,'raw poverty data, %'!$B$3:$BG$3,0))="","",INDEX('raw poverty data, %'!$B$3:$BG$251,MATCH($A199,'raw poverty data, %'!$B$3:$B$251,0),MATCH(O$5,'raw poverty data, %'!$B$3:$BG$3,0))/100),"")</f>
        <v/>
      </c>
      <c r="P199" s="10" t="str">
        <f>IFERROR(IF(INDEX('raw poverty data, %'!$B$3:$BG$251,MATCH($A199,'raw poverty data, %'!$B$3:$B$251,0),MATCH(P$5,'raw poverty data, %'!$B$3:$BG$3,0))="","",INDEX('raw poverty data, %'!$B$3:$BG$251,MATCH($A199,'raw poverty data, %'!$B$3:$B$251,0),MATCH(P$5,'raw poverty data, %'!$B$3:$BG$3,0))/100),"")</f>
        <v/>
      </c>
      <c r="Q199" s="10" t="str">
        <f>IFERROR(IF(INDEX('raw poverty data, %'!$B$3:$BG$251,MATCH($A199,'raw poverty data, %'!$B$3:$B$251,0),MATCH(Q$5,'raw poverty data, %'!$B$3:$BG$3,0))="","",INDEX('raw poverty data, %'!$B$3:$BG$251,MATCH($A199,'raw poverty data, %'!$B$3:$B$251,0),MATCH(Q$5,'raw poverty data, %'!$B$3:$BG$3,0))/100),"")</f>
        <v/>
      </c>
      <c r="R199" s="10" t="str">
        <f>IFERROR(IF(INDEX('raw poverty data, %'!$B$3:$BG$251,MATCH($A199,'raw poverty data, %'!$B$3:$B$251,0),MATCH(R$5,'raw poverty data, %'!$B$3:$BG$3,0))="","",INDEX('raw poverty data, %'!$B$3:$BG$251,MATCH($A199,'raw poverty data, %'!$B$3:$B$251,0),MATCH(R$5,'raw poverty data, %'!$B$3:$BG$3,0))/100),"")</f>
        <v/>
      </c>
      <c r="S199" s="10" t="str">
        <f>IFERROR(IF(INDEX('raw poverty data, %'!$B$3:$BG$251,MATCH($A199,'raw poverty data, %'!$B$3:$B$251,0),MATCH(S$5,'raw poverty data, %'!$B$3:$BG$3,0))="","",INDEX('raw poverty data, %'!$B$3:$BG$251,MATCH($A199,'raw poverty data, %'!$B$3:$B$251,0),MATCH(S$5,'raw poverty data, %'!$B$3:$BG$3,0))/100),"")</f>
        <v/>
      </c>
      <c r="T199" s="10" t="str">
        <f>IFERROR(IF(INDEX('raw poverty data, %'!$B$3:$BG$251,MATCH($A199,'raw poverty data, %'!$B$3:$B$251,0),MATCH(T$5,'raw poverty data, %'!$B$3:$BG$3,0))="","",INDEX('raw poverty data, %'!$B$3:$BG$251,MATCH($A199,'raw poverty data, %'!$B$3:$B$251,0),MATCH(T$5,'raw poverty data, %'!$B$3:$BG$3,0))/100),"")</f>
        <v/>
      </c>
      <c r="U199" s="10" t="str">
        <f>IFERROR(IF(INDEX('raw poverty data, %'!$B$3:$BG$251,MATCH($A199,'raw poverty data, %'!$B$3:$B$251,0),MATCH(U$5,'raw poverty data, %'!$B$3:$BG$3,0))="","",INDEX('raw poverty data, %'!$B$3:$BG$251,MATCH($A199,'raw poverty data, %'!$B$3:$B$251,0),MATCH(U$5,'raw poverty data, %'!$B$3:$BG$3,0))/100),"")</f>
        <v/>
      </c>
      <c r="V199" s="10" t="str">
        <f>IFERROR(IF(INDEX('raw poverty data, %'!$B$3:$BG$251,MATCH($A199,'raw poverty data, %'!$B$3:$B$251,0),MATCH(V$5,'raw poverty data, %'!$B$3:$BG$3,0))="","",INDEX('raw poverty data, %'!$B$3:$BG$251,MATCH($A199,'raw poverty data, %'!$B$3:$B$251,0),MATCH(V$5,'raw poverty data, %'!$B$3:$BG$3,0))/100),"")</f>
        <v/>
      </c>
      <c r="W199" s="10" t="str">
        <f>IFERROR(IF(INDEX('raw poverty data, %'!$B$3:$BG$251,MATCH($A199,'raw poverty data, %'!$B$3:$B$251,0),MATCH(W$5,'raw poverty data, %'!$B$3:$BG$3,0))="","",INDEX('raw poverty data, %'!$B$3:$BG$251,MATCH($A199,'raw poverty data, %'!$B$3:$B$251,0),MATCH(W$5,'raw poverty data, %'!$B$3:$BG$3,0))/100),"")</f>
        <v/>
      </c>
      <c r="X199" s="10" t="str">
        <f>IFERROR(IF(INDEX('raw poverty data, %'!$B$3:$BG$251,MATCH($A199,'raw poverty data, %'!$B$3:$B$251,0),MATCH(X$5,'raw poverty data, %'!$B$3:$BG$3,0))="","",INDEX('raw poverty data, %'!$B$3:$BG$251,MATCH($A199,'raw poverty data, %'!$B$3:$B$251,0),MATCH(X$5,'raw poverty data, %'!$B$3:$BG$3,0))/100),"")</f>
        <v/>
      </c>
      <c r="Y199" s="10" t="str">
        <f>IFERROR(IF(INDEX('raw poverty data, %'!$B$3:$BG$251,MATCH($A199,'raw poverty data, %'!$B$3:$B$251,0),MATCH(Y$5,'raw poverty data, %'!$B$3:$BG$3,0))="","",INDEX('raw poverty data, %'!$B$3:$BG$251,MATCH($A199,'raw poverty data, %'!$B$3:$B$251,0),MATCH(Y$5,'raw poverty data, %'!$B$3:$BG$3,0))/100),"")</f>
        <v/>
      </c>
      <c r="Z199" s="10" t="str">
        <f>IFERROR(IF(INDEX('raw poverty data, %'!$B$3:$BG$251,MATCH($A199,'raw poverty data, %'!$B$3:$B$251,0),MATCH(Z$5,'raw poverty data, %'!$B$3:$BG$3,0))="","",INDEX('raw poverty data, %'!$B$3:$BG$251,MATCH($A199,'raw poverty data, %'!$B$3:$B$251,0),MATCH(Z$5,'raw poverty data, %'!$B$3:$BG$3,0))/100),"")</f>
        <v/>
      </c>
      <c r="AA199" s="10" t="str">
        <f>IFERROR(IF(INDEX('raw poverty data, %'!$B$3:$BG$251,MATCH($A199,'raw poverty data, %'!$B$3:$B$251,0),MATCH(AA$5,'raw poverty data, %'!$B$3:$BG$3,0))="","",INDEX('raw poverty data, %'!$B$3:$BG$251,MATCH($A199,'raw poverty data, %'!$B$3:$B$251,0),MATCH(AA$5,'raw poverty data, %'!$B$3:$BG$3,0))/100),"")</f>
        <v/>
      </c>
      <c r="AC199" s="8">
        <f>IF(AA199="",IF(Z199="",IF(X199="",IF(W199="",IF(V199="",IF(U199="",IF(T199="",IF(S199="",IF(R199="",IF(Q199="",IF(P199="",IF(O199="",IF(N199="",IF(M199="",IF(L199="",IF(K199="",IF(J199="",IF(I199="",IF(H199="",IF(G199="",IF(F199="",IF(E199="",IF(D199="","No data",D199),E199),F199),G199),H199),I199),J199),K199),L199),M199),N199),O199),P199),Q199),R199),S199),T199),U199),V199),W199),X199),Z199),AA199)</f>
        <v>4.1599999999999998E-2</v>
      </c>
      <c r="AD199" s="11">
        <f>IFERROR(INDEX($D$5:$AA$5,1,MATCH(AC199,D199:AA199,0)),"")</f>
        <v>1992</v>
      </c>
      <c r="AF199" t="s">
        <v>408</v>
      </c>
      <c r="AG199" t="str">
        <f>IFERROR(IF(INDEX(#REF!,MATCH('Poverty %'!$B199,#REF!,0),MATCH('Poverty %'!AG$5,#REF!,0))="","",INDEX(#REF!,MATCH('Poverty %'!$B199,#REF!,0),MATCH('Poverty %'!AG$5,#REF!,0))),"")</f>
        <v/>
      </c>
      <c r="AH199" t="str">
        <f>IFERROR(IF(INDEX(#REF!,MATCH('Poverty %'!$B199,#REF!,0),MATCH('Poverty %'!AH$5,#REF!,0))="","",INDEX(#REF!,MATCH('Poverty %'!$B199,#REF!,0),MATCH('Poverty %'!AH$5,#REF!,0))),"")</f>
        <v/>
      </c>
      <c r="AI199" t="str">
        <f>IFERROR(IF(INDEX(#REF!,MATCH('Poverty %'!$B199,#REF!,0),MATCH('Poverty %'!AI$5,#REF!,0))="","",INDEX(#REF!,MATCH('Poverty %'!$B199,#REF!,0),MATCH('Poverty %'!AI$5,#REF!,0))),"")</f>
        <v/>
      </c>
      <c r="AJ199" t="str">
        <f>IFERROR(IF(INDEX(#REF!,MATCH('Poverty %'!$B199,#REF!,0),MATCH('Poverty %'!AJ$5,#REF!,0))="","",INDEX(#REF!,MATCH('Poverty %'!$B199,#REF!,0),MATCH('Poverty %'!AJ$5,#REF!,0))),"")</f>
        <v/>
      </c>
      <c r="AK199" t="str">
        <f>IFERROR(IF(INDEX(#REF!,MATCH('Poverty %'!$B199,#REF!,0),MATCH('Poverty %'!AK$5,#REF!,0))="","",INDEX(#REF!,MATCH('Poverty %'!$B199,#REF!,0),MATCH('Poverty %'!AK$5,#REF!,0))),"")</f>
        <v/>
      </c>
      <c r="AL199" t="str">
        <f>IFERROR(IF(INDEX(#REF!,MATCH('Poverty %'!$B199,#REF!,0),MATCH('Poverty %'!AL$5,#REF!,0))="","",INDEX(#REF!,MATCH('Poverty %'!$B199,#REF!,0),MATCH('Poverty %'!AL$5,#REF!,0))),"")</f>
        <v/>
      </c>
      <c r="AM199" t="str">
        <f>IFERROR(IF(INDEX(#REF!,MATCH('Poverty %'!$B199,#REF!,0),MATCH('Poverty %'!AM$5,#REF!,0))="","",INDEX(#REF!,MATCH('Poverty %'!$B199,#REF!,0),MATCH('Poverty %'!AM$5,#REF!,0))),"")</f>
        <v/>
      </c>
      <c r="AN199" t="str">
        <f>IFERROR(IF(INDEX(#REF!,MATCH('Poverty %'!$B199,#REF!,0),MATCH('Poverty %'!AN$5,#REF!,0))="","",INDEX(#REF!,MATCH('Poverty %'!$B199,#REF!,0),MATCH('Poverty %'!AN$5,#REF!,0))),"")</f>
        <v/>
      </c>
      <c r="AO199" t="str">
        <f>IFERROR(IF(INDEX(#REF!,MATCH('Poverty %'!$B199,#REF!,0),MATCH('Poverty %'!AO$5,#REF!,0))="","",INDEX(#REF!,MATCH('Poverty %'!$B199,#REF!,0),MATCH('Poverty %'!AO$5,#REF!,0))),"")</f>
        <v/>
      </c>
      <c r="AP199" t="str">
        <f>IFERROR(IF(INDEX(#REF!,MATCH('Poverty %'!$B199,#REF!,0),MATCH('Poverty %'!AP$5,#REF!,0))="","",INDEX(#REF!,MATCH('Poverty %'!$B199,#REF!,0),MATCH('Poverty %'!AP$5,#REF!,0))),"")</f>
        <v/>
      </c>
      <c r="AQ199" t="str">
        <f>IFERROR(IF(INDEX(#REF!,MATCH('Poverty %'!$B199,#REF!,0),MATCH('Poverty %'!AQ$5,#REF!,0))="","",INDEX(#REF!,MATCH('Poverty %'!$B199,#REF!,0),MATCH('Poverty %'!AQ$5,#REF!,0))),"")</f>
        <v/>
      </c>
      <c r="AR199" t="str">
        <f>IFERROR(IF(INDEX(#REF!,MATCH('Poverty %'!$B199,#REF!,0),MATCH('Poverty %'!AR$5,#REF!,0))="","",INDEX(#REF!,MATCH('Poverty %'!$B199,#REF!,0),MATCH('Poverty %'!AR$5,#REF!,0))),"")</f>
        <v/>
      </c>
      <c r="AS199" t="str">
        <f>IFERROR(IF(INDEX(#REF!,MATCH('Poverty %'!$B199,#REF!,0),MATCH('Poverty %'!AS$5,#REF!,0))="","",INDEX(#REF!,MATCH('Poverty %'!$B199,#REF!,0),MATCH('Poverty %'!AS$5,#REF!,0))),"")</f>
        <v/>
      </c>
      <c r="AT199" t="str">
        <f>IFERROR(IF(INDEX(#REF!,MATCH('Poverty %'!$B199,#REF!,0),MATCH('Poverty %'!AT$5,#REF!,0))="","",INDEX(#REF!,MATCH('Poverty %'!$B199,#REF!,0),MATCH('Poverty %'!AT$5,#REF!,0))),"")</f>
        <v/>
      </c>
      <c r="AU199" t="str">
        <f>IFERROR(IF(INDEX(#REF!,MATCH('Poverty %'!$B199,#REF!,0),MATCH('Poverty %'!AU$5,#REF!,0))="","",INDEX(#REF!,MATCH('Poverty %'!$B199,#REF!,0),MATCH('Poverty %'!AU$5,#REF!,0))),"")</f>
        <v/>
      </c>
      <c r="AV199" t="str">
        <f>IFERROR(IF(INDEX(#REF!,MATCH('Poverty %'!$B199,#REF!,0),MATCH('Poverty %'!AV$5,#REF!,0))="","",INDEX(#REF!,MATCH('Poverty %'!$B199,#REF!,0),MATCH('Poverty %'!AV$5,#REF!,0))),"")</f>
        <v/>
      </c>
      <c r="AW199" t="str">
        <f>IFERROR(IF(INDEX(#REF!,MATCH('Poverty %'!$B199,#REF!,0),MATCH('Poverty %'!AW$5,#REF!,0))="","",INDEX(#REF!,MATCH('Poverty %'!$B199,#REF!,0),MATCH('Poverty %'!AW$5,#REF!,0))),"")</f>
        <v/>
      </c>
      <c r="AX199" t="str">
        <f>IFERROR(IF(INDEX(#REF!,MATCH('Poverty %'!$B199,#REF!,0),MATCH('Poverty %'!AX$5,#REF!,0))="","",INDEX(#REF!,MATCH('Poverty %'!$B199,#REF!,0),MATCH('Poverty %'!AX$5,#REF!,0))),"")</f>
        <v/>
      </c>
      <c r="AY199" t="str">
        <f>IFERROR(IF(INDEX(#REF!,MATCH('Poverty %'!$B199,#REF!,0),MATCH('Poverty %'!AY$5,#REF!,0))="","",INDEX(#REF!,MATCH('Poverty %'!$B199,#REF!,0),MATCH('Poverty %'!AY$5,#REF!,0))),"")</f>
        <v/>
      </c>
      <c r="AZ199" t="str">
        <f>IFERROR(IF(INDEX(#REF!,MATCH('Poverty %'!$B199,#REF!,0),MATCH('Poverty %'!AZ$5,#REF!,0))="","",INDEX(#REF!,MATCH('Poverty %'!$B199,#REF!,0),MATCH('Poverty %'!AZ$5,#REF!,0))),"")</f>
        <v/>
      </c>
      <c r="BA199" t="str">
        <f>IFERROR(IF(INDEX(#REF!,MATCH('Poverty %'!$B199,#REF!,0),MATCH('Poverty %'!BA$5,#REF!,0))="","",INDEX(#REF!,MATCH('Poverty %'!$B199,#REF!,0),MATCH('Poverty %'!BA$5,#REF!,0))),"")</f>
        <v/>
      </c>
      <c r="BB199" t="str">
        <f>IFERROR(IF(INDEX(#REF!,MATCH('Poverty %'!$B199,#REF!,0),MATCH('Poverty %'!BB$5,#REF!,0))="","",INDEX(#REF!,MATCH('Poverty %'!$B199,#REF!,0),MATCH('Poverty %'!BB$5,#REF!,0))),"")</f>
        <v/>
      </c>
      <c r="BC199" t="str">
        <f>IFERROR(IF(INDEX(#REF!,MATCH('Poverty %'!$B199,#REF!,0),MATCH('Poverty %'!BC$5,#REF!,0))="","",INDEX(#REF!,MATCH('Poverty %'!$B199,#REF!,0),MATCH('Poverty %'!BC$5,#REF!,0))),"")</f>
        <v/>
      </c>
      <c r="BE199" t="s">
        <v>408</v>
      </c>
      <c r="BF199" s="9" t="str">
        <f t="shared" ref="BF199:BF219" si="70">IF(AG199="","",AG199/100)</f>
        <v/>
      </c>
      <c r="BG199" s="9" t="str">
        <f t="shared" ref="BG199:BG219" si="71">IF(AH199="","",AH199/100)</f>
        <v/>
      </c>
      <c r="BH199" s="9" t="str">
        <f t="shared" ref="BH199:BH219" si="72">IF(AI199="","",AI199/100)</f>
        <v/>
      </c>
      <c r="BI199" s="9" t="str">
        <f t="shared" ref="BI199:BI219" si="73">IF(AJ199="","",AJ199/100)</f>
        <v/>
      </c>
      <c r="BJ199" s="9" t="str">
        <f t="shared" ref="BJ199:BJ219" si="74">IF(AK199="","",AK199/100)</f>
        <v/>
      </c>
      <c r="BK199" s="9" t="str">
        <f t="shared" ref="BK199:BK219" si="75">IF(AL199="","",AL199/100)</f>
        <v/>
      </c>
      <c r="BL199" s="9" t="str">
        <f t="shared" ref="BL199:BL219" si="76">IF(AM199="","",AM199/100)</f>
        <v/>
      </c>
      <c r="BM199" s="9" t="str">
        <f t="shared" ref="BM199:BM219" si="77">IF(AN199="","",AN199/100)</f>
        <v/>
      </c>
      <c r="BN199" s="9" t="str">
        <f t="shared" ref="BN199:BN219" si="78">IF(AO199="","",AO199/100)</f>
        <v/>
      </c>
      <c r="BO199" s="9" t="str">
        <f t="shared" ref="BO199:BO219" si="79">IF(AP199="","",AP199/100)</f>
        <v/>
      </c>
      <c r="BP199" s="9" t="str">
        <f t="shared" ref="BP199:BP219" si="80">IF(AQ199="","",AQ199/100)</f>
        <v/>
      </c>
      <c r="BQ199" s="9" t="str">
        <f t="shared" ref="BQ199:BQ219" si="81">IF(AR199="","",AR199/100)</f>
        <v/>
      </c>
      <c r="BR199" s="9" t="str">
        <f t="shared" ref="BR199:BR219" si="82">IF(AS199="","",AS199/100)</f>
        <v/>
      </c>
      <c r="BS199" s="9" t="str">
        <f t="shared" ref="BS199:BS219" si="83">IF(AT199="","",AT199/100)</f>
        <v/>
      </c>
      <c r="BT199" s="9" t="str">
        <f t="shared" ref="BT199:BT219" si="84">IF(AU199="","",AU199/100)</f>
        <v/>
      </c>
      <c r="BU199" s="9" t="str">
        <f t="shared" ref="BU199:BU219" si="85">IF(AV199="","",AV199/100)</f>
        <v/>
      </c>
      <c r="BV199" s="9" t="str">
        <f t="shared" ref="BV199:BV219" si="86">IF(AW199="","",AW199/100)</f>
        <v/>
      </c>
      <c r="BW199" s="9" t="str">
        <f t="shared" ref="BW199:BW219" si="87">IF(AX199="","",AX199/100)</f>
        <v/>
      </c>
      <c r="BX199" s="9" t="str">
        <f t="shared" ref="BX199:BX219" si="88">IF(AY199="","",AY199/100)</f>
        <v/>
      </c>
      <c r="BY199" s="9" t="str">
        <f t="shared" ref="BY199:BY219" si="89">IF(AZ199="","",AZ199/100)</f>
        <v/>
      </c>
      <c r="BZ199" s="9" t="str">
        <f t="shared" ref="BZ199:BZ219" si="90">IF(BA199="","",BA199/100)</f>
        <v/>
      </c>
      <c r="CA199" s="9" t="str">
        <f t="shared" ref="CA199:CA219" si="91">IF(BB199="","",BB199/100)</f>
        <v/>
      </c>
      <c r="CB199" s="9" t="str">
        <f t="shared" ref="CB199:CB219" si="92">IF(BC199="","",BC199/100)</f>
        <v/>
      </c>
    </row>
    <row r="200" spans="1:80">
      <c r="A200" t="str">
        <f>VLOOKUP(B200,entity!$C:$K,9,FALSE)</f>
        <v>TN</v>
      </c>
      <c r="B200" t="s">
        <v>410</v>
      </c>
      <c r="C200" t="str">
        <f>IFERROR(VLOOKUP(B200,'[1]2012 List'!A$3:C$151,3,FALSE),"")</f>
        <v>North of Sahara</v>
      </c>
      <c r="D200" s="10">
        <f>IFERROR(IF(INDEX('raw poverty data, %'!$B$3:$BG$251,MATCH($A200,'raw poverty data, %'!$B$3:$B$251,0),MATCH(D$5,'raw poverty data, %'!$B$3:$BG$3,0))="","",INDEX('raw poverty data, %'!$B$3:$BG$251,MATCH($A200,'raw poverty data, %'!$B$3:$B$251,0),MATCH(D$5,'raw poverty data, %'!$B$3:$BG$3,0))/100),"")</f>
        <v>5.8600000000000006E-2</v>
      </c>
      <c r="E200" s="10" t="str">
        <f>IFERROR(IF(INDEX('raw poverty data, %'!$B$3:$BG$251,MATCH($A200,'raw poverty data, %'!$B$3:$B$251,0),MATCH(E$5,'raw poverty data, %'!$B$3:$BG$3,0))="","",INDEX('raw poverty data, %'!$B$3:$BG$251,MATCH($A200,'raw poverty data, %'!$B$3:$B$251,0),MATCH(E$5,'raw poverty data, %'!$B$3:$BG$3,0))/100),"")</f>
        <v/>
      </c>
      <c r="F200" s="10" t="str">
        <f>IFERROR(IF(INDEX('raw poverty data, %'!$B$3:$BG$251,MATCH($A200,'raw poverty data, %'!$B$3:$B$251,0),MATCH(F$5,'raw poverty data, %'!$B$3:$BG$3,0))="","",INDEX('raw poverty data, %'!$B$3:$BG$251,MATCH($A200,'raw poverty data, %'!$B$3:$B$251,0),MATCH(F$5,'raw poverty data, %'!$B$3:$BG$3,0))/100),"")</f>
        <v/>
      </c>
      <c r="G200" s="10" t="str">
        <f>IFERROR(IF(INDEX('raw poverty data, %'!$B$3:$BG$251,MATCH($A200,'raw poverty data, %'!$B$3:$B$251,0),MATCH(G$5,'raw poverty data, %'!$B$3:$BG$3,0))="","",INDEX('raw poverty data, %'!$B$3:$BG$251,MATCH($A200,'raw poverty data, %'!$B$3:$B$251,0),MATCH(G$5,'raw poverty data, %'!$B$3:$BG$3,0))/100),"")</f>
        <v/>
      </c>
      <c r="H200" s="10" t="str">
        <f>IFERROR(IF(INDEX('raw poverty data, %'!$B$3:$BG$251,MATCH($A200,'raw poverty data, %'!$B$3:$B$251,0),MATCH(H$5,'raw poverty data, %'!$B$3:$BG$3,0))="","",INDEX('raw poverty data, %'!$B$3:$BG$251,MATCH($A200,'raw poverty data, %'!$B$3:$B$251,0),MATCH(H$5,'raw poverty data, %'!$B$3:$BG$3,0))/100),"")</f>
        <v/>
      </c>
      <c r="I200" s="10">
        <f>IFERROR(IF(INDEX('raw poverty data, %'!$B$3:$BG$251,MATCH($A200,'raw poverty data, %'!$B$3:$B$251,0),MATCH(I$5,'raw poverty data, %'!$B$3:$BG$3,0))="","",INDEX('raw poverty data, %'!$B$3:$BG$251,MATCH($A200,'raw poverty data, %'!$B$3:$B$251,0),MATCH(I$5,'raw poverty data, %'!$B$3:$BG$3,0))/100),"")</f>
        <v>6.4699999999999994E-2</v>
      </c>
      <c r="J200" s="10" t="str">
        <f>IFERROR(IF(INDEX('raw poverty data, %'!$B$3:$BG$251,MATCH($A200,'raw poverty data, %'!$B$3:$B$251,0),MATCH(J$5,'raw poverty data, %'!$B$3:$BG$3,0))="","",INDEX('raw poverty data, %'!$B$3:$BG$251,MATCH($A200,'raw poverty data, %'!$B$3:$B$251,0),MATCH(J$5,'raw poverty data, %'!$B$3:$BG$3,0))/100),"")</f>
        <v/>
      </c>
      <c r="K200" s="10" t="str">
        <f>IFERROR(IF(INDEX('raw poverty data, %'!$B$3:$BG$251,MATCH($A200,'raw poverty data, %'!$B$3:$B$251,0),MATCH(K$5,'raw poverty data, %'!$B$3:$BG$3,0))="","",INDEX('raw poverty data, %'!$B$3:$BG$251,MATCH($A200,'raw poverty data, %'!$B$3:$B$251,0),MATCH(K$5,'raw poverty data, %'!$B$3:$BG$3,0))/100),"")</f>
        <v/>
      </c>
      <c r="L200" s="10" t="str">
        <f>IFERROR(IF(INDEX('raw poverty data, %'!$B$3:$BG$251,MATCH($A200,'raw poverty data, %'!$B$3:$B$251,0),MATCH(L$5,'raw poverty data, %'!$B$3:$BG$3,0))="","",INDEX('raw poverty data, %'!$B$3:$BG$251,MATCH($A200,'raw poverty data, %'!$B$3:$B$251,0),MATCH(L$5,'raw poverty data, %'!$B$3:$BG$3,0))/100),"")</f>
        <v/>
      </c>
      <c r="M200" s="10" t="str">
        <f>IFERROR(IF(INDEX('raw poverty data, %'!$B$3:$BG$251,MATCH($A200,'raw poverty data, %'!$B$3:$B$251,0),MATCH(M$5,'raw poverty data, %'!$B$3:$BG$3,0))="","",INDEX('raw poverty data, %'!$B$3:$BG$251,MATCH($A200,'raw poverty data, %'!$B$3:$B$251,0),MATCH(M$5,'raw poverty data, %'!$B$3:$BG$3,0))/100),"")</f>
        <v/>
      </c>
      <c r="N200" s="10">
        <f>IFERROR(IF(INDEX('raw poverty data, %'!$B$3:$BG$251,MATCH($A200,'raw poverty data, %'!$B$3:$B$251,0),MATCH(N$5,'raw poverty data, %'!$B$3:$BG$3,0))="","",INDEX('raw poverty data, %'!$B$3:$BG$251,MATCH($A200,'raw poverty data, %'!$B$3:$B$251,0),MATCH(N$5,'raw poverty data, %'!$B$3:$BG$3,0))/100),"")</f>
        <v>2.5499999999999998E-2</v>
      </c>
      <c r="O200" s="10" t="str">
        <f>IFERROR(IF(INDEX('raw poverty data, %'!$B$3:$BG$251,MATCH($A200,'raw poverty data, %'!$B$3:$B$251,0),MATCH(O$5,'raw poverty data, %'!$B$3:$BG$3,0))="","",INDEX('raw poverty data, %'!$B$3:$BG$251,MATCH($A200,'raw poverty data, %'!$B$3:$B$251,0),MATCH(O$5,'raw poverty data, %'!$B$3:$BG$3,0))/100),"")</f>
        <v/>
      </c>
      <c r="P200" s="10" t="str">
        <f>IFERROR(IF(INDEX('raw poverty data, %'!$B$3:$BG$251,MATCH($A200,'raw poverty data, %'!$B$3:$B$251,0),MATCH(P$5,'raw poverty data, %'!$B$3:$BG$3,0))="","",INDEX('raw poverty data, %'!$B$3:$BG$251,MATCH($A200,'raw poverty data, %'!$B$3:$B$251,0),MATCH(P$5,'raw poverty data, %'!$B$3:$BG$3,0))/100),"")</f>
        <v/>
      </c>
      <c r="Q200" s="10" t="str">
        <f>IFERROR(IF(INDEX('raw poverty data, %'!$B$3:$BG$251,MATCH($A200,'raw poverty data, %'!$B$3:$B$251,0),MATCH(Q$5,'raw poverty data, %'!$B$3:$BG$3,0))="","",INDEX('raw poverty data, %'!$B$3:$BG$251,MATCH($A200,'raw poverty data, %'!$B$3:$B$251,0),MATCH(Q$5,'raw poverty data, %'!$B$3:$BG$3,0))/100),"")</f>
        <v/>
      </c>
      <c r="R200" s="10" t="str">
        <f>IFERROR(IF(INDEX('raw poverty data, %'!$B$3:$BG$251,MATCH($A200,'raw poverty data, %'!$B$3:$B$251,0),MATCH(R$5,'raw poverty data, %'!$B$3:$BG$3,0))="","",INDEX('raw poverty data, %'!$B$3:$BG$251,MATCH($A200,'raw poverty data, %'!$B$3:$B$251,0),MATCH(R$5,'raw poverty data, %'!$B$3:$BG$3,0))/100),"")</f>
        <v/>
      </c>
      <c r="S200" s="10">
        <f>IFERROR(IF(INDEX('raw poverty data, %'!$B$3:$BG$251,MATCH($A200,'raw poverty data, %'!$B$3:$B$251,0),MATCH(S$5,'raw poverty data, %'!$B$3:$BG$3,0))="","",INDEX('raw poverty data, %'!$B$3:$BG$251,MATCH($A200,'raw poverty data, %'!$B$3:$B$251,0),MATCH(S$5,'raw poverty data, %'!$B$3:$BG$3,0))/100),"")</f>
        <v>1.38E-2</v>
      </c>
      <c r="T200" s="10" t="str">
        <f>IFERROR(IF(INDEX('raw poverty data, %'!$B$3:$BG$251,MATCH($A200,'raw poverty data, %'!$B$3:$B$251,0),MATCH(T$5,'raw poverty data, %'!$B$3:$BG$3,0))="","",INDEX('raw poverty data, %'!$B$3:$BG$251,MATCH($A200,'raw poverty data, %'!$B$3:$B$251,0),MATCH(T$5,'raw poverty data, %'!$B$3:$BG$3,0))/100),"")</f>
        <v/>
      </c>
      <c r="U200" s="10" t="str">
        <f>IFERROR(IF(INDEX('raw poverty data, %'!$B$3:$BG$251,MATCH($A200,'raw poverty data, %'!$B$3:$B$251,0),MATCH(U$5,'raw poverty data, %'!$B$3:$BG$3,0))="","",INDEX('raw poverty data, %'!$B$3:$BG$251,MATCH($A200,'raw poverty data, %'!$B$3:$B$251,0),MATCH(U$5,'raw poverty data, %'!$B$3:$BG$3,0))/100),"")</f>
        <v/>
      </c>
      <c r="V200" s="10" t="str">
        <f>IFERROR(IF(INDEX('raw poverty data, %'!$B$3:$BG$251,MATCH($A200,'raw poverty data, %'!$B$3:$B$251,0),MATCH(V$5,'raw poverty data, %'!$B$3:$BG$3,0))="","",INDEX('raw poverty data, %'!$B$3:$BG$251,MATCH($A200,'raw poverty data, %'!$B$3:$B$251,0),MATCH(V$5,'raw poverty data, %'!$B$3:$BG$3,0))/100),"")</f>
        <v/>
      </c>
      <c r="W200" s="10" t="str">
        <f>IFERROR(IF(INDEX('raw poverty data, %'!$B$3:$BG$251,MATCH($A200,'raw poverty data, %'!$B$3:$B$251,0),MATCH(W$5,'raw poverty data, %'!$B$3:$BG$3,0))="","",INDEX('raw poverty data, %'!$B$3:$BG$251,MATCH($A200,'raw poverty data, %'!$B$3:$B$251,0),MATCH(W$5,'raw poverty data, %'!$B$3:$BG$3,0))/100),"")</f>
        <v/>
      </c>
      <c r="X200" s="10">
        <f>IFERROR(IF(INDEX('raw poverty data, %'!$B$3:$BG$251,MATCH($A200,'raw poverty data, %'!$B$3:$B$251,0),MATCH(X$5,'raw poverty data, %'!$B$3:$BG$3,0))="","",INDEX('raw poverty data, %'!$B$3:$BG$251,MATCH($A200,'raw poverty data, %'!$B$3:$B$251,0),MATCH(X$5,'raw poverty data, %'!$B$3:$BG$3,0))/100),"")</f>
        <v>7.4000000000000003E-3</v>
      </c>
      <c r="Y200" s="10" t="str">
        <f>IFERROR(IF(INDEX('raw poverty data, %'!$B$3:$BG$251,MATCH($A200,'raw poverty data, %'!$B$3:$B$251,0),MATCH(Y$5,'raw poverty data, %'!$B$3:$BG$3,0))="","",INDEX('raw poverty data, %'!$B$3:$BG$251,MATCH($A200,'raw poverty data, %'!$B$3:$B$251,0),MATCH(Y$5,'raw poverty data, %'!$B$3:$BG$3,0))/100),"")</f>
        <v/>
      </c>
      <c r="Z200" s="10" t="str">
        <f>IFERROR(IF(INDEX('raw poverty data, %'!$B$3:$BG$251,MATCH($A200,'raw poverty data, %'!$B$3:$B$251,0),MATCH(Z$5,'raw poverty data, %'!$B$3:$BG$3,0))="","",INDEX('raw poverty data, %'!$B$3:$BG$251,MATCH($A200,'raw poverty data, %'!$B$3:$B$251,0),MATCH(Z$5,'raw poverty data, %'!$B$3:$BG$3,0))/100),"")</f>
        <v/>
      </c>
      <c r="AA200" s="10" t="str">
        <f>IFERROR(IF(INDEX('raw poverty data, %'!$B$3:$BG$251,MATCH($A200,'raw poverty data, %'!$B$3:$B$251,0),MATCH(AA$5,'raw poverty data, %'!$B$3:$BG$3,0))="","",INDEX('raw poverty data, %'!$B$3:$BG$251,MATCH($A200,'raw poverty data, %'!$B$3:$B$251,0),MATCH(AA$5,'raw poverty data, %'!$B$3:$BG$3,0))/100),"")</f>
        <v/>
      </c>
      <c r="AC200" s="8">
        <f>IF(AA200="",IF(Z200="",IF(X200="",IF(W200="",IF(V200="",IF(U200="",IF(T200="",IF(S200="",IF(R200="",IF(Q200="",IF(P200="",IF(O200="",IF(N200="",IF(M200="",IF(L200="",IF(K200="",IF(J200="",IF(I200="",IF(H200="",IF(G200="",IF(F200="",IF(E200="",IF(D200="","No data",D200),E200),F200),G200),H200),I200),J200),K200),L200),M200),N200),O200),P200),Q200),R200),S200),T200),U200),V200),W200),X200),Z200),AA200)</f>
        <v>7.4000000000000003E-3</v>
      </c>
      <c r="AD200" s="11">
        <f>IFERROR(INDEX($D$5:$AA$5,1,MATCH(AC200,D200:AA200,0)),"")</f>
        <v>2010</v>
      </c>
      <c r="AF200" t="s">
        <v>410</v>
      </c>
      <c r="AG200" t="str">
        <f>IFERROR(IF(INDEX(#REF!,MATCH('Poverty %'!$B200,#REF!,0),MATCH('Poverty %'!AG$5,#REF!,0))="","",INDEX(#REF!,MATCH('Poverty %'!$B200,#REF!,0),MATCH('Poverty %'!AG$5,#REF!,0))),"")</f>
        <v/>
      </c>
      <c r="AH200" t="str">
        <f>IFERROR(IF(INDEX(#REF!,MATCH('Poverty %'!$B200,#REF!,0),MATCH('Poverty %'!AH$5,#REF!,0))="","",INDEX(#REF!,MATCH('Poverty %'!$B200,#REF!,0),MATCH('Poverty %'!AH$5,#REF!,0))),"")</f>
        <v/>
      </c>
      <c r="AI200" t="str">
        <f>IFERROR(IF(INDEX(#REF!,MATCH('Poverty %'!$B200,#REF!,0),MATCH('Poverty %'!AI$5,#REF!,0))="","",INDEX(#REF!,MATCH('Poverty %'!$B200,#REF!,0),MATCH('Poverty %'!AI$5,#REF!,0))),"")</f>
        <v/>
      </c>
      <c r="AJ200" t="str">
        <f>IFERROR(IF(INDEX(#REF!,MATCH('Poverty %'!$B200,#REF!,0),MATCH('Poverty %'!AJ$5,#REF!,0))="","",INDEX(#REF!,MATCH('Poverty %'!$B200,#REF!,0),MATCH('Poverty %'!AJ$5,#REF!,0))),"")</f>
        <v/>
      </c>
      <c r="AK200" t="str">
        <f>IFERROR(IF(INDEX(#REF!,MATCH('Poverty %'!$B200,#REF!,0),MATCH('Poverty %'!AK$5,#REF!,0))="","",INDEX(#REF!,MATCH('Poverty %'!$B200,#REF!,0),MATCH('Poverty %'!AK$5,#REF!,0))),"")</f>
        <v/>
      </c>
      <c r="AL200" t="str">
        <f>IFERROR(IF(INDEX(#REF!,MATCH('Poverty %'!$B200,#REF!,0),MATCH('Poverty %'!AL$5,#REF!,0))="","",INDEX(#REF!,MATCH('Poverty %'!$B200,#REF!,0),MATCH('Poverty %'!AL$5,#REF!,0))),"")</f>
        <v/>
      </c>
      <c r="AM200" t="str">
        <f>IFERROR(IF(INDEX(#REF!,MATCH('Poverty %'!$B200,#REF!,0),MATCH('Poverty %'!AM$5,#REF!,0))="","",INDEX(#REF!,MATCH('Poverty %'!$B200,#REF!,0),MATCH('Poverty %'!AM$5,#REF!,0))),"")</f>
        <v/>
      </c>
      <c r="AN200" t="str">
        <f>IFERROR(IF(INDEX(#REF!,MATCH('Poverty %'!$B200,#REF!,0),MATCH('Poverty %'!AN$5,#REF!,0))="","",INDEX(#REF!,MATCH('Poverty %'!$B200,#REF!,0),MATCH('Poverty %'!AN$5,#REF!,0))),"")</f>
        <v/>
      </c>
      <c r="AO200" t="str">
        <f>IFERROR(IF(INDEX(#REF!,MATCH('Poverty %'!$B200,#REF!,0),MATCH('Poverty %'!AO$5,#REF!,0))="","",INDEX(#REF!,MATCH('Poverty %'!$B200,#REF!,0),MATCH('Poverty %'!AO$5,#REF!,0))),"")</f>
        <v/>
      </c>
      <c r="AP200" t="str">
        <f>IFERROR(IF(INDEX(#REF!,MATCH('Poverty %'!$B200,#REF!,0),MATCH('Poverty %'!AP$5,#REF!,0))="","",INDEX(#REF!,MATCH('Poverty %'!$B200,#REF!,0),MATCH('Poverty %'!AP$5,#REF!,0))),"")</f>
        <v/>
      </c>
      <c r="AQ200" t="str">
        <f>IFERROR(IF(INDEX(#REF!,MATCH('Poverty %'!$B200,#REF!,0),MATCH('Poverty %'!AQ$5,#REF!,0))="","",INDEX(#REF!,MATCH('Poverty %'!$B200,#REF!,0),MATCH('Poverty %'!AQ$5,#REF!,0))),"")</f>
        <v/>
      </c>
      <c r="AR200" t="str">
        <f>IFERROR(IF(INDEX(#REF!,MATCH('Poverty %'!$B200,#REF!,0),MATCH('Poverty %'!AR$5,#REF!,0))="","",INDEX(#REF!,MATCH('Poverty %'!$B200,#REF!,0),MATCH('Poverty %'!AR$5,#REF!,0))),"")</f>
        <v/>
      </c>
      <c r="AS200" t="str">
        <f>IFERROR(IF(INDEX(#REF!,MATCH('Poverty %'!$B200,#REF!,0),MATCH('Poverty %'!AS$5,#REF!,0))="","",INDEX(#REF!,MATCH('Poverty %'!$B200,#REF!,0),MATCH('Poverty %'!AS$5,#REF!,0))),"")</f>
        <v/>
      </c>
      <c r="AT200" t="str">
        <f>IFERROR(IF(INDEX(#REF!,MATCH('Poverty %'!$B200,#REF!,0),MATCH('Poverty %'!AT$5,#REF!,0))="","",INDEX(#REF!,MATCH('Poverty %'!$B200,#REF!,0),MATCH('Poverty %'!AT$5,#REF!,0))),"")</f>
        <v/>
      </c>
      <c r="AU200" t="str">
        <f>IFERROR(IF(INDEX(#REF!,MATCH('Poverty %'!$B200,#REF!,0),MATCH('Poverty %'!AU$5,#REF!,0))="","",INDEX(#REF!,MATCH('Poverty %'!$B200,#REF!,0),MATCH('Poverty %'!AU$5,#REF!,0))),"")</f>
        <v/>
      </c>
      <c r="AV200" t="str">
        <f>IFERROR(IF(INDEX(#REF!,MATCH('Poverty %'!$B200,#REF!,0),MATCH('Poverty %'!AV$5,#REF!,0))="","",INDEX(#REF!,MATCH('Poverty %'!$B200,#REF!,0),MATCH('Poverty %'!AV$5,#REF!,0))),"")</f>
        <v/>
      </c>
      <c r="AW200" t="str">
        <f>IFERROR(IF(INDEX(#REF!,MATCH('Poverty %'!$B200,#REF!,0),MATCH('Poverty %'!AW$5,#REF!,0))="","",INDEX(#REF!,MATCH('Poverty %'!$B200,#REF!,0),MATCH('Poverty %'!AW$5,#REF!,0))),"")</f>
        <v/>
      </c>
      <c r="AX200" t="str">
        <f>IFERROR(IF(INDEX(#REF!,MATCH('Poverty %'!$B200,#REF!,0),MATCH('Poverty %'!AX$5,#REF!,0))="","",INDEX(#REF!,MATCH('Poverty %'!$B200,#REF!,0),MATCH('Poverty %'!AX$5,#REF!,0))),"")</f>
        <v/>
      </c>
      <c r="AY200" t="str">
        <f>IFERROR(IF(INDEX(#REF!,MATCH('Poverty %'!$B200,#REF!,0),MATCH('Poverty %'!AY$5,#REF!,0))="","",INDEX(#REF!,MATCH('Poverty %'!$B200,#REF!,0),MATCH('Poverty %'!AY$5,#REF!,0))),"")</f>
        <v/>
      </c>
      <c r="AZ200" t="str">
        <f>IFERROR(IF(INDEX(#REF!,MATCH('Poverty %'!$B200,#REF!,0),MATCH('Poverty %'!AZ$5,#REF!,0))="","",INDEX(#REF!,MATCH('Poverty %'!$B200,#REF!,0),MATCH('Poverty %'!AZ$5,#REF!,0))),"")</f>
        <v/>
      </c>
      <c r="BA200" t="str">
        <f>IFERROR(IF(INDEX(#REF!,MATCH('Poverty %'!$B200,#REF!,0),MATCH('Poverty %'!BA$5,#REF!,0))="","",INDEX(#REF!,MATCH('Poverty %'!$B200,#REF!,0),MATCH('Poverty %'!BA$5,#REF!,0))),"")</f>
        <v/>
      </c>
      <c r="BB200" t="str">
        <f>IFERROR(IF(INDEX(#REF!,MATCH('Poverty %'!$B200,#REF!,0),MATCH('Poverty %'!BB$5,#REF!,0))="","",INDEX(#REF!,MATCH('Poverty %'!$B200,#REF!,0),MATCH('Poverty %'!BB$5,#REF!,0))),"")</f>
        <v/>
      </c>
      <c r="BC200" t="str">
        <f>IFERROR(IF(INDEX(#REF!,MATCH('Poverty %'!$B200,#REF!,0),MATCH('Poverty %'!BC$5,#REF!,0))="","",INDEX(#REF!,MATCH('Poverty %'!$B200,#REF!,0),MATCH('Poverty %'!BC$5,#REF!,0))),"")</f>
        <v/>
      </c>
      <c r="BE200" t="s">
        <v>410</v>
      </c>
      <c r="BF200" s="9" t="str">
        <f t="shared" si="70"/>
        <v/>
      </c>
      <c r="BG200" s="9" t="str">
        <f t="shared" si="71"/>
        <v/>
      </c>
      <c r="BH200" s="9" t="str">
        <f t="shared" si="72"/>
        <v/>
      </c>
      <c r="BI200" s="9" t="str">
        <f t="shared" si="73"/>
        <v/>
      </c>
      <c r="BJ200" s="9" t="str">
        <f t="shared" si="74"/>
        <v/>
      </c>
      <c r="BK200" s="9" t="str">
        <f t="shared" si="75"/>
        <v/>
      </c>
      <c r="BL200" s="9" t="str">
        <f t="shared" si="76"/>
        <v/>
      </c>
      <c r="BM200" s="9" t="str">
        <f t="shared" si="77"/>
        <v/>
      </c>
      <c r="BN200" s="9" t="str">
        <f t="shared" si="78"/>
        <v/>
      </c>
      <c r="BO200" s="9" t="str">
        <f t="shared" si="79"/>
        <v/>
      </c>
      <c r="BP200" s="9" t="str">
        <f t="shared" si="80"/>
        <v/>
      </c>
      <c r="BQ200" s="9" t="str">
        <f t="shared" si="81"/>
        <v/>
      </c>
      <c r="BR200" s="9" t="str">
        <f t="shared" si="82"/>
        <v/>
      </c>
      <c r="BS200" s="9" t="str">
        <f t="shared" si="83"/>
        <v/>
      </c>
      <c r="BT200" s="9" t="str">
        <f t="shared" si="84"/>
        <v/>
      </c>
      <c r="BU200" s="9" t="str">
        <f t="shared" si="85"/>
        <v/>
      </c>
      <c r="BV200" s="9" t="str">
        <f t="shared" si="86"/>
        <v/>
      </c>
      <c r="BW200" s="9" t="str">
        <f t="shared" si="87"/>
        <v/>
      </c>
      <c r="BX200" s="9" t="str">
        <f t="shared" si="88"/>
        <v/>
      </c>
      <c r="BY200" s="9" t="str">
        <f t="shared" si="89"/>
        <v/>
      </c>
      <c r="BZ200" s="9" t="str">
        <f t="shared" si="90"/>
        <v/>
      </c>
      <c r="CA200" s="9" t="str">
        <f t="shared" si="91"/>
        <v/>
      </c>
      <c r="CB200" s="9" t="str">
        <f t="shared" si="92"/>
        <v/>
      </c>
    </row>
    <row r="201" spans="1:80">
      <c r="A201" t="str">
        <f>VLOOKUP(B201,entity!$C:$K,9,FALSE)</f>
        <v>TR</v>
      </c>
      <c r="B201" t="s">
        <v>412</v>
      </c>
      <c r="C201" t="str">
        <f>IFERROR(VLOOKUP(B201,'[1]2012 List'!A$3:C$151,3,FALSE),"")</f>
        <v>Europe</v>
      </c>
      <c r="D201" s="10" t="str">
        <f>IFERROR(IF(INDEX('raw poverty data, %'!$B$3:$BG$251,MATCH($A201,'raw poverty data, %'!$B$3:$B$251,0),MATCH(D$5,'raw poverty data, %'!$B$3:$BG$3,0))="","",INDEX('raw poverty data, %'!$B$3:$BG$251,MATCH($A201,'raw poverty data, %'!$B$3:$B$251,0),MATCH(D$5,'raw poverty data, %'!$B$3:$BG$3,0))/100),"")</f>
        <v/>
      </c>
      <c r="E201" s="10" t="str">
        <f>IFERROR(IF(INDEX('raw poverty data, %'!$B$3:$BG$251,MATCH($A201,'raw poverty data, %'!$B$3:$B$251,0),MATCH(E$5,'raw poverty data, %'!$B$3:$BG$3,0))="","",INDEX('raw poverty data, %'!$B$3:$BG$251,MATCH($A201,'raw poverty data, %'!$B$3:$B$251,0),MATCH(E$5,'raw poverty data, %'!$B$3:$BG$3,0))/100),"")</f>
        <v/>
      </c>
      <c r="F201" s="10" t="str">
        <f>IFERROR(IF(INDEX('raw poverty data, %'!$B$3:$BG$251,MATCH($A201,'raw poverty data, %'!$B$3:$B$251,0),MATCH(F$5,'raw poverty data, %'!$B$3:$BG$3,0))="","",INDEX('raw poverty data, %'!$B$3:$BG$251,MATCH($A201,'raw poverty data, %'!$B$3:$B$251,0),MATCH(F$5,'raw poverty data, %'!$B$3:$BG$3,0))/100),"")</f>
        <v/>
      </c>
      <c r="G201" s="10" t="str">
        <f>IFERROR(IF(INDEX('raw poverty data, %'!$B$3:$BG$251,MATCH($A201,'raw poverty data, %'!$B$3:$B$251,0),MATCH(G$5,'raw poverty data, %'!$B$3:$BG$3,0))="","",INDEX('raw poverty data, %'!$B$3:$BG$251,MATCH($A201,'raw poverty data, %'!$B$3:$B$251,0),MATCH(G$5,'raw poverty data, %'!$B$3:$BG$3,0))/100),"")</f>
        <v/>
      </c>
      <c r="H201" s="10">
        <f>IFERROR(IF(INDEX('raw poverty data, %'!$B$3:$BG$251,MATCH($A201,'raw poverty data, %'!$B$3:$B$251,0),MATCH(H$5,'raw poverty data, %'!$B$3:$BG$3,0))="","",INDEX('raw poverty data, %'!$B$3:$BG$251,MATCH($A201,'raw poverty data, %'!$B$3:$B$251,0),MATCH(H$5,'raw poverty data, %'!$B$3:$BG$3,0))/100),"")</f>
        <v>1.84E-2</v>
      </c>
      <c r="I201" s="10" t="str">
        <f>IFERROR(IF(INDEX('raw poverty data, %'!$B$3:$BG$251,MATCH($A201,'raw poverty data, %'!$B$3:$B$251,0),MATCH(I$5,'raw poverty data, %'!$B$3:$BG$3,0))="","",INDEX('raw poverty data, %'!$B$3:$BG$251,MATCH($A201,'raw poverty data, %'!$B$3:$B$251,0),MATCH(I$5,'raw poverty data, %'!$B$3:$BG$3,0))/100),"")</f>
        <v/>
      </c>
      <c r="J201" s="10" t="str">
        <f>IFERROR(IF(INDEX('raw poverty data, %'!$B$3:$BG$251,MATCH($A201,'raw poverty data, %'!$B$3:$B$251,0),MATCH(J$5,'raw poverty data, %'!$B$3:$BG$3,0))="","",INDEX('raw poverty data, %'!$B$3:$BG$251,MATCH($A201,'raw poverty data, %'!$B$3:$B$251,0),MATCH(J$5,'raw poverty data, %'!$B$3:$BG$3,0))/100),"")</f>
        <v/>
      </c>
      <c r="K201" s="10" t="str">
        <f>IFERROR(IF(INDEX('raw poverty data, %'!$B$3:$BG$251,MATCH($A201,'raw poverty data, %'!$B$3:$B$251,0),MATCH(K$5,'raw poverty data, %'!$B$3:$BG$3,0))="","",INDEX('raw poverty data, %'!$B$3:$BG$251,MATCH($A201,'raw poverty data, %'!$B$3:$B$251,0),MATCH(K$5,'raw poverty data, %'!$B$3:$BG$3,0))/100),"")</f>
        <v/>
      </c>
      <c r="L201" s="10" t="str">
        <f>IFERROR(IF(INDEX('raw poverty data, %'!$B$3:$BG$251,MATCH($A201,'raw poverty data, %'!$B$3:$B$251,0),MATCH(L$5,'raw poverty data, %'!$B$3:$BG$3,0))="","",INDEX('raw poverty data, %'!$B$3:$BG$251,MATCH($A201,'raw poverty data, %'!$B$3:$B$251,0),MATCH(L$5,'raw poverty data, %'!$B$3:$BG$3,0))/100),"")</f>
        <v/>
      </c>
      <c r="M201" s="10" t="str">
        <f>IFERROR(IF(INDEX('raw poverty data, %'!$B$3:$BG$251,MATCH($A201,'raw poverty data, %'!$B$3:$B$251,0),MATCH(M$5,'raw poverty data, %'!$B$3:$BG$3,0))="","",INDEX('raw poverty data, %'!$B$3:$BG$251,MATCH($A201,'raw poverty data, %'!$B$3:$B$251,0),MATCH(M$5,'raw poverty data, %'!$B$3:$BG$3,0))/100),"")</f>
        <v/>
      </c>
      <c r="N201" s="10" t="str">
        <f>IFERROR(IF(INDEX('raw poverty data, %'!$B$3:$BG$251,MATCH($A201,'raw poverty data, %'!$B$3:$B$251,0),MATCH(N$5,'raw poverty data, %'!$B$3:$BG$3,0))="","",INDEX('raw poverty data, %'!$B$3:$BG$251,MATCH($A201,'raw poverty data, %'!$B$3:$B$251,0),MATCH(N$5,'raw poverty data, %'!$B$3:$BG$3,0))/100),"")</f>
        <v/>
      </c>
      <c r="O201" s="10" t="str">
        <f>IFERROR(IF(INDEX('raw poverty data, %'!$B$3:$BG$251,MATCH($A201,'raw poverty data, %'!$B$3:$B$251,0),MATCH(O$5,'raw poverty data, %'!$B$3:$BG$3,0))="","",INDEX('raw poverty data, %'!$B$3:$BG$251,MATCH($A201,'raw poverty data, %'!$B$3:$B$251,0),MATCH(O$5,'raw poverty data, %'!$B$3:$BG$3,0))/100),"")</f>
        <v/>
      </c>
      <c r="P201" s="10">
        <f>IFERROR(IF(INDEX('raw poverty data, %'!$B$3:$BG$251,MATCH($A201,'raw poverty data, %'!$B$3:$B$251,0),MATCH(P$5,'raw poverty data, %'!$B$3:$BG$3,0))="","",INDEX('raw poverty data, %'!$B$3:$BG$251,MATCH($A201,'raw poverty data, %'!$B$3:$B$251,0),MATCH(P$5,'raw poverty data, %'!$B$3:$BG$3,0))/100),"")</f>
        <v>1.15E-2</v>
      </c>
      <c r="Q201" s="10">
        <f>IFERROR(IF(INDEX('raw poverty data, %'!$B$3:$BG$251,MATCH($A201,'raw poverty data, %'!$B$3:$B$251,0),MATCH(Q$5,'raw poverty data, %'!$B$3:$BG$3,0))="","",INDEX('raw poverty data, %'!$B$3:$BG$251,MATCH($A201,'raw poverty data, %'!$B$3:$B$251,0),MATCH(Q$5,'raw poverty data, %'!$B$3:$BG$3,0))/100),"")</f>
        <v>2.87E-2</v>
      </c>
      <c r="R201" s="10">
        <f>IFERROR(IF(INDEX('raw poverty data, %'!$B$3:$BG$251,MATCH($A201,'raw poverty data, %'!$B$3:$B$251,0),MATCH(R$5,'raw poverty data, %'!$B$3:$BG$3,0))="","",INDEX('raw poverty data, %'!$B$3:$BG$251,MATCH($A201,'raw poverty data, %'!$B$3:$B$251,0),MATCH(R$5,'raw poverty data, %'!$B$3:$BG$3,0))/100),"")</f>
        <v>1.41E-2</v>
      </c>
      <c r="S201" s="10">
        <f>IFERROR(IF(INDEX('raw poverty data, %'!$B$3:$BG$251,MATCH($A201,'raw poverty data, %'!$B$3:$B$251,0),MATCH(S$5,'raw poverty data, %'!$B$3:$BG$3,0))="","",INDEX('raw poverty data, %'!$B$3:$BG$251,MATCH($A201,'raw poverty data, %'!$B$3:$B$251,0),MATCH(S$5,'raw poverty data, %'!$B$3:$BG$3,0))/100),"")</f>
        <v>1.4499999999999999E-2</v>
      </c>
      <c r="T201" s="10">
        <f>IFERROR(IF(INDEX('raw poverty data, %'!$B$3:$BG$251,MATCH($A201,'raw poverty data, %'!$B$3:$B$251,0),MATCH(T$5,'raw poverty data, %'!$B$3:$BG$3,0))="","",INDEX('raw poverty data, %'!$B$3:$BG$251,MATCH($A201,'raw poverty data, %'!$B$3:$B$251,0),MATCH(T$5,'raw poverty data, %'!$B$3:$BG$3,0))/100),"")</f>
        <v>1.3500000000000002E-2</v>
      </c>
      <c r="U201" s="10">
        <f>IFERROR(IF(INDEX('raw poverty data, %'!$B$3:$BG$251,MATCH($A201,'raw poverty data, %'!$B$3:$B$251,0),MATCH(U$5,'raw poverty data, %'!$B$3:$BG$3,0))="","",INDEX('raw poverty data, %'!$B$3:$BG$251,MATCH($A201,'raw poverty data, %'!$B$3:$B$251,0),MATCH(U$5,'raw poverty data, %'!$B$3:$BG$3,0))/100),"")</f>
        <v>9.4999999999999998E-3</v>
      </c>
      <c r="V201" s="10">
        <f>IFERROR(IF(INDEX('raw poverty data, %'!$B$3:$BG$251,MATCH($A201,'raw poverty data, %'!$B$3:$B$251,0),MATCH(V$5,'raw poverty data, %'!$B$3:$BG$3,0))="","",INDEX('raw poverty data, %'!$B$3:$BG$251,MATCH($A201,'raw poverty data, %'!$B$3:$B$251,0),MATCH(V$5,'raw poverty data, %'!$B$3:$BG$3,0))/100),"")</f>
        <v>1E-3</v>
      </c>
      <c r="W201" s="10">
        <f>IFERROR(IF(INDEX('raw poverty data, %'!$B$3:$BG$251,MATCH($A201,'raw poverty data, %'!$B$3:$B$251,0),MATCH(W$5,'raw poverty data, %'!$B$3:$BG$3,0))="","",INDEX('raw poverty data, %'!$B$3:$BG$251,MATCH($A201,'raw poverty data, %'!$B$3:$B$251,0),MATCH(W$5,'raw poverty data, %'!$B$3:$BG$3,0))/100),"")</f>
        <v>3.5999999999999999E-3</v>
      </c>
      <c r="X201" s="10">
        <f>IFERROR(IF(INDEX('raw poverty data, %'!$B$3:$BG$251,MATCH($A201,'raw poverty data, %'!$B$3:$B$251,0),MATCH(X$5,'raw poverty data, %'!$B$3:$BG$3,0))="","",INDEX('raw poverty data, %'!$B$3:$BG$251,MATCH($A201,'raw poverty data, %'!$B$3:$B$251,0),MATCH(X$5,'raw poverty data, %'!$B$3:$BG$3,0))/100),"")</f>
        <v>5.8999999999999999E-3</v>
      </c>
      <c r="Y201" s="10">
        <f>IFERROR(IF(INDEX('raw poverty data, %'!$B$3:$BG$251,MATCH($A201,'raw poverty data, %'!$B$3:$B$251,0),MATCH(Y$5,'raw poverty data, %'!$B$3:$BG$3,0))="","",INDEX('raw poverty data, %'!$B$3:$BG$251,MATCH($A201,'raw poverty data, %'!$B$3:$B$251,0),MATCH(Y$5,'raw poverty data, %'!$B$3:$BG$3,0))/100),"")</f>
        <v>8.0000000000000004E-4</v>
      </c>
      <c r="Z201" s="10" t="str">
        <f>IFERROR(IF(INDEX('raw poverty data, %'!$B$3:$BG$251,MATCH($A201,'raw poverty data, %'!$B$3:$B$251,0),MATCH(Z$5,'raw poverty data, %'!$B$3:$BG$3,0))="","",INDEX('raw poverty data, %'!$B$3:$BG$251,MATCH($A201,'raw poverty data, %'!$B$3:$B$251,0),MATCH(Z$5,'raw poverty data, %'!$B$3:$BG$3,0))/100),"")</f>
        <v/>
      </c>
      <c r="AA201" s="10" t="str">
        <f>IFERROR(IF(INDEX('raw poverty data, %'!$B$3:$BG$251,MATCH($A201,'raw poverty data, %'!$B$3:$B$251,0),MATCH(AA$5,'raw poverty data, %'!$B$3:$BG$3,0))="","",INDEX('raw poverty data, %'!$B$3:$BG$251,MATCH($A201,'raw poverty data, %'!$B$3:$B$251,0),MATCH(AA$5,'raw poverty data, %'!$B$3:$BG$3,0))/100),"")</f>
        <v/>
      </c>
      <c r="AC201" s="8">
        <f>IF(AA201="",IF(Z201="",IF(X201="",IF(W201="",IF(V201="",IF(U201="",IF(T201="",IF(S201="",IF(R201="",IF(Q201="",IF(P201="",IF(O201="",IF(N201="",IF(M201="",IF(L201="",IF(K201="",IF(J201="",IF(I201="",IF(H201="",IF(G201="",IF(F201="",IF(E201="",IF(D201="","No data",D201),E201),F201),G201),H201),I201),J201),K201),L201),M201),N201),O201),P201),Q201),R201),S201),T201),U201),V201),W201),X201),Z201),AA201)</f>
        <v>5.8999999999999999E-3</v>
      </c>
      <c r="AD201" s="11">
        <f>IFERROR(INDEX($D$5:$AA$5,1,MATCH(AC201,D201:AA201,0)),"")</f>
        <v>2010</v>
      </c>
      <c r="AF201" t="s">
        <v>412</v>
      </c>
      <c r="AG201" t="str">
        <f>IFERROR(IF(INDEX(#REF!,MATCH('Poverty %'!$B201,#REF!,0),MATCH('Poverty %'!AG$5,#REF!,0))="","",INDEX(#REF!,MATCH('Poverty %'!$B201,#REF!,0),MATCH('Poverty %'!AG$5,#REF!,0))),"")</f>
        <v/>
      </c>
      <c r="AH201" t="str">
        <f>IFERROR(IF(INDEX(#REF!,MATCH('Poverty %'!$B201,#REF!,0),MATCH('Poverty %'!AH$5,#REF!,0))="","",INDEX(#REF!,MATCH('Poverty %'!$B201,#REF!,0),MATCH('Poverty %'!AH$5,#REF!,0))),"")</f>
        <v/>
      </c>
      <c r="AI201" t="str">
        <f>IFERROR(IF(INDEX(#REF!,MATCH('Poverty %'!$B201,#REF!,0),MATCH('Poverty %'!AI$5,#REF!,0))="","",INDEX(#REF!,MATCH('Poverty %'!$B201,#REF!,0),MATCH('Poverty %'!AI$5,#REF!,0))),"")</f>
        <v/>
      </c>
      <c r="AJ201" t="str">
        <f>IFERROR(IF(INDEX(#REF!,MATCH('Poverty %'!$B201,#REF!,0),MATCH('Poverty %'!AJ$5,#REF!,0))="","",INDEX(#REF!,MATCH('Poverty %'!$B201,#REF!,0),MATCH('Poverty %'!AJ$5,#REF!,0))),"")</f>
        <v/>
      </c>
      <c r="AK201" t="str">
        <f>IFERROR(IF(INDEX(#REF!,MATCH('Poverty %'!$B201,#REF!,0),MATCH('Poverty %'!AK$5,#REF!,0))="","",INDEX(#REF!,MATCH('Poverty %'!$B201,#REF!,0),MATCH('Poverty %'!AK$5,#REF!,0))),"")</f>
        <v/>
      </c>
      <c r="AL201" t="str">
        <f>IFERROR(IF(INDEX(#REF!,MATCH('Poverty %'!$B201,#REF!,0),MATCH('Poverty %'!AL$5,#REF!,0))="","",INDEX(#REF!,MATCH('Poverty %'!$B201,#REF!,0),MATCH('Poverty %'!AL$5,#REF!,0))),"")</f>
        <v/>
      </c>
      <c r="AM201" t="str">
        <f>IFERROR(IF(INDEX(#REF!,MATCH('Poverty %'!$B201,#REF!,0),MATCH('Poverty %'!AM$5,#REF!,0))="","",INDEX(#REF!,MATCH('Poverty %'!$B201,#REF!,0),MATCH('Poverty %'!AM$5,#REF!,0))),"")</f>
        <v/>
      </c>
      <c r="AN201" t="str">
        <f>IFERROR(IF(INDEX(#REF!,MATCH('Poverty %'!$B201,#REF!,0),MATCH('Poverty %'!AN$5,#REF!,0))="","",INDEX(#REF!,MATCH('Poverty %'!$B201,#REF!,0),MATCH('Poverty %'!AN$5,#REF!,0))),"")</f>
        <v/>
      </c>
      <c r="AO201" t="str">
        <f>IFERROR(IF(INDEX(#REF!,MATCH('Poverty %'!$B201,#REF!,0),MATCH('Poverty %'!AO$5,#REF!,0))="","",INDEX(#REF!,MATCH('Poverty %'!$B201,#REF!,0),MATCH('Poverty %'!AO$5,#REF!,0))),"")</f>
        <v/>
      </c>
      <c r="AP201" t="str">
        <f>IFERROR(IF(INDEX(#REF!,MATCH('Poverty %'!$B201,#REF!,0),MATCH('Poverty %'!AP$5,#REF!,0))="","",INDEX(#REF!,MATCH('Poverty %'!$B201,#REF!,0),MATCH('Poverty %'!AP$5,#REF!,0))),"")</f>
        <v/>
      </c>
      <c r="AQ201" t="str">
        <f>IFERROR(IF(INDEX(#REF!,MATCH('Poverty %'!$B201,#REF!,0),MATCH('Poverty %'!AQ$5,#REF!,0))="","",INDEX(#REF!,MATCH('Poverty %'!$B201,#REF!,0),MATCH('Poverty %'!AQ$5,#REF!,0))),"")</f>
        <v/>
      </c>
      <c r="AR201" t="str">
        <f>IFERROR(IF(INDEX(#REF!,MATCH('Poverty %'!$B201,#REF!,0),MATCH('Poverty %'!AR$5,#REF!,0))="","",INDEX(#REF!,MATCH('Poverty %'!$B201,#REF!,0),MATCH('Poverty %'!AR$5,#REF!,0))),"")</f>
        <v/>
      </c>
      <c r="AS201" t="str">
        <f>IFERROR(IF(INDEX(#REF!,MATCH('Poverty %'!$B201,#REF!,0),MATCH('Poverty %'!AS$5,#REF!,0))="","",INDEX(#REF!,MATCH('Poverty %'!$B201,#REF!,0),MATCH('Poverty %'!AS$5,#REF!,0))),"")</f>
        <v/>
      </c>
      <c r="AT201" t="str">
        <f>IFERROR(IF(INDEX(#REF!,MATCH('Poverty %'!$B201,#REF!,0),MATCH('Poverty %'!AT$5,#REF!,0))="","",INDEX(#REF!,MATCH('Poverty %'!$B201,#REF!,0),MATCH('Poverty %'!AT$5,#REF!,0))),"")</f>
        <v/>
      </c>
      <c r="AU201" t="str">
        <f>IFERROR(IF(INDEX(#REF!,MATCH('Poverty %'!$B201,#REF!,0),MATCH('Poverty %'!AU$5,#REF!,0))="","",INDEX(#REF!,MATCH('Poverty %'!$B201,#REF!,0),MATCH('Poverty %'!AU$5,#REF!,0))),"")</f>
        <v/>
      </c>
      <c r="AV201" t="str">
        <f>IFERROR(IF(INDEX(#REF!,MATCH('Poverty %'!$B201,#REF!,0),MATCH('Poverty %'!AV$5,#REF!,0))="","",INDEX(#REF!,MATCH('Poverty %'!$B201,#REF!,0),MATCH('Poverty %'!AV$5,#REF!,0))),"")</f>
        <v/>
      </c>
      <c r="AW201" t="str">
        <f>IFERROR(IF(INDEX(#REF!,MATCH('Poverty %'!$B201,#REF!,0),MATCH('Poverty %'!AW$5,#REF!,0))="","",INDEX(#REF!,MATCH('Poverty %'!$B201,#REF!,0),MATCH('Poverty %'!AW$5,#REF!,0))),"")</f>
        <v/>
      </c>
      <c r="AX201" t="str">
        <f>IFERROR(IF(INDEX(#REF!,MATCH('Poverty %'!$B201,#REF!,0),MATCH('Poverty %'!AX$5,#REF!,0))="","",INDEX(#REF!,MATCH('Poverty %'!$B201,#REF!,0),MATCH('Poverty %'!AX$5,#REF!,0))),"")</f>
        <v/>
      </c>
      <c r="AY201" t="str">
        <f>IFERROR(IF(INDEX(#REF!,MATCH('Poverty %'!$B201,#REF!,0),MATCH('Poverty %'!AY$5,#REF!,0))="","",INDEX(#REF!,MATCH('Poverty %'!$B201,#REF!,0),MATCH('Poverty %'!AY$5,#REF!,0))),"")</f>
        <v/>
      </c>
      <c r="AZ201" t="str">
        <f>IFERROR(IF(INDEX(#REF!,MATCH('Poverty %'!$B201,#REF!,0),MATCH('Poverty %'!AZ$5,#REF!,0))="","",INDEX(#REF!,MATCH('Poverty %'!$B201,#REF!,0),MATCH('Poverty %'!AZ$5,#REF!,0))),"")</f>
        <v/>
      </c>
      <c r="BA201" t="str">
        <f>IFERROR(IF(INDEX(#REF!,MATCH('Poverty %'!$B201,#REF!,0),MATCH('Poverty %'!BA$5,#REF!,0))="","",INDEX(#REF!,MATCH('Poverty %'!$B201,#REF!,0),MATCH('Poverty %'!BA$5,#REF!,0))),"")</f>
        <v/>
      </c>
      <c r="BB201" t="str">
        <f>IFERROR(IF(INDEX(#REF!,MATCH('Poverty %'!$B201,#REF!,0),MATCH('Poverty %'!BB$5,#REF!,0))="","",INDEX(#REF!,MATCH('Poverty %'!$B201,#REF!,0),MATCH('Poverty %'!BB$5,#REF!,0))),"")</f>
        <v/>
      </c>
      <c r="BC201" t="str">
        <f>IFERROR(IF(INDEX(#REF!,MATCH('Poverty %'!$B201,#REF!,0),MATCH('Poverty %'!BC$5,#REF!,0))="","",INDEX(#REF!,MATCH('Poverty %'!$B201,#REF!,0),MATCH('Poverty %'!BC$5,#REF!,0))),"")</f>
        <v/>
      </c>
      <c r="BE201" t="s">
        <v>412</v>
      </c>
      <c r="BF201" s="9" t="str">
        <f t="shared" si="70"/>
        <v/>
      </c>
      <c r="BG201" s="9" t="str">
        <f t="shared" si="71"/>
        <v/>
      </c>
      <c r="BH201" s="9" t="str">
        <f t="shared" si="72"/>
        <v/>
      </c>
      <c r="BI201" s="9" t="str">
        <f t="shared" si="73"/>
        <v/>
      </c>
      <c r="BJ201" s="9" t="str">
        <f t="shared" si="74"/>
        <v/>
      </c>
      <c r="BK201" s="9" t="str">
        <f t="shared" si="75"/>
        <v/>
      </c>
      <c r="BL201" s="9" t="str">
        <f t="shared" si="76"/>
        <v/>
      </c>
      <c r="BM201" s="9" t="str">
        <f t="shared" si="77"/>
        <v/>
      </c>
      <c r="BN201" s="9" t="str">
        <f t="shared" si="78"/>
        <v/>
      </c>
      <c r="BO201" s="9" t="str">
        <f t="shared" si="79"/>
        <v/>
      </c>
      <c r="BP201" s="9" t="str">
        <f t="shared" si="80"/>
        <v/>
      </c>
      <c r="BQ201" s="9" t="str">
        <f t="shared" si="81"/>
        <v/>
      </c>
      <c r="BR201" s="9" t="str">
        <f t="shared" si="82"/>
        <v/>
      </c>
      <c r="BS201" s="9" t="str">
        <f t="shared" si="83"/>
        <v/>
      </c>
      <c r="BT201" s="9" t="str">
        <f t="shared" si="84"/>
        <v/>
      </c>
      <c r="BU201" s="9" t="str">
        <f t="shared" si="85"/>
        <v/>
      </c>
      <c r="BV201" s="9" t="str">
        <f t="shared" si="86"/>
        <v/>
      </c>
      <c r="BW201" s="9" t="str">
        <f t="shared" si="87"/>
        <v/>
      </c>
      <c r="BX201" s="9" t="str">
        <f t="shared" si="88"/>
        <v/>
      </c>
      <c r="BY201" s="9" t="str">
        <f t="shared" si="89"/>
        <v/>
      </c>
      <c r="BZ201" s="9" t="str">
        <f t="shared" si="90"/>
        <v/>
      </c>
      <c r="CA201" s="9" t="str">
        <f t="shared" si="91"/>
        <v/>
      </c>
      <c r="CB201" s="9" t="str">
        <f t="shared" si="92"/>
        <v/>
      </c>
    </row>
    <row r="202" spans="1:80">
      <c r="A202" t="str">
        <f>VLOOKUP(B202,entity!$C:$K,9,FALSE)</f>
        <v>TM</v>
      </c>
      <c r="B202" t="s">
        <v>402</v>
      </c>
      <c r="C202" t="str">
        <f>IFERROR(VLOOKUP(B202,'[1]2012 List'!A$3:C$151,3,FALSE),"")</f>
        <v>South &amp; Central Asia</v>
      </c>
      <c r="D202" s="10" t="str">
        <f>IFERROR(IF(INDEX('raw poverty data, %'!$B$3:$BG$251,MATCH($A202,'raw poverty data, %'!$B$3:$B$251,0),MATCH(D$5,'raw poverty data, %'!$B$3:$BG$3,0))="","",INDEX('raw poverty data, %'!$B$3:$BG$251,MATCH($A202,'raw poverty data, %'!$B$3:$B$251,0),MATCH(D$5,'raw poverty data, %'!$B$3:$BG$3,0))/100),"")</f>
        <v/>
      </c>
      <c r="E202" s="10" t="str">
        <f>IFERROR(IF(INDEX('raw poverty data, %'!$B$3:$BG$251,MATCH($A202,'raw poverty data, %'!$B$3:$B$251,0),MATCH(E$5,'raw poverty data, %'!$B$3:$BG$3,0))="","",INDEX('raw poverty data, %'!$B$3:$BG$251,MATCH($A202,'raw poverty data, %'!$B$3:$B$251,0),MATCH(E$5,'raw poverty data, %'!$B$3:$BG$3,0))/100),"")</f>
        <v/>
      </c>
      <c r="F202" s="10" t="str">
        <f>IFERROR(IF(INDEX('raw poverty data, %'!$B$3:$BG$251,MATCH($A202,'raw poverty data, %'!$B$3:$B$251,0),MATCH(F$5,'raw poverty data, %'!$B$3:$BG$3,0))="","",INDEX('raw poverty data, %'!$B$3:$BG$251,MATCH($A202,'raw poverty data, %'!$B$3:$B$251,0),MATCH(F$5,'raw poverty data, %'!$B$3:$BG$3,0))/100),"")</f>
        <v/>
      </c>
      <c r="G202" s="10">
        <f>IFERROR(IF(INDEX('raw poverty data, %'!$B$3:$BG$251,MATCH($A202,'raw poverty data, %'!$B$3:$B$251,0),MATCH(G$5,'raw poverty data, %'!$B$3:$BG$3,0))="","",INDEX('raw poverty data, %'!$B$3:$BG$251,MATCH($A202,'raw poverty data, %'!$B$3:$B$251,0),MATCH(G$5,'raw poverty data, %'!$B$3:$BG$3,0))/100),"")</f>
        <v>0.63529999999999998</v>
      </c>
      <c r="H202" s="10" t="str">
        <f>IFERROR(IF(INDEX('raw poverty data, %'!$B$3:$BG$251,MATCH($A202,'raw poverty data, %'!$B$3:$B$251,0),MATCH(H$5,'raw poverty data, %'!$B$3:$BG$3,0))="","",INDEX('raw poverty data, %'!$B$3:$BG$251,MATCH($A202,'raw poverty data, %'!$B$3:$B$251,0),MATCH(H$5,'raw poverty data, %'!$B$3:$BG$3,0))/100),"")</f>
        <v/>
      </c>
      <c r="I202" s="10" t="str">
        <f>IFERROR(IF(INDEX('raw poverty data, %'!$B$3:$BG$251,MATCH($A202,'raw poverty data, %'!$B$3:$B$251,0),MATCH(I$5,'raw poverty data, %'!$B$3:$BG$3,0))="","",INDEX('raw poverty data, %'!$B$3:$BG$251,MATCH($A202,'raw poverty data, %'!$B$3:$B$251,0),MATCH(I$5,'raw poverty data, %'!$B$3:$BG$3,0))/100),"")</f>
        <v/>
      </c>
      <c r="J202" s="10" t="str">
        <f>IFERROR(IF(INDEX('raw poverty data, %'!$B$3:$BG$251,MATCH($A202,'raw poverty data, %'!$B$3:$B$251,0),MATCH(J$5,'raw poverty data, %'!$B$3:$BG$3,0))="","",INDEX('raw poverty data, %'!$B$3:$BG$251,MATCH($A202,'raw poverty data, %'!$B$3:$B$251,0),MATCH(J$5,'raw poverty data, %'!$B$3:$BG$3,0))/100),"")</f>
        <v/>
      </c>
      <c r="K202" s="10" t="str">
        <f>IFERROR(IF(INDEX('raw poverty data, %'!$B$3:$BG$251,MATCH($A202,'raw poverty data, %'!$B$3:$B$251,0),MATCH(K$5,'raw poverty data, %'!$B$3:$BG$3,0))="","",INDEX('raw poverty data, %'!$B$3:$BG$251,MATCH($A202,'raw poverty data, %'!$B$3:$B$251,0),MATCH(K$5,'raw poverty data, %'!$B$3:$BG$3,0))/100),"")</f>
        <v/>
      </c>
      <c r="L202" s="10">
        <f>IFERROR(IF(INDEX('raw poverty data, %'!$B$3:$BG$251,MATCH($A202,'raw poverty data, %'!$B$3:$B$251,0),MATCH(L$5,'raw poverty data, %'!$B$3:$BG$3,0))="","",INDEX('raw poverty data, %'!$B$3:$BG$251,MATCH($A202,'raw poverty data, %'!$B$3:$B$251,0),MATCH(L$5,'raw poverty data, %'!$B$3:$BG$3,0))/100),"")</f>
        <v>0.2482</v>
      </c>
      <c r="M202" s="10" t="str">
        <f>IFERROR(IF(INDEX('raw poverty data, %'!$B$3:$BG$251,MATCH($A202,'raw poverty data, %'!$B$3:$B$251,0),MATCH(M$5,'raw poverty data, %'!$B$3:$BG$3,0))="","",INDEX('raw poverty data, %'!$B$3:$BG$251,MATCH($A202,'raw poverty data, %'!$B$3:$B$251,0),MATCH(M$5,'raw poverty data, %'!$B$3:$BG$3,0))/100),"")</f>
        <v/>
      </c>
      <c r="N202" s="10" t="str">
        <f>IFERROR(IF(INDEX('raw poverty data, %'!$B$3:$BG$251,MATCH($A202,'raw poverty data, %'!$B$3:$B$251,0),MATCH(N$5,'raw poverty data, %'!$B$3:$BG$3,0))="","",INDEX('raw poverty data, %'!$B$3:$BG$251,MATCH($A202,'raw poverty data, %'!$B$3:$B$251,0),MATCH(N$5,'raw poverty data, %'!$B$3:$BG$3,0))/100),"")</f>
        <v/>
      </c>
      <c r="O202" s="10" t="str">
        <f>IFERROR(IF(INDEX('raw poverty data, %'!$B$3:$BG$251,MATCH($A202,'raw poverty data, %'!$B$3:$B$251,0),MATCH(O$5,'raw poverty data, %'!$B$3:$BG$3,0))="","",INDEX('raw poverty data, %'!$B$3:$BG$251,MATCH($A202,'raw poverty data, %'!$B$3:$B$251,0),MATCH(O$5,'raw poverty data, %'!$B$3:$BG$3,0))/100),"")</f>
        <v/>
      </c>
      <c r="P202" s="10" t="str">
        <f>IFERROR(IF(INDEX('raw poverty data, %'!$B$3:$BG$251,MATCH($A202,'raw poverty data, %'!$B$3:$B$251,0),MATCH(P$5,'raw poverty data, %'!$B$3:$BG$3,0))="","",INDEX('raw poverty data, %'!$B$3:$BG$251,MATCH($A202,'raw poverty data, %'!$B$3:$B$251,0),MATCH(P$5,'raw poverty data, %'!$B$3:$BG$3,0))/100),"")</f>
        <v/>
      </c>
      <c r="Q202" s="10" t="str">
        <f>IFERROR(IF(INDEX('raw poverty data, %'!$B$3:$BG$251,MATCH($A202,'raw poverty data, %'!$B$3:$B$251,0),MATCH(Q$5,'raw poverty data, %'!$B$3:$BG$3,0))="","",INDEX('raw poverty data, %'!$B$3:$BG$251,MATCH($A202,'raw poverty data, %'!$B$3:$B$251,0),MATCH(Q$5,'raw poverty data, %'!$B$3:$BG$3,0))/100),"")</f>
        <v/>
      </c>
      <c r="R202" s="10" t="str">
        <f>IFERROR(IF(INDEX('raw poverty data, %'!$B$3:$BG$251,MATCH($A202,'raw poverty data, %'!$B$3:$B$251,0),MATCH(R$5,'raw poverty data, %'!$B$3:$BG$3,0))="","",INDEX('raw poverty data, %'!$B$3:$BG$251,MATCH($A202,'raw poverty data, %'!$B$3:$B$251,0),MATCH(R$5,'raw poverty data, %'!$B$3:$BG$3,0))/100),"")</f>
        <v/>
      </c>
      <c r="S202" s="10" t="str">
        <f>IFERROR(IF(INDEX('raw poverty data, %'!$B$3:$BG$251,MATCH($A202,'raw poverty data, %'!$B$3:$B$251,0),MATCH(S$5,'raw poverty data, %'!$B$3:$BG$3,0))="","",INDEX('raw poverty data, %'!$B$3:$BG$251,MATCH($A202,'raw poverty data, %'!$B$3:$B$251,0),MATCH(S$5,'raw poverty data, %'!$B$3:$BG$3,0))/100),"")</f>
        <v/>
      </c>
      <c r="T202" s="10" t="str">
        <f>IFERROR(IF(INDEX('raw poverty data, %'!$B$3:$BG$251,MATCH($A202,'raw poverty data, %'!$B$3:$B$251,0),MATCH(T$5,'raw poverty data, %'!$B$3:$BG$3,0))="","",INDEX('raw poverty data, %'!$B$3:$BG$251,MATCH($A202,'raw poverty data, %'!$B$3:$B$251,0),MATCH(T$5,'raw poverty data, %'!$B$3:$BG$3,0))/100),"")</f>
        <v/>
      </c>
      <c r="U202" s="10" t="str">
        <f>IFERROR(IF(INDEX('raw poverty data, %'!$B$3:$BG$251,MATCH($A202,'raw poverty data, %'!$B$3:$B$251,0),MATCH(U$5,'raw poverty data, %'!$B$3:$BG$3,0))="","",INDEX('raw poverty data, %'!$B$3:$BG$251,MATCH($A202,'raw poverty data, %'!$B$3:$B$251,0),MATCH(U$5,'raw poverty data, %'!$B$3:$BG$3,0))/100),"")</f>
        <v/>
      </c>
      <c r="V202" s="10" t="str">
        <f>IFERROR(IF(INDEX('raw poverty data, %'!$B$3:$BG$251,MATCH($A202,'raw poverty data, %'!$B$3:$B$251,0),MATCH(V$5,'raw poverty data, %'!$B$3:$BG$3,0))="","",INDEX('raw poverty data, %'!$B$3:$BG$251,MATCH($A202,'raw poverty data, %'!$B$3:$B$251,0),MATCH(V$5,'raw poverty data, %'!$B$3:$BG$3,0))/100),"")</f>
        <v/>
      </c>
      <c r="W202" s="10" t="str">
        <f>IFERROR(IF(INDEX('raw poverty data, %'!$B$3:$BG$251,MATCH($A202,'raw poverty data, %'!$B$3:$B$251,0),MATCH(W$5,'raw poverty data, %'!$B$3:$BG$3,0))="","",INDEX('raw poverty data, %'!$B$3:$BG$251,MATCH($A202,'raw poverty data, %'!$B$3:$B$251,0),MATCH(W$5,'raw poverty data, %'!$B$3:$BG$3,0))/100),"")</f>
        <v/>
      </c>
      <c r="X202" s="10" t="str">
        <f>IFERROR(IF(INDEX('raw poverty data, %'!$B$3:$BG$251,MATCH($A202,'raw poverty data, %'!$B$3:$B$251,0),MATCH(X$5,'raw poverty data, %'!$B$3:$BG$3,0))="","",INDEX('raw poverty data, %'!$B$3:$BG$251,MATCH($A202,'raw poverty data, %'!$B$3:$B$251,0),MATCH(X$5,'raw poverty data, %'!$B$3:$BG$3,0))/100),"")</f>
        <v/>
      </c>
      <c r="Y202" s="10" t="str">
        <f>IFERROR(IF(INDEX('raw poverty data, %'!$B$3:$BG$251,MATCH($A202,'raw poverty data, %'!$B$3:$B$251,0),MATCH(Y$5,'raw poverty data, %'!$B$3:$BG$3,0))="","",INDEX('raw poverty data, %'!$B$3:$BG$251,MATCH($A202,'raw poverty data, %'!$B$3:$B$251,0),MATCH(Y$5,'raw poverty data, %'!$B$3:$BG$3,0))/100),"")</f>
        <v/>
      </c>
      <c r="Z202" s="10" t="str">
        <f>IFERROR(IF(INDEX('raw poverty data, %'!$B$3:$BG$251,MATCH($A202,'raw poverty data, %'!$B$3:$B$251,0),MATCH(Z$5,'raw poverty data, %'!$B$3:$BG$3,0))="","",INDEX('raw poverty data, %'!$B$3:$BG$251,MATCH($A202,'raw poverty data, %'!$B$3:$B$251,0),MATCH(Z$5,'raw poverty data, %'!$B$3:$BG$3,0))/100),"")</f>
        <v/>
      </c>
      <c r="AA202" s="10" t="str">
        <f>IFERROR(IF(INDEX('raw poverty data, %'!$B$3:$BG$251,MATCH($A202,'raw poverty data, %'!$B$3:$B$251,0),MATCH(AA$5,'raw poverty data, %'!$B$3:$BG$3,0))="","",INDEX('raw poverty data, %'!$B$3:$BG$251,MATCH($A202,'raw poverty data, %'!$B$3:$B$251,0),MATCH(AA$5,'raw poverty data, %'!$B$3:$BG$3,0))/100),"")</f>
        <v/>
      </c>
      <c r="AC202" s="8">
        <f>IF(AA202="",IF(Z202="",IF(X202="",IF(W202="",IF(V202="",IF(U202="",IF(T202="",IF(S202="",IF(R202="",IF(Q202="",IF(P202="",IF(O202="",IF(N202="",IF(M202="",IF(L202="",IF(K202="",IF(J202="",IF(I202="",IF(H202="",IF(G202="",IF(F202="",IF(E202="",IF(D202="","No data",D202),E202),F202),G202),H202),I202),J202),K202),L202),M202),N202),O202),P202),Q202),R202),S202),T202),U202),V202),W202),X202),Z202),AA202)</f>
        <v>0.2482</v>
      </c>
      <c r="AD202" s="11">
        <f>IFERROR(INDEX($D$5:$AA$5,1,MATCH(AC202,D202:AA202,0)),"")</f>
        <v>1998</v>
      </c>
      <c r="AF202" t="s">
        <v>402</v>
      </c>
      <c r="AG202" t="str">
        <f>IFERROR(IF(INDEX(#REF!,MATCH('Poverty %'!$B202,#REF!,0),MATCH('Poverty %'!AG$5,#REF!,0))="","",INDEX(#REF!,MATCH('Poverty %'!$B202,#REF!,0),MATCH('Poverty %'!AG$5,#REF!,0))),"")</f>
        <v/>
      </c>
      <c r="AH202" t="str">
        <f>IFERROR(IF(INDEX(#REF!,MATCH('Poverty %'!$B202,#REF!,0),MATCH('Poverty %'!AH$5,#REF!,0))="","",INDEX(#REF!,MATCH('Poverty %'!$B202,#REF!,0),MATCH('Poverty %'!AH$5,#REF!,0))),"")</f>
        <v/>
      </c>
      <c r="AI202" t="str">
        <f>IFERROR(IF(INDEX(#REF!,MATCH('Poverty %'!$B202,#REF!,0),MATCH('Poverty %'!AI$5,#REF!,0))="","",INDEX(#REF!,MATCH('Poverty %'!$B202,#REF!,0),MATCH('Poverty %'!AI$5,#REF!,0))),"")</f>
        <v/>
      </c>
      <c r="AJ202" t="str">
        <f>IFERROR(IF(INDEX(#REF!,MATCH('Poverty %'!$B202,#REF!,0),MATCH('Poverty %'!AJ$5,#REF!,0))="","",INDEX(#REF!,MATCH('Poverty %'!$B202,#REF!,0),MATCH('Poverty %'!AJ$5,#REF!,0))),"")</f>
        <v/>
      </c>
      <c r="AK202" t="str">
        <f>IFERROR(IF(INDEX(#REF!,MATCH('Poverty %'!$B202,#REF!,0),MATCH('Poverty %'!AK$5,#REF!,0))="","",INDEX(#REF!,MATCH('Poverty %'!$B202,#REF!,0),MATCH('Poverty %'!AK$5,#REF!,0))),"")</f>
        <v/>
      </c>
      <c r="AL202" t="str">
        <f>IFERROR(IF(INDEX(#REF!,MATCH('Poverty %'!$B202,#REF!,0),MATCH('Poverty %'!AL$5,#REF!,0))="","",INDEX(#REF!,MATCH('Poverty %'!$B202,#REF!,0),MATCH('Poverty %'!AL$5,#REF!,0))),"")</f>
        <v/>
      </c>
      <c r="AM202" t="str">
        <f>IFERROR(IF(INDEX(#REF!,MATCH('Poverty %'!$B202,#REF!,0),MATCH('Poverty %'!AM$5,#REF!,0))="","",INDEX(#REF!,MATCH('Poverty %'!$B202,#REF!,0),MATCH('Poverty %'!AM$5,#REF!,0))),"")</f>
        <v/>
      </c>
      <c r="AN202" t="str">
        <f>IFERROR(IF(INDEX(#REF!,MATCH('Poverty %'!$B202,#REF!,0),MATCH('Poverty %'!AN$5,#REF!,0))="","",INDEX(#REF!,MATCH('Poverty %'!$B202,#REF!,0),MATCH('Poverty %'!AN$5,#REF!,0))),"")</f>
        <v/>
      </c>
      <c r="AO202" t="str">
        <f>IFERROR(IF(INDEX(#REF!,MATCH('Poverty %'!$B202,#REF!,0),MATCH('Poverty %'!AO$5,#REF!,0))="","",INDEX(#REF!,MATCH('Poverty %'!$B202,#REF!,0),MATCH('Poverty %'!AO$5,#REF!,0))),"")</f>
        <v/>
      </c>
      <c r="AP202" t="str">
        <f>IFERROR(IF(INDEX(#REF!,MATCH('Poverty %'!$B202,#REF!,0),MATCH('Poverty %'!AP$5,#REF!,0))="","",INDEX(#REF!,MATCH('Poverty %'!$B202,#REF!,0),MATCH('Poverty %'!AP$5,#REF!,0))),"")</f>
        <v/>
      </c>
      <c r="AQ202" t="str">
        <f>IFERROR(IF(INDEX(#REF!,MATCH('Poverty %'!$B202,#REF!,0),MATCH('Poverty %'!AQ$5,#REF!,0))="","",INDEX(#REF!,MATCH('Poverty %'!$B202,#REF!,0),MATCH('Poverty %'!AQ$5,#REF!,0))),"")</f>
        <v/>
      </c>
      <c r="AR202" t="str">
        <f>IFERROR(IF(INDEX(#REF!,MATCH('Poverty %'!$B202,#REF!,0),MATCH('Poverty %'!AR$5,#REF!,0))="","",INDEX(#REF!,MATCH('Poverty %'!$B202,#REF!,0),MATCH('Poverty %'!AR$5,#REF!,0))),"")</f>
        <v/>
      </c>
      <c r="AS202" t="str">
        <f>IFERROR(IF(INDEX(#REF!,MATCH('Poverty %'!$B202,#REF!,0),MATCH('Poverty %'!AS$5,#REF!,0))="","",INDEX(#REF!,MATCH('Poverty %'!$B202,#REF!,0),MATCH('Poverty %'!AS$5,#REF!,0))),"")</f>
        <v/>
      </c>
      <c r="AT202" t="str">
        <f>IFERROR(IF(INDEX(#REF!,MATCH('Poverty %'!$B202,#REF!,0),MATCH('Poverty %'!AT$5,#REF!,0))="","",INDEX(#REF!,MATCH('Poverty %'!$B202,#REF!,0),MATCH('Poverty %'!AT$5,#REF!,0))),"")</f>
        <v/>
      </c>
      <c r="AU202" t="str">
        <f>IFERROR(IF(INDEX(#REF!,MATCH('Poverty %'!$B202,#REF!,0),MATCH('Poverty %'!AU$5,#REF!,0))="","",INDEX(#REF!,MATCH('Poverty %'!$B202,#REF!,0),MATCH('Poverty %'!AU$5,#REF!,0))),"")</f>
        <v/>
      </c>
      <c r="AV202" t="str">
        <f>IFERROR(IF(INDEX(#REF!,MATCH('Poverty %'!$B202,#REF!,0),MATCH('Poverty %'!AV$5,#REF!,0))="","",INDEX(#REF!,MATCH('Poverty %'!$B202,#REF!,0),MATCH('Poverty %'!AV$5,#REF!,0))),"")</f>
        <v/>
      </c>
      <c r="AW202" t="str">
        <f>IFERROR(IF(INDEX(#REF!,MATCH('Poverty %'!$B202,#REF!,0),MATCH('Poverty %'!AW$5,#REF!,0))="","",INDEX(#REF!,MATCH('Poverty %'!$B202,#REF!,0),MATCH('Poverty %'!AW$5,#REF!,0))),"")</f>
        <v/>
      </c>
      <c r="AX202" t="str">
        <f>IFERROR(IF(INDEX(#REF!,MATCH('Poverty %'!$B202,#REF!,0),MATCH('Poverty %'!AX$5,#REF!,0))="","",INDEX(#REF!,MATCH('Poverty %'!$B202,#REF!,0),MATCH('Poverty %'!AX$5,#REF!,0))),"")</f>
        <v/>
      </c>
      <c r="AY202" t="str">
        <f>IFERROR(IF(INDEX(#REF!,MATCH('Poverty %'!$B202,#REF!,0),MATCH('Poverty %'!AY$5,#REF!,0))="","",INDEX(#REF!,MATCH('Poverty %'!$B202,#REF!,0),MATCH('Poverty %'!AY$5,#REF!,0))),"")</f>
        <v/>
      </c>
      <c r="AZ202" t="str">
        <f>IFERROR(IF(INDEX(#REF!,MATCH('Poverty %'!$B202,#REF!,0),MATCH('Poverty %'!AZ$5,#REF!,0))="","",INDEX(#REF!,MATCH('Poverty %'!$B202,#REF!,0),MATCH('Poverty %'!AZ$5,#REF!,0))),"")</f>
        <v/>
      </c>
      <c r="BA202" t="str">
        <f>IFERROR(IF(INDEX(#REF!,MATCH('Poverty %'!$B202,#REF!,0),MATCH('Poverty %'!BA$5,#REF!,0))="","",INDEX(#REF!,MATCH('Poverty %'!$B202,#REF!,0),MATCH('Poverty %'!BA$5,#REF!,0))),"")</f>
        <v/>
      </c>
      <c r="BB202" t="str">
        <f>IFERROR(IF(INDEX(#REF!,MATCH('Poverty %'!$B202,#REF!,0),MATCH('Poverty %'!BB$5,#REF!,0))="","",INDEX(#REF!,MATCH('Poverty %'!$B202,#REF!,0),MATCH('Poverty %'!BB$5,#REF!,0))),"")</f>
        <v/>
      </c>
      <c r="BC202" t="str">
        <f>IFERROR(IF(INDEX(#REF!,MATCH('Poverty %'!$B202,#REF!,0),MATCH('Poverty %'!BC$5,#REF!,0))="","",INDEX(#REF!,MATCH('Poverty %'!$B202,#REF!,0),MATCH('Poverty %'!BC$5,#REF!,0))),"")</f>
        <v/>
      </c>
      <c r="BE202" t="s">
        <v>402</v>
      </c>
      <c r="BF202" s="9" t="str">
        <f t="shared" si="70"/>
        <v/>
      </c>
      <c r="BG202" s="9" t="str">
        <f t="shared" si="71"/>
        <v/>
      </c>
      <c r="BH202" s="9" t="str">
        <f t="shared" si="72"/>
        <v/>
      </c>
      <c r="BI202" s="9" t="str">
        <f t="shared" si="73"/>
        <v/>
      </c>
      <c r="BJ202" s="9" t="str">
        <f t="shared" si="74"/>
        <v/>
      </c>
      <c r="BK202" s="9" t="str">
        <f t="shared" si="75"/>
        <v/>
      </c>
      <c r="BL202" s="9" t="str">
        <f t="shared" si="76"/>
        <v/>
      </c>
      <c r="BM202" s="9" t="str">
        <f t="shared" si="77"/>
        <v/>
      </c>
      <c r="BN202" s="9" t="str">
        <f t="shared" si="78"/>
        <v/>
      </c>
      <c r="BO202" s="9" t="str">
        <f t="shared" si="79"/>
        <v/>
      </c>
      <c r="BP202" s="9" t="str">
        <f t="shared" si="80"/>
        <v/>
      </c>
      <c r="BQ202" s="9" t="str">
        <f t="shared" si="81"/>
        <v/>
      </c>
      <c r="BR202" s="9" t="str">
        <f t="shared" si="82"/>
        <v/>
      </c>
      <c r="BS202" s="9" t="str">
        <f t="shared" si="83"/>
        <v/>
      </c>
      <c r="BT202" s="9" t="str">
        <f t="shared" si="84"/>
        <v/>
      </c>
      <c r="BU202" s="9" t="str">
        <f t="shared" si="85"/>
        <v/>
      </c>
      <c r="BV202" s="9" t="str">
        <f t="shared" si="86"/>
        <v/>
      </c>
      <c r="BW202" s="9" t="str">
        <f t="shared" si="87"/>
        <v/>
      </c>
      <c r="BX202" s="9" t="str">
        <f t="shared" si="88"/>
        <v/>
      </c>
      <c r="BY202" s="9" t="str">
        <f t="shared" si="89"/>
        <v/>
      </c>
      <c r="BZ202" s="9" t="str">
        <f t="shared" si="90"/>
        <v/>
      </c>
      <c r="CA202" s="9" t="str">
        <f t="shared" si="91"/>
        <v/>
      </c>
      <c r="CB202" s="9" t="str">
        <f t="shared" si="92"/>
        <v/>
      </c>
    </row>
    <row r="203" spans="1:80">
      <c r="A203" t="str">
        <f>VLOOKUP(B203,entity!$C:$K,9,FALSE)</f>
        <v>TC</v>
      </c>
      <c r="B203" t="s">
        <v>392</v>
      </c>
      <c r="C203" t="str">
        <f>IFERROR(VLOOKUP(B203,'[1]2012 List'!A$3:C$151,3,FALSE),"")</f>
        <v/>
      </c>
      <c r="D203" s="10" t="str">
        <f>IFERROR(IF(INDEX('raw poverty data, %'!$B$3:$BG$251,MATCH($A203,'raw poverty data, %'!$B$3:$B$251,0),MATCH(D$5,'raw poverty data, %'!$B$3:$BG$3,0))="","",INDEX('raw poverty data, %'!$B$3:$BG$251,MATCH($A203,'raw poverty data, %'!$B$3:$B$251,0),MATCH(D$5,'raw poverty data, %'!$B$3:$BG$3,0))/100),"")</f>
        <v/>
      </c>
      <c r="E203" s="10" t="str">
        <f>IFERROR(IF(INDEX('raw poverty data, %'!$B$3:$BG$251,MATCH($A203,'raw poverty data, %'!$B$3:$B$251,0),MATCH(E$5,'raw poverty data, %'!$B$3:$BG$3,0))="","",INDEX('raw poverty data, %'!$B$3:$BG$251,MATCH($A203,'raw poverty data, %'!$B$3:$B$251,0),MATCH(E$5,'raw poverty data, %'!$B$3:$BG$3,0))/100),"")</f>
        <v/>
      </c>
      <c r="F203" s="10" t="str">
        <f>IFERROR(IF(INDEX('raw poverty data, %'!$B$3:$BG$251,MATCH($A203,'raw poverty data, %'!$B$3:$B$251,0),MATCH(F$5,'raw poverty data, %'!$B$3:$BG$3,0))="","",INDEX('raw poverty data, %'!$B$3:$BG$251,MATCH($A203,'raw poverty data, %'!$B$3:$B$251,0),MATCH(F$5,'raw poverty data, %'!$B$3:$BG$3,0))/100),"")</f>
        <v/>
      </c>
      <c r="G203" s="10" t="str">
        <f>IFERROR(IF(INDEX('raw poverty data, %'!$B$3:$BG$251,MATCH($A203,'raw poverty data, %'!$B$3:$B$251,0),MATCH(G$5,'raw poverty data, %'!$B$3:$BG$3,0))="","",INDEX('raw poverty data, %'!$B$3:$BG$251,MATCH($A203,'raw poverty data, %'!$B$3:$B$251,0),MATCH(G$5,'raw poverty data, %'!$B$3:$BG$3,0))/100),"")</f>
        <v/>
      </c>
      <c r="H203" s="10" t="str">
        <f>IFERROR(IF(INDEX('raw poverty data, %'!$B$3:$BG$251,MATCH($A203,'raw poverty data, %'!$B$3:$B$251,0),MATCH(H$5,'raw poverty data, %'!$B$3:$BG$3,0))="","",INDEX('raw poverty data, %'!$B$3:$BG$251,MATCH($A203,'raw poverty data, %'!$B$3:$B$251,0),MATCH(H$5,'raw poverty data, %'!$B$3:$BG$3,0))/100),"")</f>
        <v/>
      </c>
      <c r="I203" s="10" t="str">
        <f>IFERROR(IF(INDEX('raw poverty data, %'!$B$3:$BG$251,MATCH($A203,'raw poverty data, %'!$B$3:$B$251,0),MATCH(I$5,'raw poverty data, %'!$B$3:$BG$3,0))="","",INDEX('raw poverty data, %'!$B$3:$BG$251,MATCH($A203,'raw poverty data, %'!$B$3:$B$251,0),MATCH(I$5,'raw poverty data, %'!$B$3:$BG$3,0))/100),"")</f>
        <v/>
      </c>
      <c r="J203" s="10" t="str">
        <f>IFERROR(IF(INDEX('raw poverty data, %'!$B$3:$BG$251,MATCH($A203,'raw poverty data, %'!$B$3:$B$251,0),MATCH(J$5,'raw poverty data, %'!$B$3:$BG$3,0))="","",INDEX('raw poverty data, %'!$B$3:$BG$251,MATCH($A203,'raw poverty data, %'!$B$3:$B$251,0),MATCH(J$5,'raw poverty data, %'!$B$3:$BG$3,0))/100),"")</f>
        <v/>
      </c>
      <c r="K203" s="10" t="str">
        <f>IFERROR(IF(INDEX('raw poverty data, %'!$B$3:$BG$251,MATCH($A203,'raw poverty data, %'!$B$3:$B$251,0),MATCH(K$5,'raw poverty data, %'!$B$3:$BG$3,0))="","",INDEX('raw poverty data, %'!$B$3:$BG$251,MATCH($A203,'raw poverty data, %'!$B$3:$B$251,0),MATCH(K$5,'raw poverty data, %'!$B$3:$BG$3,0))/100),"")</f>
        <v/>
      </c>
      <c r="L203" s="10" t="str">
        <f>IFERROR(IF(INDEX('raw poverty data, %'!$B$3:$BG$251,MATCH($A203,'raw poverty data, %'!$B$3:$B$251,0),MATCH(L$5,'raw poverty data, %'!$B$3:$BG$3,0))="","",INDEX('raw poverty data, %'!$B$3:$BG$251,MATCH($A203,'raw poverty data, %'!$B$3:$B$251,0),MATCH(L$5,'raw poverty data, %'!$B$3:$BG$3,0))/100),"")</f>
        <v/>
      </c>
      <c r="M203" s="10" t="str">
        <f>IFERROR(IF(INDEX('raw poverty data, %'!$B$3:$BG$251,MATCH($A203,'raw poverty data, %'!$B$3:$B$251,0),MATCH(M$5,'raw poverty data, %'!$B$3:$BG$3,0))="","",INDEX('raw poverty data, %'!$B$3:$BG$251,MATCH($A203,'raw poverty data, %'!$B$3:$B$251,0),MATCH(M$5,'raw poverty data, %'!$B$3:$BG$3,0))/100),"")</f>
        <v/>
      </c>
      <c r="N203" s="10" t="str">
        <f>IFERROR(IF(INDEX('raw poverty data, %'!$B$3:$BG$251,MATCH($A203,'raw poverty data, %'!$B$3:$B$251,0),MATCH(N$5,'raw poverty data, %'!$B$3:$BG$3,0))="","",INDEX('raw poverty data, %'!$B$3:$BG$251,MATCH($A203,'raw poverty data, %'!$B$3:$B$251,0),MATCH(N$5,'raw poverty data, %'!$B$3:$BG$3,0))/100),"")</f>
        <v/>
      </c>
      <c r="O203" s="10" t="str">
        <f>IFERROR(IF(INDEX('raw poverty data, %'!$B$3:$BG$251,MATCH($A203,'raw poverty data, %'!$B$3:$B$251,0),MATCH(O$5,'raw poverty data, %'!$B$3:$BG$3,0))="","",INDEX('raw poverty data, %'!$B$3:$BG$251,MATCH($A203,'raw poverty data, %'!$B$3:$B$251,0),MATCH(O$5,'raw poverty data, %'!$B$3:$BG$3,0))/100),"")</f>
        <v/>
      </c>
      <c r="P203" s="10" t="str">
        <f>IFERROR(IF(INDEX('raw poverty data, %'!$B$3:$BG$251,MATCH($A203,'raw poverty data, %'!$B$3:$B$251,0),MATCH(P$5,'raw poverty data, %'!$B$3:$BG$3,0))="","",INDEX('raw poverty data, %'!$B$3:$BG$251,MATCH($A203,'raw poverty data, %'!$B$3:$B$251,0),MATCH(P$5,'raw poverty data, %'!$B$3:$BG$3,0))/100),"")</f>
        <v/>
      </c>
      <c r="Q203" s="10" t="str">
        <f>IFERROR(IF(INDEX('raw poverty data, %'!$B$3:$BG$251,MATCH($A203,'raw poverty data, %'!$B$3:$B$251,0),MATCH(Q$5,'raw poverty data, %'!$B$3:$BG$3,0))="","",INDEX('raw poverty data, %'!$B$3:$BG$251,MATCH($A203,'raw poverty data, %'!$B$3:$B$251,0),MATCH(Q$5,'raw poverty data, %'!$B$3:$BG$3,0))/100),"")</f>
        <v/>
      </c>
      <c r="R203" s="10" t="str">
        <f>IFERROR(IF(INDEX('raw poverty data, %'!$B$3:$BG$251,MATCH($A203,'raw poverty data, %'!$B$3:$B$251,0),MATCH(R$5,'raw poverty data, %'!$B$3:$BG$3,0))="","",INDEX('raw poverty data, %'!$B$3:$BG$251,MATCH($A203,'raw poverty data, %'!$B$3:$B$251,0),MATCH(R$5,'raw poverty data, %'!$B$3:$BG$3,0))/100),"")</f>
        <v/>
      </c>
      <c r="S203" s="10" t="str">
        <f>IFERROR(IF(INDEX('raw poverty data, %'!$B$3:$BG$251,MATCH($A203,'raw poverty data, %'!$B$3:$B$251,0),MATCH(S$5,'raw poverty data, %'!$B$3:$BG$3,0))="","",INDEX('raw poverty data, %'!$B$3:$BG$251,MATCH($A203,'raw poverty data, %'!$B$3:$B$251,0),MATCH(S$5,'raw poverty data, %'!$B$3:$BG$3,0))/100),"")</f>
        <v/>
      </c>
      <c r="T203" s="10" t="str">
        <f>IFERROR(IF(INDEX('raw poverty data, %'!$B$3:$BG$251,MATCH($A203,'raw poverty data, %'!$B$3:$B$251,0),MATCH(T$5,'raw poverty data, %'!$B$3:$BG$3,0))="","",INDEX('raw poverty data, %'!$B$3:$BG$251,MATCH($A203,'raw poverty data, %'!$B$3:$B$251,0),MATCH(T$5,'raw poverty data, %'!$B$3:$BG$3,0))/100),"")</f>
        <v/>
      </c>
      <c r="U203" s="10" t="str">
        <f>IFERROR(IF(INDEX('raw poverty data, %'!$B$3:$BG$251,MATCH($A203,'raw poverty data, %'!$B$3:$B$251,0),MATCH(U$5,'raw poverty data, %'!$B$3:$BG$3,0))="","",INDEX('raw poverty data, %'!$B$3:$BG$251,MATCH($A203,'raw poverty data, %'!$B$3:$B$251,0),MATCH(U$5,'raw poverty data, %'!$B$3:$BG$3,0))/100),"")</f>
        <v/>
      </c>
      <c r="V203" s="10" t="str">
        <f>IFERROR(IF(INDEX('raw poverty data, %'!$B$3:$BG$251,MATCH($A203,'raw poverty data, %'!$B$3:$B$251,0),MATCH(V$5,'raw poverty data, %'!$B$3:$BG$3,0))="","",INDEX('raw poverty data, %'!$B$3:$BG$251,MATCH($A203,'raw poverty data, %'!$B$3:$B$251,0),MATCH(V$5,'raw poverty data, %'!$B$3:$BG$3,0))/100),"")</f>
        <v/>
      </c>
      <c r="W203" s="10" t="str">
        <f>IFERROR(IF(INDEX('raw poverty data, %'!$B$3:$BG$251,MATCH($A203,'raw poverty data, %'!$B$3:$B$251,0),MATCH(W$5,'raw poverty data, %'!$B$3:$BG$3,0))="","",INDEX('raw poverty data, %'!$B$3:$BG$251,MATCH($A203,'raw poverty data, %'!$B$3:$B$251,0),MATCH(W$5,'raw poverty data, %'!$B$3:$BG$3,0))/100),"")</f>
        <v/>
      </c>
      <c r="X203" s="10" t="str">
        <f>IFERROR(IF(INDEX('raw poverty data, %'!$B$3:$BG$251,MATCH($A203,'raw poverty data, %'!$B$3:$B$251,0),MATCH(X$5,'raw poverty data, %'!$B$3:$BG$3,0))="","",INDEX('raw poverty data, %'!$B$3:$BG$251,MATCH($A203,'raw poverty data, %'!$B$3:$B$251,0),MATCH(X$5,'raw poverty data, %'!$B$3:$BG$3,0))/100),"")</f>
        <v/>
      </c>
      <c r="Y203" s="10" t="str">
        <f>IFERROR(IF(INDEX('raw poverty data, %'!$B$3:$BG$251,MATCH($A203,'raw poverty data, %'!$B$3:$B$251,0),MATCH(Y$5,'raw poverty data, %'!$B$3:$BG$3,0))="","",INDEX('raw poverty data, %'!$B$3:$BG$251,MATCH($A203,'raw poverty data, %'!$B$3:$B$251,0),MATCH(Y$5,'raw poverty data, %'!$B$3:$BG$3,0))/100),"")</f>
        <v/>
      </c>
      <c r="Z203" s="10" t="str">
        <f>IFERROR(IF(INDEX('raw poverty data, %'!$B$3:$BG$251,MATCH($A203,'raw poverty data, %'!$B$3:$B$251,0),MATCH(Z$5,'raw poverty data, %'!$B$3:$BG$3,0))="","",INDEX('raw poverty data, %'!$B$3:$BG$251,MATCH($A203,'raw poverty data, %'!$B$3:$B$251,0),MATCH(Z$5,'raw poverty data, %'!$B$3:$BG$3,0))/100),"")</f>
        <v/>
      </c>
      <c r="AA203" s="10" t="str">
        <f>IFERROR(IF(INDEX('raw poverty data, %'!$B$3:$BG$251,MATCH($A203,'raw poverty data, %'!$B$3:$B$251,0),MATCH(AA$5,'raw poverty data, %'!$B$3:$BG$3,0))="","",INDEX('raw poverty data, %'!$B$3:$BG$251,MATCH($A203,'raw poverty data, %'!$B$3:$B$251,0),MATCH(AA$5,'raw poverty data, %'!$B$3:$BG$3,0))/100),"")</f>
        <v/>
      </c>
      <c r="AC203" s="8" t="str">
        <f>IF(AA203="",IF(Z203="",IF(X203="",IF(W203="",IF(V203="",IF(U203="",IF(T203="",IF(S203="",IF(R203="",IF(Q203="",IF(P203="",IF(O203="",IF(N203="",IF(M203="",IF(L203="",IF(K203="",IF(J203="",IF(I203="",IF(H203="",IF(G203="",IF(F203="",IF(E203="",IF(D203="","No data",D203),E203),F203),G203),H203),I203),J203),K203),L203),M203),N203),O203),P203),Q203),R203),S203),T203),U203),V203),W203),X203),Z203),AA203)</f>
        <v>No data</v>
      </c>
      <c r="AD203" s="11" t="str">
        <f>IFERROR(INDEX($D$5:$AA$5,1,MATCH(AC203,D203:AA203,0)),"")</f>
        <v/>
      </c>
      <c r="AF203" t="s">
        <v>392</v>
      </c>
      <c r="AG203" t="str">
        <f>IFERROR(IF(INDEX(#REF!,MATCH('Poverty %'!$B203,#REF!,0),MATCH('Poverty %'!AG$5,#REF!,0))="","",INDEX(#REF!,MATCH('Poverty %'!$B203,#REF!,0),MATCH('Poverty %'!AG$5,#REF!,0))),"")</f>
        <v/>
      </c>
      <c r="AH203" t="str">
        <f>IFERROR(IF(INDEX(#REF!,MATCH('Poverty %'!$B203,#REF!,0),MATCH('Poverty %'!AH$5,#REF!,0))="","",INDEX(#REF!,MATCH('Poverty %'!$B203,#REF!,0),MATCH('Poverty %'!AH$5,#REF!,0))),"")</f>
        <v/>
      </c>
      <c r="AI203" t="str">
        <f>IFERROR(IF(INDEX(#REF!,MATCH('Poverty %'!$B203,#REF!,0),MATCH('Poverty %'!AI$5,#REF!,0))="","",INDEX(#REF!,MATCH('Poverty %'!$B203,#REF!,0),MATCH('Poverty %'!AI$5,#REF!,0))),"")</f>
        <v/>
      </c>
      <c r="AJ203" t="str">
        <f>IFERROR(IF(INDEX(#REF!,MATCH('Poverty %'!$B203,#REF!,0),MATCH('Poverty %'!AJ$5,#REF!,0))="","",INDEX(#REF!,MATCH('Poverty %'!$B203,#REF!,0),MATCH('Poverty %'!AJ$5,#REF!,0))),"")</f>
        <v/>
      </c>
      <c r="AK203" t="str">
        <f>IFERROR(IF(INDEX(#REF!,MATCH('Poverty %'!$B203,#REF!,0),MATCH('Poverty %'!AK$5,#REF!,0))="","",INDEX(#REF!,MATCH('Poverty %'!$B203,#REF!,0),MATCH('Poverty %'!AK$5,#REF!,0))),"")</f>
        <v/>
      </c>
      <c r="AL203" t="str">
        <f>IFERROR(IF(INDEX(#REF!,MATCH('Poverty %'!$B203,#REF!,0),MATCH('Poverty %'!AL$5,#REF!,0))="","",INDEX(#REF!,MATCH('Poverty %'!$B203,#REF!,0),MATCH('Poverty %'!AL$5,#REF!,0))),"")</f>
        <v/>
      </c>
      <c r="AM203" t="str">
        <f>IFERROR(IF(INDEX(#REF!,MATCH('Poverty %'!$B203,#REF!,0),MATCH('Poverty %'!AM$5,#REF!,0))="","",INDEX(#REF!,MATCH('Poverty %'!$B203,#REF!,0),MATCH('Poverty %'!AM$5,#REF!,0))),"")</f>
        <v/>
      </c>
      <c r="AN203" t="str">
        <f>IFERROR(IF(INDEX(#REF!,MATCH('Poverty %'!$B203,#REF!,0),MATCH('Poverty %'!AN$5,#REF!,0))="","",INDEX(#REF!,MATCH('Poverty %'!$B203,#REF!,0),MATCH('Poverty %'!AN$5,#REF!,0))),"")</f>
        <v/>
      </c>
      <c r="AO203" t="str">
        <f>IFERROR(IF(INDEX(#REF!,MATCH('Poverty %'!$B203,#REF!,0),MATCH('Poverty %'!AO$5,#REF!,0))="","",INDEX(#REF!,MATCH('Poverty %'!$B203,#REF!,0),MATCH('Poverty %'!AO$5,#REF!,0))),"")</f>
        <v/>
      </c>
      <c r="AP203" t="str">
        <f>IFERROR(IF(INDEX(#REF!,MATCH('Poverty %'!$B203,#REF!,0),MATCH('Poverty %'!AP$5,#REF!,0))="","",INDEX(#REF!,MATCH('Poverty %'!$B203,#REF!,0),MATCH('Poverty %'!AP$5,#REF!,0))),"")</f>
        <v/>
      </c>
      <c r="AQ203" t="str">
        <f>IFERROR(IF(INDEX(#REF!,MATCH('Poverty %'!$B203,#REF!,0),MATCH('Poverty %'!AQ$5,#REF!,0))="","",INDEX(#REF!,MATCH('Poverty %'!$B203,#REF!,0),MATCH('Poverty %'!AQ$5,#REF!,0))),"")</f>
        <v/>
      </c>
      <c r="AR203" t="str">
        <f>IFERROR(IF(INDEX(#REF!,MATCH('Poverty %'!$B203,#REF!,0),MATCH('Poverty %'!AR$5,#REF!,0))="","",INDEX(#REF!,MATCH('Poverty %'!$B203,#REF!,0),MATCH('Poverty %'!AR$5,#REF!,0))),"")</f>
        <v/>
      </c>
      <c r="AS203" t="str">
        <f>IFERROR(IF(INDEX(#REF!,MATCH('Poverty %'!$B203,#REF!,0),MATCH('Poverty %'!AS$5,#REF!,0))="","",INDEX(#REF!,MATCH('Poverty %'!$B203,#REF!,0),MATCH('Poverty %'!AS$5,#REF!,0))),"")</f>
        <v/>
      </c>
      <c r="AT203" t="str">
        <f>IFERROR(IF(INDEX(#REF!,MATCH('Poverty %'!$B203,#REF!,0),MATCH('Poverty %'!AT$5,#REF!,0))="","",INDEX(#REF!,MATCH('Poverty %'!$B203,#REF!,0),MATCH('Poverty %'!AT$5,#REF!,0))),"")</f>
        <v/>
      </c>
      <c r="AU203" t="str">
        <f>IFERROR(IF(INDEX(#REF!,MATCH('Poverty %'!$B203,#REF!,0),MATCH('Poverty %'!AU$5,#REF!,0))="","",INDEX(#REF!,MATCH('Poverty %'!$B203,#REF!,0),MATCH('Poverty %'!AU$5,#REF!,0))),"")</f>
        <v/>
      </c>
      <c r="AV203" t="str">
        <f>IFERROR(IF(INDEX(#REF!,MATCH('Poverty %'!$B203,#REF!,0),MATCH('Poverty %'!AV$5,#REF!,0))="","",INDEX(#REF!,MATCH('Poverty %'!$B203,#REF!,0),MATCH('Poverty %'!AV$5,#REF!,0))),"")</f>
        <v/>
      </c>
      <c r="AW203" t="str">
        <f>IFERROR(IF(INDEX(#REF!,MATCH('Poverty %'!$B203,#REF!,0),MATCH('Poverty %'!AW$5,#REF!,0))="","",INDEX(#REF!,MATCH('Poverty %'!$B203,#REF!,0),MATCH('Poverty %'!AW$5,#REF!,0))),"")</f>
        <v/>
      </c>
      <c r="AX203" t="str">
        <f>IFERROR(IF(INDEX(#REF!,MATCH('Poverty %'!$B203,#REF!,0),MATCH('Poverty %'!AX$5,#REF!,0))="","",INDEX(#REF!,MATCH('Poverty %'!$B203,#REF!,0),MATCH('Poverty %'!AX$5,#REF!,0))),"")</f>
        <v/>
      </c>
      <c r="AY203" t="str">
        <f>IFERROR(IF(INDEX(#REF!,MATCH('Poverty %'!$B203,#REF!,0),MATCH('Poverty %'!AY$5,#REF!,0))="","",INDEX(#REF!,MATCH('Poverty %'!$B203,#REF!,0),MATCH('Poverty %'!AY$5,#REF!,0))),"")</f>
        <v/>
      </c>
      <c r="AZ203" t="str">
        <f>IFERROR(IF(INDEX(#REF!,MATCH('Poverty %'!$B203,#REF!,0),MATCH('Poverty %'!AZ$5,#REF!,0))="","",INDEX(#REF!,MATCH('Poverty %'!$B203,#REF!,0),MATCH('Poverty %'!AZ$5,#REF!,0))),"")</f>
        <v/>
      </c>
      <c r="BA203" t="str">
        <f>IFERROR(IF(INDEX(#REF!,MATCH('Poverty %'!$B203,#REF!,0),MATCH('Poverty %'!BA$5,#REF!,0))="","",INDEX(#REF!,MATCH('Poverty %'!$B203,#REF!,0),MATCH('Poverty %'!BA$5,#REF!,0))),"")</f>
        <v/>
      </c>
      <c r="BB203" t="str">
        <f>IFERROR(IF(INDEX(#REF!,MATCH('Poverty %'!$B203,#REF!,0),MATCH('Poverty %'!BB$5,#REF!,0))="","",INDEX(#REF!,MATCH('Poverty %'!$B203,#REF!,0),MATCH('Poverty %'!BB$5,#REF!,0))),"")</f>
        <v/>
      </c>
      <c r="BC203" t="str">
        <f>IFERROR(IF(INDEX(#REF!,MATCH('Poverty %'!$B203,#REF!,0),MATCH('Poverty %'!BC$5,#REF!,0))="","",INDEX(#REF!,MATCH('Poverty %'!$B203,#REF!,0),MATCH('Poverty %'!BC$5,#REF!,0))),"")</f>
        <v/>
      </c>
      <c r="BE203" t="s">
        <v>392</v>
      </c>
      <c r="BF203" s="9" t="str">
        <f t="shared" si="70"/>
        <v/>
      </c>
      <c r="BG203" s="9" t="str">
        <f t="shared" si="71"/>
        <v/>
      </c>
      <c r="BH203" s="9" t="str">
        <f t="shared" si="72"/>
        <v/>
      </c>
      <c r="BI203" s="9" t="str">
        <f t="shared" si="73"/>
        <v/>
      </c>
      <c r="BJ203" s="9" t="str">
        <f t="shared" si="74"/>
        <v/>
      </c>
      <c r="BK203" s="9" t="str">
        <f t="shared" si="75"/>
        <v/>
      </c>
      <c r="BL203" s="9" t="str">
        <f t="shared" si="76"/>
        <v/>
      </c>
      <c r="BM203" s="9" t="str">
        <f t="shared" si="77"/>
        <v/>
      </c>
      <c r="BN203" s="9" t="str">
        <f t="shared" si="78"/>
        <v/>
      </c>
      <c r="BO203" s="9" t="str">
        <f t="shared" si="79"/>
        <v/>
      </c>
      <c r="BP203" s="9" t="str">
        <f t="shared" si="80"/>
        <v/>
      </c>
      <c r="BQ203" s="9" t="str">
        <f t="shared" si="81"/>
        <v/>
      </c>
      <c r="BR203" s="9" t="str">
        <f t="shared" si="82"/>
        <v/>
      </c>
      <c r="BS203" s="9" t="str">
        <f t="shared" si="83"/>
        <v/>
      </c>
      <c r="BT203" s="9" t="str">
        <f t="shared" si="84"/>
        <v/>
      </c>
      <c r="BU203" s="9" t="str">
        <f t="shared" si="85"/>
        <v/>
      </c>
      <c r="BV203" s="9" t="str">
        <f t="shared" si="86"/>
        <v/>
      </c>
      <c r="BW203" s="9" t="str">
        <f t="shared" si="87"/>
        <v/>
      </c>
      <c r="BX203" s="9" t="str">
        <f t="shared" si="88"/>
        <v/>
      </c>
      <c r="BY203" s="9" t="str">
        <f t="shared" si="89"/>
        <v/>
      </c>
      <c r="BZ203" s="9" t="str">
        <f t="shared" si="90"/>
        <v/>
      </c>
      <c r="CA203" s="9" t="str">
        <f t="shared" si="91"/>
        <v/>
      </c>
      <c r="CB203" s="9" t="str">
        <f t="shared" si="92"/>
        <v/>
      </c>
    </row>
    <row r="204" spans="1:80">
      <c r="A204" t="str">
        <f>VLOOKUP(B204,entity!$C:$K,9,FALSE)</f>
        <v>TV</v>
      </c>
      <c r="B204" t="s">
        <v>414</v>
      </c>
      <c r="C204" t="str">
        <f>IFERROR(VLOOKUP(B204,'[1]2012 List'!A$3:C$151,3,FALSE),"")</f>
        <v>Oceania</v>
      </c>
      <c r="D204" s="10" t="str">
        <f>IFERROR(IF(INDEX('raw poverty data, %'!$B$3:$BG$251,MATCH($A204,'raw poverty data, %'!$B$3:$B$251,0),MATCH(D$5,'raw poverty data, %'!$B$3:$BG$3,0))="","",INDEX('raw poverty data, %'!$B$3:$BG$251,MATCH($A204,'raw poverty data, %'!$B$3:$B$251,0),MATCH(D$5,'raw poverty data, %'!$B$3:$BG$3,0))/100),"")</f>
        <v/>
      </c>
      <c r="E204" s="10" t="str">
        <f>IFERROR(IF(INDEX('raw poverty data, %'!$B$3:$BG$251,MATCH($A204,'raw poverty data, %'!$B$3:$B$251,0),MATCH(E$5,'raw poverty data, %'!$B$3:$BG$3,0))="","",INDEX('raw poverty data, %'!$B$3:$BG$251,MATCH($A204,'raw poverty data, %'!$B$3:$B$251,0),MATCH(E$5,'raw poverty data, %'!$B$3:$BG$3,0))/100),"")</f>
        <v/>
      </c>
      <c r="F204" s="10" t="str">
        <f>IFERROR(IF(INDEX('raw poverty data, %'!$B$3:$BG$251,MATCH($A204,'raw poverty data, %'!$B$3:$B$251,0),MATCH(F$5,'raw poverty data, %'!$B$3:$BG$3,0))="","",INDEX('raw poverty data, %'!$B$3:$BG$251,MATCH($A204,'raw poverty data, %'!$B$3:$B$251,0),MATCH(F$5,'raw poverty data, %'!$B$3:$BG$3,0))/100),"")</f>
        <v/>
      </c>
      <c r="G204" s="10" t="str">
        <f>IFERROR(IF(INDEX('raw poverty data, %'!$B$3:$BG$251,MATCH($A204,'raw poverty data, %'!$B$3:$B$251,0),MATCH(G$5,'raw poverty data, %'!$B$3:$BG$3,0))="","",INDEX('raw poverty data, %'!$B$3:$BG$251,MATCH($A204,'raw poverty data, %'!$B$3:$B$251,0),MATCH(G$5,'raw poverty data, %'!$B$3:$BG$3,0))/100),"")</f>
        <v/>
      </c>
      <c r="H204" s="10" t="str">
        <f>IFERROR(IF(INDEX('raw poverty data, %'!$B$3:$BG$251,MATCH($A204,'raw poverty data, %'!$B$3:$B$251,0),MATCH(H$5,'raw poverty data, %'!$B$3:$BG$3,0))="","",INDEX('raw poverty data, %'!$B$3:$BG$251,MATCH($A204,'raw poverty data, %'!$B$3:$B$251,0),MATCH(H$5,'raw poverty data, %'!$B$3:$BG$3,0))/100),"")</f>
        <v/>
      </c>
      <c r="I204" s="10" t="str">
        <f>IFERROR(IF(INDEX('raw poverty data, %'!$B$3:$BG$251,MATCH($A204,'raw poverty data, %'!$B$3:$B$251,0),MATCH(I$5,'raw poverty data, %'!$B$3:$BG$3,0))="","",INDEX('raw poverty data, %'!$B$3:$BG$251,MATCH($A204,'raw poverty data, %'!$B$3:$B$251,0),MATCH(I$5,'raw poverty data, %'!$B$3:$BG$3,0))/100),"")</f>
        <v/>
      </c>
      <c r="J204" s="10" t="str">
        <f>IFERROR(IF(INDEX('raw poverty data, %'!$B$3:$BG$251,MATCH($A204,'raw poverty data, %'!$B$3:$B$251,0),MATCH(J$5,'raw poverty data, %'!$B$3:$BG$3,0))="","",INDEX('raw poverty data, %'!$B$3:$BG$251,MATCH($A204,'raw poverty data, %'!$B$3:$B$251,0),MATCH(J$5,'raw poverty data, %'!$B$3:$BG$3,0))/100),"")</f>
        <v/>
      </c>
      <c r="K204" s="10" t="str">
        <f>IFERROR(IF(INDEX('raw poverty data, %'!$B$3:$BG$251,MATCH($A204,'raw poverty data, %'!$B$3:$B$251,0),MATCH(K$5,'raw poverty data, %'!$B$3:$BG$3,0))="","",INDEX('raw poverty data, %'!$B$3:$BG$251,MATCH($A204,'raw poverty data, %'!$B$3:$B$251,0),MATCH(K$5,'raw poverty data, %'!$B$3:$BG$3,0))/100),"")</f>
        <v/>
      </c>
      <c r="L204" s="10" t="str">
        <f>IFERROR(IF(INDEX('raw poverty data, %'!$B$3:$BG$251,MATCH($A204,'raw poverty data, %'!$B$3:$B$251,0),MATCH(L$5,'raw poverty data, %'!$B$3:$BG$3,0))="","",INDEX('raw poverty data, %'!$B$3:$BG$251,MATCH($A204,'raw poverty data, %'!$B$3:$B$251,0),MATCH(L$5,'raw poverty data, %'!$B$3:$BG$3,0))/100),"")</f>
        <v/>
      </c>
      <c r="M204" s="10" t="str">
        <f>IFERROR(IF(INDEX('raw poverty data, %'!$B$3:$BG$251,MATCH($A204,'raw poverty data, %'!$B$3:$B$251,0),MATCH(M$5,'raw poverty data, %'!$B$3:$BG$3,0))="","",INDEX('raw poverty data, %'!$B$3:$BG$251,MATCH($A204,'raw poverty data, %'!$B$3:$B$251,0),MATCH(M$5,'raw poverty data, %'!$B$3:$BG$3,0))/100),"")</f>
        <v/>
      </c>
      <c r="N204" s="10" t="str">
        <f>IFERROR(IF(INDEX('raw poverty data, %'!$B$3:$BG$251,MATCH($A204,'raw poverty data, %'!$B$3:$B$251,0),MATCH(N$5,'raw poverty data, %'!$B$3:$BG$3,0))="","",INDEX('raw poverty data, %'!$B$3:$BG$251,MATCH($A204,'raw poverty data, %'!$B$3:$B$251,0),MATCH(N$5,'raw poverty data, %'!$B$3:$BG$3,0))/100),"")</f>
        <v/>
      </c>
      <c r="O204" s="10" t="str">
        <f>IFERROR(IF(INDEX('raw poverty data, %'!$B$3:$BG$251,MATCH($A204,'raw poverty data, %'!$B$3:$B$251,0),MATCH(O$5,'raw poverty data, %'!$B$3:$BG$3,0))="","",INDEX('raw poverty data, %'!$B$3:$BG$251,MATCH($A204,'raw poverty data, %'!$B$3:$B$251,0),MATCH(O$5,'raw poverty data, %'!$B$3:$BG$3,0))/100),"")</f>
        <v/>
      </c>
      <c r="P204" s="10" t="str">
        <f>IFERROR(IF(INDEX('raw poverty data, %'!$B$3:$BG$251,MATCH($A204,'raw poverty data, %'!$B$3:$B$251,0),MATCH(P$5,'raw poverty data, %'!$B$3:$BG$3,0))="","",INDEX('raw poverty data, %'!$B$3:$BG$251,MATCH($A204,'raw poverty data, %'!$B$3:$B$251,0),MATCH(P$5,'raw poverty data, %'!$B$3:$BG$3,0))/100),"")</f>
        <v/>
      </c>
      <c r="Q204" s="10" t="str">
        <f>IFERROR(IF(INDEX('raw poverty data, %'!$B$3:$BG$251,MATCH($A204,'raw poverty data, %'!$B$3:$B$251,0),MATCH(Q$5,'raw poverty data, %'!$B$3:$BG$3,0))="","",INDEX('raw poverty data, %'!$B$3:$BG$251,MATCH($A204,'raw poverty data, %'!$B$3:$B$251,0),MATCH(Q$5,'raw poverty data, %'!$B$3:$BG$3,0))/100),"")</f>
        <v/>
      </c>
      <c r="R204" s="10" t="str">
        <f>IFERROR(IF(INDEX('raw poverty data, %'!$B$3:$BG$251,MATCH($A204,'raw poverty data, %'!$B$3:$B$251,0),MATCH(R$5,'raw poverty data, %'!$B$3:$BG$3,0))="","",INDEX('raw poverty data, %'!$B$3:$BG$251,MATCH($A204,'raw poverty data, %'!$B$3:$B$251,0),MATCH(R$5,'raw poverty data, %'!$B$3:$BG$3,0))/100),"")</f>
        <v/>
      </c>
      <c r="S204" s="10" t="str">
        <f>IFERROR(IF(INDEX('raw poverty data, %'!$B$3:$BG$251,MATCH($A204,'raw poverty data, %'!$B$3:$B$251,0),MATCH(S$5,'raw poverty data, %'!$B$3:$BG$3,0))="","",INDEX('raw poverty data, %'!$B$3:$BG$251,MATCH($A204,'raw poverty data, %'!$B$3:$B$251,0),MATCH(S$5,'raw poverty data, %'!$B$3:$BG$3,0))/100),"")</f>
        <v/>
      </c>
      <c r="T204" s="10" t="str">
        <f>IFERROR(IF(INDEX('raw poverty data, %'!$B$3:$BG$251,MATCH($A204,'raw poverty data, %'!$B$3:$B$251,0),MATCH(T$5,'raw poverty data, %'!$B$3:$BG$3,0))="","",INDEX('raw poverty data, %'!$B$3:$BG$251,MATCH($A204,'raw poverty data, %'!$B$3:$B$251,0),MATCH(T$5,'raw poverty data, %'!$B$3:$BG$3,0))/100),"")</f>
        <v/>
      </c>
      <c r="U204" s="10" t="str">
        <f>IFERROR(IF(INDEX('raw poverty data, %'!$B$3:$BG$251,MATCH($A204,'raw poverty data, %'!$B$3:$B$251,0),MATCH(U$5,'raw poverty data, %'!$B$3:$BG$3,0))="","",INDEX('raw poverty data, %'!$B$3:$BG$251,MATCH($A204,'raw poverty data, %'!$B$3:$B$251,0),MATCH(U$5,'raw poverty data, %'!$B$3:$BG$3,0))/100),"")</f>
        <v/>
      </c>
      <c r="V204" s="10" t="str">
        <f>IFERROR(IF(INDEX('raw poverty data, %'!$B$3:$BG$251,MATCH($A204,'raw poverty data, %'!$B$3:$B$251,0),MATCH(V$5,'raw poverty data, %'!$B$3:$BG$3,0))="","",INDEX('raw poverty data, %'!$B$3:$BG$251,MATCH($A204,'raw poverty data, %'!$B$3:$B$251,0),MATCH(V$5,'raw poverty data, %'!$B$3:$BG$3,0))/100),"")</f>
        <v/>
      </c>
      <c r="W204" s="10" t="str">
        <f>IFERROR(IF(INDEX('raw poverty data, %'!$B$3:$BG$251,MATCH($A204,'raw poverty data, %'!$B$3:$B$251,0),MATCH(W$5,'raw poverty data, %'!$B$3:$BG$3,0))="","",INDEX('raw poverty data, %'!$B$3:$BG$251,MATCH($A204,'raw poverty data, %'!$B$3:$B$251,0),MATCH(W$5,'raw poverty data, %'!$B$3:$BG$3,0))/100),"")</f>
        <v/>
      </c>
      <c r="X204" s="10" t="str">
        <f>IFERROR(IF(INDEX('raw poverty data, %'!$B$3:$BG$251,MATCH($A204,'raw poverty data, %'!$B$3:$B$251,0),MATCH(X$5,'raw poverty data, %'!$B$3:$BG$3,0))="","",INDEX('raw poverty data, %'!$B$3:$BG$251,MATCH($A204,'raw poverty data, %'!$B$3:$B$251,0),MATCH(X$5,'raw poverty data, %'!$B$3:$BG$3,0))/100),"")</f>
        <v/>
      </c>
      <c r="Y204" s="10" t="str">
        <f>IFERROR(IF(INDEX('raw poverty data, %'!$B$3:$BG$251,MATCH($A204,'raw poverty data, %'!$B$3:$B$251,0),MATCH(Y$5,'raw poverty data, %'!$B$3:$BG$3,0))="","",INDEX('raw poverty data, %'!$B$3:$BG$251,MATCH($A204,'raw poverty data, %'!$B$3:$B$251,0),MATCH(Y$5,'raw poverty data, %'!$B$3:$BG$3,0))/100),"")</f>
        <v/>
      </c>
      <c r="Z204" s="10" t="str">
        <f>IFERROR(IF(INDEX('raw poverty data, %'!$B$3:$BG$251,MATCH($A204,'raw poverty data, %'!$B$3:$B$251,0),MATCH(Z$5,'raw poverty data, %'!$B$3:$BG$3,0))="","",INDEX('raw poverty data, %'!$B$3:$BG$251,MATCH($A204,'raw poverty data, %'!$B$3:$B$251,0),MATCH(Z$5,'raw poverty data, %'!$B$3:$BG$3,0))/100),"")</f>
        <v/>
      </c>
      <c r="AA204" s="10" t="str">
        <f>IFERROR(IF(INDEX('raw poverty data, %'!$B$3:$BG$251,MATCH($A204,'raw poverty data, %'!$B$3:$B$251,0),MATCH(AA$5,'raw poverty data, %'!$B$3:$BG$3,0))="","",INDEX('raw poverty data, %'!$B$3:$BG$251,MATCH($A204,'raw poverty data, %'!$B$3:$B$251,0),MATCH(AA$5,'raw poverty data, %'!$B$3:$BG$3,0))/100),"")</f>
        <v/>
      </c>
      <c r="AC204" s="8" t="str">
        <f>IF(AA204="",IF(Z204="",IF(X204="",IF(W204="",IF(V204="",IF(U204="",IF(T204="",IF(S204="",IF(R204="",IF(Q204="",IF(P204="",IF(O204="",IF(N204="",IF(M204="",IF(L204="",IF(K204="",IF(J204="",IF(I204="",IF(H204="",IF(G204="",IF(F204="",IF(E204="",IF(D204="","No data",D204),E204),F204),G204),H204),I204),J204),K204),L204),M204),N204),O204),P204),Q204),R204),S204),T204),U204),V204),W204),X204),Z204),AA204)</f>
        <v>No data</v>
      </c>
      <c r="AD204" s="11" t="str">
        <f>IFERROR(INDEX($D$5:$AA$5,1,MATCH(AC204,D204:AA204,0)),"")</f>
        <v/>
      </c>
      <c r="AF204" t="s">
        <v>414</v>
      </c>
      <c r="AG204" t="str">
        <f>IFERROR(IF(INDEX(#REF!,MATCH('Poverty %'!$B204,#REF!,0),MATCH('Poverty %'!AG$5,#REF!,0))="","",INDEX(#REF!,MATCH('Poverty %'!$B204,#REF!,0),MATCH('Poverty %'!AG$5,#REF!,0))),"")</f>
        <v/>
      </c>
      <c r="AH204" t="str">
        <f>IFERROR(IF(INDEX(#REF!,MATCH('Poverty %'!$B204,#REF!,0),MATCH('Poverty %'!AH$5,#REF!,0))="","",INDEX(#REF!,MATCH('Poverty %'!$B204,#REF!,0),MATCH('Poverty %'!AH$5,#REF!,0))),"")</f>
        <v/>
      </c>
      <c r="AI204" t="str">
        <f>IFERROR(IF(INDEX(#REF!,MATCH('Poverty %'!$B204,#REF!,0),MATCH('Poverty %'!AI$5,#REF!,0))="","",INDEX(#REF!,MATCH('Poverty %'!$B204,#REF!,0),MATCH('Poverty %'!AI$5,#REF!,0))),"")</f>
        <v/>
      </c>
      <c r="AJ204" t="str">
        <f>IFERROR(IF(INDEX(#REF!,MATCH('Poverty %'!$B204,#REF!,0),MATCH('Poverty %'!AJ$5,#REF!,0))="","",INDEX(#REF!,MATCH('Poverty %'!$B204,#REF!,0),MATCH('Poverty %'!AJ$5,#REF!,0))),"")</f>
        <v/>
      </c>
      <c r="AK204" t="str">
        <f>IFERROR(IF(INDEX(#REF!,MATCH('Poverty %'!$B204,#REF!,0),MATCH('Poverty %'!AK$5,#REF!,0))="","",INDEX(#REF!,MATCH('Poverty %'!$B204,#REF!,0),MATCH('Poverty %'!AK$5,#REF!,0))),"")</f>
        <v/>
      </c>
      <c r="AL204" t="str">
        <f>IFERROR(IF(INDEX(#REF!,MATCH('Poverty %'!$B204,#REF!,0),MATCH('Poverty %'!AL$5,#REF!,0))="","",INDEX(#REF!,MATCH('Poverty %'!$B204,#REF!,0),MATCH('Poverty %'!AL$5,#REF!,0))),"")</f>
        <v/>
      </c>
      <c r="AM204" t="str">
        <f>IFERROR(IF(INDEX(#REF!,MATCH('Poverty %'!$B204,#REF!,0),MATCH('Poverty %'!AM$5,#REF!,0))="","",INDEX(#REF!,MATCH('Poverty %'!$B204,#REF!,0),MATCH('Poverty %'!AM$5,#REF!,0))),"")</f>
        <v/>
      </c>
      <c r="AN204" t="str">
        <f>IFERROR(IF(INDEX(#REF!,MATCH('Poverty %'!$B204,#REF!,0),MATCH('Poverty %'!AN$5,#REF!,0))="","",INDEX(#REF!,MATCH('Poverty %'!$B204,#REF!,0),MATCH('Poverty %'!AN$5,#REF!,0))),"")</f>
        <v/>
      </c>
      <c r="AO204" t="str">
        <f>IFERROR(IF(INDEX(#REF!,MATCH('Poverty %'!$B204,#REF!,0),MATCH('Poverty %'!AO$5,#REF!,0))="","",INDEX(#REF!,MATCH('Poverty %'!$B204,#REF!,0),MATCH('Poverty %'!AO$5,#REF!,0))),"")</f>
        <v/>
      </c>
      <c r="AP204" t="str">
        <f>IFERROR(IF(INDEX(#REF!,MATCH('Poverty %'!$B204,#REF!,0),MATCH('Poverty %'!AP$5,#REF!,0))="","",INDEX(#REF!,MATCH('Poverty %'!$B204,#REF!,0),MATCH('Poverty %'!AP$5,#REF!,0))),"")</f>
        <v/>
      </c>
      <c r="AQ204" t="str">
        <f>IFERROR(IF(INDEX(#REF!,MATCH('Poverty %'!$B204,#REF!,0),MATCH('Poverty %'!AQ$5,#REF!,0))="","",INDEX(#REF!,MATCH('Poverty %'!$B204,#REF!,0),MATCH('Poverty %'!AQ$5,#REF!,0))),"")</f>
        <v/>
      </c>
      <c r="AR204" t="str">
        <f>IFERROR(IF(INDEX(#REF!,MATCH('Poverty %'!$B204,#REF!,0),MATCH('Poverty %'!AR$5,#REF!,0))="","",INDEX(#REF!,MATCH('Poverty %'!$B204,#REF!,0),MATCH('Poverty %'!AR$5,#REF!,0))),"")</f>
        <v/>
      </c>
      <c r="AS204" t="str">
        <f>IFERROR(IF(INDEX(#REF!,MATCH('Poverty %'!$B204,#REF!,0),MATCH('Poverty %'!AS$5,#REF!,0))="","",INDEX(#REF!,MATCH('Poverty %'!$B204,#REF!,0),MATCH('Poverty %'!AS$5,#REF!,0))),"")</f>
        <v/>
      </c>
      <c r="AT204" t="str">
        <f>IFERROR(IF(INDEX(#REF!,MATCH('Poverty %'!$B204,#REF!,0),MATCH('Poverty %'!AT$5,#REF!,0))="","",INDEX(#REF!,MATCH('Poverty %'!$B204,#REF!,0),MATCH('Poverty %'!AT$5,#REF!,0))),"")</f>
        <v/>
      </c>
      <c r="AU204" t="str">
        <f>IFERROR(IF(INDEX(#REF!,MATCH('Poverty %'!$B204,#REF!,0),MATCH('Poverty %'!AU$5,#REF!,0))="","",INDEX(#REF!,MATCH('Poverty %'!$B204,#REF!,0),MATCH('Poverty %'!AU$5,#REF!,0))),"")</f>
        <v/>
      </c>
      <c r="AV204" t="str">
        <f>IFERROR(IF(INDEX(#REF!,MATCH('Poverty %'!$B204,#REF!,0),MATCH('Poverty %'!AV$5,#REF!,0))="","",INDEX(#REF!,MATCH('Poverty %'!$B204,#REF!,0),MATCH('Poverty %'!AV$5,#REF!,0))),"")</f>
        <v/>
      </c>
      <c r="AW204" t="str">
        <f>IFERROR(IF(INDEX(#REF!,MATCH('Poverty %'!$B204,#REF!,0),MATCH('Poverty %'!AW$5,#REF!,0))="","",INDEX(#REF!,MATCH('Poverty %'!$B204,#REF!,0),MATCH('Poverty %'!AW$5,#REF!,0))),"")</f>
        <v/>
      </c>
      <c r="AX204" t="str">
        <f>IFERROR(IF(INDEX(#REF!,MATCH('Poverty %'!$B204,#REF!,0),MATCH('Poverty %'!AX$5,#REF!,0))="","",INDEX(#REF!,MATCH('Poverty %'!$B204,#REF!,0),MATCH('Poverty %'!AX$5,#REF!,0))),"")</f>
        <v/>
      </c>
      <c r="AY204" t="str">
        <f>IFERROR(IF(INDEX(#REF!,MATCH('Poverty %'!$B204,#REF!,0),MATCH('Poverty %'!AY$5,#REF!,0))="","",INDEX(#REF!,MATCH('Poverty %'!$B204,#REF!,0),MATCH('Poverty %'!AY$5,#REF!,0))),"")</f>
        <v/>
      </c>
      <c r="AZ204" t="str">
        <f>IFERROR(IF(INDEX(#REF!,MATCH('Poverty %'!$B204,#REF!,0),MATCH('Poverty %'!AZ$5,#REF!,0))="","",INDEX(#REF!,MATCH('Poverty %'!$B204,#REF!,0),MATCH('Poverty %'!AZ$5,#REF!,0))),"")</f>
        <v/>
      </c>
      <c r="BA204" t="str">
        <f>IFERROR(IF(INDEX(#REF!,MATCH('Poverty %'!$B204,#REF!,0),MATCH('Poverty %'!BA$5,#REF!,0))="","",INDEX(#REF!,MATCH('Poverty %'!$B204,#REF!,0),MATCH('Poverty %'!BA$5,#REF!,0))),"")</f>
        <v/>
      </c>
      <c r="BB204" t="str">
        <f>IFERROR(IF(INDEX(#REF!,MATCH('Poverty %'!$B204,#REF!,0),MATCH('Poverty %'!BB$5,#REF!,0))="","",INDEX(#REF!,MATCH('Poverty %'!$B204,#REF!,0),MATCH('Poverty %'!BB$5,#REF!,0))),"")</f>
        <v/>
      </c>
      <c r="BC204" t="str">
        <f>IFERROR(IF(INDEX(#REF!,MATCH('Poverty %'!$B204,#REF!,0),MATCH('Poverty %'!BC$5,#REF!,0))="","",INDEX(#REF!,MATCH('Poverty %'!$B204,#REF!,0),MATCH('Poverty %'!BC$5,#REF!,0))),"")</f>
        <v/>
      </c>
      <c r="BE204" t="s">
        <v>414</v>
      </c>
      <c r="BF204" s="9" t="str">
        <f t="shared" si="70"/>
        <v/>
      </c>
      <c r="BG204" s="9" t="str">
        <f t="shared" si="71"/>
        <v/>
      </c>
      <c r="BH204" s="9" t="str">
        <f t="shared" si="72"/>
        <v/>
      </c>
      <c r="BI204" s="9" t="str">
        <f t="shared" si="73"/>
        <v/>
      </c>
      <c r="BJ204" s="9" t="str">
        <f t="shared" si="74"/>
        <v/>
      </c>
      <c r="BK204" s="9" t="str">
        <f t="shared" si="75"/>
        <v/>
      </c>
      <c r="BL204" s="9" t="str">
        <f t="shared" si="76"/>
        <v/>
      </c>
      <c r="BM204" s="9" t="str">
        <f t="shared" si="77"/>
        <v/>
      </c>
      <c r="BN204" s="9" t="str">
        <f t="shared" si="78"/>
        <v/>
      </c>
      <c r="BO204" s="9" t="str">
        <f t="shared" si="79"/>
        <v/>
      </c>
      <c r="BP204" s="9" t="str">
        <f t="shared" si="80"/>
        <v/>
      </c>
      <c r="BQ204" s="9" t="str">
        <f t="shared" si="81"/>
        <v/>
      </c>
      <c r="BR204" s="9" t="str">
        <f t="shared" si="82"/>
        <v/>
      </c>
      <c r="BS204" s="9" t="str">
        <f t="shared" si="83"/>
        <v/>
      </c>
      <c r="BT204" s="9" t="str">
        <f t="shared" si="84"/>
        <v/>
      </c>
      <c r="BU204" s="9" t="str">
        <f t="shared" si="85"/>
        <v/>
      </c>
      <c r="BV204" s="9" t="str">
        <f t="shared" si="86"/>
        <v/>
      </c>
      <c r="BW204" s="9" t="str">
        <f t="shared" si="87"/>
        <v/>
      </c>
      <c r="BX204" s="9" t="str">
        <f t="shared" si="88"/>
        <v/>
      </c>
      <c r="BY204" s="9" t="str">
        <f t="shared" si="89"/>
        <v/>
      </c>
      <c r="BZ204" s="9" t="str">
        <f t="shared" si="90"/>
        <v/>
      </c>
      <c r="CA204" s="9" t="str">
        <f t="shared" si="91"/>
        <v/>
      </c>
      <c r="CB204" s="9" t="str">
        <f t="shared" si="92"/>
        <v/>
      </c>
    </row>
    <row r="205" spans="1:80">
      <c r="A205" t="str">
        <f>VLOOKUP(B205,entity!$C:$K,9,FALSE)</f>
        <v>UG</v>
      </c>
      <c r="B205" t="s">
        <v>418</v>
      </c>
      <c r="C205" t="str">
        <f>IFERROR(VLOOKUP(B205,'[1]2012 List'!A$3:C$151,3,FALSE),"")</f>
        <v>Sub-Saharan Africa</v>
      </c>
      <c r="D205" s="10" t="str">
        <f>IFERROR(IF(INDEX('raw poverty data, %'!$B$3:$BG$251,MATCH($A205,'raw poverty data, %'!$B$3:$B$251,0),MATCH(D$5,'raw poverty data, %'!$B$3:$BG$3,0))="","",INDEX('raw poverty data, %'!$B$3:$BG$251,MATCH($A205,'raw poverty data, %'!$B$3:$B$251,0),MATCH(D$5,'raw poverty data, %'!$B$3:$BG$3,0))/100),"")</f>
        <v/>
      </c>
      <c r="E205" s="10" t="str">
        <f>IFERROR(IF(INDEX('raw poverty data, %'!$B$3:$BG$251,MATCH($A205,'raw poverty data, %'!$B$3:$B$251,0),MATCH(E$5,'raw poverty data, %'!$B$3:$BG$3,0))="","",INDEX('raw poverty data, %'!$B$3:$BG$251,MATCH($A205,'raw poverty data, %'!$B$3:$B$251,0),MATCH(E$5,'raw poverty data, %'!$B$3:$BG$3,0))/100),"")</f>
        <v/>
      </c>
      <c r="F205" s="10">
        <f>IFERROR(IF(INDEX('raw poverty data, %'!$B$3:$BG$251,MATCH($A205,'raw poverty data, %'!$B$3:$B$251,0),MATCH(F$5,'raw poverty data, %'!$B$3:$BG$3,0))="","",INDEX('raw poverty data, %'!$B$3:$BG$251,MATCH($A205,'raw poverty data, %'!$B$3:$B$251,0),MATCH(F$5,'raw poverty data, %'!$B$3:$BG$3,0))/100),"")</f>
        <v>0.71920000000000006</v>
      </c>
      <c r="G205" s="10" t="str">
        <f>IFERROR(IF(INDEX('raw poverty data, %'!$B$3:$BG$251,MATCH($A205,'raw poverty data, %'!$B$3:$B$251,0),MATCH(G$5,'raw poverty data, %'!$B$3:$BG$3,0))="","",INDEX('raw poverty data, %'!$B$3:$BG$251,MATCH($A205,'raw poverty data, %'!$B$3:$B$251,0),MATCH(G$5,'raw poverty data, %'!$B$3:$BG$3,0))/100),"")</f>
        <v/>
      </c>
      <c r="H205" s="10" t="str">
        <f>IFERROR(IF(INDEX('raw poverty data, %'!$B$3:$BG$251,MATCH($A205,'raw poverty data, %'!$B$3:$B$251,0),MATCH(H$5,'raw poverty data, %'!$B$3:$BG$3,0))="","",INDEX('raw poverty data, %'!$B$3:$BG$251,MATCH($A205,'raw poverty data, %'!$B$3:$B$251,0),MATCH(H$5,'raw poverty data, %'!$B$3:$BG$3,0))/100),"")</f>
        <v/>
      </c>
      <c r="I205" s="10" t="str">
        <f>IFERROR(IF(INDEX('raw poverty data, %'!$B$3:$BG$251,MATCH($A205,'raw poverty data, %'!$B$3:$B$251,0),MATCH(I$5,'raw poverty data, %'!$B$3:$BG$3,0))="","",INDEX('raw poverty data, %'!$B$3:$BG$251,MATCH($A205,'raw poverty data, %'!$B$3:$B$251,0),MATCH(I$5,'raw poverty data, %'!$B$3:$BG$3,0))/100),"")</f>
        <v/>
      </c>
      <c r="J205" s="10">
        <f>IFERROR(IF(INDEX('raw poverty data, %'!$B$3:$BG$251,MATCH($A205,'raw poverty data, %'!$B$3:$B$251,0),MATCH(J$5,'raw poverty data, %'!$B$3:$BG$3,0))="","",INDEX('raw poverty data, %'!$B$3:$BG$251,MATCH($A205,'raw poverty data, %'!$B$3:$B$251,0),MATCH(J$5,'raw poverty data, %'!$B$3:$BG$3,0))/100),"")</f>
        <v>0.63009999999999999</v>
      </c>
      <c r="K205" s="10" t="str">
        <f>IFERROR(IF(INDEX('raw poverty data, %'!$B$3:$BG$251,MATCH($A205,'raw poverty data, %'!$B$3:$B$251,0),MATCH(K$5,'raw poverty data, %'!$B$3:$BG$3,0))="","",INDEX('raw poverty data, %'!$B$3:$BG$251,MATCH($A205,'raw poverty data, %'!$B$3:$B$251,0),MATCH(K$5,'raw poverty data, %'!$B$3:$BG$3,0))/100),"")</f>
        <v/>
      </c>
      <c r="L205" s="10" t="str">
        <f>IFERROR(IF(INDEX('raw poverty data, %'!$B$3:$BG$251,MATCH($A205,'raw poverty data, %'!$B$3:$B$251,0),MATCH(L$5,'raw poverty data, %'!$B$3:$BG$3,0))="","",INDEX('raw poverty data, %'!$B$3:$BG$251,MATCH($A205,'raw poverty data, %'!$B$3:$B$251,0),MATCH(L$5,'raw poverty data, %'!$B$3:$BG$3,0))/100),"")</f>
        <v/>
      </c>
      <c r="M205" s="10">
        <f>IFERROR(IF(INDEX('raw poverty data, %'!$B$3:$BG$251,MATCH($A205,'raw poverty data, %'!$B$3:$B$251,0),MATCH(M$5,'raw poverty data, %'!$B$3:$BG$3,0))="","",INDEX('raw poverty data, %'!$B$3:$BG$251,MATCH($A205,'raw poverty data, %'!$B$3:$B$251,0),MATCH(M$5,'raw poverty data, %'!$B$3:$BG$3,0))/100),"")</f>
        <v>0.59430000000000005</v>
      </c>
      <c r="N205" s="10" t="str">
        <f>IFERROR(IF(INDEX('raw poverty data, %'!$B$3:$BG$251,MATCH($A205,'raw poverty data, %'!$B$3:$B$251,0),MATCH(N$5,'raw poverty data, %'!$B$3:$BG$3,0))="","",INDEX('raw poverty data, %'!$B$3:$BG$251,MATCH($A205,'raw poverty data, %'!$B$3:$B$251,0),MATCH(N$5,'raw poverty data, %'!$B$3:$BG$3,0))/100),"")</f>
        <v/>
      </c>
      <c r="O205" s="10" t="str">
        <f>IFERROR(IF(INDEX('raw poverty data, %'!$B$3:$BG$251,MATCH($A205,'raw poverty data, %'!$B$3:$B$251,0),MATCH(O$5,'raw poverty data, %'!$B$3:$BG$3,0))="","",INDEX('raw poverty data, %'!$B$3:$BG$251,MATCH($A205,'raw poverty data, %'!$B$3:$B$251,0),MATCH(O$5,'raw poverty data, %'!$B$3:$BG$3,0))/100),"")</f>
        <v/>
      </c>
      <c r="P205" s="10">
        <f>IFERROR(IF(INDEX('raw poverty data, %'!$B$3:$BG$251,MATCH($A205,'raw poverty data, %'!$B$3:$B$251,0),MATCH(P$5,'raw poverty data, %'!$B$3:$BG$3,0))="","",INDEX('raw poverty data, %'!$B$3:$BG$251,MATCH($A205,'raw poverty data, %'!$B$3:$B$251,0),MATCH(P$5,'raw poverty data, %'!$B$3:$BG$3,0))/100),"")</f>
        <v>0.56569999999999998</v>
      </c>
      <c r="Q205" s="10" t="str">
        <f>IFERROR(IF(INDEX('raw poverty data, %'!$B$3:$BG$251,MATCH($A205,'raw poverty data, %'!$B$3:$B$251,0),MATCH(Q$5,'raw poverty data, %'!$B$3:$BG$3,0))="","",INDEX('raw poverty data, %'!$B$3:$BG$251,MATCH($A205,'raw poverty data, %'!$B$3:$B$251,0),MATCH(Q$5,'raw poverty data, %'!$B$3:$BG$3,0))/100),"")</f>
        <v/>
      </c>
      <c r="R205" s="10" t="str">
        <f>IFERROR(IF(INDEX('raw poverty data, %'!$B$3:$BG$251,MATCH($A205,'raw poverty data, %'!$B$3:$B$251,0),MATCH(R$5,'raw poverty data, %'!$B$3:$BG$3,0))="","",INDEX('raw poverty data, %'!$B$3:$BG$251,MATCH($A205,'raw poverty data, %'!$B$3:$B$251,0),MATCH(R$5,'raw poverty data, %'!$B$3:$BG$3,0))/100),"")</f>
        <v/>
      </c>
      <c r="S205" s="10" t="str">
        <f>IFERROR(IF(INDEX('raw poverty data, %'!$B$3:$BG$251,MATCH($A205,'raw poverty data, %'!$B$3:$B$251,0),MATCH(S$5,'raw poverty data, %'!$B$3:$BG$3,0))="","",INDEX('raw poverty data, %'!$B$3:$BG$251,MATCH($A205,'raw poverty data, %'!$B$3:$B$251,0),MATCH(S$5,'raw poverty data, %'!$B$3:$BG$3,0))/100),"")</f>
        <v/>
      </c>
      <c r="T205" s="10">
        <f>IFERROR(IF(INDEX('raw poverty data, %'!$B$3:$BG$251,MATCH($A205,'raw poverty data, %'!$B$3:$B$251,0),MATCH(T$5,'raw poverty data, %'!$B$3:$BG$3,0))="","",INDEX('raw poverty data, %'!$B$3:$BG$251,MATCH($A205,'raw poverty data, %'!$B$3:$B$251,0),MATCH(T$5,'raw poverty data, %'!$B$3:$BG$3,0))/100),"")</f>
        <v>0.51719999999999999</v>
      </c>
      <c r="U205" s="10" t="str">
        <f>IFERROR(IF(INDEX('raw poverty data, %'!$B$3:$BG$251,MATCH($A205,'raw poverty data, %'!$B$3:$B$251,0),MATCH(U$5,'raw poverty data, %'!$B$3:$BG$3,0))="","",INDEX('raw poverty data, %'!$B$3:$BG$251,MATCH($A205,'raw poverty data, %'!$B$3:$B$251,0),MATCH(U$5,'raw poverty data, %'!$B$3:$BG$3,0))/100),"")</f>
        <v/>
      </c>
      <c r="V205" s="10" t="str">
        <f>IFERROR(IF(INDEX('raw poverty data, %'!$B$3:$BG$251,MATCH($A205,'raw poverty data, %'!$B$3:$B$251,0),MATCH(V$5,'raw poverty data, %'!$B$3:$BG$3,0))="","",INDEX('raw poverty data, %'!$B$3:$BG$251,MATCH($A205,'raw poverty data, %'!$B$3:$B$251,0),MATCH(V$5,'raw poverty data, %'!$B$3:$BG$3,0))/100),"")</f>
        <v/>
      </c>
      <c r="W205" s="10">
        <f>IFERROR(IF(INDEX('raw poverty data, %'!$B$3:$BG$251,MATCH($A205,'raw poverty data, %'!$B$3:$B$251,0),MATCH(W$5,'raw poverty data, %'!$B$3:$BG$3,0))="","",INDEX('raw poverty data, %'!$B$3:$BG$251,MATCH($A205,'raw poverty data, %'!$B$3:$B$251,0),MATCH(W$5,'raw poverty data, %'!$B$3:$BG$3,0))/100),"")</f>
        <v>0.37909999999999999</v>
      </c>
      <c r="X205" s="10" t="str">
        <f>IFERROR(IF(INDEX('raw poverty data, %'!$B$3:$BG$251,MATCH($A205,'raw poverty data, %'!$B$3:$B$251,0),MATCH(X$5,'raw poverty data, %'!$B$3:$BG$3,0))="","",INDEX('raw poverty data, %'!$B$3:$BG$251,MATCH($A205,'raw poverty data, %'!$B$3:$B$251,0),MATCH(X$5,'raw poverty data, %'!$B$3:$BG$3,0))/100),"")</f>
        <v/>
      </c>
      <c r="Y205" s="10" t="str">
        <f>IFERROR(IF(INDEX('raw poverty data, %'!$B$3:$BG$251,MATCH($A205,'raw poverty data, %'!$B$3:$B$251,0),MATCH(Y$5,'raw poverty data, %'!$B$3:$BG$3,0))="","",INDEX('raw poverty data, %'!$B$3:$BG$251,MATCH($A205,'raw poverty data, %'!$B$3:$B$251,0),MATCH(Y$5,'raw poverty data, %'!$B$3:$BG$3,0))/100),"")</f>
        <v/>
      </c>
      <c r="Z205" s="10" t="str">
        <f>IFERROR(IF(INDEX('raw poverty data, %'!$B$3:$BG$251,MATCH($A205,'raw poverty data, %'!$B$3:$B$251,0),MATCH(Z$5,'raw poverty data, %'!$B$3:$BG$3,0))="","",INDEX('raw poverty data, %'!$B$3:$BG$251,MATCH($A205,'raw poverty data, %'!$B$3:$B$251,0),MATCH(Z$5,'raw poverty data, %'!$B$3:$BG$3,0))/100),"")</f>
        <v/>
      </c>
      <c r="AA205" s="10">
        <f>IFERROR(IF(INDEX('raw poverty data, %'!$B$3:$BG$251,MATCH($A205,'raw poverty data, %'!$B$3:$B$251,0),MATCH(AA$5,'raw poverty data, %'!$B$3:$BG$3,0))="","",INDEX('raw poverty data, %'!$B$3:$BG$251,MATCH($A205,'raw poverty data, %'!$B$3:$B$251,0),MATCH(AA$5,'raw poverty data, %'!$B$3:$BG$3,0))/100),"")</f>
        <v>0.37780000000000002</v>
      </c>
      <c r="AC205" s="8">
        <f>IF(AA205="",IF(Z205="",IF(X205="",IF(W205="",IF(V205="",IF(U205="",IF(T205="",IF(S205="",IF(R205="",IF(Q205="",IF(P205="",IF(O205="",IF(N205="",IF(M205="",IF(L205="",IF(K205="",IF(J205="",IF(I205="",IF(H205="",IF(G205="",IF(F205="",IF(E205="",IF(D205="","No data",D205),E205),F205),G205),H205),I205),J205),K205),L205),M205),N205),O205),P205),Q205),R205),S205),T205),U205),V205),W205),X205),Z205),AA205)</f>
        <v>0.37780000000000002</v>
      </c>
      <c r="AD205" s="11">
        <f>IFERROR(INDEX($D$5:$AA$5,1,MATCH(AC205,D205:AA205,0)),"")</f>
        <v>2013</v>
      </c>
      <c r="AF205" t="s">
        <v>418</v>
      </c>
      <c r="AG205" t="str">
        <f>IFERROR(IF(INDEX(#REF!,MATCH('Poverty %'!$B205,#REF!,0),MATCH('Poverty %'!AG$5,#REF!,0))="","",INDEX(#REF!,MATCH('Poverty %'!$B205,#REF!,0),MATCH('Poverty %'!AG$5,#REF!,0))),"")</f>
        <v/>
      </c>
      <c r="AH205" t="str">
        <f>IFERROR(IF(INDEX(#REF!,MATCH('Poverty %'!$B205,#REF!,0),MATCH('Poverty %'!AH$5,#REF!,0))="","",INDEX(#REF!,MATCH('Poverty %'!$B205,#REF!,0),MATCH('Poverty %'!AH$5,#REF!,0))),"")</f>
        <v/>
      </c>
      <c r="AI205" t="str">
        <f>IFERROR(IF(INDEX(#REF!,MATCH('Poverty %'!$B205,#REF!,0),MATCH('Poverty %'!AI$5,#REF!,0))="","",INDEX(#REF!,MATCH('Poverty %'!$B205,#REF!,0),MATCH('Poverty %'!AI$5,#REF!,0))),"")</f>
        <v/>
      </c>
      <c r="AJ205" t="str">
        <f>IFERROR(IF(INDEX(#REF!,MATCH('Poverty %'!$B205,#REF!,0),MATCH('Poverty %'!AJ$5,#REF!,0))="","",INDEX(#REF!,MATCH('Poverty %'!$B205,#REF!,0),MATCH('Poverty %'!AJ$5,#REF!,0))),"")</f>
        <v/>
      </c>
      <c r="AK205" t="str">
        <f>IFERROR(IF(INDEX(#REF!,MATCH('Poverty %'!$B205,#REF!,0),MATCH('Poverty %'!AK$5,#REF!,0))="","",INDEX(#REF!,MATCH('Poverty %'!$B205,#REF!,0),MATCH('Poverty %'!AK$5,#REF!,0))),"")</f>
        <v/>
      </c>
      <c r="AL205" t="str">
        <f>IFERROR(IF(INDEX(#REF!,MATCH('Poverty %'!$B205,#REF!,0),MATCH('Poverty %'!AL$5,#REF!,0))="","",INDEX(#REF!,MATCH('Poverty %'!$B205,#REF!,0),MATCH('Poverty %'!AL$5,#REF!,0))),"")</f>
        <v/>
      </c>
      <c r="AM205" t="str">
        <f>IFERROR(IF(INDEX(#REF!,MATCH('Poverty %'!$B205,#REF!,0),MATCH('Poverty %'!AM$5,#REF!,0))="","",INDEX(#REF!,MATCH('Poverty %'!$B205,#REF!,0),MATCH('Poverty %'!AM$5,#REF!,0))),"")</f>
        <v/>
      </c>
      <c r="AN205" t="str">
        <f>IFERROR(IF(INDEX(#REF!,MATCH('Poverty %'!$B205,#REF!,0),MATCH('Poverty %'!AN$5,#REF!,0))="","",INDEX(#REF!,MATCH('Poverty %'!$B205,#REF!,0),MATCH('Poverty %'!AN$5,#REF!,0))),"")</f>
        <v/>
      </c>
      <c r="AO205" t="str">
        <f>IFERROR(IF(INDEX(#REF!,MATCH('Poverty %'!$B205,#REF!,0),MATCH('Poverty %'!AO$5,#REF!,0))="","",INDEX(#REF!,MATCH('Poverty %'!$B205,#REF!,0),MATCH('Poverty %'!AO$5,#REF!,0))),"")</f>
        <v/>
      </c>
      <c r="AP205" t="str">
        <f>IFERROR(IF(INDEX(#REF!,MATCH('Poverty %'!$B205,#REF!,0),MATCH('Poverty %'!AP$5,#REF!,0))="","",INDEX(#REF!,MATCH('Poverty %'!$B205,#REF!,0),MATCH('Poverty %'!AP$5,#REF!,0))),"")</f>
        <v/>
      </c>
      <c r="AQ205" t="str">
        <f>IFERROR(IF(INDEX(#REF!,MATCH('Poverty %'!$B205,#REF!,0),MATCH('Poverty %'!AQ$5,#REF!,0))="","",INDEX(#REF!,MATCH('Poverty %'!$B205,#REF!,0),MATCH('Poverty %'!AQ$5,#REF!,0))),"")</f>
        <v/>
      </c>
      <c r="AR205" t="str">
        <f>IFERROR(IF(INDEX(#REF!,MATCH('Poverty %'!$B205,#REF!,0),MATCH('Poverty %'!AR$5,#REF!,0))="","",INDEX(#REF!,MATCH('Poverty %'!$B205,#REF!,0),MATCH('Poverty %'!AR$5,#REF!,0))),"")</f>
        <v/>
      </c>
      <c r="AS205" t="str">
        <f>IFERROR(IF(INDEX(#REF!,MATCH('Poverty %'!$B205,#REF!,0),MATCH('Poverty %'!AS$5,#REF!,0))="","",INDEX(#REF!,MATCH('Poverty %'!$B205,#REF!,0),MATCH('Poverty %'!AS$5,#REF!,0))),"")</f>
        <v/>
      </c>
      <c r="AT205" t="str">
        <f>IFERROR(IF(INDEX(#REF!,MATCH('Poverty %'!$B205,#REF!,0),MATCH('Poverty %'!AT$5,#REF!,0))="","",INDEX(#REF!,MATCH('Poverty %'!$B205,#REF!,0),MATCH('Poverty %'!AT$5,#REF!,0))),"")</f>
        <v/>
      </c>
      <c r="AU205" t="str">
        <f>IFERROR(IF(INDEX(#REF!,MATCH('Poverty %'!$B205,#REF!,0),MATCH('Poverty %'!AU$5,#REF!,0))="","",INDEX(#REF!,MATCH('Poverty %'!$B205,#REF!,0),MATCH('Poverty %'!AU$5,#REF!,0))),"")</f>
        <v/>
      </c>
      <c r="AV205" t="str">
        <f>IFERROR(IF(INDEX(#REF!,MATCH('Poverty %'!$B205,#REF!,0),MATCH('Poverty %'!AV$5,#REF!,0))="","",INDEX(#REF!,MATCH('Poverty %'!$B205,#REF!,0),MATCH('Poverty %'!AV$5,#REF!,0))),"")</f>
        <v/>
      </c>
      <c r="AW205" t="str">
        <f>IFERROR(IF(INDEX(#REF!,MATCH('Poverty %'!$B205,#REF!,0),MATCH('Poverty %'!AW$5,#REF!,0))="","",INDEX(#REF!,MATCH('Poverty %'!$B205,#REF!,0),MATCH('Poverty %'!AW$5,#REF!,0))),"")</f>
        <v/>
      </c>
      <c r="AX205" t="str">
        <f>IFERROR(IF(INDEX(#REF!,MATCH('Poverty %'!$B205,#REF!,0),MATCH('Poverty %'!AX$5,#REF!,0))="","",INDEX(#REF!,MATCH('Poverty %'!$B205,#REF!,0),MATCH('Poverty %'!AX$5,#REF!,0))),"")</f>
        <v/>
      </c>
      <c r="AY205" t="str">
        <f>IFERROR(IF(INDEX(#REF!,MATCH('Poverty %'!$B205,#REF!,0),MATCH('Poverty %'!AY$5,#REF!,0))="","",INDEX(#REF!,MATCH('Poverty %'!$B205,#REF!,0),MATCH('Poverty %'!AY$5,#REF!,0))),"")</f>
        <v/>
      </c>
      <c r="AZ205" t="str">
        <f>IFERROR(IF(INDEX(#REF!,MATCH('Poverty %'!$B205,#REF!,0),MATCH('Poverty %'!AZ$5,#REF!,0))="","",INDEX(#REF!,MATCH('Poverty %'!$B205,#REF!,0),MATCH('Poverty %'!AZ$5,#REF!,0))),"")</f>
        <v/>
      </c>
      <c r="BA205" t="str">
        <f>IFERROR(IF(INDEX(#REF!,MATCH('Poverty %'!$B205,#REF!,0),MATCH('Poverty %'!BA$5,#REF!,0))="","",INDEX(#REF!,MATCH('Poverty %'!$B205,#REF!,0),MATCH('Poverty %'!BA$5,#REF!,0))),"")</f>
        <v/>
      </c>
      <c r="BB205" t="str">
        <f>IFERROR(IF(INDEX(#REF!,MATCH('Poverty %'!$B205,#REF!,0),MATCH('Poverty %'!BB$5,#REF!,0))="","",INDEX(#REF!,MATCH('Poverty %'!$B205,#REF!,0),MATCH('Poverty %'!BB$5,#REF!,0))),"")</f>
        <v/>
      </c>
      <c r="BC205" t="str">
        <f>IFERROR(IF(INDEX(#REF!,MATCH('Poverty %'!$B205,#REF!,0),MATCH('Poverty %'!BC$5,#REF!,0))="","",INDEX(#REF!,MATCH('Poverty %'!$B205,#REF!,0),MATCH('Poverty %'!BC$5,#REF!,0))),"")</f>
        <v/>
      </c>
      <c r="BE205" t="s">
        <v>418</v>
      </c>
      <c r="BF205" s="9" t="str">
        <f t="shared" si="70"/>
        <v/>
      </c>
      <c r="BG205" s="9" t="str">
        <f t="shared" si="71"/>
        <v/>
      </c>
      <c r="BH205" s="9" t="str">
        <f t="shared" si="72"/>
        <v/>
      </c>
      <c r="BI205" s="9" t="str">
        <f t="shared" si="73"/>
        <v/>
      </c>
      <c r="BJ205" s="9" t="str">
        <f t="shared" si="74"/>
        <v/>
      </c>
      <c r="BK205" s="9" t="str">
        <f t="shared" si="75"/>
        <v/>
      </c>
      <c r="BL205" s="9" t="str">
        <f t="shared" si="76"/>
        <v/>
      </c>
      <c r="BM205" s="9" t="str">
        <f t="shared" si="77"/>
        <v/>
      </c>
      <c r="BN205" s="9" t="str">
        <f t="shared" si="78"/>
        <v/>
      </c>
      <c r="BO205" s="9" t="str">
        <f t="shared" si="79"/>
        <v/>
      </c>
      <c r="BP205" s="9" t="str">
        <f t="shared" si="80"/>
        <v/>
      </c>
      <c r="BQ205" s="9" t="str">
        <f t="shared" si="81"/>
        <v/>
      </c>
      <c r="BR205" s="9" t="str">
        <f t="shared" si="82"/>
        <v/>
      </c>
      <c r="BS205" s="9" t="str">
        <f t="shared" si="83"/>
        <v/>
      </c>
      <c r="BT205" s="9" t="str">
        <f t="shared" si="84"/>
        <v/>
      </c>
      <c r="BU205" s="9" t="str">
        <f t="shared" si="85"/>
        <v/>
      </c>
      <c r="BV205" s="9" t="str">
        <f t="shared" si="86"/>
        <v/>
      </c>
      <c r="BW205" s="9" t="str">
        <f t="shared" si="87"/>
        <v/>
      </c>
      <c r="BX205" s="9" t="str">
        <f t="shared" si="88"/>
        <v/>
      </c>
      <c r="BY205" s="9" t="str">
        <f t="shared" si="89"/>
        <v/>
      </c>
      <c r="BZ205" s="9" t="str">
        <f t="shared" si="90"/>
        <v/>
      </c>
      <c r="CA205" s="9" t="str">
        <f t="shared" si="91"/>
        <v/>
      </c>
      <c r="CB205" s="9" t="str">
        <f t="shared" si="92"/>
        <v/>
      </c>
    </row>
    <row r="206" spans="1:80">
      <c r="A206" t="str">
        <f>VLOOKUP(B206,entity!$C:$K,9,FALSE)</f>
        <v>UA</v>
      </c>
      <c r="B206" t="s">
        <v>420</v>
      </c>
      <c r="C206" t="str">
        <f>IFERROR(VLOOKUP(B206,'[1]2012 List'!A$3:C$151,3,FALSE),"")</f>
        <v>Europe</v>
      </c>
      <c r="D206" s="10" t="str">
        <f>IFERROR(IF(INDEX('raw poverty data, %'!$B$3:$BG$251,MATCH($A206,'raw poverty data, %'!$B$3:$B$251,0),MATCH(D$5,'raw poverty data, %'!$B$3:$BG$3,0))="","",INDEX('raw poverty data, %'!$B$3:$BG$251,MATCH($A206,'raw poverty data, %'!$B$3:$B$251,0),MATCH(D$5,'raw poverty data, %'!$B$3:$BG$3,0))/100),"")</f>
        <v/>
      </c>
      <c r="E206" s="10" t="str">
        <f>IFERROR(IF(INDEX('raw poverty data, %'!$B$3:$BG$251,MATCH($A206,'raw poverty data, %'!$B$3:$B$251,0),MATCH(E$5,'raw poverty data, %'!$B$3:$BG$3,0))="","",INDEX('raw poverty data, %'!$B$3:$BG$251,MATCH($A206,'raw poverty data, %'!$B$3:$B$251,0),MATCH(E$5,'raw poverty data, %'!$B$3:$BG$3,0))/100),"")</f>
        <v/>
      </c>
      <c r="F206" s="10">
        <f>IFERROR(IF(INDEX('raw poverty data, %'!$B$3:$BG$251,MATCH($A206,'raw poverty data, %'!$B$3:$B$251,0),MATCH(F$5,'raw poverty data, %'!$B$3:$BG$3,0))="","",INDEX('raw poverty data, %'!$B$3:$BG$251,MATCH($A206,'raw poverty data, %'!$B$3:$B$251,0),MATCH(F$5,'raw poverty data, %'!$B$3:$BG$3,0))/100),"")</f>
        <v>2.9999999999999997E-4</v>
      </c>
      <c r="G206" s="10" t="str">
        <f>IFERROR(IF(INDEX('raw poverty data, %'!$B$3:$BG$251,MATCH($A206,'raw poverty data, %'!$B$3:$B$251,0),MATCH(G$5,'raw poverty data, %'!$B$3:$BG$3,0))="","",INDEX('raw poverty data, %'!$B$3:$BG$251,MATCH($A206,'raw poverty data, %'!$B$3:$B$251,0),MATCH(G$5,'raw poverty data, %'!$B$3:$BG$3,0))/100),"")</f>
        <v/>
      </c>
      <c r="H206" s="10" t="str">
        <f>IFERROR(IF(INDEX('raw poverty data, %'!$B$3:$BG$251,MATCH($A206,'raw poverty data, %'!$B$3:$B$251,0),MATCH(H$5,'raw poverty data, %'!$B$3:$BG$3,0))="","",INDEX('raw poverty data, %'!$B$3:$BG$251,MATCH($A206,'raw poverty data, %'!$B$3:$B$251,0),MATCH(H$5,'raw poverty data, %'!$B$3:$BG$3,0))/100),"")</f>
        <v/>
      </c>
      <c r="I206" s="10">
        <f>IFERROR(IF(INDEX('raw poverty data, %'!$B$3:$BG$251,MATCH($A206,'raw poverty data, %'!$B$3:$B$251,0),MATCH(I$5,'raw poverty data, %'!$B$3:$BG$3,0))="","",INDEX('raw poverty data, %'!$B$3:$BG$251,MATCH($A206,'raw poverty data, %'!$B$3:$B$251,0),MATCH(I$5,'raw poverty data, %'!$B$3:$BG$3,0))/100),"")</f>
        <v>1.9599999999999999E-2</v>
      </c>
      <c r="J206" s="10">
        <f>IFERROR(IF(INDEX('raw poverty data, %'!$B$3:$BG$251,MATCH($A206,'raw poverty data, %'!$B$3:$B$251,0),MATCH(J$5,'raw poverty data, %'!$B$3:$BG$3,0))="","",INDEX('raw poverty data, %'!$B$3:$BG$251,MATCH($A206,'raw poverty data, %'!$B$3:$B$251,0),MATCH(J$5,'raw poverty data, %'!$B$3:$BG$3,0))/100),"")</f>
        <v>1.9299999999999998E-2</v>
      </c>
      <c r="K206" s="10" t="str">
        <f>IFERROR(IF(INDEX('raw poverty data, %'!$B$3:$BG$251,MATCH($A206,'raw poverty data, %'!$B$3:$B$251,0),MATCH(K$5,'raw poverty data, %'!$B$3:$BG$3,0))="","",INDEX('raw poverty data, %'!$B$3:$BG$251,MATCH($A206,'raw poverty data, %'!$B$3:$B$251,0),MATCH(K$5,'raw poverty data, %'!$B$3:$BG$3,0))/100),"")</f>
        <v/>
      </c>
      <c r="L206" s="10" t="str">
        <f>IFERROR(IF(INDEX('raw poverty data, %'!$B$3:$BG$251,MATCH($A206,'raw poverty data, %'!$B$3:$B$251,0),MATCH(L$5,'raw poverty data, %'!$B$3:$BG$3,0))="","",INDEX('raw poverty data, %'!$B$3:$BG$251,MATCH($A206,'raw poverty data, %'!$B$3:$B$251,0),MATCH(L$5,'raw poverty data, %'!$B$3:$BG$3,0))/100),"")</f>
        <v/>
      </c>
      <c r="M206" s="10">
        <f>IFERROR(IF(INDEX('raw poverty data, %'!$B$3:$BG$251,MATCH($A206,'raw poverty data, %'!$B$3:$B$251,0),MATCH(M$5,'raw poverty data, %'!$B$3:$BG$3,0))="","",INDEX('raw poverty data, %'!$B$3:$BG$251,MATCH($A206,'raw poverty data, %'!$B$3:$B$251,0),MATCH(M$5,'raw poverty data, %'!$B$3:$BG$3,0))/100),"")</f>
        <v>2.0299999999999999E-2</v>
      </c>
      <c r="N206" s="10" t="str">
        <f>IFERROR(IF(INDEX('raw poverty data, %'!$B$3:$BG$251,MATCH($A206,'raw poverty data, %'!$B$3:$B$251,0),MATCH(N$5,'raw poverty data, %'!$B$3:$BG$3,0))="","",INDEX('raw poverty data, %'!$B$3:$BG$251,MATCH($A206,'raw poverty data, %'!$B$3:$B$251,0),MATCH(N$5,'raw poverty data, %'!$B$3:$BG$3,0))/100),"")</f>
        <v/>
      </c>
      <c r="O206" s="10" t="str">
        <f>IFERROR(IF(INDEX('raw poverty data, %'!$B$3:$BG$251,MATCH($A206,'raw poverty data, %'!$B$3:$B$251,0),MATCH(O$5,'raw poverty data, %'!$B$3:$BG$3,0))="","",INDEX('raw poverty data, %'!$B$3:$BG$251,MATCH($A206,'raw poverty data, %'!$B$3:$B$251,0),MATCH(O$5,'raw poverty data, %'!$B$3:$BG$3,0))/100),"")</f>
        <v/>
      </c>
      <c r="P206" s="10">
        <f>IFERROR(IF(INDEX('raw poverty data, %'!$B$3:$BG$251,MATCH($A206,'raw poverty data, %'!$B$3:$B$251,0),MATCH(P$5,'raw poverty data, %'!$B$3:$BG$3,0))="","",INDEX('raw poverty data, %'!$B$3:$BG$251,MATCH($A206,'raw poverty data, %'!$B$3:$B$251,0),MATCH(P$5,'raw poverty data, %'!$B$3:$BG$3,0))/100),"")</f>
        <v>4.1999999999999997E-3</v>
      </c>
      <c r="Q206" s="10">
        <f>IFERROR(IF(INDEX('raw poverty data, %'!$B$3:$BG$251,MATCH($A206,'raw poverty data, %'!$B$3:$B$251,0),MATCH(Q$5,'raw poverty data, %'!$B$3:$BG$3,0))="","",INDEX('raw poverty data, %'!$B$3:$BG$251,MATCH($A206,'raw poverty data, %'!$B$3:$B$251,0),MATCH(Q$5,'raw poverty data, %'!$B$3:$BG$3,0))/100),"")</f>
        <v>1.1000000000000001E-3</v>
      </c>
      <c r="R206" s="10">
        <f>IFERROR(IF(INDEX('raw poverty data, %'!$B$3:$BG$251,MATCH($A206,'raw poverty data, %'!$B$3:$B$251,0),MATCH(R$5,'raw poverty data, %'!$B$3:$BG$3,0))="","",INDEX('raw poverty data, %'!$B$3:$BG$251,MATCH($A206,'raw poverty data, %'!$B$3:$B$251,0),MATCH(R$5,'raw poverty data, %'!$B$3:$BG$3,0))/100),"")</f>
        <v>4.0000000000000002E-4</v>
      </c>
      <c r="S206" s="10">
        <f>IFERROR(IF(INDEX('raw poverty data, %'!$B$3:$BG$251,MATCH($A206,'raw poverty data, %'!$B$3:$B$251,0),MATCH(S$5,'raw poverty data, %'!$B$3:$BG$3,0))="","",INDEX('raw poverty data, %'!$B$3:$BG$251,MATCH($A206,'raw poverty data, %'!$B$3:$B$251,0),MATCH(S$5,'raw poverty data, %'!$B$3:$BG$3,0))/100),"")</f>
        <v>5.0000000000000001E-4</v>
      </c>
      <c r="T206" s="10">
        <f>IFERROR(IF(INDEX('raw poverty data, %'!$B$3:$BG$251,MATCH($A206,'raw poverty data, %'!$B$3:$B$251,0),MATCH(T$5,'raw poverty data, %'!$B$3:$BG$3,0))="","",INDEX('raw poverty data, %'!$B$3:$BG$251,MATCH($A206,'raw poverty data, %'!$B$3:$B$251,0),MATCH(T$5,'raw poverty data, %'!$B$3:$BG$3,0))/100),"")</f>
        <v>1.4000000000000002E-3</v>
      </c>
      <c r="U206" s="10">
        <f>IFERROR(IF(INDEX('raw poverty data, %'!$B$3:$BG$251,MATCH($A206,'raw poverty data, %'!$B$3:$B$251,0),MATCH(U$5,'raw poverty data, %'!$B$3:$BG$3,0))="","",INDEX('raw poverty data, %'!$B$3:$BG$251,MATCH($A206,'raw poverty data, %'!$B$3:$B$251,0),MATCH(U$5,'raw poverty data, %'!$B$3:$BG$3,0))/100),"")</f>
        <v>5.9999999999999995E-4</v>
      </c>
      <c r="V206" s="10">
        <f>IFERROR(IF(INDEX('raw poverty data, %'!$B$3:$BG$251,MATCH($A206,'raw poverty data, %'!$B$3:$B$251,0),MATCH(V$5,'raw poverty data, %'!$B$3:$BG$3,0))="","",INDEX('raw poverty data, %'!$B$3:$BG$251,MATCH($A206,'raw poverty data, %'!$B$3:$B$251,0),MATCH(V$5,'raw poverty data, %'!$B$3:$BG$3,0))/100),"")</f>
        <v>0</v>
      </c>
      <c r="W206" s="10">
        <f>IFERROR(IF(INDEX('raw poverty data, %'!$B$3:$BG$251,MATCH($A206,'raw poverty data, %'!$B$3:$B$251,0),MATCH(W$5,'raw poverty data, %'!$B$3:$BG$3,0))="","",INDEX('raw poverty data, %'!$B$3:$BG$251,MATCH($A206,'raw poverty data, %'!$B$3:$B$251,0),MATCH(W$5,'raw poverty data, %'!$B$3:$BG$3,0))/100),"")</f>
        <v>5.9999999999999995E-4</v>
      </c>
      <c r="X206" s="10">
        <f>IFERROR(IF(INDEX('raw poverty data, %'!$B$3:$BG$251,MATCH($A206,'raw poverty data, %'!$B$3:$B$251,0),MATCH(X$5,'raw poverty data, %'!$B$3:$BG$3,0))="","",INDEX('raw poverty data, %'!$B$3:$BG$251,MATCH($A206,'raw poverty data, %'!$B$3:$B$251,0),MATCH(X$5,'raw poverty data, %'!$B$3:$BG$3,0))/100),"")</f>
        <v>0</v>
      </c>
      <c r="Y206" s="10" t="str">
        <f>IFERROR(IF(INDEX('raw poverty data, %'!$B$3:$BG$251,MATCH($A206,'raw poverty data, %'!$B$3:$B$251,0),MATCH(Y$5,'raw poverty data, %'!$B$3:$BG$3,0))="","",INDEX('raw poverty data, %'!$B$3:$BG$251,MATCH($A206,'raw poverty data, %'!$B$3:$B$251,0),MATCH(Y$5,'raw poverty data, %'!$B$3:$BG$3,0))/100),"")</f>
        <v/>
      </c>
      <c r="Z206" s="10" t="str">
        <f>IFERROR(IF(INDEX('raw poverty data, %'!$B$3:$BG$251,MATCH($A206,'raw poverty data, %'!$B$3:$B$251,0),MATCH(Z$5,'raw poverty data, %'!$B$3:$BG$3,0))="","",INDEX('raw poverty data, %'!$B$3:$BG$251,MATCH($A206,'raw poverty data, %'!$B$3:$B$251,0),MATCH(Z$5,'raw poverty data, %'!$B$3:$BG$3,0))/100),"")</f>
        <v/>
      </c>
      <c r="AA206" s="10" t="str">
        <f>IFERROR(IF(INDEX('raw poverty data, %'!$B$3:$BG$251,MATCH($A206,'raw poverty data, %'!$B$3:$B$251,0),MATCH(AA$5,'raw poverty data, %'!$B$3:$BG$3,0))="","",INDEX('raw poverty data, %'!$B$3:$BG$251,MATCH($A206,'raw poverty data, %'!$B$3:$B$251,0),MATCH(AA$5,'raw poverty data, %'!$B$3:$BG$3,0))/100),"")</f>
        <v/>
      </c>
      <c r="AC206" s="8">
        <f>IF(AA206="",IF(Z206="",IF(X206="",IF(W206="",IF(V206="",IF(U206="",IF(T206="",IF(S206="",IF(R206="",IF(Q206="",IF(P206="",IF(O206="",IF(N206="",IF(M206="",IF(L206="",IF(K206="",IF(J206="",IF(I206="",IF(H206="",IF(G206="",IF(F206="",IF(E206="",IF(D206="","No data",D206),E206),F206),G206),H206),I206),J206),K206),L206),M206),N206),O206),P206),Q206),R206),S206),T206),U206),V206),W206),X206),Z206),AA206)</f>
        <v>0</v>
      </c>
      <c r="AD206" s="11">
        <f>IFERROR(INDEX($D$5:$AA$5,1,MATCH(AC206,D206:AA206,0)),"")</f>
        <v>2008</v>
      </c>
      <c r="AF206" t="s">
        <v>420</v>
      </c>
      <c r="AG206" t="str">
        <f>IFERROR(IF(INDEX(#REF!,MATCH('Poverty %'!$B206,#REF!,0),MATCH('Poverty %'!AG$5,#REF!,0))="","",INDEX(#REF!,MATCH('Poverty %'!$B206,#REF!,0),MATCH('Poverty %'!AG$5,#REF!,0))),"")</f>
        <v/>
      </c>
      <c r="AH206" t="str">
        <f>IFERROR(IF(INDEX(#REF!,MATCH('Poverty %'!$B206,#REF!,0),MATCH('Poverty %'!AH$5,#REF!,0))="","",INDEX(#REF!,MATCH('Poverty %'!$B206,#REF!,0),MATCH('Poverty %'!AH$5,#REF!,0))),"")</f>
        <v/>
      </c>
      <c r="AI206" t="str">
        <f>IFERROR(IF(INDEX(#REF!,MATCH('Poverty %'!$B206,#REF!,0),MATCH('Poverty %'!AI$5,#REF!,0))="","",INDEX(#REF!,MATCH('Poverty %'!$B206,#REF!,0),MATCH('Poverty %'!AI$5,#REF!,0))),"")</f>
        <v/>
      </c>
      <c r="AJ206" t="str">
        <f>IFERROR(IF(INDEX(#REF!,MATCH('Poverty %'!$B206,#REF!,0),MATCH('Poverty %'!AJ$5,#REF!,0))="","",INDEX(#REF!,MATCH('Poverty %'!$B206,#REF!,0),MATCH('Poverty %'!AJ$5,#REF!,0))),"")</f>
        <v/>
      </c>
      <c r="AK206" t="str">
        <f>IFERROR(IF(INDEX(#REF!,MATCH('Poverty %'!$B206,#REF!,0),MATCH('Poverty %'!AK$5,#REF!,0))="","",INDEX(#REF!,MATCH('Poverty %'!$B206,#REF!,0),MATCH('Poverty %'!AK$5,#REF!,0))),"")</f>
        <v/>
      </c>
      <c r="AL206" t="str">
        <f>IFERROR(IF(INDEX(#REF!,MATCH('Poverty %'!$B206,#REF!,0),MATCH('Poverty %'!AL$5,#REF!,0))="","",INDEX(#REF!,MATCH('Poverty %'!$B206,#REF!,0),MATCH('Poverty %'!AL$5,#REF!,0))),"")</f>
        <v/>
      </c>
      <c r="AM206" t="str">
        <f>IFERROR(IF(INDEX(#REF!,MATCH('Poverty %'!$B206,#REF!,0),MATCH('Poverty %'!AM$5,#REF!,0))="","",INDEX(#REF!,MATCH('Poverty %'!$B206,#REF!,0),MATCH('Poverty %'!AM$5,#REF!,0))),"")</f>
        <v/>
      </c>
      <c r="AN206" t="str">
        <f>IFERROR(IF(INDEX(#REF!,MATCH('Poverty %'!$B206,#REF!,0),MATCH('Poverty %'!AN$5,#REF!,0))="","",INDEX(#REF!,MATCH('Poverty %'!$B206,#REF!,0),MATCH('Poverty %'!AN$5,#REF!,0))),"")</f>
        <v/>
      </c>
      <c r="AO206" t="str">
        <f>IFERROR(IF(INDEX(#REF!,MATCH('Poverty %'!$B206,#REF!,0),MATCH('Poverty %'!AO$5,#REF!,0))="","",INDEX(#REF!,MATCH('Poverty %'!$B206,#REF!,0),MATCH('Poverty %'!AO$5,#REF!,0))),"")</f>
        <v/>
      </c>
      <c r="AP206" t="str">
        <f>IFERROR(IF(INDEX(#REF!,MATCH('Poverty %'!$B206,#REF!,0),MATCH('Poverty %'!AP$5,#REF!,0))="","",INDEX(#REF!,MATCH('Poverty %'!$B206,#REF!,0),MATCH('Poverty %'!AP$5,#REF!,0))),"")</f>
        <v/>
      </c>
      <c r="AQ206" t="str">
        <f>IFERROR(IF(INDEX(#REF!,MATCH('Poverty %'!$B206,#REF!,0),MATCH('Poverty %'!AQ$5,#REF!,0))="","",INDEX(#REF!,MATCH('Poverty %'!$B206,#REF!,0),MATCH('Poverty %'!AQ$5,#REF!,0))),"")</f>
        <v/>
      </c>
      <c r="AR206" t="str">
        <f>IFERROR(IF(INDEX(#REF!,MATCH('Poverty %'!$B206,#REF!,0),MATCH('Poverty %'!AR$5,#REF!,0))="","",INDEX(#REF!,MATCH('Poverty %'!$B206,#REF!,0),MATCH('Poverty %'!AR$5,#REF!,0))),"")</f>
        <v/>
      </c>
      <c r="AS206" t="str">
        <f>IFERROR(IF(INDEX(#REF!,MATCH('Poverty %'!$B206,#REF!,0),MATCH('Poverty %'!AS$5,#REF!,0))="","",INDEX(#REF!,MATCH('Poverty %'!$B206,#REF!,0),MATCH('Poverty %'!AS$5,#REF!,0))),"")</f>
        <v/>
      </c>
      <c r="AT206" t="str">
        <f>IFERROR(IF(INDEX(#REF!,MATCH('Poverty %'!$B206,#REF!,0),MATCH('Poverty %'!AT$5,#REF!,0))="","",INDEX(#REF!,MATCH('Poverty %'!$B206,#REF!,0),MATCH('Poverty %'!AT$5,#REF!,0))),"")</f>
        <v/>
      </c>
      <c r="AU206" t="str">
        <f>IFERROR(IF(INDEX(#REF!,MATCH('Poverty %'!$B206,#REF!,0),MATCH('Poverty %'!AU$5,#REF!,0))="","",INDEX(#REF!,MATCH('Poverty %'!$B206,#REF!,0),MATCH('Poverty %'!AU$5,#REF!,0))),"")</f>
        <v/>
      </c>
      <c r="AV206" t="str">
        <f>IFERROR(IF(INDEX(#REF!,MATCH('Poverty %'!$B206,#REF!,0),MATCH('Poverty %'!AV$5,#REF!,0))="","",INDEX(#REF!,MATCH('Poverty %'!$B206,#REF!,0),MATCH('Poverty %'!AV$5,#REF!,0))),"")</f>
        <v/>
      </c>
      <c r="AW206" t="str">
        <f>IFERROR(IF(INDEX(#REF!,MATCH('Poverty %'!$B206,#REF!,0),MATCH('Poverty %'!AW$5,#REF!,0))="","",INDEX(#REF!,MATCH('Poverty %'!$B206,#REF!,0),MATCH('Poverty %'!AW$5,#REF!,0))),"")</f>
        <v/>
      </c>
      <c r="AX206" t="str">
        <f>IFERROR(IF(INDEX(#REF!,MATCH('Poverty %'!$B206,#REF!,0),MATCH('Poverty %'!AX$5,#REF!,0))="","",INDEX(#REF!,MATCH('Poverty %'!$B206,#REF!,0),MATCH('Poverty %'!AX$5,#REF!,0))),"")</f>
        <v/>
      </c>
      <c r="AY206" t="str">
        <f>IFERROR(IF(INDEX(#REF!,MATCH('Poverty %'!$B206,#REF!,0),MATCH('Poverty %'!AY$5,#REF!,0))="","",INDEX(#REF!,MATCH('Poverty %'!$B206,#REF!,0),MATCH('Poverty %'!AY$5,#REF!,0))),"")</f>
        <v/>
      </c>
      <c r="AZ206" t="str">
        <f>IFERROR(IF(INDEX(#REF!,MATCH('Poverty %'!$B206,#REF!,0),MATCH('Poverty %'!AZ$5,#REF!,0))="","",INDEX(#REF!,MATCH('Poverty %'!$B206,#REF!,0),MATCH('Poverty %'!AZ$5,#REF!,0))),"")</f>
        <v/>
      </c>
      <c r="BA206" t="str">
        <f>IFERROR(IF(INDEX(#REF!,MATCH('Poverty %'!$B206,#REF!,0),MATCH('Poverty %'!BA$5,#REF!,0))="","",INDEX(#REF!,MATCH('Poverty %'!$B206,#REF!,0),MATCH('Poverty %'!BA$5,#REF!,0))),"")</f>
        <v/>
      </c>
      <c r="BB206" t="str">
        <f>IFERROR(IF(INDEX(#REF!,MATCH('Poverty %'!$B206,#REF!,0),MATCH('Poverty %'!BB$5,#REF!,0))="","",INDEX(#REF!,MATCH('Poverty %'!$B206,#REF!,0),MATCH('Poverty %'!BB$5,#REF!,0))),"")</f>
        <v/>
      </c>
      <c r="BC206" t="str">
        <f>IFERROR(IF(INDEX(#REF!,MATCH('Poverty %'!$B206,#REF!,0),MATCH('Poverty %'!BC$5,#REF!,0))="","",INDEX(#REF!,MATCH('Poverty %'!$B206,#REF!,0),MATCH('Poverty %'!BC$5,#REF!,0))),"")</f>
        <v/>
      </c>
      <c r="BE206" t="s">
        <v>420</v>
      </c>
      <c r="BF206" s="9" t="str">
        <f t="shared" si="70"/>
        <v/>
      </c>
      <c r="BG206" s="9" t="str">
        <f t="shared" si="71"/>
        <v/>
      </c>
      <c r="BH206" s="9" t="str">
        <f t="shared" si="72"/>
        <v/>
      </c>
      <c r="BI206" s="9" t="str">
        <f t="shared" si="73"/>
        <v/>
      </c>
      <c r="BJ206" s="9" t="str">
        <f t="shared" si="74"/>
        <v/>
      </c>
      <c r="BK206" s="9" t="str">
        <f t="shared" si="75"/>
        <v/>
      </c>
      <c r="BL206" s="9" t="str">
        <f t="shared" si="76"/>
        <v/>
      </c>
      <c r="BM206" s="9" t="str">
        <f t="shared" si="77"/>
        <v/>
      </c>
      <c r="BN206" s="9" t="str">
        <f t="shared" si="78"/>
        <v/>
      </c>
      <c r="BO206" s="9" t="str">
        <f t="shared" si="79"/>
        <v/>
      </c>
      <c r="BP206" s="9" t="str">
        <f t="shared" si="80"/>
        <v/>
      </c>
      <c r="BQ206" s="9" t="str">
        <f t="shared" si="81"/>
        <v/>
      </c>
      <c r="BR206" s="9" t="str">
        <f t="shared" si="82"/>
        <v/>
      </c>
      <c r="BS206" s="9" t="str">
        <f t="shared" si="83"/>
        <v/>
      </c>
      <c r="BT206" s="9" t="str">
        <f t="shared" si="84"/>
        <v/>
      </c>
      <c r="BU206" s="9" t="str">
        <f t="shared" si="85"/>
        <v/>
      </c>
      <c r="BV206" s="9" t="str">
        <f t="shared" si="86"/>
        <v/>
      </c>
      <c r="BW206" s="9" t="str">
        <f t="shared" si="87"/>
        <v/>
      </c>
      <c r="BX206" s="9" t="str">
        <f t="shared" si="88"/>
        <v/>
      </c>
      <c r="BY206" s="9" t="str">
        <f t="shared" si="89"/>
        <v/>
      </c>
      <c r="BZ206" s="9" t="str">
        <f t="shared" si="90"/>
        <v/>
      </c>
      <c r="CA206" s="9" t="str">
        <f t="shared" si="91"/>
        <v/>
      </c>
      <c r="CB206" s="9" t="str">
        <f t="shared" si="92"/>
        <v/>
      </c>
    </row>
    <row r="207" spans="1:80">
      <c r="A207" t="str">
        <f>VLOOKUP(B207,entity!$C:$K,9,FALSE)</f>
        <v>AE</v>
      </c>
      <c r="B207" t="s">
        <v>17</v>
      </c>
      <c r="C207" t="str">
        <f>IFERROR(VLOOKUP(B207,'[1]2012 List'!A$3:C$151,3,FALSE),"")</f>
        <v/>
      </c>
      <c r="D207" s="10" t="str">
        <f>IFERROR(IF(INDEX('raw poverty data, %'!$B$3:$BG$251,MATCH($A207,'raw poverty data, %'!$B$3:$B$251,0),MATCH(D$5,'raw poverty data, %'!$B$3:$BG$3,0))="","",INDEX('raw poverty data, %'!$B$3:$BG$251,MATCH($A207,'raw poverty data, %'!$B$3:$B$251,0),MATCH(D$5,'raw poverty data, %'!$B$3:$BG$3,0))/100),"")</f>
        <v/>
      </c>
      <c r="E207" s="10" t="str">
        <f>IFERROR(IF(INDEX('raw poverty data, %'!$B$3:$BG$251,MATCH($A207,'raw poverty data, %'!$B$3:$B$251,0),MATCH(E$5,'raw poverty data, %'!$B$3:$BG$3,0))="","",INDEX('raw poverty data, %'!$B$3:$BG$251,MATCH($A207,'raw poverty data, %'!$B$3:$B$251,0),MATCH(E$5,'raw poverty data, %'!$B$3:$BG$3,0))/100),"")</f>
        <v/>
      </c>
      <c r="F207" s="10" t="str">
        <f>IFERROR(IF(INDEX('raw poverty data, %'!$B$3:$BG$251,MATCH($A207,'raw poverty data, %'!$B$3:$B$251,0),MATCH(F$5,'raw poverty data, %'!$B$3:$BG$3,0))="","",INDEX('raw poverty data, %'!$B$3:$BG$251,MATCH($A207,'raw poverty data, %'!$B$3:$B$251,0),MATCH(F$5,'raw poverty data, %'!$B$3:$BG$3,0))/100),"")</f>
        <v/>
      </c>
      <c r="G207" s="10" t="str">
        <f>IFERROR(IF(INDEX('raw poverty data, %'!$B$3:$BG$251,MATCH($A207,'raw poverty data, %'!$B$3:$B$251,0),MATCH(G$5,'raw poverty data, %'!$B$3:$BG$3,0))="","",INDEX('raw poverty data, %'!$B$3:$BG$251,MATCH($A207,'raw poverty data, %'!$B$3:$B$251,0),MATCH(G$5,'raw poverty data, %'!$B$3:$BG$3,0))/100),"")</f>
        <v/>
      </c>
      <c r="H207" s="10" t="str">
        <f>IFERROR(IF(INDEX('raw poverty data, %'!$B$3:$BG$251,MATCH($A207,'raw poverty data, %'!$B$3:$B$251,0),MATCH(H$5,'raw poverty data, %'!$B$3:$BG$3,0))="","",INDEX('raw poverty data, %'!$B$3:$BG$251,MATCH($A207,'raw poverty data, %'!$B$3:$B$251,0),MATCH(H$5,'raw poverty data, %'!$B$3:$BG$3,0))/100),"")</f>
        <v/>
      </c>
      <c r="I207" s="10" t="str">
        <f>IFERROR(IF(INDEX('raw poverty data, %'!$B$3:$BG$251,MATCH($A207,'raw poverty data, %'!$B$3:$B$251,0),MATCH(I$5,'raw poverty data, %'!$B$3:$BG$3,0))="","",INDEX('raw poverty data, %'!$B$3:$BG$251,MATCH($A207,'raw poverty data, %'!$B$3:$B$251,0),MATCH(I$5,'raw poverty data, %'!$B$3:$BG$3,0))/100),"")</f>
        <v/>
      </c>
      <c r="J207" s="10" t="str">
        <f>IFERROR(IF(INDEX('raw poverty data, %'!$B$3:$BG$251,MATCH($A207,'raw poverty data, %'!$B$3:$B$251,0),MATCH(J$5,'raw poverty data, %'!$B$3:$BG$3,0))="","",INDEX('raw poverty data, %'!$B$3:$BG$251,MATCH($A207,'raw poverty data, %'!$B$3:$B$251,0),MATCH(J$5,'raw poverty data, %'!$B$3:$BG$3,0))/100),"")</f>
        <v/>
      </c>
      <c r="K207" s="10" t="str">
        <f>IFERROR(IF(INDEX('raw poverty data, %'!$B$3:$BG$251,MATCH($A207,'raw poverty data, %'!$B$3:$B$251,0),MATCH(K$5,'raw poverty data, %'!$B$3:$BG$3,0))="","",INDEX('raw poverty data, %'!$B$3:$BG$251,MATCH($A207,'raw poverty data, %'!$B$3:$B$251,0),MATCH(K$5,'raw poverty data, %'!$B$3:$BG$3,0))/100),"")</f>
        <v/>
      </c>
      <c r="L207" s="10" t="str">
        <f>IFERROR(IF(INDEX('raw poverty data, %'!$B$3:$BG$251,MATCH($A207,'raw poverty data, %'!$B$3:$B$251,0),MATCH(L$5,'raw poverty data, %'!$B$3:$BG$3,0))="","",INDEX('raw poverty data, %'!$B$3:$BG$251,MATCH($A207,'raw poverty data, %'!$B$3:$B$251,0),MATCH(L$5,'raw poverty data, %'!$B$3:$BG$3,0))/100),"")</f>
        <v/>
      </c>
      <c r="M207" s="10" t="str">
        <f>IFERROR(IF(INDEX('raw poverty data, %'!$B$3:$BG$251,MATCH($A207,'raw poverty data, %'!$B$3:$B$251,0),MATCH(M$5,'raw poverty data, %'!$B$3:$BG$3,0))="","",INDEX('raw poverty data, %'!$B$3:$BG$251,MATCH($A207,'raw poverty data, %'!$B$3:$B$251,0),MATCH(M$5,'raw poverty data, %'!$B$3:$BG$3,0))/100),"")</f>
        <v/>
      </c>
      <c r="N207" s="10" t="str">
        <f>IFERROR(IF(INDEX('raw poverty data, %'!$B$3:$BG$251,MATCH($A207,'raw poverty data, %'!$B$3:$B$251,0),MATCH(N$5,'raw poverty data, %'!$B$3:$BG$3,0))="","",INDEX('raw poverty data, %'!$B$3:$BG$251,MATCH($A207,'raw poverty data, %'!$B$3:$B$251,0),MATCH(N$5,'raw poverty data, %'!$B$3:$BG$3,0))/100),"")</f>
        <v/>
      </c>
      <c r="O207" s="10" t="str">
        <f>IFERROR(IF(INDEX('raw poverty data, %'!$B$3:$BG$251,MATCH($A207,'raw poverty data, %'!$B$3:$B$251,0),MATCH(O$5,'raw poverty data, %'!$B$3:$BG$3,0))="","",INDEX('raw poverty data, %'!$B$3:$BG$251,MATCH($A207,'raw poverty data, %'!$B$3:$B$251,0),MATCH(O$5,'raw poverty data, %'!$B$3:$BG$3,0))/100),"")</f>
        <v/>
      </c>
      <c r="P207" s="10" t="str">
        <f>IFERROR(IF(INDEX('raw poverty data, %'!$B$3:$BG$251,MATCH($A207,'raw poverty data, %'!$B$3:$B$251,0),MATCH(P$5,'raw poverty data, %'!$B$3:$BG$3,0))="","",INDEX('raw poverty data, %'!$B$3:$BG$251,MATCH($A207,'raw poverty data, %'!$B$3:$B$251,0),MATCH(P$5,'raw poverty data, %'!$B$3:$BG$3,0))/100),"")</f>
        <v/>
      </c>
      <c r="Q207" s="10" t="str">
        <f>IFERROR(IF(INDEX('raw poverty data, %'!$B$3:$BG$251,MATCH($A207,'raw poverty data, %'!$B$3:$B$251,0),MATCH(Q$5,'raw poverty data, %'!$B$3:$BG$3,0))="","",INDEX('raw poverty data, %'!$B$3:$BG$251,MATCH($A207,'raw poverty data, %'!$B$3:$B$251,0),MATCH(Q$5,'raw poverty data, %'!$B$3:$BG$3,0))/100),"")</f>
        <v/>
      </c>
      <c r="R207" s="10" t="str">
        <f>IFERROR(IF(INDEX('raw poverty data, %'!$B$3:$BG$251,MATCH($A207,'raw poverty data, %'!$B$3:$B$251,0),MATCH(R$5,'raw poverty data, %'!$B$3:$BG$3,0))="","",INDEX('raw poverty data, %'!$B$3:$BG$251,MATCH($A207,'raw poverty data, %'!$B$3:$B$251,0),MATCH(R$5,'raw poverty data, %'!$B$3:$BG$3,0))/100),"")</f>
        <v/>
      </c>
      <c r="S207" s="10" t="str">
        <f>IFERROR(IF(INDEX('raw poverty data, %'!$B$3:$BG$251,MATCH($A207,'raw poverty data, %'!$B$3:$B$251,0),MATCH(S$5,'raw poverty data, %'!$B$3:$BG$3,0))="","",INDEX('raw poverty data, %'!$B$3:$BG$251,MATCH($A207,'raw poverty data, %'!$B$3:$B$251,0),MATCH(S$5,'raw poverty data, %'!$B$3:$BG$3,0))/100),"")</f>
        <v/>
      </c>
      <c r="T207" s="10" t="str">
        <f>IFERROR(IF(INDEX('raw poverty data, %'!$B$3:$BG$251,MATCH($A207,'raw poverty data, %'!$B$3:$B$251,0),MATCH(T$5,'raw poverty data, %'!$B$3:$BG$3,0))="","",INDEX('raw poverty data, %'!$B$3:$BG$251,MATCH($A207,'raw poverty data, %'!$B$3:$B$251,0),MATCH(T$5,'raw poverty data, %'!$B$3:$BG$3,0))/100),"")</f>
        <v/>
      </c>
      <c r="U207" s="10" t="str">
        <f>IFERROR(IF(INDEX('raw poverty data, %'!$B$3:$BG$251,MATCH($A207,'raw poverty data, %'!$B$3:$B$251,0),MATCH(U$5,'raw poverty data, %'!$B$3:$BG$3,0))="","",INDEX('raw poverty data, %'!$B$3:$BG$251,MATCH($A207,'raw poverty data, %'!$B$3:$B$251,0),MATCH(U$5,'raw poverty data, %'!$B$3:$BG$3,0))/100),"")</f>
        <v/>
      </c>
      <c r="V207" s="10" t="str">
        <f>IFERROR(IF(INDEX('raw poverty data, %'!$B$3:$BG$251,MATCH($A207,'raw poverty data, %'!$B$3:$B$251,0),MATCH(V$5,'raw poverty data, %'!$B$3:$BG$3,0))="","",INDEX('raw poverty data, %'!$B$3:$BG$251,MATCH($A207,'raw poverty data, %'!$B$3:$B$251,0),MATCH(V$5,'raw poverty data, %'!$B$3:$BG$3,0))/100),"")</f>
        <v/>
      </c>
      <c r="W207" s="10" t="str">
        <f>IFERROR(IF(INDEX('raw poverty data, %'!$B$3:$BG$251,MATCH($A207,'raw poverty data, %'!$B$3:$B$251,0),MATCH(W$5,'raw poverty data, %'!$B$3:$BG$3,0))="","",INDEX('raw poverty data, %'!$B$3:$BG$251,MATCH($A207,'raw poverty data, %'!$B$3:$B$251,0),MATCH(W$5,'raw poverty data, %'!$B$3:$BG$3,0))/100),"")</f>
        <v/>
      </c>
      <c r="X207" s="10" t="str">
        <f>IFERROR(IF(INDEX('raw poverty data, %'!$B$3:$BG$251,MATCH($A207,'raw poverty data, %'!$B$3:$B$251,0),MATCH(X$5,'raw poverty data, %'!$B$3:$BG$3,0))="","",INDEX('raw poverty data, %'!$B$3:$BG$251,MATCH($A207,'raw poverty data, %'!$B$3:$B$251,0),MATCH(X$5,'raw poverty data, %'!$B$3:$BG$3,0))/100),"")</f>
        <v/>
      </c>
      <c r="Y207" s="10" t="str">
        <f>IFERROR(IF(INDEX('raw poverty data, %'!$B$3:$BG$251,MATCH($A207,'raw poverty data, %'!$B$3:$B$251,0),MATCH(Y$5,'raw poverty data, %'!$B$3:$BG$3,0))="","",INDEX('raw poverty data, %'!$B$3:$BG$251,MATCH($A207,'raw poverty data, %'!$B$3:$B$251,0),MATCH(Y$5,'raw poverty data, %'!$B$3:$BG$3,0))/100),"")</f>
        <v/>
      </c>
      <c r="Z207" s="10" t="str">
        <f>IFERROR(IF(INDEX('raw poverty data, %'!$B$3:$BG$251,MATCH($A207,'raw poverty data, %'!$B$3:$B$251,0),MATCH(Z$5,'raw poverty data, %'!$B$3:$BG$3,0))="","",INDEX('raw poverty data, %'!$B$3:$BG$251,MATCH($A207,'raw poverty data, %'!$B$3:$B$251,0),MATCH(Z$5,'raw poverty data, %'!$B$3:$BG$3,0))/100),"")</f>
        <v/>
      </c>
      <c r="AA207" s="10" t="str">
        <f>IFERROR(IF(INDEX('raw poverty data, %'!$B$3:$BG$251,MATCH($A207,'raw poverty data, %'!$B$3:$B$251,0),MATCH(AA$5,'raw poverty data, %'!$B$3:$BG$3,0))="","",INDEX('raw poverty data, %'!$B$3:$BG$251,MATCH($A207,'raw poverty data, %'!$B$3:$B$251,0),MATCH(AA$5,'raw poverty data, %'!$B$3:$BG$3,0))/100),"")</f>
        <v/>
      </c>
      <c r="AC207" s="8" t="str">
        <f>IF(AA207="",IF(Z207="",IF(X207="",IF(W207="",IF(V207="",IF(U207="",IF(T207="",IF(S207="",IF(R207="",IF(Q207="",IF(P207="",IF(O207="",IF(N207="",IF(M207="",IF(L207="",IF(K207="",IF(J207="",IF(I207="",IF(H207="",IF(G207="",IF(F207="",IF(E207="",IF(D207="","No data",D207),E207),F207),G207),H207),I207),J207),K207),L207),M207),N207),O207),P207),Q207),R207),S207),T207),U207),V207),W207),X207),Z207),AA207)</f>
        <v>No data</v>
      </c>
      <c r="AD207" s="11" t="str">
        <f>IFERROR(INDEX($D$5:$AA$5,1,MATCH(AC207,D207:AA207,0)),"")</f>
        <v/>
      </c>
      <c r="AF207" t="s">
        <v>17</v>
      </c>
      <c r="AG207" t="str">
        <f>IFERROR(IF(INDEX(#REF!,MATCH('Poverty %'!$B207,#REF!,0),MATCH('Poverty %'!AG$5,#REF!,0))="","",INDEX(#REF!,MATCH('Poverty %'!$B207,#REF!,0),MATCH('Poverty %'!AG$5,#REF!,0))),"")</f>
        <v/>
      </c>
      <c r="AH207" t="str">
        <f>IFERROR(IF(INDEX(#REF!,MATCH('Poverty %'!$B207,#REF!,0),MATCH('Poverty %'!AH$5,#REF!,0))="","",INDEX(#REF!,MATCH('Poverty %'!$B207,#REF!,0),MATCH('Poverty %'!AH$5,#REF!,0))),"")</f>
        <v/>
      </c>
      <c r="AI207" t="str">
        <f>IFERROR(IF(INDEX(#REF!,MATCH('Poverty %'!$B207,#REF!,0),MATCH('Poverty %'!AI$5,#REF!,0))="","",INDEX(#REF!,MATCH('Poverty %'!$B207,#REF!,0),MATCH('Poverty %'!AI$5,#REF!,0))),"")</f>
        <v/>
      </c>
      <c r="AJ207" t="str">
        <f>IFERROR(IF(INDEX(#REF!,MATCH('Poverty %'!$B207,#REF!,0),MATCH('Poverty %'!AJ$5,#REF!,0))="","",INDEX(#REF!,MATCH('Poverty %'!$B207,#REF!,0),MATCH('Poverty %'!AJ$5,#REF!,0))),"")</f>
        <v/>
      </c>
      <c r="AK207" t="str">
        <f>IFERROR(IF(INDEX(#REF!,MATCH('Poverty %'!$B207,#REF!,0),MATCH('Poverty %'!AK$5,#REF!,0))="","",INDEX(#REF!,MATCH('Poverty %'!$B207,#REF!,0),MATCH('Poverty %'!AK$5,#REF!,0))),"")</f>
        <v/>
      </c>
      <c r="AL207" t="str">
        <f>IFERROR(IF(INDEX(#REF!,MATCH('Poverty %'!$B207,#REF!,0),MATCH('Poverty %'!AL$5,#REF!,0))="","",INDEX(#REF!,MATCH('Poverty %'!$B207,#REF!,0),MATCH('Poverty %'!AL$5,#REF!,0))),"")</f>
        <v/>
      </c>
      <c r="AM207" t="str">
        <f>IFERROR(IF(INDEX(#REF!,MATCH('Poverty %'!$B207,#REF!,0),MATCH('Poverty %'!AM$5,#REF!,0))="","",INDEX(#REF!,MATCH('Poverty %'!$B207,#REF!,0),MATCH('Poverty %'!AM$5,#REF!,0))),"")</f>
        <v/>
      </c>
      <c r="AN207" t="str">
        <f>IFERROR(IF(INDEX(#REF!,MATCH('Poverty %'!$B207,#REF!,0),MATCH('Poverty %'!AN$5,#REF!,0))="","",INDEX(#REF!,MATCH('Poverty %'!$B207,#REF!,0),MATCH('Poverty %'!AN$5,#REF!,0))),"")</f>
        <v/>
      </c>
      <c r="AO207" t="str">
        <f>IFERROR(IF(INDEX(#REF!,MATCH('Poverty %'!$B207,#REF!,0),MATCH('Poverty %'!AO$5,#REF!,0))="","",INDEX(#REF!,MATCH('Poverty %'!$B207,#REF!,0),MATCH('Poverty %'!AO$5,#REF!,0))),"")</f>
        <v/>
      </c>
      <c r="AP207" t="str">
        <f>IFERROR(IF(INDEX(#REF!,MATCH('Poverty %'!$B207,#REF!,0),MATCH('Poverty %'!AP$5,#REF!,0))="","",INDEX(#REF!,MATCH('Poverty %'!$B207,#REF!,0),MATCH('Poverty %'!AP$5,#REF!,0))),"")</f>
        <v/>
      </c>
      <c r="AQ207" t="str">
        <f>IFERROR(IF(INDEX(#REF!,MATCH('Poverty %'!$B207,#REF!,0),MATCH('Poverty %'!AQ$5,#REF!,0))="","",INDEX(#REF!,MATCH('Poverty %'!$B207,#REF!,0),MATCH('Poverty %'!AQ$5,#REF!,0))),"")</f>
        <v/>
      </c>
      <c r="AR207" t="str">
        <f>IFERROR(IF(INDEX(#REF!,MATCH('Poverty %'!$B207,#REF!,0),MATCH('Poverty %'!AR$5,#REF!,0))="","",INDEX(#REF!,MATCH('Poverty %'!$B207,#REF!,0),MATCH('Poverty %'!AR$5,#REF!,0))),"")</f>
        <v/>
      </c>
      <c r="AS207" t="str">
        <f>IFERROR(IF(INDEX(#REF!,MATCH('Poverty %'!$B207,#REF!,0),MATCH('Poverty %'!AS$5,#REF!,0))="","",INDEX(#REF!,MATCH('Poverty %'!$B207,#REF!,0),MATCH('Poverty %'!AS$5,#REF!,0))),"")</f>
        <v/>
      </c>
      <c r="AT207" t="str">
        <f>IFERROR(IF(INDEX(#REF!,MATCH('Poverty %'!$B207,#REF!,0),MATCH('Poverty %'!AT$5,#REF!,0))="","",INDEX(#REF!,MATCH('Poverty %'!$B207,#REF!,0),MATCH('Poverty %'!AT$5,#REF!,0))),"")</f>
        <v/>
      </c>
      <c r="AU207" t="str">
        <f>IFERROR(IF(INDEX(#REF!,MATCH('Poverty %'!$B207,#REF!,0),MATCH('Poverty %'!AU$5,#REF!,0))="","",INDEX(#REF!,MATCH('Poverty %'!$B207,#REF!,0),MATCH('Poverty %'!AU$5,#REF!,0))),"")</f>
        <v/>
      </c>
      <c r="AV207" t="str">
        <f>IFERROR(IF(INDEX(#REF!,MATCH('Poverty %'!$B207,#REF!,0),MATCH('Poverty %'!AV$5,#REF!,0))="","",INDEX(#REF!,MATCH('Poverty %'!$B207,#REF!,0),MATCH('Poverty %'!AV$5,#REF!,0))),"")</f>
        <v/>
      </c>
      <c r="AW207" t="str">
        <f>IFERROR(IF(INDEX(#REF!,MATCH('Poverty %'!$B207,#REF!,0),MATCH('Poverty %'!AW$5,#REF!,0))="","",INDEX(#REF!,MATCH('Poverty %'!$B207,#REF!,0),MATCH('Poverty %'!AW$5,#REF!,0))),"")</f>
        <v/>
      </c>
      <c r="AX207" t="str">
        <f>IFERROR(IF(INDEX(#REF!,MATCH('Poverty %'!$B207,#REF!,0),MATCH('Poverty %'!AX$5,#REF!,0))="","",INDEX(#REF!,MATCH('Poverty %'!$B207,#REF!,0),MATCH('Poverty %'!AX$5,#REF!,0))),"")</f>
        <v/>
      </c>
      <c r="AY207" t="str">
        <f>IFERROR(IF(INDEX(#REF!,MATCH('Poverty %'!$B207,#REF!,0),MATCH('Poverty %'!AY$5,#REF!,0))="","",INDEX(#REF!,MATCH('Poverty %'!$B207,#REF!,0),MATCH('Poverty %'!AY$5,#REF!,0))),"")</f>
        <v/>
      </c>
      <c r="AZ207" t="str">
        <f>IFERROR(IF(INDEX(#REF!,MATCH('Poverty %'!$B207,#REF!,0),MATCH('Poverty %'!AZ$5,#REF!,0))="","",INDEX(#REF!,MATCH('Poverty %'!$B207,#REF!,0),MATCH('Poverty %'!AZ$5,#REF!,0))),"")</f>
        <v/>
      </c>
      <c r="BA207" t="str">
        <f>IFERROR(IF(INDEX(#REF!,MATCH('Poverty %'!$B207,#REF!,0),MATCH('Poverty %'!BA$5,#REF!,0))="","",INDEX(#REF!,MATCH('Poverty %'!$B207,#REF!,0),MATCH('Poverty %'!BA$5,#REF!,0))),"")</f>
        <v/>
      </c>
      <c r="BB207" t="str">
        <f>IFERROR(IF(INDEX(#REF!,MATCH('Poverty %'!$B207,#REF!,0),MATCH('Poverty %'!BB$5,#REF!,0))="","",INDEX(#REF!,MATCH('Poverty %'!$B207,#REF!,0),MATCH('Poverty %'!BB$5,#REF!,0))),"")</f>
        <v/>
      </c>
      <c r="BC207" t="str">
        <f>IFERROR(IF(INDEX(#REF!,MATCH('Poverty %'!$B207,#REF!,0),MATCH('Poverty %'!BC$5,#REF!,0))="","",INDEX(#REF!,MATCH('Poverty %'!$B207,#REF!,0),MATCH('Poverty %'!BC$5,#REF!,0))),"")</f>
        <v/>
      </c>
      <c r="BE207" t="s">
        <v>17</v>
      </c>
      <c r="BF207" s="9" t="str">
        <f t="shared" si="70"/>
        <v/>
      </c>
      <c r="BG207" s="9" t="str">
        <f t="shared" si="71"/>
        <v/>
      </c>
      <c r="BH207" s="9" t="str">
        <f t="shared" si="72"/>
        <v/>
      </c>
      <c r="BI207" s="9" t="str">
        <f t="shared" si="73"/>
        <v/>
      </c>
      <c r="BJ207" s="9" t="str">
        <f t="shared" si="74"/>
        <v/>
      </c>
      <c r="BK207" s="9" t="str">
        <f t="shared" si="75"/>
        <v/>
      </c>
      <c r="BL207" s="9" t="str">
        <f t="shared" si="76"/>
        <v/>
      </c>
      <c r="BM207" s="9" t="str">
        <f t="shared" si="77"/>
        <v/>
      </c>
      <c r="BN207" s="9" t="str">
        <f t="shared" si="78"/>
        <v/>
      </c>
      <c r="BO207" s="9" t="str">
        <f t="shared" si="79"/>
        <v/>
      </c>
      <c r="BP207" s="9" t="str">
        <f t="shared" si="80"/>
        <v/>
      </c>
      <c r="BQ207" s="9" t="str">
        <f t="shared" si="81"/>
        <v/>
      </c>
      <c r="BR207" s="9" t="str">
        <f t="shared" si="82"/>
        <v/>
      </c>
      <c r="BS207" s="9" t="str">
        <f t="shared" si="83"/>
        <v/>
      </c>
      <c r="BT207" s="9" t="str">
        <f t="shared" si="84"/>
        <v/>
      </c>
      <c r="BU207" s="9" t="str">
        <f t="shared" si="85"/>
        <v/>
      </c>
      <c r="BV207" s="9" t="str">
        <f t="shared" si="86"/>
        <v/>
      </c>
      <c r="BW207" s="9" t="str">
        <f t="shared" si="87"/>
        <v/>
      </c>
      <c r="BX207" s="9" t="str">
        <f t="shared" si="88"/>
        <v/>
      </c>
      <c r="BY207" s="9" t="str">
        <f t="shared" si="89"/>
        <v/>
      </c>
      <c r="BZ207" s="9" t="str">
        <f t="shared" si="90"/>
        <v/>
      </c>
      <c r="CA207" s="9" t="str">
        <f t="shared" si="91"/>
        <v/>
      </c>
      <c r="CB207" s="9" t="str">
        <f t="shared" si="92"/>
        <v/>
      </c>
    </row>
    <row r="208" spans="1:80">
      <c r="A208" t="str">
        <f>VLOOKUP(B208,entity!$C:$K,9,FALSE)</f>
        <v>GB</v>
      </c>
      <c r="B208" t="s">
        <v>143</v>
      </c>
      <c r="C208" t="str">
        <f>IFERROR(VLOOKUP(B208,'[1]2012 List'!A$3:C$151,3,FALSE),"")</f>
        <v/>
      </c>
      <c r="D208" s="10" t="str">
        <f>IFERROR(IF(INDEX('raw poverty data, %'!$B$3:$BG$251,MATCH($A208,'raw poverty data, %'!$B$3:$B$251,0),MATCH(D$5,'raw poverty data, %'!$B$3:$BG$3,0))="","",INDEX('raw poverty data, %'!$B$3:$BG$251,MATCH($A208,'raw poverty data, %'!$B$3:$B$251,0),MATCH(D$5,'raw poverty data, %'!$B$3:$BG$3,0))/100),"")</f>
        <v/>
      </c>
      <c r="E208" s="10">
        <f>IFERROR(IF(INDEX('raw poverty data, %'!$B$3:$BG$251,MATCH($A208,'raw poverty data, %'!$B$3:$B$251,0),MATCH(E$5,'raw poverty data, %'!$B$3:$BG$3,0))="","",INDEX('raw poverty data, %'!$B$3:$BG$251,MATCH($A208,'raw poverty data, %'!$B$3:$B$251,0),MATCH(E$5,'raw poverty data, %'!$B$3:$BG$3,0))/100),"")</f>
        <v>6.8000000000000005E-3</v>
      </c>
      <c r="F208" s="10" t="str">
        <f>IFERROR(IF(INDEX('raw poverty data, %'!$B$3:$BG$251,MATCH($A208,'raw poverty data, %'!$B$3:$B$251,0),MATCH(F$5,'raw poverty data, %'!$B$3:$BG$3,0))="","",INDEX('raw poverty data, %'!$B$3:$BG$251,MATCH($A208,'raw poverty data, %'!$B$3:$B$251,0),MATCH(F$5,'raw poverty data, %'!$B$3:$BG$3,0))/100),"")</f>
        <v/>
      </c>
      <c r="G208" s="10" t="str">
        <f>IFERROR(IF(INDEX('raw poverty data, %'!$B$3:$BG$251,MATCH($A208,'raw poverty data, %'!$B$3:$B$251,0),MATCH(G$5,'raw poverty data, %'!$B$3:$BG$3,0))="","",INDEX('raw poverty data, %'!$B$3:$BG$251,MATCH($A208,'raw poverty data, %'!$B$3:$B$251,0),MATCH(G$5,'raw poverty data, %'!$B$3:$BG$3,0))/100),"")</f>
        <v/>
      </c>
      <c r="H208" s="10">
        <f>IFERROR(IF(INDEX('raw poverty data, %'!$B$3:$BG$251,MATCH($A208,'raw poverty data, %'!$B$3:$B$251,0),MATCH(H$5,'raw poverty data, %'!$B$3:$BG$3,0))="","",INDEX('raw poverty data, %'!$B$3:$BG$251,MATCH($A208,'raw poverty data, %'!$B$3:$B$251,0),MATCH(H$5,'raw poverty data, %'!$B$3:$BG$3,0))/100),"")</f>
        <v>6.7000000000000002E-3</v>
      </c>
      <c r="I208" s="10">
        <f>IFERROR(IF(INDEX('raw poverty data, %'!$B$3:$BG$251,MATCH($A208,'raw poverty data, %'!$B$3:$B$251,0),MATCH(I$5,'raw poverty data, %'!$B$3:$BG$3,0))="","",INDEX('raw poverty data, %'!$B$3:$BG$251,MATCH($A208,'raw poverty data, %'!$B$3:$B$251,0),MATCH(I$5,'raw poverty data, %'!$B$3:$BG$3,0))/100),"")</f>
        <v>1.3500000000000002E-2</v>
      </c>
      <c r="J208" s="10" t="str">
        <f>IFERROR(IF(INDEX('raw poverty data, %'!$B$3:$BG$251,MATCH($A208,'raw poverty data, %'!$B$3:$B$251,0),MATCH(J$5,'raw poverty data, %'!$B$3:$BG$3,0))="","",INDEX('raw poverty data, %'!$B$3:$BG$251,MATCH($A208,'raw poverty data, %'!$B$3:$B$251,0),MATCH(J$5,'raw poverty data, %'!$B$3:$BG$3,0))/100),"")</f>
        <v/>
      </c>
      <c r="K208" s="10" t="str">
        <f>IFERROR(IF(INDEX('raw poverty data, %'!$B$3:$BG$251,MATCH($A208,'raw poverty data, %'!$B$3:$B$251,0),MATCH(K$5,'raw poverty data, %'!$B$3:$BG$3,0))="","",INDEX('raw poverty data, %'!$B$3:$BG$251,MATCH($A208,'raw poverty data, %'!$B$3:$B$251,0),MATCH(K$5,'raw poverty data, %'!$B$3:$BG$3,0))/100),"")</f>
        <v/>
      </c>
      <c r="L208" s="10" t="str">
        <f>IFERROR(IF(INDEX('raw poverty data, %'!$B$3:$BG$251,MATCH($A208,'raw poverty data, %'!$B$3:$B$251,0),MATCH(L$5,'raw poverty data, %'!$B$3:$BG$3,0))="","",INDEX('raw poverty data, %'!$B$3:$BG$251,MATCH($A208,'raw poverty data, %'!$B$3:$B$251,0),MATCH(L$5,'raw poverty data, %'!$B$3:$BG$3,0))/100),"")</f>
        <v/>
      </c>
      <c r="M208" s="10">
        <f>IFERROR(IF(INDEX('raw poverty data, %'!$B$3:$BG$251,MATCH($A208,'raw poverty data, %'!$B$3:$B$251,0),MATCH(M$5,'raw poverty data, %'!$B$3:$BG$3,0))="","",INDEX('raw poverty data, %'!$B$3:$BG$251,MATCH($A208,'raw poverty data, %'!$B$3:$B$251,0),MATCH(M$5,'raw poverty data, %'!$B$3:$BG$3,0))/100),"")</f>
        <v>6.7000000000000002E-3</v>
      </c>
      <c r="N208" s="10" t="str">
        <f>IFERROR(IF(INDEX('raw poverty data, %'!$B$3:$BG$251,MATCH($A208,'raw poverty data, %'!$B$3:$B$251,0),MATCH(N$5,'raw poverty data, %'!$B$3:$BG$3,0))="","",INDEX('raw poverty data, %'!$B$3:$BG$251,MATCH($A208,'raw poverty data, %'!$B$3:$B$251,0),MATCH(N$5,'raw poverty data, %'!$B$3:$BG$3,0))/100),"")</f>
        <v/>
      </c>
      <c r="O208" s="10" t="str">
        <f>IFERROR(IF(INDEX('raw poverty data, %'!$B$3:$BG$251,MATCH($A208,'raw poverty data, %'!$B$3:$B$251,0),MATCH(O$5,'raw poverty data, %'!$B$3:$BG$3,0))="","",INDEX('raw poverty data, %'!$B$3:$BG$251,MATCH($A208,'raw poverty data, %'!$B$3:$B$251,0),MATCH(O$5,'raw poverty data, %'!$B$3:$BG$3,0))/100),"")</f>
        <v/>
      </c>
      <c r="P208" s="10" t="str">
        <f>IFERROR(IF(INDEX('raw poverty data, %'!$B$3:$BG$251,MATCH($A208,'raw poverty data, %'!$B$3:$B$251,0),MATCH(P$5,'raw poverty data, %'!$B$3:$BG$3,0))="","",INDEX('raw poverty data, %'!$B$3:$BG$251,MATCH($A208,'raw poverty data, %'!$B$3:$B$251,0),MATCH(P$5,'raw poverty data, %'!$B$3:$BG$3,0))/100),"")</f>
        <v/>
      </c>
      <c r="Q208" s="10" t="str">
        <f>IFERROR(IF(INDEX('raw poverty data, %'!$B$3:$BG$251,MATCH($A208,'raw poverty data, %'!$B$3:$B$251,0),MATCH(Q$5,'raw poverty data, %'!$B$3:$BG$3,0))="","",INDEX('raw poverty data, %'!$B$3:$BG$251,MATCH($A208,'raw poverty data, %'!$B$3:$B$251,0),MATCH(Q$5,'raw poverty data, %'!$B$3:$BG$3,0))/100),"")</f>
        <v/>
      </c>
      <c r="R208" s="10">
        <f>IFERROR(IF(INDEX('raw poverty data, %'!$B$3:$BG$251,MATCH($A208,'raw poverty data, %'!$B$3:$B$251,0),MATCH(R$5,'raw poverty data, %'!$B$3:$BG$3,0))="","",INDEX('raw poverty data, %'!$B$3:$BG$251,MATCH($A208,'raw poverty data, %'!$B$3:$B$251,0),MATCH(R$5,'raw poverty data, %'!$B$3:$BG$3,0))/100),"")</f>
        <v>6.7000000000000002E-3</v>
      </c>
      <c r="S208" s="10" t="str">
        <f>IFERROR(IF(INDEX('raw poverty data, %'!$B$3:$BG$251,MATCH($A208,'raw poverty data, %'!$B$3:$B$251,0),MATCH(S$5,'raw poverty data, %'!$B$3:$BG$3,0))="","",INDEX('raw poverty data, %'!$B$3:$BG$251,MATCH($A208,'raw poverty data, %'!$B$3:$B$251,0),MATCH(S$5,'raw poverty data, %'!$B$3:$BG$3,0))/100),"")</f>
        <v/>
      </c>
      <c r="T208" s="10" t="str">
        <f>IFERROR(IF(INDEX('raw poverty data, %'!$B$3:$BG$251,MATCH($A208,'raw poverty data, %'!$B$3:$B$251,0),MATCH(T$5,'raw poverty data, %'!$B$3:$BG$3,0))="","",INDEX('raw poverty data, %'!$B$3:$BG$251,MATCH($A208,'raw poverty data, %'!$B$3:$B$251,0),MATCH(T$5,'raw poverty data, %'!$B$3:$BG$3,0))/100),"")</f>
        <v/>
      </c>
      <c r="U208" s="10">
        <f>IFERROR(IF(INDEX('raw poverty data, %'!$B$3:$BG$251,MATCH($A208,'raw poverty data, %'!$B$3:$B$251,0),MATCH(U$5,'raw poverty data, %'!$B$3:$BG$3,0))="","",INDEX('raw poverty data, %'!$B$3:$BG$251,MATCH($A208,'raw poverty data, %'!$B$3:$B$251,0),MATCH(U$5,'raw poverty data, %'!$B$3:$BG$3,0))/100),"")</f>
        <v>1.01E-2</v>
      </c>
      <c r="V208" s="10" t="str">
        <f>IFERROR(IF(INDEX('raw poverty data, %'!$B$3:$BG$251,MATCH($A208,'raw poverty data, %'!$B$3:$B$251,0),MATCH(V$5,'raw poverty data, %'!$B$3:$BG$3,0))="","",INDEX('raw poverty data, %'!$B$3:$BG$251,MATCH($A208,'raw poverty data, %'!$B$3:$B$251,0),MATCH(V$5,'raw poverty data, %'!$B$3:$BG$3,0))/100),"")</f>
        <v/>
      </c>
      <c r="W208" s="10" t="str">
        <f>IFERROR(IF(INDEX('raw poverty data, %'!$B$3:$BG$251,MATCH($A208,'raw poverty data, %'!$B$3:$B$251,0),MATCH(W$5,'raw poverty data, %'!$B$3:$BG$3,0))="","",INDEX('raw poverty data, %'!$B$3:$BG$251,MATCH($A208,'raw poverty data, %'!$B$3:$B$251,0),MATCH(W$5,'raw poverty data, %'!$B$3:$BG$3,0))/100),"")</f>
        <v/>
      </c>
      <c r="X208" s="10">
        <f>IFERROR(IF(INDEX('raw poverty data, %'!$B$3:$BG$251,MATCH($A208,'raw poverty data, %'!$B$3:$B$251,0),MATCH(X$5,'raw poverty data, %'!$B$3:$BG$3,0))="","",INDEX('raw poverty data, %'!$B$3:$BG$251,MATCH($A208,'raw poverty data, %'!$B$3:$B$251,0),MATCH(X$5,'raw poverty data, %'!$B$3:$BG$3,0))/100),"")</f>
        <v>1.01E-2</v>
      </c>
      <c r="Y208" s="10" t="str">
        <f>IFERROR(IF(INDEX('raw poverty data, %'!$B$3:$BG$251,MATCH($A208,'raw poverty data, %'!$B$3:$B$251,0),MATCH(Y$5,'raw poverty data, %'!$B$3:$BG$3,0))="","",INDEX('raw poverty data, %'!$B$3:$BG$251,MATCH($A208,'raw poverty data, %'!$B$3:$B$251,0),MATCH(Y$5,'raw poverty data, %'!$B$3:$BG$3,0))/100),"")</f>
        <v/>
      </c>
      <c r="Z208" s="10" t="str">
        <f>IFERROR(IF(INDEX('raw poverty data, %'!$B$3:$BG$251,MATCH($A208,'raw poverty data, %'!$B$3:$B$251,0),MATCH(Z$5,'raw poverty data, %'!$B$3:$BG$3,0))="","",INDEX('raw poverty data, %'!$B$3:$BG$251,MATCH($A208,'raw poverty data, %'!$B$3:$B$251,0),MATCH(Z$5,'raw poverty data, %'!$B$3:$BG$3,0))/100),"")</f>
        <v/>
      </c>
      <c r="AA208" s="10" t="str">
        <f>IFERROR(IF(INDEX('raw poverty data, %'!$B$3:$BG$251,MATCH($A208,'raw poverty data, %'!$B$3:$B$251,0),MATCH(AA$5,'raw poverty data, %'!$B$3:$BG$3,0))="","",INDEX('raw poverty data, %'!$B$3:$BG$251,MATCH($A208,'raw poverty data, %'!$B$3:$B$251,0),MATCH(AA$5,'raw poverty data, %'!$B$3:$BG$3,0))/100),"")</f>
        <v/>
      </c>
      <c r="AC208" s="8">
        <f>IF(AA208="",IF(Z208="",IF(X208="",IF(W208="",IF(V208="",IF(U208="",IF(T208="",IF(S208="",IF(R208="",IF(Q208="",IF(P208="",IF(O208="",IF(N208="",IF(M208="",IF(L208="",IF(K208="",IF(J208="",IF(I208="",IF(H208="",IF(G208="",IF(F208="",IF(E208="",IF(D208="","No data",D208),E208),F208),G208),H208),I208),J208),K208),L208),M208),N208),O208),P208),Q208),R208),S208),T208),U208),V208),W208),X208),Z208),AA208)</f>
        <v>1.01E-2</v>
      </c>
      <c r="AD208" s="11">
        <f>IFERROR(INDEX($D$5:$AA$5,1,MATCH(AC208,D208:AA208,0)),"")</f>
        <v>2007</v>
      </c>
      <c r="AF208" t="s">
        <v>143</v>
      </c>
      <c r="AG208" t="str">
        <f>IFERROR(IF(INDEX(#REF!,MATCH('Poverty %'!$B208,#REF!,0),MATCH('Poverty %'!AG$5,#REF!,0))="","",INDEX(#REF!,MATCH('Poverty %'!$B208,#REF!,0),MATCH('Poverty %'!AG$5,#REF!,0))),"")</f>
        <v/>
      </c>
      <c r="AH208" t="str">
        <f>IFERROR(IF(INDEX(#REF!,MATCH('Poverty %'!$B208,#REF!,0),MATCH('Poverty %'!AH$5,#REF!,0))="","",INDEX(#REF!,MATCH('Poverty %'!$B208,#REF!,0),MATCH('Poverty %'!AH$5,#REF!,0))),"")</f>
        <v/>
      </c>
      <c r="AI208" t="str">
        <f>IFERROR(IF(INDEX(#REF!,MATCH('Poverty %'!$B208,#REF!,0),MATCH('Poverty %'!AI$5,#REF!,0))="","",INDEX(#REF!,MATCH('Poverty %'!$B208,#REF!,0),MATCH('Poverty %'!AI$5,#REF!,0))),"")</f>
        <v/>
      </c>
      <c r="AJ208" t="str">
        <f>IFERROR(IF(INDEX(#REF!,MATCH('Poverty %'!$B208,#REF!,0),MATCH('Poverty %'!AJ$5,#REF!,0))="","",INDEX(#REF!,MATCH('Poverty %'!$B208,#REF!,0),MATCH('Poverty %'!AJ$5,#REF!,0))),"")</f>
        <v/>
      </c>
      <c r="AK208" t="str">
        <f>IFERROR(IF(INDEX(#REF!,MATCH('Poverty %'!$B208,#REF!,0),MATCH('Poverty %'!AK$5,#REF!,0))="","",INDEX(#REF!,MATCH('Poverty %'!$B208,#REF!,0),MATCH('Poverty %'!AK$5,#REF!,0))),"")</f>
        <v/>
      </c>
      <c r="AL208" t="str">
        <f>IFERROR(IF(INDEX(#REF!,MATCH('Poverty %'!$B208,#REF!,0),MATCH('Poverty %'!AL$5,#REF!,0))="","",INDEX(#REF!,MATCH('Poverty %'!$B208,#REF!,0),MATCH('Poverty %'!AL$5,#REF!,0))),"")</f>
        <v/>
      </c>
      <c r="AM208" t="str">
        <f>IFERROR(IF(INDEX(#REF!,MATCH('Poverty %'!$B208,#REF!,0),MATCH('Poverty %'!AM$5,#REF!,0))="","",INDEX(#REF!,MATCH('Poverty %'!$B208,#REF!,0),MATCH('Poverty %'!AM$5,#REF!,0))),"")</f>
        <v/>
      </c>
      <c r="AN208" t="str">
        <f>IFERROR(IF(INDEX(#REF!,MATCH('Poverty %'!$B208,#REF!,0),MATCH('Poverty %'!AN$5,#REF!,0))="","",INDEX(#REF!,MATCH('Poverty %'!$B208,#REF!,0),MATCH('Poverty %'!AN$5,#REF!,0))),"")</f>
        <v/>
      </c>
      <c r="AO208" t="str">
        <f>IFERROR(IF(INDEX(#REF!,MATCH('Poverty %'!$B208,#REF!,0),MATCH('Poverty %'!AO$5,#REF!,0))="","",INDEX(#REF!,MATCH('Poverty %'!$B208,#REF!,0),MATCH('Poverty %'!AO$5,#REF!,0))),"")</f>
        <v/>
      </c>
      <c r="AP208" t="str">
        <f>IFERROR(IF(INDEX(#REF!,MATCH('Poverty %'!$B208,#REF!,0),MATCH('Poverty %'!AP$5,#REF!,0))="","",INDEX(#REF!,MATCH('Poverty %'!$B208,#REF!,0),MATCH('Poverty %'!AP$5,#REF!,0))),"")</f>
        <v/>
      </c>
      <c r="AQ208" t="str">
        <f>IFERROR(IF(INDEX(#REF!,MATCH('Poverty %'!$B208,#REF!,0),MATCH('Poverty %'!AQ$5,#REF!,0))="","",INDEX(#REF!,MATCH('Poverty %'!$B208,#REF!,0),MATCH('Poverty %'!AQ$5,#REF!,0))),"")</f>
        <v/>
      </c>
      <c r="AR208" t="str">
        <f>IFERROR(IF(INDEX(#REF!,MATCH('Poverty %'!$B208,#REF!,0),MATCH('Poverty %'!AR$5,#REF!,0))="","",INDEX(#REF!,MATCH('Poverty %'!$B208,#REF!,0),MATCH('Poverty %'!AR$5,#REF!,0))),"")</f>
        <v/>
      </c>
      <c r="AS208" t="str">
        <f>IFERROR(IF(INDEX(#REF!,MATCH('Poverty %'!$B208,#REF!,0),MATCH('Poverty %'!AS$5,#REF!,0))="","",INDEX(#REF!,MATCH('Poverty %'!$B208,#REF!,0),MATCH('Poverty %'!AS$5,#REF!,0))),"")</f>
        <v/>
      </c>
      <c r="AT208" t="str">
        <f>IFERROR(IF(INDEX(#REF!,MATCH('Poverty %'!$B208,#REF!,0),MATCH('Poverty %'!AT$5,#REF!,0))="","",INDEX(#REF!,MATCH('Poverty %'!$B208,#REF!,0),MATCH('Poverty %'!AT$5,#REF!,0))),"")</f>
        <v/>
      </c>
      <c r="AU208" t="str">
        <f>IFERROR(IF(INDEX(#REF!,MATCH('Poverty %'!$B208,#REF!,0),MATCH('Poverty %'!AU$5,#REF!,0))="","",INDEX(#REF!,MATCH('Poverty %'!$B208,#REF!,0),MATCH('Poverty %'!AU$5,#REF!,0))),"")</f>
        <v/>
      </c>
      <c r="AV208" t="str">
        <f>IFERROR(IF(INDEX(#REF!,MATCH('Poverty %'!$B208,#REF!,0),MATCH('Poverty %'!AV$5,#REF!,0))="","",INDEX(#REF!,MATCH('Poverty %'!$B208,#REF!,0),MATCH('Poverty %'!AV$5,#REF!,0))),"")</f>
        <v/>
      </c>
      <c r="AW208" t="str">
        <f>IFERROR(IF(INDEX(#REF!,MATCH('Poverty %'!$B208,#REF!,0),MATCH('Poverty %'!AW$5,#REF!,0))="","",INDEX(#REF!,MATCH('Poverty %'!$B208,#REF!,0),MATCH('Poverty %'!AW$5,#REF!,0))),"")</f>
        <v/>
      </c>
      <c r="AX208" t="str">
        <f>IFERROR(IF(INDEX(#REF!,MATCH('Poverty %'!$B208,#REF!,0),MATCH('Poverty %'!AX$5,#REF!,0))="","",INDEX(#REF!,MATCH('Poverty %'!$B208,#REF!,0),MATCH('Poverty %'!AX$5,#REF!,0))),"")</f>
        <v/>
      </c>
      <c r="AY208" t="str">
        <f>IFERROR(IF(INDEX(#REF!,MATCH('Poverty %'!$B208,#REF!,0),MATCH('Poverty %'!AY$5,#REF!,0))="","",INDEX(#REF!,MATCH('Poverty %'!$B208,#REF!,0),MATCH('Poverty %'!AY$5,#REF!,0))),"")</f>
        <v/>
      </c>
      <c r="AZ208" t="str">
        <f>IFERROR(IF(INDEX(#REF!,MATCH('Poverty %'!$B208,#REF!,0),MATCH('Poverty %'!AZ$5,#REF!,0))="","",INDEX(#REF!,MATCH('Poverty %'!$B208,#REF!,0),MATCH('Poverty %'!AZ$5,#REF!,0))),"")</f>
        <v/>
      </c>
      <c r="BA208" t="str">
        <f>IFERROR(IF(INDEX(#REF!,MATCH('Poverty %'!$B208,#REF!,0),MATCH('Poverty %'!BA$5,#REF!,0))="","",INDEX(#REF!,MATCH('Poverty %'!$B208,#REF!,0),MATCH('Poverty %'!BA$5,#REF!,0))),"")</f>
        <v/>
      </c>
      <c r="BB208" t="str">
        <f>IFERROR(IF(INDEX(#REF!,MATCH('Poverty %'!$B208,#REF!,0),MATCH('Poverty %'!BB$5,#REF!,0))="","",INDEX(#REF!,MATCH('Poverty %'!$B208,#REF!,0),MATCH('Poverty %'!BB$5,#REF!,0))),"")</f>
        <v/>
      </c>
      <c r="BC208" t="str">
        <f>IFERROR(IF(INDEX(#REF!,MATCH('Poverty %'!$B208,#REF!,0),MATCH('Poverty %'!BC$5,#REF!,0))="","",INDEX(#REF!,MATCH('Poverty %'!$B208,#REF!,0),MATCH('Poverty %'!BC$5,#REF!,0))),"")</f>
        <v/>
      </c>
      <c r="BE208" t="s">
        <v>143</v>
      </c>
      <c r="BF208" s="9" t="str">
        <f t="shared" si="70"/>
        <v/>
      </c>
      <c r="BG208" s="9" t="str">
        <f t="shared" si="71"/>
        <v/>
      </c>
      <c r="BH208" s="9" t="str">
        <f t="shared" si="72"/>
        <v/>
      </c>
      <c r="BI208" s="9" t="str">
        <f t="shared" si="73"/>
        <v/>
      </c>
      <c r="BJ208" s="9" t="str">
        <f t="shared" si="74"/>
        <v/>
      </c>
      <c r="BK208" s="9" t="str">
        <f t="shared" si="75"/>
        <v/>
      </c>
      <c r="BL208" s="9" t="str">
        <f t="shared" si="76"/>
        <v/>
      </c>
      <c r="BM208" s="9" t="str">
        <f t="shared" si="77"/>
        <v/>
      </c>
      <c r="BN208" s="9" t="str">
        <f t="shared" si="78"/>
        <v/>
      </c>
      <c r="BO208" s="9" t="str">
        <f t="shared" si="79"/>
        <v/>
      </c>
      <c r="BP208" s="9" t="str">
        <f t="shared" si="80"/>
        <v/>
      </c>
      <c r="BQ208" s="9" t="str">
        <f t="shared" si="81"/>
        <v/>
      </c>
      <c r="BR208" s="9" t="str">
        <f t="shared" si="82"/>
        <v/>
      </c>
      <c r="BS208" s="9" t="str">
        <f t="shared" si="83"/>
        <v/>
      </c>
      <c r="BT208" s="9" t="str">
        <f t="shared" si="84"/>
        <v/>
      </c>
      <c r="BU208" s="9" t="str">
        <f t="shared" si="85"/>
        <v/>
      </c>
      <c r="BV208" s="9" t="str">
        <f t="shared" si="86"/>
        <v/>
      </c>
      <c r="BW208" s="9" t="str">
        <f t="shared" si="87"/>
        <v/>
      </c>
      <c r="BX208" s="9" t="str">
        <f t="shared" si="88"/>
        <v/>
      </c>
      <c r="BY208" s="9" t="str">
        <f t="shared" si="89"/>
        <v/>
      </c>
      <c r="BZ208" s="9" t="str">
        <f t="shared" si="90"/>
        <v/>
      </c>
      <c r="CA208" s="9" t="str">
        <f t="shared" si="91"/>
        <v/>
      </c>
      <c r="CB208" s="9" t="str">
        <f t="shared" si="92"/>
        <v/>
      </c>
    </row>
    <row r="209" spans="1:80">
      <c r="A209" t="str">
        <f>VLOOKUP(B209,entity!$C:$K,9,FALSE)</f>
        <v>US</v>
      </c>
      <c r="B209" t="s">
        <v>425</v>
      </c>
      <c r="C209" t="str">
        <f>IFERROR(VLOOKUP(B209,'[1]2012 List'!A$3:C$151,3,FALSE),"")</f>
        <v/>
      </c>
      <c r="D209" s="10" t="str">
        <f>IFERROR(IF(INDEX('raw poverty data, %'!$B$3:$BG$251,MATCH($A209,'raw poverty data, %'!$B$3:$B$251,0),MATCH(D$5,'raw poverty data, %'!$B$3:$BG$3,0))="","",INDEX('raw poverty data, %'!$B$3:$BG$251,MATCH($A209,'raw poverty data, %'!$B$3:$B$251,0),MATCH(D$5,'raw poverty data, %'!$B$3:$BG$3,0))/100),"")</f>
        <v/>
      </c>
      <c r="E209" s="10">
        <f>IFERROR(IF(INDEX('raw poverty data, %'!$B$3:$BG$251,MATCH($A209,'raw poverty data, %'!$B$3:$B$251,0),MATCH(E$5,'raw poverty data, %'!$B$3:$BG$3,0))="","",INDEX('raw poverty data, %'!$B$3:$BG$251,MATCH($A209,'raw poverty data, %'!$B$3:$B$251,0),MATCH(E$5,'raw poverty data, %'!$B$3:$BG$3,0))/100),"")</f>
        <v>6.7000000000000002E-3</v>
      </c>
      <c r="F209" s="10" t="str">
        <f>IFERROR(IF(INDEX('raw poverty data, %'!$B$3:$BG$251,MATCH($A209,'raw poverty data, %'!$B$3:$B$251,0),MATCH(F$5,'raw poverty data, %'!$B$3:$BG$3,0))="","",INDEX('raw poverty data, %'!$B$3:$BG$251,MATCH($A209,'raw poverty data, %'!$B$3:$B$251,0),MATCH(F$5,'raw poverty data, %'!$B$3:$BG$3,0))/100),"")</f>
        <v/>
      </c>
      <c r="G209" s="10" t="str">
        <f>IFERROR(IF(INDEX('raw poverty data, %'!$B$3:$BG$251,MATCH($A209,'raw poverty data, %'!$B$3:$B$251,0),MATCH(G$5,'raw poverty data, %'!$B$3:$BG$3,0))="","",INDEX('raw poverty data, %'!$B$3:$BG$251,MATCH($A209,'raw poverty data, %'!$B$3:$B$251,0),MATCH(G$5,'raw poverty data, %'!$B$3:$BG$3,0))/100),"")</f>
        <v/>
      </c>
      <c r="H209" s="10">
        <f>IFERROR(IF(INDEX('raw poverty data, %'!$B$3:$BG$251,MATCH($A209,'raw poverty data, %'!$B$3:$B$251,0),MATCH(H$5,'raw poverty data, %'!$B$3:$BG$3,0))="","",INDEX('raw poverty data, %'!$B$3:$BG$251,MATCH($A209,'raw poverty data, %'!$B$3:$B$251,0),MATCH(H$5,'raw poverty data, %'!$B$3:$BG$3,0))/100),"")</f>
        <v>6.7000000000000002E-3</v>
      </c>
      <c r="I209" s="10" t="str">
        <f>IFERROR(IF(INDEX('raw poverty data, %'!$B$3:$BG$251,MATCH($A209,'raw poverty data, %'!$B$3:$B$251,0),MATCH(I$5,'raw poverty data, %'!$B$3:$BG$3,0))="","",INDEX('raw poverty data, %'!$B$3:$BG$251,MATCH($A209,'raw poverty data, %'!$B$3:$B$251,0),MATCH(I$5,'raw poverty data, %'!$B$3:$BG$3,0))/100),"")</f>
        <v/>
      </c>
      <c r="J209" s="10" t="str">
        <f>IFERROR(IF(INDEX('raw poverty data, %'!$B$3:$BG$251,MATCH($A209,'raw poverty data, %'!$B$3:$B$251,0),MATCH(J$5,'raw poverty data, %'!$B$3:$BG$3,0))="","",INDEX('raw poverty data, %'!$B$3:$BG$251,MATCH($A209,'raw poverty data, %'!$B$3:$B$251,0),MATCH(J$5,'raw poverty data, %'!$B$3:$BG$3,0))/100),"")</f>
        <v/>
      </c>
      <c r="K209" s="10">
        <f>IFERROR(IF(INDEX('raw poverty data, %'!$B$3:$BG$251,MATCH($A209,'raw poverty data, %'!$B$3:$B$251,0),MATCH(K$5,'raw poverty data, %'!$B$3:$BG$3,0))="","",INDEX('raw poverty data, %'!$B$3:$BG$251,MATCH($A209,'raw poverty data, %'!$B$3:$B$251,0),MATCH(K$5,'raw poverty data, %'!$B$3:$BG$3,0))/100),"")</f>
        <v>0.01</v>
      </c>
      <c r="L209" s="10" t="str">
        <f>IFERROR(IF(INDEX('raw poverty data, %'!$B$3:$BG$251,MATCH($A209,'raw poverty data, %'!$B$3:$B$251,0),MATCH(L$5,'raw poverty data, %'!$B$3:$BG$3,0))="","",INDEX('raw poverty data, %'!$B$3:$BG$251,MATCH($A209,'raw poverty data, %'!$B$3:$B$251,0),MATCH(L$5,'raw poverty data, %'!$B$3:$BG$3,0))/100),"")</f>
        <v/>
      </c>
      <c r="M209" s="10" t="str">
        <f>IFERROR(IF(INDEX('raw poverty data, %'!$B$3:$BG$251,MATCH($A209,'raw poverty data, %'!$B$3:$B$251,0),MATCH(M$5,'raw poverty data, %'!$B$3:$BG$3,0))="","",INDEX('raw poverty data, %'!$B$3:$BG$251,MATCH($A209,'raw poverty data, %'!$B$3:$B$251,0),MATCH(M$5,'raw poverty data, %'!$B$3:$BG$3,0))/100),"")</f>
        <v/>
      </c>
      <c r="N209" s="10">
        <f>IFERROR(IF(INDEX('raw poverty data, %'!$B$3:$BG$251,MATCH($A209,'raw poverty data, %'!$B$3:$B$251,0),MATCH(N$5,'raw poverty data, %'!$B$3:$BG$3,0))="","",INDEX('raw poverty data, %'!$B$3:$BG$251,MATCH($A209,'raw poverty data, %'!$B$3:$B$251,0),MATCH(N$5,'raw poverty data, %'!$B$3:$BG$3,0))/100),"")</f>
        <v>6.7000000000000002E-3</v>
      </c>
      <c r="O209" s="10" t="str">
        <f>IFERROR(IF(INDEX('raw poverty data, %'!$B$3:$BG$251,MATCH($A209,'raw poverty data, %'!$B$3:$B$251,0),MATCH(O$5,'raw poverty data, %'!$B$3:$BG$3,0))="","",INDEX('raw poverty data, %'!$B$3:$BG$251,MATCH($A209,'raw poverty data, %'!$B$3:$B$251,0),MATCH(O$5,'raw poverty data, %'!$B$3:$BG$3,0))/100),"")</f>
        <v/>
      </c>
      <c r="P209" s="10" t="str">
        <f>IFERROR(IF(INDEX('raw poverty data, %'!$B$3:$BG$251,MATCH($A209,'raw poverty data, %'!$B$3:$B$251,0),MATCH(P$5,'raw poverty data, %'!$B$3:$BG$3,0))="","",INDEX('raw poverty data, %'!$B$3:$BG$251,MATCH($A209,'raw poverty data, %'!$B$3:$B$251,0),MATCH(P$5,'raw poverty data, %'!$B$3:$BG$3,0))/100),"")</f>
        <v/>
      </c>
      <c r="Q209" s="10" t="str">
        <f>IFERROR(IF(INDEX('raw poverty data, %'!$B$3:$BG$251,MATCH($A209,'raw poverty data, %'!$B$3:$B$251,0),MATCH(Q$5,'raw poverty data, %'!$B$3:$BG$3,0))="","",INDEX('raw poverty data, %'!$B$3:$BG$251,MATCH($A209,'raw poverty data, %'!$B$3:$B$251,0),MATCH(Q$5,'raw poverty data, %'!$B$3:$BG$3,0))/100),"")</f>
        <v/>
      </c>
      <c r="R209" s="10">
        <f>IFERROR(IF(INDEX('raw poverty data, %'!$B$3:$BG$251,MATCH($A209,'raw poverty data, %'!$B$3:$B$251,0),MATCH(R$5,'raw poverty data, %'!$B$3:$BG$3,0))="","",INDEX('raw poverty data, %'!$B$3:$BG$251,MATCH($A209,'raw poverty data, %'!$B$3:$B$251,0),MATCH(R$5,'raw poverty data, %'!$B$3:$BG$3,0))/100),"")</f>
        <v>0.01</v>
      </c>
      <c r="S209" s="10" t="str">
        <f>IFERROR(IF(INDEX('raw poverty data, %'!$B$3:$BG$251,MATCH($A209,'raw poverty data, %'!$B$3:$B$251,0),MATCH(S$5,'raw poverty data, %'!$B$3:$BG$3,0))="","",INDEX('raw poverty data, %'!$B$3:$BG$251,MATCH($A209,'raw poverty data, %'!$B$3:$B$251,0),MATCH(S$5,'raw poverty data, %'!$B$3:$BG$3,0))/100),"")</f>
        <v/>
      </c>
      <c r="T209" s="10" t="str">
        <f>IFERROR(IF(INDEX('raw poverty data, %'!$B$3:$BG$251,MATCH($A209,'raw poverty data, %'!$B$3:$B$251,0),MATCH(T$5,'raw poverty data, %'!$B$3:$BG$3,0))="","",INDEX('raw poverty data, %'!$B$3:$BG$251,MATCH($A209,'raw poverty data, %'!$B$3:$B$251,0),MATCH(T$5,'raw poverty data, %'!$B$3:$BG$3,0))/100),"")</f>
        <v/>
      </c>
      <c r="U209" s="10">
        <f>IFERROR(IF(INDEX('raw poverty data, %'!$B$3:$BG$251,MATCH($A209,'raw poverty data, %'!$B$3:$B$251,0),MATCH(U$5,'raw poverty data, %'!$B$3:$BG$3,0))="","",INDEX('raw poverty data, %'!$B$3:$BG$251,MATCH($A209,'raw poverty data, %'!$B$3:$B$251,0),MATCH(U$5,'raw poverty data, %'!$B$3:$BG$3,0))/100),"")</f>
        <v>1.3300000000000001E-2</v>
      </c>
      <c r="V209" s="10" t="str">
        <f>IFERROR(IF(INDEX('raw poverty data, %'!$B$3:$BG$251,MATCH($A209,'raw poverty data, %'!$B$3:$B$251,0),MATCH(V$5,'raw poverty data, %'!$B$3:$BG$3,0))="","",INDEX('raw poverty data, %'!$B$3:$BG$251,MATCH($A209,'raw poverty data, %'!$B$3:$B$251,0),MATCH(V$5,'raw poverty data, %'!$B$3:$BG$3,0))/100),"")</f>
        <v/>
      </c>
      <c r="W209" s="10" t="str">
        <f>IFERROR(IF(INDEX('raw poverty data, %'!$B$3:$BG$251,MATCH($A209,'raw poverty data, %'!$B$3:$B$251,0),MATCH(W$5,'raw poverty data, %'!$B$3:$BG$3,0))="","",INDEX('raw poverty data, %'!$B$3:$BG$251,MATCH($A209,'raw poverty data, %'!$B$3:$B$251,0),MATCH(W$5,'raw poverty data, %'!$B$3:$BG$3,0))/100),"")</f>
        <v/>
      </c>
      <c r="X209" s="10">
        <f>IFERROR(IF(INDEX('raw poverty data, %'!$B$3:$BG$251,MATCH($A209,'raw poverty data, %'!$B$3:$B$251,0),MATCH(X$5,'raw poverty data, %'!$B$3:$BG$3,0))="","",INDEX('raw poverty data, %'!$B$3:$BG$251,MATCH($A209,'raw poverty data, %'!$B$3:$B$251,0),MATCH(X$5,'raw poverty data, %'!$B$3:$BG$3,0))/100),"")</f>
        <v>1.67E-2</v>
      </c>
      <c r="Y209" s="10" t="str">
        <f>IFERROR(IF(INDEX('raw poverty data, %'!$B$3:$BG$251,MATCH($A209,'raw poverty data, %'!$B$3:$B$251,0),MATCH(Y$5,'raw poverty data, %'!$B$3:$BG$3,0))="","",INDEX('raw poverty data, %'!$B$3:$BG$251,MATCH($A209,'raw poverty data, %'!$B$3:$B$251,0),MATCH(Y$5,'raw poverty data, %'!$B$3:$BG$3,0))/100),"")</f>
        <v/>
      </c>
      <c r="Z209" s="10" t="str">
        <f>IFERROR(IF(INDEX('raw poverty data, %'!$B$3:$BG$251,MATCH($A209,'raw poverty data, %'!$B$3:$B$251,0),MATCH(Z$5,'raw poverty data, %'!$B$3:$BG$3,0))="","",INDEX('raw poverty data, %'!$B$3:$BG$251,MATCH($A209,'raw poverty data, %'!$B$3:$B$251,0),MATCH(Z$5,'raw poverty data, %'!$B$3:$BG$3,0))/100),"")</f>
        <v/>
      </c>
      <c r="AA209" s="10" t="str">
        <f>IFERROR(IF(INDEX('raw poverty data, %'!$B$3:$BG$251,MATCH($A209,'raw poverty data, %'!$B$3:$B$251,0),MATCH(AA$5,'raw poverty data, %'!$B$3:$BG$3,0))="","",INDEX('raw poverty data, %'!$B$3:$BG$251,MATCH($A209,'raw poverty data, %'!$B$3:$B$251,0),MATCH(AA$5,'raw poverty data, %'!$B$3:$BG$3,0))/100),"")</f>
        <v/>
      </c>
      <c r="AC209" s="8">
        <f>IF(AA209="",IF(Z209="",IF(X209="",IF(W209="",IF(V209="",IF(U209="",IF(T209="",IF(S209="",IF(R209="",IF(Q209="",IF(P209="",IF(O209="",IF(N209="",IF(M209="",IF(L209="",IF(K209="",IF(J209="",IF(I209="",IF(H209="",IF(G209="",IF(F209="",IF(E209="",IF(D209="","No data",D209),E209),F209),G209),H209),I209),J209),K209),L209),M209),N209),O209),P209),Q209),R209),S209),T209),U209),V209),W209),X209),Z209),AA209)</f>
        <v>1.67E-2</v>
      </c>
      <c r="AD209" s="11">
        <f>IFERROR(INDEX($D$5:$AA$5,1,MATCH(AC209,D209:AA209,0)),"")</f>
        <v>2010</v>
      </c>
      <c r="AF209" t="s">
        <v>425</v>
      </c>
      <c r="AG209" t="str">
        <f>IFERROR(IF(INDEX(#REF!,MATCH('Poverty %'!$B209,#REF!,0),MATCH('Poverty %'!AG$5,#REF!,0))="","",INDEX(#REF!,MATCH('Poverty %'!$B209,#REF!,0),MATCH('Poverty %'!AG$5,#REF!,0))),"")</f>
        <v/>
      </c>
      <c r="AH209" t="str">
        <f>IFERROR(IF(INDEX(#REF!,MATCH('Poverty %'!$B209,#REF!,0),MATCH('Poverty %'!AH$5,#REF!,0))="","",INDEX(#REF!,MATCH('Poverty %'!$B209,#REF!,0),MATCH('Poverty %'!AH$5,#REF!,0))),"")</f>
        <v/>
      </c>
      <c r="AI209" t="str">
        <f>IFERROR(IF(INDEX(#REF!,MATCH('Poverty %'!$B209,#REF!,0),MATCH('Poverty %'!AI$5,#REF!,0))="","",INDEX(#REF!,MATCH('Poverty %'!$B209,#REF!,0),MATCH('Poverty %'!AI$5,#REF!,0))),"")</f>
        <v/>
      </c>
      <c r="AJ209" t="str">
        <f>IFERROR(IF(INDEX(#REF!,MATCH('Poverty %'!$B209,#REF!,0),MATCH('Poverty %'!AJ$5,#REF!,0))="","",INDEX(#REF!,MATCH('Poverty %'!$B209,#REF!,0),MATCH('Poverty %'!AJ$5,#REF!,0))),"")</f>
        <v/>
      </c>
      <c r="AK209" t="str">
        <f>IFERROR(IF(INDEX(#REF!,MATCH('Poverty %'!$B209,#REF!,0),MATCH('Poverty %'!AK$5,#REF!,0))="","",INDEX(#REF!,MATCH('Poverty %'!$B209,#REF!,0),MATCH('Poverty %'!AK$5,#REF!,0))),"")</f>
        <v/>
      </c>
      <c r="AL209" t="str">
        <f>IFERROR(IF(INDEX(#REF!,MATCH('Poverty %'!$B209,#REF!,0),MATCH('Poverty %'!AL$5,#REF!,0))="","",INDEX(#REF!,MATCH('Poverty %'!$B209,#REF!,0),MATCH('Poverty %'!AL$5,#REF!,0))),"")</f>
        <v/>
      </c>
      <c r="AM209" t="str">
        <f>IFERROR(IF(INDEX(#REF!,MATCH('Poverty %'!$B209,#REF!,0),MATCH('Poverty %'!AM$5,#REF!,0))="","",INDEX(#REF!,MATCH('Poverty %'!$B209,#REF!,0),MATCH('Poverty %'!AM$5,#REF!,0))),"")</f>
        <v/>
      </c>
      <c r="AN209" t="str">
        <f>IFERROR(IF(INDEX(#REF!,MATCH('Poverty %'!$B209,#REF!,0),MATCH('Poverty %'!AN$5,#REF!,0))="","",INDEX(#REF!,MATCH('Poverty %'!$B209,#REF!,0),MATCH('Poverty %'!AN$5,#REF!,0))),"")</f>
        <v/>
      </c>
      <c r="AO209" t="str">
        <f>IFERROR(IF(INDEX(#REF!,MATCH('Poverty %'!$B209,#REF!,0),MATCH('Poverty %'!AO$5,#REF!,0))="","",INDEX(#REF!,MATCH('Poverty %'!$B209,#REF!,0),MATCH('Poverty %'!AO$5,#REF!,0))),"")</f>
        <v/>
      </c>
      <c r="AP209" t="str">
        <f>IFERROR(IF(INDEX(#REF!,MATCH('Poverty %'!$B209,#REF!,0),MATCH('Poverty %'!AP$5,#REF!,0))="","",INDEX(#REF!,MATCH('Poverty %'!$B209,#REF!,0),MATCH('Poverty %'!AP$5,#REF!,0))),"")</f>
        <v/>
      </c>
      <c r="AQ209" t="str">
        <f>IFERROR(IF(INDEX(#REF!,MATCH('Poverty %'!$B209,#REF!,0),MATCH('Poverty %'!AQ$5,#REF!,0))="","",INDEX(#REF!,MATCH('Poverty %'!$B209,#REF!,0),MATCH('Poverty %'!AQ$5,#REF!,0))),"")</f>
        <v/>
      </c>
      <c r="AR209" t="str">
        <f>IFERROR(IF(INDEX(#REF!,MATCH('Poverty %'!$B209,#REF!,0),MATCH('Poverty %'!AR$5,#REF!,0))="","",INDEX(#REF!,MATCH('Poverty %'!$B209,#REF!,0),MATCH('Poverty %'!AR$5,#REF!,0))),"")</f>
        <v/>
      </c>
      <c r="AS209" t="str">
        <f>IFERROR(IF(INDEX(#REF!,MATCH('Poverty %'!$B209,#REF!,0),MATCH('Poverty %'!AS$5,#REF!,0))="","",INDEX(#REF!,MATCH('Poverty %'!$B209,#REF!,0),MATCH('Poverty %'!AS$5,#REF!,0))),"")</f>
        <v/>
      </c>
      <c r="AT209" t="str">
        <f>IFERROR(IF(INDEX(#REF!,MATCH('Poverty %'!$B209,#REF!,0),MATCH('Poverty %'!AT$5,#REF!,0))="","",INDEX(#REF!,MATCH('Poverty %'!$B209,#REF!,0),MATCH('Poverty %'!AT$5,#REF!,0))),"")</f>
        <v/>
      </c>
      <c r="AU209" t="str">
        <f>IFERROR(IF(INDEX(#REF!,MATCH('Poverty %'!$B209,#REF!,0),MATCH('Poverty %'!AU$5,#REF!,0))="","",INDEX(#REF!,MATCH('Poverty %'!$B209,#REF!,0),MATCH('Poverty %'!AU$5,#REF!,0))),"")</f>
        <v/>
      </c>
      <c r="AV209" t="str">
        <f>IFERROR(IF(INDEX(#REF!,MATCH('Poverty %'!$B209,#REF!,0),MATCH('Poverty %'!AV$5,#REF!,0))="","",INDEX(#REF!,MATCH('Poverty %'!$B209,#REF!,0),MATCH('Poverty %'!AV$5,#REF!,0))),"")</f>
        <v/>
      </c>
      <c r="AW209" t="str">
        <f>IFERROR(IF(INDEX(#REF!,MATCH('Poverty %'!$B209,#REF!,0),MATCH('Poverty %'!AW$5,#REF!,0))="","",INDEX(#REF!,MATCH('Poverty %'!$B209,#REF!,0),MATCH('Poverty %'!AW$5,#REF!,0))),"")</f>
        <v/>
      </c>
      <c r="AX209" t="str">
        <f>IFERROR(IF(INDEX(#REF!,MATCH('Poverty %'!$B209,#REF!,0),MATCH('Poverty %'!AX$5,#REF!,0))="","",INDEX(#REF!,MATCH('Poverty %'!$B209,#REF!,0),MATCH('Poverty %'!AX$5,#REF!,0))),"")</f>
        <v/>
      </c>
      <c r="AY209" t="str">
        <f>IFERROR(IF(INDEX(#REF!,MATCH('Poverty %'!$B209,#REF!,0),MATCH('Poverty %'!AY$5,#REF!,0))="","",INDEX(#REF!,MATCH('Poverty %'!$B209,#REF!,0),MATCH('Poverty %'!AY$5,#REF!,0))),"")</f>
        <v/>
      </c>
      <c r="AZ209" t="str">
        <f>IFERROR(IF(INDEX(#REF!,MATCH('Poverty %'!$B209,#REF!,0),MATCH('Poverty %'!AZ$5,#REF!,0))="","",INDEX(#REF!,MATCH('Poverty %'!$B209,#REF!,0),MATCH('Poverty %'!AZ$5,#REF!,0))),"")</f>
        <v/>
      </c>
      <c r="BA209" t="str">
        <f>IFERROR(IF(INDEX(#REF!,MATCH('Poverty %'!$B209,#REF!,0),MATCH('Poverty %'!BA$5,#REF!,0))="","",INDEX(#REF!,MATCH('Poverty %'!$B209,#REF!,0),MATCH('Poverty %'!BA$5,#REF!,0))),"")</f>
        <v/>
      </c>
      <c r="BB209" t="str">
        <f>IFERROR(IF(INDEX(#REF!,MATCH('Poverty %'!$B209,#REF!,0),MATCH('Poverty %'!BB$5,#REF!,0))="","",INDEX(#REF!,MATCH('Poverty %'!$B209,#REF!,0),MATCH('Poverty %'!BB$5,#REF!,0))),"")</f>
        <v/>
      </c>
      <c r="BC209" t="str">
        <f>IFERROR(IF(INDEX(#REF!,MATCH('Poverty %'!$B209,#REF!,0),MATCH('Poverty %'!BC$5,#REF!,0))="","",INDEX(#REF!,MATCH('Poverty %'!$B209,#REF!,0),MATCH('Poverty %'!BC$5,#REF!,0))),"")</f>
        <v/>
      </c>
      <c r="BE209" t="s">
        <v>425</v>
      </c>
      <c r="BF209" s="9" t="str">
        <f t="shared" si="70"/>
        <v/>
      </c>
      <c r="BG209" s="9" t="str">
        <f t="shared" si="71"/>
        <v/>
      </c>
      <c r="BH209" s="9" t="str">
        <f t="shared" si="72"/>
        <v/>
      </c>
      <c r="BI209" s="9" t="str">
        <f t="shared" si="73"/>
        <v/>
      </c>
      <c r="BJ209" s="9" t="str">
        <f t="shared" si="74"/>
        <v/>
      </c>
      <c r="BK209" s="9" t="str">
        <f t="shared" si="75"/>
        <v/>
      </c>
      <c r="BL209" s="9" t="str">
        <f t="shared" si="76"/>
        <v/>
      </c>
      <c r="BM209" s="9" t="str">
        <f t="shared" si="77"/>
        <v/>
      </c>
      <c r="BN209" s="9" t="str">
        <f t="shared" si="78"/>
        <v/>
      </c>
      <c r="BO209" s="9" t="str">
        <f t="shared" si="79"/>
        <v/>
      </c>
      <c r="BP209" s="9" t="str">
        <f t="shared" si="80"/>
        <v/>
      </c>
      <c r="BQ209" s="9" t="str">
        <f t="shared" si="81"/>
        <v/>
      </c>
      <c r="BR209" s="9" t="str">
        <f t="shared" si="82"/>
        <v/>
      </c>
      <c r="BS209" s="9" t="str">
        <f t="shared" si="83"/>
        <v/>
      </c>
      <c r="BT209" s="9" t="str">
        <f t="shared" si="84"/>
        <v/>
      </c>
      <c r="BU209" s="9" t="str">
        <f t="shared" si="85"/>
        <v/>
      </c>
      <c r="BV209" s="9" t="str">
        <f t="shared" si="86"/>
        <v/>
      </c>
      <c r="BW209" s="9" t="str">
        <f t="shared" si="87"/>
        <v/>
      </c>
      <c r="BX209" s="9" t="str">
        <f t="shared" si="88"/>
        <v/>
      </c>
      <c r="BY209" s="9" t="str">
        <f t="shared" si="89"/>
        <v/>
      </c>
      <c r="BZ209" s="9" t="str">
        <f t="shared" si="90"/>
        <v/>
      </c>
      <c r="CA209" s="9" t="str">
        <f t="shared" si="91"/>
        <v/>
      </c>
      <c r="CB209" s="9" t="str">
        <f t="shared" si="92"/>
        <v/>
      </c>
    </row>
    <row r="210" spans="1:80">
      <c r="A210" t="str">
        <f>VLOOKUP(B210,entity!$C:$K,9,FALSE)</f>
        <v>UY</v>
      </c>
      <c r="B210" t="s">
        <v>423</v>
      </c>
      <c r="C210" t="str">
        <f>IFERROR(VLOOKUP(B210,'[1]2012 List'!A$3:C$151,3,FALSE),"")</f>
        <v>South America</v>
      </c>
      <c r="D210" s="10" t="str">
        <f>IFERROR(IF(INDEX('raw poverty data, %'!$B$3:$BG$251,MATCH($A210,'raw poverty data, %'!$B$3:$B$251,0),MATCH(D$5,'raw poverty data, %'!$B$3:$BG$3,0))="","",INDEX('raw poverty data, %'!$B$3:$BG$251,MATCH($A210,'raw poverty data, %'!$B$3:$B$251,0),MATCH(D$5,'raw poverty data, %'!$B$3:$BG$3,0))/100),"")</f>
        <v/>
      </c>
      <c r="E210" s="10" t="str">
        <f>IFERROR(IF(INDEX('raw poverty data, %'!$B$3:$BG$251,MATCH($A210,'raw poverty data, %'!$B$3:$B$251,0),MATCH(E$5,'raw poverty data, %'!$B$3:$BG$3,0))="","",INDEX('raw poverty data, %'!$B$3:$BG$251,MATCH($A210,'raw poverty data, %'!$B$3:$B$251,0),MATCH(E$5,'raw poverty data, %'!$B$3:$BG$3,0))/100),"")</f>
        <v/>
      </c>
      <c r="F210" s="10">
        <f>IFERROR(IF(INDEX('raw poverty data, %'!$B$3:$BG$251,MATCH($A210,'raw poverty data, %'!$B$3:$B$251,0),MATCH(F$5,'raw poverty data, %'!$B$3:$BG$3,0))="","",INDEX('raw poverty data, %'!$B$3:$BG$251,MATCH($A210,'raw poverty data, %'!$B$3:$B$251,0),MATCH(F$5,'raw poverty data, %'!$B$3:$BG$3,0))/100),"")</f>
        <v>9.0000000000000011E-3</v>
      </c>
      <c r="G210" s="10" t="str">
        <f>IFERROR(IF(INDEX('raw poverty data, %'!$B$3:$BG$251,MATCH($A210,'raw poverty data, %'!$B$3:$B$251,0),MATCH(G$5,'raw poverty data, %'!$B$3:$BG$3,0))="","",INDEX('raw poverty data, %'!$B$3:$BG$251,MATCH($A210,'raw poverty data, %'!$B$3:$B$251,0),MATCH(G$5,'raw poverty data, %'!$B$3:$BG$3,0))/100),"")</f>
        <v/>
      </c>
      <c r="H210" s="10" t="str">
        <f>IFERROR(IF(INDEX('raw poverty data, %'!$B$3:$BG$251,MATCH($A210,'raw poverty data, %'!$B$3:$B$251,0),MATCH(H$5,'raw poverty data, %'!$B$3:$BG$3,0))="","",INDEX('raw poverty data, %'!$B$3:$BG$251,MATCH($A210,'raw poverty data, %'!$B$3:$B$251,0),MATCH(H$5,'raw poverty data, %'!$B$3:$BG$3,0))/100),"")</f>
        <v/>
      </c>
      <c r="I210" s="10">
        <f>IFERROR(IF(INDEX('raw poverty data, %'!$B$3:$BG$251,MATCH($A210,'raw poverty data, %'!$B$3:$B$251,0),MATCH(I$5,'raw poverty data, %'!$B$3:$BG$3,0))="","",INDEX('raw poverty data, %'!$B$3:$BG$251,MATCH($A210,'raw poverty data, %'!$B$3:$B$251,0),MATCH(I$5,'raw poverty data, %'!$B$3:$BG$3,0))/100),"")</f>
        <v>5.5000000000000005E-3</v>
      </c>
      <c r="J210" s="10">
        <f>IFERROR(IF(INDEX('raw poverty data, %'!$B$3:$BG$251,MATCH($A210,'raw poverty data, %'!$B$3:$B$251,0),MATCH(J$5,'raw poverty data, %'!$B$3:$BG$3,0))="","",INDEX('raw poverty data, %'!$B$3:$BG$251,MATCH($A210,'raw poverty data, %'!$B$3:$B$251,0),MATCH(J$5,'raw poverty data, %'!$B$3:$BG$3,0))/100),"")</f>
        <v>6.8000000000000005E-3</v>
      </c>
      <c r="K210" s="10">
        <f>IFERROR(IF(INDEX('raw poverty data, %'!$B$3:$BG$251,MATCH($A210,'raw poverty data, %'!$B$3:$B$251,0),MATCH(K$5,'raw poverty data, %'!$B$3:$BG$3,0))="","",INDEX('raw poverty data, %'!$B$3:$BG$251,MATCH($A210,'raw poverty data, %'!$B$3:$B$251,0),MATCH(K$5,'raw poverty data, %'!$B$3:$BG$3,0))/100),"")</f>
        <v>6.0999999999999995E-3</v>
      </c>
      <c r="L210" s="10">
        <f>IFERROR(IF(INDEX('raw poverty data, %'!$B$3:$BG$251,MATCH($A210,'raw poverty data, %'!$B$3:$B$251,0),MATCH(L$5,'raw poverty data, %'!$B$3:$BG$3,0))="","",INDEX('raw poverty data, %'!$B$3:$BG$251,MATCH($A210,'raw poverty data, %'!$B$3:$B$251,0),MATCH(L$5,'raw poverty data, %'!$B$3:$BG$3,0))/100),"")</f>
        <v>8.1000000000000013E-3</v>
      </c>
      <c r="M210" s="10" t="str">
        <f>IFERROR(IF(INDEX('raw poverty data, %'!$B$3:$BG$251,MATCH($A210,'raw poverty data, %'!$B$3:$B$251,0),MATCH(M$5,'raw poverty data, %'!$B$3:$BG$3,0))="","",INDEX('raw poverty data, %'!$B$3:$BG$251,MATCH($A210,'raw poverty data, %'!$B$3:$B$251,0),MATCH(M$5,'raw poverty data, %'!$B$3:$BG$3,0))/100),"")</f>
        <v/>
      </c>
      <c r="N210" s="10">
        <f>IFERROR(IF(INDEX('raw poverty data, %'!$B$3:$BG$251,MATCH($A210,'raw poverty data, %'!$B$3:$B$251,0),MATCH(N$5,'raw poverty data, %'!$B$3:$BG$3,0))="","",INDEX('raw poverty data, %'!$B$3:$BG$251,MATCH($A210,'raw poverty data, %'!$B$3:$B$251,0),MATCH(N$5,'raw poverty data, %'!$B$3:$BG$3,0))/100),"")</f>
        <v>4.7999999999999996E-3</v>
      </c>
      <c r="O210" s="10">
        <f>IFERROR(IF(INDEX('raw poverty data, %'!$B$3:$BG$251,MATCH($A210,'raw poverty data, %'!$B$3:$B$251,0),MATCH(O$5,'raw poverty data, %'!$B$3:$BG$3,0))="","",INDEX('raw poverty data, %'!$B$3:$BG$251,MATCH($A210,'raw poverty data, %'!$B$3:$B$251,0),MATCH(O$5,'raw poverty data, %'!$B$3:$BG$3,0))/100),"")</f>
        <v>6.0999999999999995E-3</v>
      </c>
      <c r="P210" s="10">
        <f>IFERROR(IF(INDEX('raw poverty data, %'!$B$3:$BG$251,MATCH($A210,'raw poverty data, %'!$B$3:$B$251,0),MATCH(P$5,'raw poverty data, %'!$B$3:$BG$3,0))="","",INDEX('raw poverty data, %'!$B$3:$BG$251,MATCH($A210,'raw poverty data, %'!$B$3:$B$251,0),MATCH(P$5,'raw poverty data, %'!$B$3:$BG$3,0))/100),"")</f>
        <v>7.9000000000000008E-3</v>
      </c>
      <c r="Q210" s="10">
        <f>IFERROR(IF(INDEX('raw poverty data, %'!$B$3:$BG$251,MATCH($A210,'raw poverty data, %'!$B$3:$B$251,0),MATCH(Q$5,'raw poverty data, %'!$B$3:$BG$3,0))="","",INDEX('raw poverty data, %'!$B$3:$BG$251,MATCH($A210,'raw poverty data, %'!$B$3:$B$251,0),MATCH(Q$5,'raw poverty data, %'!$B$3:$BG$3,0))/100),"")</f>
        <v>9.4999999999999998E-3</v>
      </c>
      <c r="R210" s="10">
        <f>IFERROR(IF(INDEX('raw poverty data, %'!$B$3:$BG$251,MATCH($A210,'raw poverty data, %'!$B$3:$B$251,0),MATCH(R$5,'raw poverty data, %'!$B$3:$BG$3,0))="","",INDEX('raw poverty data, %'!$B$3:$BG$251,MATCH($A210,'raw poverty data, %'!$B$3:$B$251,0),MATCH(R$5,'raw poverty data, %'!$B$3:$BG$3,0))/100),"")</f>
        <v>1.1899999999999999E-2</v>
      </c>
      <c r="S210" s="10">
        <f>IFERROR(IF(INDEX('raw poverty data, %'!$B$3:$BG$251,MATCH($A210,'raw poverty data, %'!$B$3:$B$251,0),MATCH(S$5,'raw poverty data, %'!$B$3:$BG$3,0))="","",INDEX('raw poverty data, %'!$B$3:$BG$251,MATCH($A210,'raw poverty data, %'!$B$3:$B$251,0),MATCH(S$5,'raw poverty data, %'!$B$3:$BG$3,0))/100),"")</f>
        <v>1.3100000000000001E-2</v>
      </c>
      <c r="T210" s="10">
        <f>IFERROR(IF(INDEX('raw poverty data, %'!$B$3:$BG$251,MATCH($A210,'raw poverty data, %'!$B$3:$B$251,0),MATCH(T$5,'raw poverty data, %'!$B$3:$BG$3,0))="","",INDEX('raw poverty data, %'!$B$3:$BG$251,MATCH($A210,'raw poverty data, %'!$B$3:$B$251,0),MATCH(T$5,'raw poverty data, %'!$B$3:$BG$3,0))/100),"")</f>
        <v>7.3000000000000001E-3</v>
      </c>
      <c r="U210" s="10">
        <f>IFERROR(IF(INDEX('raw poverty data, %'!$B$3:$BG$251,MATCH($A210,'raw poverty data, %'!$B$3:$B$251,0),MATCH(U$5,'raw poverty data, %'!$B$3:$BG$3,0))="","",INDEX('raw poverty data, %'!$B$3:$BG$251,MATCH($A210,'raw poverty data, %'!$B$3:$B$251,0),MATCH(U$5,'raw poverty data, %'!$B$3:$BG$3,0))/100),"")</f>
        <v>4.7999999999999996E-3</v>
      </c>
      <c r="V210" s="10">
        <f>IFERROR(IF(INDEX('raw poverty data, %'!$B$3:$BG$251,MATCH($A210,'raw poverty data, %'!$B$3:$B$251,0),MATCH(V$5,'raw poverty data, %'!$B$3:$BG$3,0))="","",INDEX('raw poverty data, %'!$B$3:$BG$251,MATCH($A210,'raw poverty data, %'!$B$3:$B$251,0),MATCH(V$5,'raw poverty data, %'!$B$3:$BG$3,0))/100),"")</f>
        <v>2.5999999999999999E-3</v>
      </c>
      <c r="W210" s="10">
        <f>IFERROR(IF(INDEX('raw poverty data, %'!$B$3:$BG$251,MATCH($A210,'raw poverty data, %'!$B$3:$B$251,0),MATCH(W$5,'raw poverty data, %'!$B$3:$BG$3,0))="","",INDEX('raw poverty data, %'!$B$3:$BG$251,MATCH($A210,'raw poverty data, %'!$B$3:$B$251,0),MATCH(W$5,'raw poverty data, %'!$B$3:$BG$3,0))/100),"")</f>
        <v>2.7000000000000001E-3</v>
      </c>
      <c r="X210" s="10">
        <f>IFERROR(IF(INDEX('raw poverty data, %'!$B$3:$BG$251,MATCH($A210,'raw poverty data, %'!$B$3:$B$251,0),MATCH(X$5,'raw poverty data, %'!$B$3:$BG$3,0))="","",INDEX('raw poverty data, %'!$B$3:$BG$251,MATCH($A210,'raw poverty data, %'!$B$3:$B$251,0),MATCH(X$5,'raw poverty data, %'!$B$3:$BG$3,0))/100),"")</f>
        <v>2E-3</v>
      </c>
      <c r="Y210" s="10">
        <f>IFERROR(IF(INDEX('raw poverty data, %'!$B$3:$BG$251,MATCH($A210,'raw poverty data, %'!$B$3:$B$251,0),MATCH(Y$5,'raw poverty data, %'!$B$3:$BG$3,0))="","",INDEX('raw poverty data, %'!$B$3:$BG$251,MATCH($A210,'raw poverty data, %'!$B$3:$B$251,0),MATCH(Y$5,'raw poverty data, %'!$B$3:$BG$3,0))/100),"")</f>
        <v>2.5000000000000001E-3</v>
      </c>
      <c r="Z210" s="10">
        <f>IFERROR(IF(INDEX('raw poverty data, %'!$B$3:$BG$251,MATCH($A210,'raw poverty data, %'!$B$3:$B$251,0),MATCH(Z$5,'raw poverty data, %'!$B$3:$BG$3,0))="","",INDEX('raw poverty data, %'!$B$3:$BG$251,MATCH($A210,'raw poverty data, %'!$B$3:$B$251,0),MATCH(Z$5,'raw poverty data, %'!$B$3:$BG$3,0))/100),"")</f>
        <v>3.0999999999999999E-3</v>
      </c>
      <c r="AA210" s="10" t="str">
        <f>IFERROR(IF(INDEX('raw poverty data, %'!$B$3:$BG$251,MATCH($A210,'raw poverty data, %'!$B$3:$B$251,0),MATCH(AA$5,'raw poverty data, %'!$B$3:$BG$3,0))="","",INDEX('raw poverty data, %'!$B$3:$BG$251,MATCH($A210,'raw poverty data, %'!$B$3:$B$251,0),MATCH(AA$5,'raw poverty data, %'!$B$3:$BG$3,0))/100),"")</f>
        <v/>
      </c>
      <c r="AC210" s="8">
        <f>IF(AA210="",IF(Z210="",IF(X210="",IF(W210="",IF(V210="",IF(U210="",IF(T210="",IF(S210="",IF(R210="",IF(Q210="",IF(P210="",IF(O210="",IF(N210="",IF(M210="",IF(L210="",IF(K210="",IF(J210="",IF(I210="",IF(H210="",IF(G210="",IF(F210="",IF(E210="",IF(D210="","No data",D210),E210),F210),G210),H210),I210),J210),K210),L210),M210),N210),O210),P210),Q210),R210),S210),T210),U210),V210),W210),X210),Z210),AA210)</f>
        <v>3.0999999999999999E-3</v>
      </c>
      <c r="AD210" s="11">
        <f>IFERROR(INDEX($D$5:$AA$5,1,MATCH(AC210,D210:AA210,0)),"")</f>
        <v>2012</v>
      </c>
      <c r="AF210" t="s">
        <v>423</v>
      </c>
      <c r="AG210" t="str">
        <f>IFERROR(IF(INDEX(#REF!,MATCH('Poverty %'!$B210,#REF!,0),MATCH('Poverty %'!AG$5,#REF!,0))="","",INDEX(#REF!,MATCH('Poverty %'!$B210,#REF!,0),MATCH('Poverty %'!AG$5,#REF!,0))),"")</f>
        <v/>
      </c>
      <c r="AH210" t="str">
        <f>IFERROR(IF(INDEX(#REF!,MATCH('Poverty %'!$B210,#REF!,0),MATCH('Poverty %'!AH$5,#REF!,0))="","",INDEX(#REF!,MATCH('Poverty %'!$B210,#REF!,0),MATCH('Poverty %'!AH$5,#REF!,0))),"")</f>
        <v/>
      </c>
      <c r="AI210" t="str">
        <f>IFERROR(IF(INDEX(#REF!,MATCH('Poverty %'!$B210,#REF!,0),MATCH('Poverty %'!AI$5,#REF!,0))="","",INDEX(#REF!,MATCH('Poverty %'!$B210,#REF!,0),MATCH('Poverty %'!AI$5,#REF!,0))),"")</f>
        <v/>
      </c>
      <c r="AJ210" t="str">
        <f>IFERROR(IF(INDEX(#REF!,MATCH('Poverty %'!$B210,#REF!,0),MATCH('Poverty %'!AJ$5,#REF!,0))="","",INDEX(#REF!,MATCH('Poverty %'!$B210,#REF!,0),MATCH('Poverty %'!AJ$5,#REF!,0))),"")</f>
        <v/>
      </c>
      <c r="AK210" t="str">
        <f>IFERROR(IF(INDEX(#REF!,MATCH('Poverty %'!$B210,#REF!,0),MATCH('Poverty %'!AK$5,#REF!,0))="","",INDEX(#REF!,MATCH('Poverty %'!$B210,#REF!,0),MATCH('Poverty %'!AK$5,#REF!,0))),"")</f>
        <v/>
      </c>
      <c r="AL210" t="str">
        <f>IFERROR(IF(INDEX(#REF!,MATCH('Poverty %'!$B210,#REF!,0),MATCH('Poverty %'!AL$5,#REF!,0))="","",INDEX(#REF!,MATCH('Poverty %'!$B210,#REF!,0),MATCH('Poverty %'!AL$5,#REF!,0))),"")</f>
        <v/>
      </c>
      <c r="AM210" t="str">
        <f>IFERROR(IF(INDEX(#REF!,MATCH('Poverty %'!$B210,#REF!,0),MATCH('Poverty %'!AM$5,#REF!,0))="","",INDEX(#REF!,MATCH('Poverty %'!$B210,#REF!,0),MATCH('Poverty %'!AM$5,#REF!,0))),"")</f>
        <v/>
      </c>
      <c r="AN210" t="str">
        <f>IFERROR(IF(INDEX(#REF!,MATCH('Poverty %'!$B210,#REF!,0),MATCH('Poverty %'!AN$5,#REF!,0))="","",INDEX(#REF!,MATCH('Poverty %'!$B210,#REF!,0),MATCH('Poverty %'!AN$5,#REF!,0))),"")</f>
        <v/>
      </c>
      <c r="AO210" t="str">
        <f>IFERROR(IF(INDEX(#REF!,MATCH('Poverty %'!$B210,#REF!,0),MATCH('Poverty %'!AO$5,#REF!,0))="","",INDEX(#REF!,MATCH('Poverty %'!$B210,#REF!,0),MATCH('Poverty %'!AO$5,#REF!,0))),"")</f>
        <v/>
      </c>
      <c r="AP210" t="str">
        <f>IFERROR(IF(INDEX(#REF!,MATCH('Poverty %'!$B210,#REF!,0),MATCH('Poverty %'!AP$5,#REF!,0))="","",INDEX(#REF!,MATCH('Poverty %'!$B210,#REF!,0),MATCH('Poverty %'!AP$5,#REF!,0))),"")</f>
        <v/>
      </c>
      <c r="AQ210" t="str">
        <f>IFERROR(IF(INDEX(#REF!,MATCH('Poverty %'!$B210,#REF!,0),MATCH('Poverty %'!AQ$5,#REF!,0))="","",INDEX(#REF!,MATCH('Poverty %'!$B210,#REF!,0),MATCH('Poverty %'!AQ$5,#REF!,0))),"")</f>
        <v/>
      </c>
      <c r="AR210" t="str">
        <f>IFERROR(IF(INDEX(#REF!,MATCH('Poverty %'!$B210,#REF!,0),MATCH('Poverty %'!AR$5,#REF!,0))="","",INDEX(#REF!,MATCH('Poverty %'!$B210,#REF!,0),MATCH('Poverty %'!AR$5,#REF!,0))),"")</f>
        <v/>
      </c>
      <c r="AS210" t="str">
        <f>IFERROR(IF(INDEX(#REF!,MATCH('Poverty %'!$B210,#REF!,0),MATCH('Poverty %'!AS$5,#REF!,0))="","",INDEX(#REF!,MATCH('Poverty %'!$B210,#REF!,0),MATCH('Poverty %'!AS$5,#REF!,0))),"")</f>
        <v/>
      </c>
      <c r="AT210" t="str">
        <f>IFERROR(IF(INDEX(#REF!,MATCH('Poverty %'!$B210,#REF!,0),MATCH('Poverty %'!AT$5,#REF!,0))="","",INDEX(#REF!,MATCH('Poverty %'!$B210,#REF!,0),MATCH('Poverty %'!AT$5,#REF!,0))),"")</f>
        <v/>
      </c>
      <c r="AU210" t="str">
        <f>IFERROR(IF(INDEX(#REF!,MATCH('Poverty %'!$B210,#REF!,0),MATCH('Poverty %'!AU$5,#REF!,0))="","",INDEX(#REF!,MATCH('Poverty %'!$B210,#REF!,0),MATCH('Poverty %'!AU$5,#REF!,0))),"")</f>
        <v/>
      </c>
      <c r="AV210" t="str">
        <f>IFERROR(IF(INDEX(#REF!,MATCH('Poverty %'!$B210,#REF!,0),MATCH('Poverty %'!AV$5,#REF!,0))="","",INDEX(#REF!,MATCH('Poverty %'!$B210,#REF!,0),MATCH('Poverty %'!AV$5,#REF!,0))),"")</f>
        <v/>
      </c>
      <c r="AW210" t="str">
        <f>IFERROR(IF(INDEX(#REF!,MATCH('Poverty %'!$B210,#REF!,0),MATCH('Poverty %'!AW$5,#REF!,0))="","",INDEX(#REF!,MATCH('Poverty %'!$B210,#REF!,0),MATCH('Poverty %'!AW$5,#REF!,0))),"")</f>
        <v/>
      </c>
      <c r="AX210" t="str">
        <f>IFERROR(IF(INDEX(#REF!,MATCH('Poverty %'!$B210,#REF!,0),MATCH('Poverty %'!AX$5,#REF!,0))="","",INDEX(#REF!,MATCH('Poverty %'!$B210,#REF!,0),MATCH('Poverty %'!AX$5,#REF!,0))),"")</f>
        <v/>
      </c>
      <c r="AY210" t="str">
        <f>IFERROR(IF(INDEX(#REF!,MATCH('Poverty %'!$B210,#REF!,0),MATCH('Poverty %'!AY$5,#REF!,0))="","",INDEX(#REF!,MATCH('Poverty %'!$B210,#REF!,0),MATCH('Poverty %'!AY$5,#REF!,0))),"")</f>
        <v/>
      </c>
      <c r="AZ210" t="str">
        <f>IFERROR(IF(INDEX(#REF!,MATCH('Poverty %'!$B210,#REF!,0),MATCH('Poverty %'!AZ$5,#REF!,0))="","",INDEX(#REF!,MATCH('Poverty %'!$B210,#REF!,0),MATCH('Poverty %'!AZ$5,#REF!,0))),"")</f>
        <v/>
      </c>
      <c r="BA210" t="str">
        <f>IFERROR(IF(INDEX(#REF!,MATCH('Poverty %'!$B210,#REF!,0),MATCH('Poverty %'!BA$5,#REF!,0))="","",INDEX(#REF!,MATCH('Poverty %'!$B210,#REF!,0),MATCH('Poverty %'!BA$5,#REF!,0))),"")</f>
        <v/>
      </c>
      <c r="BB210" t="str">
        <f>IFERROR(IF(INDEX(#REF!,MATCH('Poverty %'!$B210,#REF!,0),MATCH('Poverty %'!BB$5,#REF!,0))="","",INDEX(#REF!,MATCH('Poverty %'!$B210,#REF!,0),MATCH('Poverty %'!BB$5,#REF!,0))),"")</f>
        <v/>
      </c>
      <c r="BC210" t="str">
        <f>IFERROR(IF(INDEX(#REF!,MATCH('Poverty %'!$B210,#REF!,0),MATCH('Poverty %'!BC$5,#REF!,0))="","",INDEX(#REF!,MATCH('Poverty %'!$B210,#REF!,0),MATCH('Poverty %'!BC$5,#REF!,0))),"")</f>
        <v/>
      </c>
      <c r="BE210" t="s">
        <v>423</v>
      </c>
      <c r="BF210" s="9" t="str">
        <f t="shared" si="70"/>
        <v/>
      </c>
      <c r="BG210" s="9" t="str">
        <f t="shared" si="71"/>
        <v/>
      </c>
      <c r="BH210" s="9" t="str">
        <f t="shared" si="72"/>
        <v/>
      </c>
      <c r="BI210" s="9" t="str">
        <f t="shared" si="73"/>
        <v/>
      </c>
      <c r="BJ210" s="9" t="str">
        <f t="shared" si="74"/>
        <v/>
      </c>
      <c r="BK210" s="9" t="str">
        <f t="shared" si="75"/>
        <v/>
      </c>
      <c r="BL210" s="9" t="str">
        <f t="shared" si="76"/>
        <v/>
      </c>
      <c r="BM210" s="9" t="str">
        <f t="shared" si="77"/>
        <v/>
      </c>
      <c r="BN210" s="9" t="str">
        <f t="shared" si="78"/>
        <v/>
      </c>
      <c r="BO210" s="9" t="str">
        <f t="shared" si="79"/>
        <v/>
      </c>
      <c r="BP210" s="9" t="str">
        <f t="shared" si="80"/>
        <v/>
      </c>
      <c r="BQ210" s="9" t="str">
        <f t="shared" si="81"/>
        <v/>
      </c>
      <c r="BR210" s="9" t="str">
        <f t="shared" si="82"/>
        <v/>
      </c>
      <c r="BS210" s="9" t="str">
        <f t="shared" si="83"/>
        <v/>
      </c>
      <c r="BT210" s="9" t="str">
        <f t="shared" si="84"/>
        <v/>
      </c>
      <c r="BU210" s="9" t="str">
        <f t="shared" si="85"/>
        <v/>
      </c>
      <c r="BV210" s="9" t="str">
        <f t="shared" si="86"/>
        <v/>
      </c>
      <c r="BW210" s="9" t="str">
        <f t="shared" si="87"/>
        <v/>
      </c>
      <c r="BX210" s="9" t="str">
        <f t="shared" si="88"/>
        <v/>
      </c>
      <c r="BY210" s="9" t="str">
        <f t="shared" si="89"/>
        <v/>
      </c>
      <c r="BZ210" s="9" t="str">
        <f t="shared" si="90"/>
        <v/>
      </c>
      <c r="CA210" s="9" t="str">
        <f t="shared" si="91"/>
        <v/>
      </c>
      <c r="CB210" s="9" t="str">
        <f t="shared" si="92"/>
        <v/>
      </c>
    </row>
    <row r="211" spans="1:80">
      <c r="A211" t="str">
        <f>VLOOKUP(B211,entity!$C:$K,9,FALSE)</f>
        <v>UZ</v>
      </c>
      <c r="B211" t="s">
        <v>427</v>
      </c>
      <c r="C211" t="str">
        <f>IFERROR(VLOOKUP(B211,'[1]2012 List'!A$3:C$151,3,FALSE),"")</f>
        <v>South &amp; Central Asia</v>
      </c>
      <c r="D211" s="10" t="str">
        <f>IFERROR(IF(INDEX('raw poverty data, %'!$B$3:$BG$251,MATCH($A211,'raw poverty data, %'!$B$3:$B$251,0),MATCH(D$5,'raw poverty data, %'!$B$3:$BG$3,0))="","",INDEX('raw poverty data, %'!$B$3:$BG$251,MATCH($A211,'raw poverty data, %'!$B$3:$B$251,0),MATCH(D$5,'raw poverty data, %'!$B$3:$BG$3,0))/100),"")</f>
        <v/>
      </c>
      <c r="E211" s="10" t="str">
        <f>IFERROR(IF(INDEX('raw poverty data, %'!$B$3:$BG$251,MATCH($A211,'raw poverty data, %'!$B$3:$B$251,0),MATCH(E$5,'raw poverty data, %'!$B$3:$BG$3,0))="","",INDEX('raw poverty data, %'!$B$3:$BG$251,MATCH($A211,'raw poverty data, %'!$B$3:$B$251,0),MATCH(E$5,'raw poverty data, %'!$B$3:$BG$3,0))/100),"")</f>
        <v/>
      </c>
      <c r="F211" s="10" t="str">
        <f>IFERROR(IF(INDEX('raw poverty data, %'!$B$3:$BG$251,MATCH($A211,'raw poverty data, %'!$B$3:$B$251,0),MATCH(F$5,'raw poverty data, %'!$B$3:$BG$3,0))="","",INDEX('raw poverty data, %'!$B$3:$BG$251,MATCH($A211,'raw poverty data, %'!$B$3:$B$251,0),MATCH(F$5,'raw poverty data, %'!$B$3:$BG$3,0))/100),"")</f>
        <v/>
      </c>
      <c r="G211" s="10" t="str">
        <f>IFERROR(IF(INDEX('raw poverty data, %'!$B$3:$BG$251,MATCH($A211,'raw poverty data, %'!$B$3:$B$251,0),MATCH(G$5,'raw poverty data, %'!$B$3:$BG$3,0))="","",INDEX('raw poverty data, %'!$B$3:$BG$251,MATCH($A211,'raw poverty data, %'!$B$3:$B$251,0),MATCH(G$5,'raw poverty data, %'!$B$3:$BG$3,0))/100),"")</f>
        <v/>
      </c>
      <c r="H211" s="10" t="str">
        <f>IFERROR(IF(INDEX('raw poverty data, %'!$B$3:$BG$251,MATCH($A211,'raw poverty data, %'!$B$3:$B$251,0),MATCH(H$5,'raw poverty data, %'!$B$3:$BG$3,0))="","",INDEX('raw poverty data, %'!$B$3:$BG$251,MATCH($A211,'raw poverty data, %'!$B$3:$B$251,0),MATCH(H$5,'raw poverty data, %'!$B$3:$BG$3,0))/100),"")</f>
        <v/>
      </c>
      <c r="I211" s="10" t="str">
        <f>IFERROR(IF(INDEX('raw poverty data, %'!$B$3:$BG$251,MATCH($A211,'raw poverty data, %'!$B$3:$B$251,0),MATCH(I$5,'raw poverty data, %'!$B$3:$BG$3,0))="","",INDEX('raw poverty data, %'!$B$3:$BG$251,MATCH($A211,'raw poverty data, %'!$B$3:$B$251,0),MATCH(I$5,'raw poverty data, %'!$B$3:$BG$3,0))/100),"")</f>
        <v/>
      </c>
      <c r="J211" s="10" t="str">
        <f>IFERROR(IF(INDEX('raw poverty data, %'!$B$3:$BG$251,MATCH($A211,'raw poverty data, %'!$B$3:$B$251,0),MATCH(J$5,'raw poverty data, %'!$B$3:$BG$3,0))="","",INDEX('raw poverty data, %'!$B$3:$BG$251,MATCH($A211,'raw poverty data, %'!$B$3:$B$251,0),MATCH(J$5,'raw poverty data, %'!$B$3:$BG$3,0))/100),"")</f>
        <v/>
      </c>
      <c r="K211" s="10" t="str">
        <f>IFERROR(IF(INDEX('raw poverty data, %'!$B$3:$BG$251,MATCH($A211,'raw poverty data, %'!$B$3:$B$251,0),MATCH(K$5,'raw poverty data, %'!$B$3:$BG$3,0))="","",INDEX('raw poverty data, %'!$B$3:$BG$251,MATCH($A211,'raw poverty data, %'!$B$3:$B$251,0),MATCH(K$5,'raw poverty data, %'!$B$3:$BG$3,0))/100),"")</f>
        <v/>
      </c>
      <c r="L211" s="10" t="str">
        <f>IFERROR(IF(INDEX('raw poverty data, %'!$B$3:$BG$251,MATCH($A211,'raw poverty data, %'!$B$3:$B$251,0),MATCH(L$5,'raw poverty data, %'!$B$3:$BG$3,0))="","",INDEX('raw poverty data, %'!$B$3:$BG$251,MATCH($A211,'raw poverty data, %'!$B$3:$B$251,0),MATCH(L$5,'raw poverty data, %'!$B$3:$BG$3,0))/100),"")</f>
        <v/>
      </c>
      <c r="M211" s="10" t="str">
        <f>IFERROR(IF(INDEX('raw poverty data, %'!$B$3:$BG$251,MATCH($A211,'raw poverty data, %'!$B$3:$B$251,0),MATCH(M$5,'raw poverty data, %'!$B$3:$BG$3,0))="","",INDEX('raw poverty data, %'!$B$3:$BG$251,MATCH($A211,'raw poverty data, %'!$B$3:$B$251,0),MATCH(M$5,'raw poverty data, %'!$B$3:$BG$3,0))/100),"")</f>
        <v/>
      </c>
      <c r="N211" s="10" t="str">
        <f>IFERROR(IF(INDEX('raw poverty data, %'!$B$3:$BG$251,MATCH($A211,'raw poverty data, %'!$B$3:$B$251,0),MATCH(N$5,'raw poverty data, %'!$B$3:$BG$3,0))="","",INDEX('raw poverty data, %'!$B$3:$BG$251,MATCH($A211,'raw poverty data, %'!$B$3:$B$251,0),MATCH(N$5,'raw poverty data, %'!$B$3:$BG$3,0))/100),"")</f>
        <v/>
      </c>
      <c r="O211" s="10" t="str">
        <f>IFERROR(IF(INDEX('raw poverty data, %'!$B$3:$BG$251,MATCH($A211,'raw poverty data, %'!$B$3:$B$251,0),MATCH(O$5,'raw poverty data, %'!$B$3:$BG$3,0))="","",INDEX('raw poverty data, %'!$B$3:$BG$251,MATCH($A211,'raw poverty data, %'!$B$3:$B$251,0),MATCH(O$5,'raw poverty data, %'!$B$3:$BG$3,0))/100),"")</f>
        <v/>
      </c>
      <c r="P211" s="10" t="str">
        <f>IFERROR(IF(INDEX('raw poverty data, %'!$B$3:$BG$251,MATCH($A211,'raw poverty data, %'!$B$3:$B$251,0),MATCH(P$5,'raw poverty data, %'!$B$3:$BG$3,0))="","",INDEX('raw poverty data, %'!$B$3:$BG$251,MATCH($A211,'raw poverty data, %'!$B$3:$B$251,0),MATCH(P$5,'raw poverty data, %'!$B$3:$BG$3,0))/100),"")</f>
        <v/>
      </c>
      <c r="Q211" s="10" t="str">
        <f>IFERROR(IF(INDEX('raw poverty data, %'!$B$3:$BG$251,MATCH($A211,'raw poverty data, %'!$B$3:$B$251,0),MATCH(Q$5,'raw poverty data, %'!$B$3:$BG$3,0))="","",INDEX('raw poverty data, %'!$B$3:$BG$251,MATCH($A211,'raw poverty data, %'!$B$3:$B$251,0),MATCH(Q$5,'raw poverty data, %'!$B$3:$BG$3,0))/100),"")</f>
        <v/>
      </c>
      <c r="R211" s="10" t="str">
        <f>IFERROR(IF(INDEX('raw poverty data, %'!$B$3:$BG$251,MATCH($A211,'raw poverty data, %'!$B$3:$B$251,0),MATCH(R$5,'raw poverty data, %'!$B$3:$BG$3,0))="","",INDEX('raw poverty data, %'!$B$3:$BG$251,MATCH($A211,'raw poverty data, %'!$B$3:$B$251,0),MATCH(R$5,'raw poverty data, %'!$B$3:$BG$3,0))/100),"")</f>
        <v/>
      </c>
      <c r="S211" s="10" t="str">
        <f>IFERROR(IF(INDEX('raw poverty data, %'!$B$3:$BG$251,MATCH($A211,'raw poverty data, %'!$B$3:$B$251,0),MATCH(S$5,'raw poverty data, %'!$B$3:$BG$3,0))="","",INDEX('raw poverty data, %'!$B$3:$BG$251,MATCH($A211,'raw poverty data, %'!$B$3:$B$251,0),MATCH(S$5,'raw poverty data, %'!$B$3:$BG$3,0))/100),"")</f>
        <v/>
      </c>
      <c r="T211" s="10" t="str">
        <f>IFERROR(IF(INDEX('raw poverty data, %'!$B$3:$BG$251,MATCH($A211,'raw poverty data, %'!$B$3:$B$251,0),MATCH(T$5,'raw poverty data, %'!$B$3:$BG$3,0))="","",INDEX('raw poverty data, %'!$B$3:$BG$251,MATCH($A211,'raw poverty data, %'!$B$3:$B$251,0),MATCH(T$5,'raw poverty data, %'!$B$3:$BG$3,0))/100),"")</f>
        <v/>
      </c>
      <c r="U211" s="10" t="str">
        <f>IFERROR(IF(INDEX('raw poverty data, %'!$B$3:$BG$251,MATCH($A211,'raw poverty data, %'!$B$3:$B$251,0),MATCH(U$5,'raw poverty data, %'!$B$3:$BG$3,0))="","",INDEX('raw poverty data, %'!$B$3:$BG$251,MATCH($A211,'raw poverty data, %'!$B$3:$B$251,0),MATCH(U$5,'raw poverty data, %'!$B$3:$BG$3,0))/100),"")</f>
        <v/>
      </c>
      <c r="V211" s="10" t="str">
        <f>IFERROR(IF(INDEX('raw poverty data, %'!$B$3:$BG$251,MATCH($A211,'raw poverty data, %'!$B$3:$B$251,0),MATCH(V$5,'raw poverty data, %'!$B$3:$BG$3,0))="","",INDEX('raw poverty data, %'!$B$3:$BG$251,MATCH($A211,'raw poverty data, %'!$B$3:$B$251,0),MATCH(V$5,'raw poverty data, %'!$B$3:$BG$3,0))/100),"")</f>
        <v/>
      </c>
      <c r="W211" s="10" t="str">
        <f>IFERROR(IF(INDEX('raw poverty data, %'!$B$3:$BG$251,MATCH($A211,'raw poverty data, %'!$B$3:$B$251,0),MATCH(W$5,'raw poverty data, %'!$B$3:$BG$3,0))="","",INDEX('raw poverty data, %'!$B$3:$BG$251,MATCH($A211,'raw poverty data, %'!$B$3:$B$251,0),MATCH(W$5,'raw poverty data, %'!$B$3:$BG$3,0))/100),"")</f>
        <v/>
      </c>
      <c r="X211" s="10" t="str">
        <f>IFERROR(IF(INDEX('raw poverty data, %'!$B$3:$BG$251,MATCH($A211,'raw poverty data, %'!$B$3:$B$251,0),MATCH(X$5,'raw poverty data, %'!$B$3:$BG$3,0))="","",INDEX('raw poverty data, %'!$B$3:$BG$251,MATCH($A211,'raw poverty data, %'!$B$3:$B$251,0),MATCH(X$5,'raw poverty data, %'!$B$3:$BG$3,0))/100),"")</f>
        <v/>
      </c>
      <c r="Y211" s="10" t="str">
        <f>IFERROR(IF(INDEX('raw poverty data, %'!$B$3:$BG$251,MATCH($A211,'raw poverty data, %'!$B$3:$B$251,0),MATCH(Y$5,'raw poverty data, %'!$B$3:$BG$3,0))="","",INDEX('raw poverty data, %'!$B$3:$BG$251,MATCH($A211,'raw poverty data, %'!$B$3:$B$251,0),MATCH(Y$5,'raw poverty data, %'!$B$3:$BG$3,0))/100),"")</f>
        <v/>
      </c>
      <c r="Z211" s="10" t="str">
        <f>IFERROR(IF(INDEX('raw poverty data, %'!$B$3:$BG$251,MATCH($A211,'raw poverty data, %'!$B$3:$B$251,0),MATCH(Z$5,'raw poverty data, %'!$B$3:$BG$3,0))="","",INDEX('raw poverty data, %'!$B$3:$BG$251,MATCH($A211,'raw poverty data, %'!$B$3:$B$251,0),MATCH(Z$5,'raw poverty data, %'!$B$3:$BG$3,0))/100),"")</f>
        <v/>
      </c>
      <c r="AA211" s="10" t="str">
        <f>IFERROR(IF(INDEX('raw poverty data, %'!$B$3:$BG$251,MATCH($A211,'raw poverty data, %'!$B$3:$B$251,0),MATCH(AA$5,'raw poverty data, %'!$B$3:$BG$3,0))="","",INDEX('raw poverty data, %'!$B$3:$BG$251,MATCH($A211,'raw poverty data, %'!$B$3:$B$251,0),MATCH(AA$5,'raw poverty data, %'!$B$3:$BG$3,0))/100),"")</f>
        <v/>
      </c>
      <c r="AC211" s="8" t="str">
        <f>IF(AA211="",IF(Z211="",IF(X211="",IF(W211="",IF(V211="",IF(U211="",IF(T211="",IF(S211="",IF(R211="",IF(Q211="",IF(P211="",IF(O211="",IF(N211="",IF(M211="",IF(L211="",IF(K211="",IF(J211="",IF(I211="",IF(H211="",IF(G211="",IF(F211="",IF(E211="",IF(D211="","No data",D211),E211),F211),G211),H211),I211),J211),K211),L211),M211),N211),O211),P211),Q211),R211),S211),T211),U211),V211),W211),X211),Z211),AA211)</f>
        <v>No data</v>
      </c>
      <c r="AD211" s="11" t="str">
        <f>IFERROR(INDEX($D$5:$AA$5,1,MATCH(AC211,D211:AA211,0)),"")</f>
        <v/>
      </c>
      <c r="AF211" t="s">
        <v>427</v>
      </c>
      <c r="AG211" t="str">
        <f>IFERROR(IF(INDEX(#REF!,MATCH('Poverty %'!$B211,#REF!,0),MATCH('Poverty %'!AG$5,#REF!,0))="","",INDEX(#REF!,MATCH('Poverty %'!$B211,#REF!,0),MATCH('Poverty %'!AG$5,#REF!,0))),"")</f>
        <v/>
      </c>
      <c r="AH211" t="str">
        <f>IFERROR(IF(INDEX(#REF!,MATCH('Poverty %'!$B211,#REF!,0),MATCH('Poverty %'!AH$5,#REF!,0))="","",INDEX(#REF!,MATCH('Poverty %'!$B211,#REF!,0),MATCH('Poverty %'!AH$5,#REF!,0))),"")</f>
        <v/>
      </c>
      <c r="AI211" t="str">
        <f>IFERROR(IF(INDEX(#REF!,MATCH('Poverty %'!$B211,#REF!,0),MATCH('Poverty %'!AI$5,#REF!,0))="","",INDEX(#REF!,MATCH('Poverty %'!$B211,#REF!,0),MATCH('Poverty %'!AI$5,#REF!,0))),"")</f>
        <v/>
      </c>
      <c r="AJ211" t="str">
        <f>IFERROR(IF(INDEX(#REF!,MATCH('Poverty %'!$B211,#REF!,0),MATCH('Poverty %'!AJ$5,#REF!,0))="","",INDEX(#REF!,MATCH('Poverty %'!$B211,#REF!,0),MATCH('Poverty %'!AJ$5,#REF!,0))),"")</f>
        <v/>
      </c>
      <c r="AK211" t="str">
        <f>IFERROR(IF(INDEX(#REF!,MATCH('Poverty %'!$B211,#REF!,0),MATCH('Poverty %'!AK$5,#REF!,0))="","",INDEX(#REF!,MATCH('Poverty %'!$B211,#REF!,0),MATCH('Poverty %'!AK$5,#REF!,0))),"")</f>
        <v/>
      </c>
      <c r="AL211" t="str">
        <f>IFERROR(IF(INDEX(#REF!,MATCH('Poverty %'!$B211,#REF!,0),MATCH('Poverty %'!AL$5,#REF!,0))="","",INDEX(#REF!,MATCH('Poverty %'!$B211,#REF!,0),MATCH('Poverty %'!AL$5,#REF!,0))),"")</f>
        <v/>
      </c>
      <c r="AM211" t="str">
        <f>IFERROR(IF(INDEX(#REF!,MATCH('Poverty %'!$B211,#REF!,0),MATCH('Poverty %'!AM$5,#REF!,0))="","",INDEX(#REF!,MATCH('Poverty %'!$B211,#REF!,0),MATCH('Poverty %'!AM$5,#REF!,0))),"")</f>
        <v/>
      </c>
      <c r="AN211" t="str">
        <f>IFERROR(IF(INDEX(#REF!,MATCH('Poverty %'!$B211,#REF!,0),MATCH('Poverty %'!AN$5,#REF!,0))="","",INDEX(#REF!,MATCH('Poverty %'!$B211,#REF!,0),MATCH('Poverty %'!AN$5,#REF!,0))),"")</f>
        <v/>
      </c>
      <c r="AO211" t="str">
        <f>IFERROR(IF(INDEX(#REF!,MATCH('Poverty %'!$B211,#REF!,0),MATCH('Poverty %'!AO$5,#REF!,0))="","",INDEX(#REF!,MATCH('Poverty %'!$B211,#REF!,0),MATCH('Poverty %'!AO$5,#REF!,0))),"")</f>
        <v/>
      </c>
      <c r="AP211" t="str">
        <f>IFERROR(IF(INDEX(#REF!,MATCH('Poverty %'!$B211,#REF!,0),MATCH('Poverty %'!AP$5,#REF!,0))="","",INDEX(#REF!,MATCH('Poverty %'!$B211,#REF!,0),MATCH('Poverty %'!AP$5,#REF!,0))),"")</f>
        <v/>
      </c>
      <c r="AQ211" t="str">
        <f>IFERROR(IF(INDEX(#REF!,MATCH('Poverty %'!$B211,#REF!,0),MATCH('Poverty %'!AQ$5,#REF!,0))="","",INDEX(#REF!,MATCH('Poverty %'!$B211,#REF!,0),MATCH('Poverty %'!AQ$5,#REF!,0))),"")</f>
        <v/>
      </c>
      <c r="AR211" t="str">
        <f>IFERROR(IF(INDEX(#REF!,MATCH('Poverty %'!$B211,#REF!,0),MATCH('Poverty %'!AR$5,#REF!,0))="","",INDEX(#REF!,MATCH('Poverty %'!$B211,#REF!,0),MATCH('Poverty %'!AR$5,#REF!,0))),"")</f>
        <v/>
      </c>
      <c r="AS211" t="str">
        <f>IFERROR(IF(INDEX(#REF!,MATCH('Poverty %'!$B211,#REF!,0),MATCH('Poverty %'!AS$5,#REF!,0))="","",INDEX(#REF!,MATCH('Poverty %'!$B211,#REF!,0),MATCH('Poverty %'!AS$5,#REF!,0))),"")</f>
        <v/>
      </c>
      <c r="AT211" t="str">
        <f>IFERROR(IF(INDEX(#REF!,MATCH('Poverty %'!$B211,#REF!,0),MATCH('Poverty %'!AT$5,#REF!,0))="","",INDEX(#REF!,MATCH('Poverty %'!$B211,#REF!,0),MATCH('Poverty %'!AT$5,#REF!,0))),"")</f>
        <v/>
      </c>
      <c r="AU211" t="str">
        <f>IFERROR(IF(INDEX(#REF!,MATCH('Poverty %'!$B211,#REF!,0),MATCH('Poverty %'!AU$5,#REF!,0))="","",INDEX(#REF!,MATCH('Poverty %'!$B211,#REF!,0),MATCH('Poverty %'!AU$5,#REF!,0))),"")</f>
        <v/>
      </c>
      <c r="AV211" t="str">
        <f>IFERROR(IF(INDEX(#REF!,MATCH('Poverty %'!$B211,#REF!,0),MATCH('Poverty %'!AV$5,#REF!,0))="","",INDEX(#REF!,MATCH('Poverty %'!$B211,#REF!,0),MATCH('Poverty %'!AV$5,#REF!,0))),"")</f>
        <v/>
      </c>
      <c r="AW211" t="str">
        <f>IFERROR(IF(INDEX(#REF!,MATCH('Poverty %'!$B211,#REF!,0),MATCH('Poverty %'!AW$5,#REF!,0))="","",INDEX(#REF!,MATCH('Poverty %'!$B211,#REF!,0),MATCH('Poverty %'!AW$5,#REF!,0))),"")</f>
        <v/>
      </c>
      <c r="AX211" t="str">
        <f>IFERROR(IF(INDEX(#REF!,MATCH('Poverty %'!$B211,#REF!,0),MATCH('Poverty %'!AX$5,#REF!,0))="","",INDEX(#REF!,MATCH('Poverty %'!$B211,#REF!,0),MATCH('Poverty %'!AX$5,#REF!,0))),"")</f>
        <v/>
      </c>
      <c r="AY211" t="str">
        <f>IFERROR(IF(INDEX(#REF!,MATCH('Poverty %'!$B211,#REF!,0),MATCH('Poverty %'!AY$5,#REF!,0))="","",INDEX(#REF!,MATCH('Poverty %'!$B211,#REF!,0),MATCH('Poverty %'!AY$5,#REF!,0))),"")</f>
        <v/>
      </c>
      <c r="AZ211" t="str">
        <f>IFERROR(IF(INDEX(#REF!,MATCH('Poverty %'!$B211,#REF!,0),MATCH('Poverty %'!AZ$5,#REF!,0))="","",INDEX(#REF!,MATCH('Poverty %'!$B211,#REF!,0),MATCH('Poverty %'!AZ$5,#REF!,0))),"")</f>
        <v/>
      </c>
      <c r="BA211" t="str">
        <f>IFERROR(IF(INDEX(#REF!,MATCH('Poverty %'!$B211,#REF!,0),MATCH('Poverty %'!BA$5,#REF!,0))="","",INDEX(#REF!,MATCH('Poverty %'!$B211,#REF!,0),MATCH('Poverty %'!BA$5,#REF!,0))),"")</f>
        <v/>
      </c>
      <c r="BB211" t="str">
        <f>IFERROR(IF(INDEX(#REF!,MATCH('Poverty %'!$B211,#REF!,0),MATCH('Poverty %'!BB$5,#REF!,0))="","",INDEX(#REF!,MATCH('Poverty %'!$B211,#REF!,0),MATCH('Poverty %'!BB$5,#REF!,0))),"")</f>
        <v/>
      </c>
      <c r="BC211" t="str">
        <f>IFERROR(IF(INDEX(#REF!,MATCH('Poverty %'!$B211,#REF!,0),MATCH('Poverty %'!BC$5,#REF!,0))="","",INDEX(#REF!,MATCH('Poverty %'!$B211,#REF!,0),MATCH('Poverty %'!BC$5,#REF!,0))),"")</f>
        <v/>
      </c>
      <c r="BE211" t="s">
        <v>427</v>
      </c>
      <c r="BF211" s="9" t="str">
        <f t="shared" si="70"/>
        <v/>
      </c>
      <c r="BG211" s="9" t="str">
        <f t="shared" si="71"/>
        <v/>
      </c>
      <c r="BH211" s="9" t="str">
        <f t="shared" si="72"/>
        <v/>
      </c>
      <c r="BI211" s="9" t="str">
        <f t="shared" si="73"/>
        <v/>
      </c>
      <c r="BJ211" s="9" t="str">
        <f t="shared" si="74"/>
        <v/>
      </c>
      <c r="BK211" s="9" t="str">
        <f t="shared" si="75"/>
        <v/>
      </c>
      <c r="BL211" s="9" t="str">
        <f t="shared" si="76"/>
        <v/>
      </c>
      <c r="BM211" s="9" t="str">
        <f t="shared" si="77"/>
        <v/>
      </c>
      <c r="BN211" s="9" t="str">
        <f t="shared" si="78"/>
        <v/>
      </c>
      <c r="BO211" s="9" t="str">
        <f t="shared" si="79"/>
        <v/>
      </c>
      <c r="BP211" s="9" t="str">
        <f t="shared" si="80"/>
        <v/>
      </c>
      <c r="BQ211" s="9" t="str">
        <f t="shared" si="81"/>
        <v/>
      </c>
      <c r="BR211" s="9" t="str">
        <f t="shared" si="82"/>
        <v/>
      </c>
      <c r="BS211" s="9" t="str">
        <f t="shared" si="83"/>
        <v/>
      </c>
      <c r="BT211" s="9" t="str">
        <f t="shared" si="84"/>
        <v/>
      </c>
      <c r="BU211" s="9" t="str">
        <f t="shared" si="85"/>
        <v/>
      </c>
      <c r="BV211" s="9" t="str">
        <f t="shared" si="86"/>
        <v/>
      </c>
      <c r="BW211" s="9" t="str">
        <f t="shared" si="87"/>
        <v/>
      </c>
      <c r="BX211" s="9" t="str">
        <f t="shared" si="88"/>
        <v/>
      </c>
      <c r="BY211" s="9" t="str">
        <f t="shared" si="89"/>
        <v/>
      </c>
      <c r="BZ211" s="9" t="str">
        <f t="shared" si="90"/>
        <v/>
      </c>
      <c r="CA211" s="9" t="str">
        <f t="shared" si="91"/>
        <v/>
      </c>
      <c r="CB211" s="9" t="str">
        <f t="shared" si="92"/>
        <v/>
      </c>
    </row>
    <row r="212" spans="1:80">
      <c r="A212" t="str">
        <f>VLOOKUP(B212,entity!$C:$K,9,FALSE)</f>
        <v>VU</v>
      </c>
      <c r="B212" t="s">
        <v>435</v>
      </c>
      <c r="C212" t="str">
        <f>IFERROR(VLOOKUP(B212,'[1]2012 List'!A$3:C$151,3,FALSE),"")</f>
        <v>Oceania</v>
      </c>
      <c r="D212" s="10" t="str">
        <f>IFERROR(IF(INDEX('raw poverty data, %'!$B$3:$BG$251,MATCH($A212,'raw poverty data, %'!$B$3:$B$251,0),MATCH(D$5,'raw poverty data, %'!$B$3:$BG$3,0))="","",INDEX('raw poverty data, %'!$B$3:$BG$251,MATCH($A212,'raw poverty data, %'!$B$3:$B$251,0),MATCH(D$5,'raw poverty data, %'!$B$3:$BG$3,0))/100),"")</f>
        <v/>
      </c>
      <c r="E212" s="10" t="str">
        <f>IFERROR(IF(INDEX('raw poverty data, %'!$B$3:$BG$251,MATCH($A212,'raw poverty data, %'!$B$3:$B$251,0),MATCH(E$5,'raw poverty data, %'!$B$3:$BG$3,0))="","",INDEX('raw poverty data, %'!$B$3:$BG$251,MATCH($A212,'raw poverty data, %'!$B$3:$B$251,0),MATCH(E$5,'raw poverty data, %'!$B$3:$BG$3,0))/100),"")</f>
        <v/>
      </c>
      <c r="F212" s="10" t="str">
        <f>IFERROR(IF(INDEX('raw poverty data, %'!$B$3:$BG$251,MATCH($A212,'raw poverty data, %'!$B$3:$B$251,0),MATCH(F$5,'raw poverty data, %'!$B$3:$BG$3,0))="","",INDEX('raw poverty data, %'!$B$3:$BG$251,MATCH($A212,'raw poverty data, %'!$B$3:$B$251,0),MATCH(F$5,'raw poverty data, %'!$B$3:$BG$3,0))/100),"")</f>
        <v/>
      </c>
      <c r="G212" s="10" t="str">
        <f>IFERROR(IF(INDEX('raw poverty data, %'!$B$3:$BG$251,MATCH($A212,'raw poverty data, %'!$B$3:$B$251,0),MATCH(G$5,'raw poverty data, %'!$B$3:$BG$3,0))="","",INDEX('raw poverty data, %'!$B$3:$BG$251,MATCH($A212,'raw poverty data, %'!$B$3:$B$251,0),MATCH(G$5,'raw poverty data, %'!$B$3:$BG$3,0))/100),"")</f>
        <v/>
      </c>
      <c r="H212" s="10" t="str">
        <f>IFERROR(IF(INDEX('raw poverty data, %'!$B$3:$BG$251,MATCH($A212,'raw poverty data, %'!$B$3:$B$251,0),MATCH(H$5,'raw poverty data, %'!$B$3:$BG$3,0))="","",INDEX('raw poverty data, %'!$B$3:$BG$251,MATCH($A212,'raw poverty data, %'!$B$3:$B$251,0),MATCH(H$5,'raw poverty data, %'!$B$3:$BG$3,0))/100),"")</f>
        <v/>
      </c>
      <c r="I212" s="10" t="str">
        <f>IFERROR(IF(INDEX('raw poverty data, %'!$B$3:$BG$251,MATCH($A212,'raw poverty data, %'!$B$3:$B$251,0),MATCH(I$5,'raw poverty data, %'!$B$3:$BG$3,0))="","",INDEX('raw poverty data, %'!$B$3:$BG$251,MATCH($A212,'raw poverty data, %'!$B$3:$B$251,0),MATCH(I$5,'raw poverty data, %'!$B$3:$BG$3,0))/100),"")</f>
        <v/>
      </c>
      <c r="J212" s="10" t="str">
        <f>IFERROR(IF(INDEX('raw poverty data, %'!$B$3:$BG$251,MATCH($A212,'raw poverty data, %'!$B$3:$B$251,0),MATCH(J$5,'raw poverty data, %'!$B$3:$BG$3,0))="","",INDEX('raw poverty data, %'!$B$3:$BG$251,MATCH($A212,'raw poverty data, %'!$B$3:$B$251,0),MATCH(J$5,'raw poverty data, %'!$B$3:$BG$3,0))/100),"")</f>
        <v/>
      </c>
      <c r="K212" s="10" t="str">
        <f>IFERROR(IF(INDEX('raw poverty data, %'!$B$3:$BG$251,MATCH($A212,'raw poverty data, %'!$B$3:$B$251,0),MATCH(K$5,'raw poverty data, %'!$B$3:$BG$3,0))="","",INDEX('raw poverty data, %'!$B$3:$BG$251,MATCH($A212,'raw poverty data, %'!$B$3:$B$251,0),MATCH(K$5,'raw poverty data, %'!$B$3:$BG$3,0))/100),"")</f>
        <v/>
      </c>
      <c r="L212" s="10" t="str">
        <f>IFERROR(IF(INDEX('raw poverty data, %'!$B$3:$BG$251,MATCH($A212,'raw poverty data, %'!$B$3:$B$251,0),MATCH(L$5,'raw poverty data, %'!$B$3:$BG$3,0))="","",INDEX('raw poverty data, %'!$B$3:$BG$251,MATCH($A212,'raw poverty data, %'!$B$3:$B$251,0),MATCH(L$5,'raw poverty data, %'!$B$3:$BG$3,0))/100),"")</f>
        <v/>
      </c>
      <c r="M212" s="10" t="str">
        <f>IFERROR(IF(INDEX('raw poverty data, %'!$B$3:$BG$251,MATCH($A212,'raw poverty data, %'!$B$3:$B$251,0),MATCH(M$5,'raw poverty data, %'!$B$3:$BG$3,0))="","",INDEX('raw poverty data, %'!$B$3:$BG$251,MATCH($A212,'raw poverty data, %'!$B$3:$B$251,0),MATCH(M$5,'raw poverty data, %'!$B$3:$BG$3,0))/100),"")</f>
        <v/>
      </c>
      <c r="N212" s="10" t="str">
        <f>IFERROR(IF(INDEX('raw poverty data, %'!$B$3:$BG$251,MATCH($A212,'raw poverty data, %'!$B$3:$B$251,0),MATCH(N$5,'raw poverty data, %'!$B$3:$BG$3,0))="","",INDEX('raw poverty data, %'!$B$3:$BG$251,MATCH($A212,'raw poverty data, %'!$B$3:$B$251,0),MATCH(N$5,'raw poverty data, %'!$B$3:$BG$3,0))/100),"")</f>
        <v/>
      </c>
      <c r="O212" s="10" t="str">
        <f>IFERROR(IF(INDEX('raw poverty data, %'!$B$3:$BG$251,MATCH($A212,'raw poverty data, %'!$B$3:$B$251,0),MATCH(O$5,'raw poverty data, %'!$B$3:$BG$3,0))="","",INDEX('raw poverty data, %'!$B$3:$BG$251,MATCH($A212,'raw poverty data, %'!$B$3:$B$251,0),MATCH(O$5,'raw poverty data, %'!$B$3:$BG$3,0))/100),"")</f>
        <v/>
      </c>
      <c r="P212" s="10" t="str">
        <f>IFERROR(IF(INDEX('raw poverty data, %'!$B$3:$BG$251,MATCH($A212,'raw poverty data, %'!$B$3:$B$251,0),MATCH(P$5,'raw poverty data, %'!$B$3:$BG$3,0))="","",INDEX('raw poverty data, %'!$B$3:$BG$251,MATCH($A212,'raw poverty data, %'!$B$3:$B$251,0),MATCH(P$5,'raw poverty data, %'!$B$3:$BG$3,0))/100),"")</f>
        <v/>
      </c>
      <c r="Q212" s="10" t="str">
        <f>IFERROR(IF(INDEX('raw poverty data, %'!$B$3:$BG$251,MATCH($A212,'raw poverty data, %'!$B$3:$B$251,0),MATCH(Q$5,'raw poverty data, %'!$B$3:$BG$3,0))="","",INDEX('raw poverty data, %'!$B$3:$BG$251,MATCH($A212,'raw poverty data, %'!$B$3:$B$251,0),MATCH(Q$5,'raw poverty data, %'!$B$3:$BG$3,0))/100),"")</f>
        <v/>
      </c>
      <c r="R212" s="10" t="str">
        <f>IFERROR(IF(INDEX('raw poverty data, %'!$B$3:$BG$251,MATCH($A212,'raw poverty data, %'!$B$3:$B$251,0),MATCH(R$5,'raw poverty data, %'!$B$3:$BG$3,0))="","",INDEX('raw poverty data, %'!$B$3:$BG$251,MATCH($A212,'raw poverty data, %'!$B$3:$B$251,0),MATCH(R$5,'raw poverty data, %'!$B$3:$BG$3,0))/100),"")</f>
        <v/>
      </c>
      <c r="S212" s="10" t="str">
        <f>IFERROR(IF(INDEX('raw poverty data, %'!$B$3:$BG$251,MATCH($A212,'raw poverty data, %'!$B$3:$B$251,0),MATCH(S$5,'raw poverty data, %'!$B$3:$BG$3,0))="","",INDEX('raw poverty data, %'!$B$3:$BG$251,MATCH($A212,'raw poverty data, %'!$B$3:$B$251,0),MATCH(S$5,'raw poverty data, %'!$B$3:$BG$3,0))/100),"")</f>
        <v/>
      </c>
      <c r="T212" s="10" t="str">
        <f>IFERROR(IF(INDEX('raw poverty data, %'!$B$3:$BG$251,MATCH($A212,'raw poverty data, %'!$B$3:$B$251,0),MATCH(T$5,'raw poverty data, %'!$B$3:$BG$3,0))="","",INDEX('raw poverty data, %'!$B$3:$BG$251,MATCH($A212,'raw poverty data, %'!$B$3:$B$251,0),MATCH(T$5,'raw poverty data, %'!$B$3:$BG$3,0))/100),"")</f>
        <v/>
      </c>
      <c r="U212" s="10" t="str">
        <f>IFERROR(IF(INDEX('raw poverty data, %'!$B$3:$BG$251,MATCH($A212,'raw poverty data, %'!$B$3:$B$251,0),MATCH(U$5,'raw poverty data, %'!$B$3:$BG$3,0))="","",INDEX('raw poverty data, %'!$B$3:$BG$251,MATCH($A212,'raw poverty data, %'!$B$3:$B$251,0),MATCH(U$5,'raw poverty data, %'!$B$3:$BG$3,0))/100),"")</f>
        <v/>
      </c>
      <c r="V212" s="10" t="str">
        <f>IFERROR(IF(INDEX('raw poverty data, %'!$B$3:$BG$251,MATCH($A212,'raw poverty data, %'!$B$3:$B$251,0),MATCH(V$5,'raw poverty data, %'!$B$3:$BG$3,0))="","",INDEX('raw poverty data, %'!$B$3:$BG$251,MATCH($A212,'raw poverty data, %'!$B$3:$B$251,0),MATCH(V$5,'raw poverty data, %'!$B$3:$BG$3,0))/100),"")</f>
        <v/>
      </c>
      <c r="W212" s="10" t="str">
        <f>IFERROR(IF(INDEX('raw poverty data, %'!$B$3:$BG$251,MATCH($A212,'raw poverty data, %'!$B$3:$B$251,0),MATCH(W$5,'raw poverty data, %'!$B$3:$BG$3,0))="","",INDEX('raw poverty data, %'!$B$3:$BG$251,MATCH($A212,'raw poverty data, %'!$B$3:$B$251,0),MATCH(W$5,'raw poverty data, %'!$B$3:$BG$3,0))/100),"")</f>
        <v/>
      </c>
      <c r="X212" s="10" t="str">
        <f>IFERROR(IF(INDEX('raw poverty data, %'!$B$3:$BG$251,MATCH($A212,'raw poverty data, %'!$B$3:$B$251,0),MATCH(X$5,'raw poverty data, %'!$B$3:$BG$3,0))="","",INDEX('raw poverty data, %'!$B$3:$BG$251,MATCH($A212,'raw poverty data, %'!$B$3:$B$251,0),MATCH(X$5,'raw poverty data, %'!$B$3:$BG$3,0))/100),"")</f>
        <v/>
      </c>
      <c r="Y212" s="10" t="str">
        <f>IFERROR(IF(INDEX('raw poverty data, %'!$B$3:$BG$251,MATCH($A212,'raw poverty data, %'!$B$3:$B$251,0),MATCH(Y$5,'raw poverty data, %'!$B$3:$BG$3,0))="","",INDEX('raw poverty data, %'!$B$3:$BG$251,MATCH($A212,'raw poverty data, %'!$B$3:$B$251,0),MATCH(Y$5,'raw poverty data, %'!$B$3:$BG$3,0))/100),"")</f>
        <v/>
      </c>
      <c r="Z212" s="10" t="str">
        <f>IFERROR(IF(INDEX('raw poverty data, %'!$B$3:$BG$251,MATCH($A212,'raw poverty data, %'!$B$3:$B$251,0),MATCH(Z$5,'raw poverty data, %'!$B$3:$BG$3,0))="","",INDEX('raw poverty data, %'!$B$3:$BG$251,MATCH($A212,'raw poverty data, %'!$B$3:$B$251,0),MATCH(Z$5,'raw poverty data, %'!$B$3:$BG$3,0))/100),"")</f>
        <v/>
      </c>
      <c r="AA212" s="10" t="str">
        <f>IFERROR(IF(INDEX('raw poverty data, %'!$B$3:$BG$251,MATCH($A212,'raw poverty data, %'!$B$3:$B$251,0),MATCH(AA$5,'raw poverty data, %'!$B$3:$BG$3,0))="","",INDEX('raw poverty data, %'!$B$3:$BG$251,MATCH($A212,'raw poverty data, %'!$B$3:$B$251,0),MATCH(AA$5,'raw poverty data, %'!$B$3:$BG$3,0))/100),"")</f>
        <v/>
      </c>
      <c r="AC212" s="8" t="str">
        <f>IF(AA212="",IF(Z212="",IF(X212="",IF(W212="",IF(V212="",IF(U212="",IF(T212="",IF(S212="",IF(R212="",IF(Q212="",IF(P212="",IF(O212="",IF(N212="",IF(M212="",IF(L212="",IF(K212="",IF(J212="",IF(I212="",IF(H212="",IF(G212="",IF(F212="",IF(E212="",IF(D212="","No data",D212),E212),F212),G212),H212),I212),J212),K212),L212),M212),N212),O212),P212),Q212),R212),S212),T212),U212),V212),W212),X212),Z212),AA212)</f>
        <v>No data</v>
      </c>
      <c r="AD212" s="11" t="str">
        <f>IFERROR(INDEX($D$5:$AA$5,1,MATCH(AC212,D212:AA212,0)),"")</f>
        <v/>
      </c>
      <c r="AF212" t="s">
        <v>435</v>
      </c>
      <c r="AG212" t="str">
        <f>IFERROR(IF(INDEX(#REF!,MATCH('Poverty %'!$B212,#REF!,0),MATCH('Poverty %'!AG$5,#REF!,0))="","",INDEX(#REF!,MATCH('Poverty %'!$B212,#REF!,0),MATCH('Poverty %'!AG$5,#REF!,0))),"")</f>
        <v/>
      </c>
      <c r="AH212" t="str">
        <f>IFERROR(IF(INDEX(#REF!,MATCH('Poverty %'!$B212,#REF!,0),MATCH('Poverty %'!AH$5,#REF!,0))="","",INDEX(#REF!,MATCH('Poverty %'!$B212,#REF!,0),MATCH('Poverty %'!AH$5,#REF!,0))),"")</f>
        <v/>
      </c>
      <c r="AI212" t="str">
        <f>IFERROR(IF(INDEX(#REF!,MATCH('Poverty %'!$B212,#REF!,0),MATCH('Poverty %'!AI$5,#REF!,0))="","",INDEX(#REF!,MATCH('Poverty %'!$B212,#REF!,0),MATCH('Poverty %'!AI$5,#REF!,0))),"")</f>
        <v/>
      </c>
      <c r="AJ212" t="str">
        <f>IFERROR(IF(INDEX(#REF!,MATCH('Poverty %'!$B212,#REF!,0),MATCH('Poverty %'!AJ$5,#REF!,0))="","",INDEX(#REF!,MATCH('Poverty %'!$B212,#REF!,0),MATCH('Poverty %'!AJ$5,#REF!,0))),"")</f>
        <v/>
      </c>
      <c r="AK212" t="str">
        <f>IFERROR(IF(INDEX(#REF!,MATCH('Poverty %'!$B212,#REF!,0),MATCH('Poverty %'!AK$5,#REF!,0))="","",INDEX(#REF!,MATCH('Poverty %'!$B212,#REF!,0),MATCH('Poverty %'!AK$5,#REF!,0))),"")</f>
        <v/>
      </c>
      <c r="AL212" t="str">
        <f>IFERROR(IF(INDEX(#REF!,MATCH('Poverty %'!$B212,#REF!,0),MATCH('Poverty %'!AL$5,#REF!,0))="","",INDEX(#REF!,MATCH('Poverty %'!$B212,#REF!,0),MATCH('Poverty %'!AL$5,#REF!,0))),"")</f>
        <v/>
      </c>
      <c r="AM212" t="str">
        <f>IFERROR(IF(INDEX(#REF!,MATCH('Poverty %'!$B212,#REF!,0),MATCH('Poverty %'!AM$5,#REF!,0))="","",INDEX(#REF!,MATCH('Poverty %'!$B212,#REF!,0),MATCH('Poverty %'!AM$5,#REF!,0))),"")</f>
        <v/>
      </c>
      <c r="AN212" t="str">
        <f>IFERROR(IF(INDEX(#REF!,MATCH('Poverty %'!$B212,#REF!,0),MATCH('Poverty %'!AN$5,#REF!,0))="","",INDEX(#REF!,MATCH('Poverty %'!$B212,#REF!,0),MATCH('Poverty %'!AN$5,#REF!,0))),"")</f>
        <v/>
      </c>
      <c r="AO212" t="str">
        <f>IFERROR(IF(INDEX(#REF!,MATCH('Poverty %'!$B212,#REF!,0),MATCH('Poverty %'!AO$5,#REF!,0))="","",INDEX(#REF!,MATCH('Poverty %'!$B212,#REF!,0),MATCH('Poverty %'!AO$5,#REF!,0))),"")</f>
        <v/>
      </c>
      <c r="AP212" t="str">
        <f>IFERROR(IF(INDEX(#REF!,MATCH('Poverty %'!$B212,#REF!,0),MATCH('Poverty %'!AP$5,#REF!,0))="","",INDEX(#REF!,MATCH('Poverty %'!$B212,#REF!,0),MATCH('Poverty %'!AP$5,#REF!,0))),"")</f>
        <v/>
      </c>
      <c r="AQ212" t="str">
        <f>IFERROR(IF(INDEX(#REF!,MATCH('Poverty %'!$B212,#REF!,0),MATCH('Poverty %'!AQ$5,#REF!,0))="","",INDEX(#REF!,MATCH('Poverty %'!$B212,#REF!,0),MATCH('Poverty %'!AQ$5,#REF!,0))),"")</f>
        <v/>
      </c>
      <c r="AR212" t="str">
        <f>IFERROR(IF(INDEX(#REF!,MATCH('Poverty %'!$B212,#REF!,0),MATCH('Poverty %'!AR$5,#REF!,0))="","",INDEX(#REF!,MATCH('Poverty %'!$B212,#REF!,0),MATCH('Poverty %'!AR$5,#REF!,0))),"")</f>
        <v/>
      </c>
      <c r="AS212" t="str">
        <f>IFERROR(IF(INDEX(#REF!,MATCH('Poverty %'!$B212,#REF!,0),MATCH('Poverty %'!AS$5,#REF!,0))="","",INDEX(#REF!,MATCH('Poverty %'!$B212,#REF!,0),MATCH('Poverty %'!AS$5,#REF!,0))),"")</f>
        <v/>
      </c>
      <c r="AT212" t="str">
        <f>IFERROR(IF(INDEX(#REF!,MATCH('Poverty %'!$B212,#REF!,0),MATCH('Poverty %'!AT$5,#REF!,0))="","",INDEX(#REF!,MATCH('Poverty %'!$B212,#REF!,0),MATCH('Poverty %'!AT$5,#REF!,0))),"")</f>
        <v/>
      </c>
      <c r="AU212" t="str">
        <f>IFERROR(IF(INDEX(#REF!,MATCH('Poverty %'!$B212,#REF!,0),MATCH('Poverty %'!AU$5,#REF!,0))="","",INDEX(#REF!,MATCH('Poverty %'!$B212,#REF!,0),MATCH('Poverty %'!AU$5,#REF!,0))),"")</f>
        <v/>
      </c>
      <c r="AV212" t="str">
        <f>IFERROR(IF(INDEX(#REF!,MATCH('Poverty %'!$B212,#REF!,0),MATCH('Poverty %'!AV$5,#REF!,0))="","",INDEX(#REF!,MATCH('Poverty %'!$B212,#REF!,0),MATCH('Poverty %'!AV$5,#REF!,0))),"")</f>
        <v/>
      </c>
      <c r="AW212" t="str">
        <f>IFERROR(IF(INDEX(#REF!,MATCH('Poverty %'!$B212,#REF!,0),MATCH('Poverty %'!AW$5,#REF!,0))="","",INDEX(#REF!,MATCH('Poverty %'!$B212,#REF!,0),MATCH('Poverty %'!AW$5,#REF!,0))),"")</f>
        <v/>
      </c>
      <c r="AX212" t="str">
        <f>IFERROR(IF(INDEX(#REF!,MATCH('Poverty %'!$B212,#REF!,0),MATCH('Poverty %'!AX$5,#REF!,0))="","",INDEX(#REF!,MATCH('Poverty %'!$B212,#REF!,0),MATCH('Poverty %'!AX$5,#REF!,0))),"")</f>
        <v/>
      </c>
      <c r="AY212" t="str">
        <f>IFERROR(IF(INDEX(#REF!,MATCH('Poverty %'!$B212,#REF!,0),MATCH('Poverty %'!AY$5,#REF!,0))="","",INDEX(#REF!,MATCH('Poverty %'!$B212,#REF!,0),MATCH('Poverty %'!AY$5,#REF!,0))),"")</f>
        <v/>
      </c>
      <c r="AZ212" t="str">
        <f>IFERROR(IF(INDEX(#REF!,MATCH('Poverty %'!$B212,#REF!,0),MATCH('Poverty %'!AZ$5,#REF!,0))="","",INDEX(#REF!,MATCH('Poverty %'!$B212,#REF!,0),MATCH('Poverty %'!AZ$5,#REF!,0))),"")</f>
        <v/>
      </c>
      <c r="BA212" t="str">
        <f>IFERROR(IF(INDEX(#REF!,MATCH('Poverty %'!$B212,#REF!,0),MATCH('Poverty %'!BA$5,#REF!,0))="","",INDEX(#REF!,MATCH('Poverty %'!$B212,#REF!,0),MATCH('Poverty %'!BA$5,#REF!,0))),"")</f>
        <v/>
      </c>
      <c r="BB212" t="str">
        <f>IFERROR(IF(INDEX(#REF!,MATCH('Poverty %'!$B212,#REF!,0),MATCH('Poverty %'!BB$5,#REF!,0))="","",INDEX(#REF!,MATCH('Poverty %'!$B212,#REF!,0),MATCH('Poverty %'!BB$5,#REF!,0))),"")</f>
        <v/>
      </c>
      <c r="BC212" t="str">
        <f>IFERROR(IF(INDEX(#REF!,MATCH('Poverty %'!$B212,#REF!,0),MATCH('Poverty %'!BC$5,#REF!,0))="","",INDEX(#REF!,MATCH('Poverty %'!$B212,#REF!,0),MATCH('Poverty %'!BC$5,#REF!,0))),"")</f>
        <v/>
      </c>
      <c r="BE212" t="s">
        <v>435</v>
      </c>
      <c r="BF212" s="9" t="str">
        <f t="shared" si="70"/>
        <v/>
      </c>
      <c r="BG212" s="9" t="str">
        <f t="shared" si="71"/>
        <v/>
      </c>
      <c r="BH212" s="9" t="str">
        <f t="shared" si="72"/>
        <v/>
      </c>
      <c r="BI212" s="9" t="str">
        <f t="shared" si="73"/>
        <v/>
      </c>
      <c r="BJ212" s="9" t="str">
        <f t="shared" si="74"/>
        <v/>
      </c>
      <c r="BK212" s="9" t="str">
        <f t="shared" si="75"/>
        <v/>
      </c>
      <c r="BL212" s="9" t="str">
        <f t="shared" si="76"/>
        <v/>
      </c>
      <c r="BM212" s="9" t="str">
        <f t="shared" si="77"/>
        <v/>
      </c>
      <c r="BN212" s="9" t="str">
        <f t="shared" si="78"/>
        <v/>
      </c>
      <c r="BO212" s="9" t="str">
        <f t="shared" si="79"/>
        <v/>
      </c>
      <c r="BP212" s="9" t="str">
        <f t="shared" si="80"/>
        <v/>
      </c>
      <c r="BQ212" s="9" t="str">
        <f t="shared" si="81"/>
        <v/>
      </c>
      <c r="BR212" s="9" t="str">
        <f t="shared" si="82"/>
        <v/>
      </c>
      <c r="BS212" s="9" t="str">
        <f t="shared" si="83"/>
        <v/>
      </c>
      <c r="BT212" s="9" t="str">
        <f t="shared" si="84"/>
        <v/>
      </c>
      <c r="BU212" s="9" t="str">
        <f t="shared" si="85"/>
        <v/>
      </c>
      <c r="BV212" s="9" t="str">
        <f t="shared" si="86"/>
        <v/>
      </c>
      <c r="BW212" s="9" t="str">
        <f t="shared" si="87"/>
        <v/>
      </c>
      <c r="BX212" s="9" t="str">
        <f t="shared" si="88"/>
        <v/>
      </c>
      <c r="BY212" s="9" t="str">
        <f t="shared" si="89"/>
        <v/>
      </c>
      <c r="BZ212" s="9" t="str">
        <f t="shared" si="90"/>
        <v/>
      </c>
      <c r="CA212" s="9" t="str">
        <f t="shared" si="91"/>
        <v/>
      </c>
      <c r="CB212" s="9" t="str">
        <f t="shared" si="92"/>
        <v/>
      </c>
    </row>
    <row r="213" spans="1:80">
      <c r="A213" t="str">
        <f>VLOOKUP(B213,entity!$C:$K,9,FALSE)</f>
        <v>VE</v>
      </c>
      <c r="B213" t="s">
        <v>461</v>
      </c>
      <c r="C213" t="str">
        <f>IFERROR(VLOOKUP(B213,'[1]2012 List'!A$3:C$151,3,FALSE),"")</f>
        <v>South America</v>
      </c>
      <c r="D213" s="10" t="str">
        <f>IFERROR(IF(INDEX('raw poverty data, %'!$B$3:$BG$251,MATCH($A213,'raw poverty data, %'!$B$3:$B$251,0),MATCH(D$5,'raw poverty data, %'!$B$3:$BG$3,0))="","",INDEX('raw poverty data, %'!$B$3:$BG$251,MATCH($A213,'raw poverty data, %'!$B$3:$B$251,0),MATCH(D$5,'raw poverty data, %'!$B$3:$BG$3,0))/100),"")</f>
        <v/>
      </c>
      <c r="E213" s="10" t="str">
        <f>IFERROR(IF(INDEX('raw poverty data, %'!$B$3:$BG$251,MATCH($A213,'raw poverty data, %'!$B$3:$B$251,0),MATCH(E$5,'raw poverty data, %'!$B$3:$BG$3,0))="","",INDEX('raw poverty data, %'!$B$3:$BG$251,MATCH($A213,'raw poverty data, %'!$B$3:$B$251,0),MATCH(E$5,'raw poverty data, %'!$B$3:$BG$3,0))/100),"")</f>
        <v/>
      </c>
      <c r="F213" s="10">
        <f>IFERROR(IF(INDEX('raw poverty data, %'!$B$3:$BG$251,MATCH($A213,'raw poverty data, %'!$B$3:$B$251,0),MATCH(F$5,'raw poverty data, %'!$B$3:$BG$3,0))="","",INDEX('raw poverty data, %'!$B$3:$BG$251,MATCH($A213,'raw poverty data, %'!$B$3:$B$251,0),MATCH(F$5,'raw poverty data, %'!$B$3:$BG$3,0))/100),"")</f>
        <v>4.4000000000000004E-2</v>
      </c>
      <c r="G213" s="10" t="str">
        <f>IFERROR(IF(INDEX('raw poverty data, %'!$B$3:$BG$251,MATCH($A213,'raw poverty data, %'!$B$3:$B$251,0),MATCH(G$5,'raw poverty data, %'!$B$3:$BG$3,0))="","",INDEX('raw poverty data, %'!$B$3:$BG$251,MATCH($A213,'raw poverty data, %'!$B$3:$B$251,0),MATCH(G$5,'raw poverty data, %'!$B$3:$BG$3,0))/100),"")</f>
        <v/>
      </c>
      <c r="H213" s="10" t="str">
        <f>IFERROR(IF(INDEX('raw poverty data, %'!$B$3:$BG$251,MATCH($A213,'raw poverty data, %'!$B$3:$B$251,0),MATCH(H$5,'raw poverty data, %'!$B$3:$BG$3,0))="","",INDEX('raw poverty data, %'!$B$3:$BG$251,MATCH($A213,'raw poverty data, %'!$B$3:$B$251,0),MATCH(H$5,'raw poverty data, %'!$B$3:$BG$3,0))/100),"")</f>
        <v/>
      </c>
      <c r="I213" s="10">
        <f>IFERROR(IF(INDEX('raw poverty data, %'!$B$3:$BG$251,MATCH($A213,'raw poverty data, %'!$B$3:$B$251,0),MATCH(I$5,'raw poverty data, %'!$B$3:$BG$3,0))="","",INDEX('raw poverty data, %'!$B$3:$BG$251,MATCH($A213,'raw poverty data, %'!$B$3:$B$251,0),MATCH(I$5,'raw poverty data, %'!$B$3:$BG$3,0))/100),"")</f>
        <v>9.5600000000000004E-2</v>
      </c>
      <c r="J213" s="10" t="str">
        <f>IFERROR(IF(INDEX('raw poverty data, %'!$B$3:$BG$251,MATCH($A213,'raw poverty data, %'!$B$3:$B$251,0),MATCH(J$5,'raw poverty data, %'!$B$3:$BG$3,0))="","",INDEX('raw poverty data, %'!$B$3:$BG$251,MATCH($A213,'raw poverty data, %'!$B$3:$B$251,0),MATCH(J$5,'raw poverty data, %'!$B$3:$BG$3,0))/100),"")</f>
        <v/>
      </c>
      <c r="K213" s="10" t="str">
        <f>IFERROR(IF(INDEX('raw poverty data, %'!$B$3:$BG$251,MATCH($A213,'raw poverty data, %'!$B$3:$B$251,0),MATCH(K$5,'raw poverty data, %'!$B$3:$BG$3,0))="","",INDEX('raw poverty data, %'!$B$3:$BG$251,MATCH($A213,'raw poverty data, %'!$B$3:$B$251,0),MATCH(K$5,'raw poverty data, %'!$B$3:$BG$3,0))/100),"")</f>
        <v/>
      </c>
      <c r="L213" s="10">
        <f>IFERROR(IF(INDEX('raw poverty data, %'!$B$3:$BG$251,MATCH($A213,'raw poverty data, %'!$B$3:$B$251,0),MATCH(L$5,'raw poverty data, %'!$B$3:$BG$3,0))="","",INDEX('raw poverty data, %'!$B$3:$BG$251,MATCH($A213,'raw poverty data, %'!$B$3:$B$251,0),MATCH(L$5,'raw poverty data, %'!$B$3:$BG$3,0))/100),"")</f>
        <v>9.8800000000000013E-2</v>
      </c>
      <c r="M213" s="10">
        <f>IFERROR(IF(INDEX('raw poverty data, %'!$B$3:$BG$251,MATCH($A213,'raw poverty data, %'!$B$3:$B$251,0),MATCH(M$5,'raw poverty data, %'!$B$3:$BG$3,0))="","",INDEX('raw poverty data, %'!$B$3:$BG$251,MATCH($A213,'raw poverty data, %'!$B$3:$B$251,0),MATCH(M$5,'raw poverty data, %'!$B$3:$BG$3,0))/100),"")</f>
        <v>0.11410000000000001</v>
      </c>
      <c r="N213" s="10" t="str">
        <f>IFERROR(IF(INDEX('raw poverty data, %'!$B$3:$BG$251,MATCH($A213,'raw poverty data, %'!$B$3:$B$251,0),MATCH(N$5,'raw poverty data, %'!$B$3:$BG$3,0))="","",INDEX('raw poverty data, %'!$B$3:$BG$251,MATCH($A213,'raw poverty data, %'!$B$3:$B$251,0),MATCH(N$5,'raw poverty data, %'!$B$3:$BG$3,0))/100),"")</f>
        <v/>
      </c>
      <c r="O213" s="10">
        <f>IFERROR(IF(INDEX('raw poverty data, %'!$B$3:$BG$251,MATCH($A213,'raw poverty data, %'!$B$3:$B$251,0),MATCH(O$5,'raw poverty data, %'!$B$3:$BG$3,0))="","",INDEX('raw poverty data, %'!$B$3:$BG$251,MATCH($A213,'raw poverty data, %'!$B$3:$B$251,0),MATCH(O$5,'raw poverty data, %'!$B$3:$BG$3,0))/100),"")</f>
        <v>9.5700000000000007E-2</v>
      </c>
      <c r="P213" s="10">
        <f>IFERROR(IF(INDEX('raw poverty data, %'!$B$3:$BG$251,MATCH($A213,'raw poverty data, %'!$B$3:$B$251,0),MATCH(P$5,'raw poverty data, %'!$B$3:$BG$3,0))="","",INDEX('raw poverty data, %'!$B$3:$BG$251,MATCH($A213,'raw poverty data, %'!$B$3:$B$251,0),MATCH(P$5,'raw poverty data, %'!$B$3:$BG$3,0))/100),"")</f>
        <v>0.1585</v>
      </c>
      <c r="Q213" s="10">
        <f>IFERROR(IF(INDEX('raw poverty data, %'!$B$3:$BG$251,MATCH($A213,'raw poverty data, %'!$B$3:$B$251,0),MATCH(Q$5,'raw poverty data, %'!$B$3:$BG$3,0))="","",INDEX('raw poverty data, %'!$B$3:$BG$251,MATCH($A213,'raw poverty data, %'!$B$3:$B$251,0),MATCH(Q$5,'raw poverty data, %'!$B$3:$BG$3,0))/100),"")</f>
        <v>0.19059999999999999</v>
      </c>
      <c r="R213" s="10">
        <f>IFERROR(IF(INDEX('raw poverty data, %'!$B$3:$BG$251,MATCH($A213,'raw poverty data, %'!$B$3:$B$251,0),MATCH(R$5,'raw poverty data, %'!$B$3:$BG$3,0))="","",INDEX('raw poverty data, %'!$B$3:$BG$251,MATCH($A213,'raw poverty data, %'!$B$3:$B$251,0),MATCH(R$5,'raw poverty data, %'!$B$3:$BG$3,0))/100),"")</f>
        <v>0.1588</v>
      </c>
      <c r="S213" s="10">
        <f>IFERROR(IF(INDEX('raw poverty data, %'!$B$3:$BG$251,MATCH($A213,'raw poverty data, %'!$B$3:$B$251,0),MATCH(S$5,'raw poverty data, %'!$B$3:$BG$3,0))="","",INDEX('raw poverty data, %'!$B$3:$BG$251,MATCH($A213,'raw poverty data, %'!$B$3:$B$251,0),MATCH(S$5,'raw poverty data, %'!$B$3:$BG$3,0))/100),"")</f>
        <v>0.13170000000000001</v>
      </c>
      <c r="T213" s="10">
        <f>IFERROR(IF(INDEX('raw poverty data, %'!$B$3:$BG$251,MATCH($A213,'raw poverty data, %'!$B$3:$B$251,0),MATCH(T$5,'raw poverty data, %'!$B$3:$BG$3,0))="","",INDEX('raw poverty data, %'!$B$3:$BG$251,MATCH($A213,'raw poverty data, %'!$B$3:$B$251,0),MATCH(T$5,'raw poverty data, %'!$B$3:$BG$3,0))/100),"")</f>
        <v>6.6299999999999998E-2</v>
      </c>
      <c r="U213" s="10" t="str">
        <f>IFERROR(IF(INDEX('raw poverty data, %'!$B$3:$BG$251,MATCH($A213,'raw poverty data, %'!$B$3:$B$251,0),MATCH(U$5,'raw poverty data, %'!$B$3:$BG$3,0))="","",INDEX('raw poverty data, %'!$B$3:$BG$251,MATCH($A213,'raw poverty data, %'!$B$3:$B$251,0),MATCH(U$5,'raw poverty data, %'!$B$3:$BG$3,0))/100),"")</f>
        <v/>
      </c>
      <c r="V213" s="10" t="str">
        <f>IFERROR(IF(INDEX('raw poverty data, %'!$B$3:$BG$251,MATCH($A213,'raw poverty data, %'!$B$3:$B$251,0),MATCH(V$5,'raw poverty data, %'!$B$3:$BG$3,0))="","",INDEX('raw poverty data, %'!$B$3:$BG$251,MATCH($A213,'raw poverty data, %'!$B$3:$B$251,0),MATCH(V$5,'raw poverty data, %'!$B$3:$BG$3,0))/100),"")</f>
        <v/>
      </c>
      <c r="W213" s="10" t="str">
        <f>IFERROR(IF(INDEX('raw poverty data, %'!$B$3:$BG$251,MATCH($A213,'raw poverty data, %'!$B$3:$B$251,0),MATCH(W$5,'raw poverty data, %'!$B$3:$BG$3,0))="","",INDEX('raw poverty data, %'!$B$3:$BG$251,MATCH($A213,'raw poverty data, %'!$B$3:$B$251,0),MATCH(W$5,'raw poverty data, %'!$B$3:$BG$3,0))/100),"")</f>
        <v/>
      </c>
      <c r="X213" s="10" t="str">
        <f>IFERROR(IF(INDEX('raw poverty data, %'!$B$3:$BG$251,MATCH($A213,'raw poverty data, %'!$B$3:$B$251,0),MATCH(X$5,'raw poverty data, %'!$B$3:$BG$3,0))="","",INDEX('raw poverty data, %'!$B$3:$BG$251,MATCH($A213,'raw poverty data, %'!$B$3:$B$251,0),MATCH(X$5,'raw poverty data, %'!$B$3:$BG$3,0))/100),"")</f>
        <v/>
      </c>
      <c r="Y213" s="10" t="str">
        <f>IFERROR(IF(INDEX('raw poverty data, %'!$B$3:$BG$251,MATCH($A213,'raw poverty data, %'!$B$3:$B$251,0),MATCH(Y$5,'raw poverty data, %'!$B$3:$BG$3,0))="","",INDEX('raw poverty data, %'!$B$3:$BG$251,MATCH($A213,'raw poverty data, %'!$B$3:$B$251,0),MATCH(Y$5,'raw poverty data, %'!$B$3:$BG$3,0))/100),"")</f>
        <v/>
      </c>
      <c r="Z213" s="10" t="str">
        <f>IFERROR(IF(INDEX('raw poverty data, %'!$B$3:$BG$251,MATCH($A213,'raw poverty data, %'!$B$3:$B$251,0),MATCH(Z$5,'raw poverty data, %'!$B$3:$BG$3,0))="","",INDEX('raw poverty data, %'!$B$3:$BG$251,MATCH($A213,'raw poverty data, %'!$B$3:$B$251,0),MATCH(Z$5,'raw poverty data, %'!$B$3:$BG$3,0))/100),"")</f>
        <v/>
      </c>
      <c r="AA213" s="10" t="str">
        <f>IFERROR(IF(INDEX('raw poverty data, %'!$B$3:$BG$251,MATCH($A213,'raw poverty data, %'!$B$3:$B$251,0),MATCH(AA$5,'raw poverty data, %'!$B$3:$BG$3,0))="","",INDEX('raw poverty data, %'!$B$3:$BG$251,MATCH($A213,'raw poverty data, %'!$B$3:$B$251,0),MATCH(AA$5,'raw poverty data, %'!$B$3:$BG$3,0))/100),"")</f>
        <v/>
      </c>
      <c r="AC213" s="8">
        <f>IF(AA213="",IF(Z213="",IF(X213="",IF(W213="",IF(V213="",IF(U213="",IF(T213="",IF(S213="",IF(R213="",IF(Q213="",IF(P213="",IF(O213="",IF(N213="",IF(M213="",IF(L213="",IF(K213="",IF(J213="",IF(I213="",IF(H213="",IF(G213="",IF(F213="",IF(E213="",IF(D213="","No data",D213),E213),F213),G213),H213),I213),J213),K213),L213),M213),N213),O213),P213),Q213),R213),S213),T213),U213),V213),W213),X213),Z213),AA213)</f>
        <v>6.6299999999999998E-2</v>
      </c>
      <c r="AD213" s="11">
        <f>IFERROR(INDEX($D$5:$AA$5,1,MATCH(AC213,D213:AA213,0)),"")</f>
        <v>2006</v>
      </c>
      <c r="AF213" t="s">
        <v>461</v>
      </c>
      <c r="AG213" t="str">
        <f>IFERROR(IF(INDEX(#REF!,MATCH('Poverty %'!$B213,#REF!,0),MATCH('Poverty %'!AG$5,#REF!,0))="","",INDEX(#REF!,MATCH('Poverty %'!$B213,#REF!,0),MATCH('Poverty %'!AG$5,#REF!,0))),"")</f>
        <v/>
      </c>
      <c r="AH213" t="str">
        <f>IFERROR(IF(INDEX(#REF!,MATCH('Poverty %'!$B213,#REF!,0),MATCH('Poverty %'!AH$5,#REF!,0))="","",INDEX(#REF!,MATCH('Poverty %'!$B213,#REF!,0),MATCH('Poverty %'!AH$5,#REF!,0))),"")</f>
        <v/>
      </c>
      <c r="AI213" t="str">
        <f>IFERROR(IF(INDEX(#REF!,MATCH('Poverty %'!$B213,#REF!,0),MATCH('Poverty %'!AI$5,#REF!,0))="","",INDEX(#REF!,MATCH('Poverty %'!$B213,#REF!,0),MATCH('Poverty %'!AI$5,#REF!,0))),"")</f>
        <v/>
      </c>
      <c r="AJ213" t="str">
        <f>IFERROR(IF(INDEX(#REF!,MATCH('Poverty %'!$B213,#REF!,0),MATCH('Poverty %'!AJ$5,#REF!,0))="","",INDEX(#REF!,MATCH('Poverty %'!$B213,#REF!,0),MATCH('Poverty %'!AJ$5,#REF!,0))),"")</f>
        <v/>
      </c>
      <c r="AK213" t="str">
        <f>IFERROR(IF(INDEX(#REF!,MATCH('Poverty %'!$B213,#REF!,0),MATCH('Poverty %'!AK$5,#REF!,0))="","",INDEX(#REF!,MATCH('Poverty %'!$B213,#REF!,0),MATCH('Poverty %'!AK$5,#REF!,0))),"")</f>
        <v/>
      </c>
      <c r="AL213" t="str">
        <f>IFERROR(IF(INDEX(#REF!,MATCH('Poverty %'!$B213,#REF!,0),MATCH('Poverty %'!AL$5,#REF!,0))="","",INDEX(#REF!,MATCH('Poverty %'!$B213,#REF!,0),MATCH('Poverty %'!AL$5,#REF!,0))),"")</f>
        <v/>
      </c>
      <c r="AM213" t="str">
        <f>IFERROR(IF(INDEX(#REF!,MATCH('Poverty %'!$B213,#REF!,0),MATCH('Poverty %'!AM$5,#REF!,0))="","",INDEX(#REF!,MATCH('Poverty %'!$B213,#REF!,0),MATCH('Poverty %'!AM$5,#REF!,0))),"")</f>
        <v/>
      </c>
      <c r="AN213" t="str">
        <f>IFERROR(IF(INDEX(#REF!,MATCH('Poverty %'!$B213,#REF!,0),MATCH('Poverty %'!AN$5,#REF!,0))="","",INDEX(#REF!,MATCH('Poverty %'!$B213,#REF!,0),MATCH('Poverty %'!AN$5,#REF!,0))),"")</f>
        <v/>
      </c>
      <c r="AO213" t="str">
        <f>IFERROR(IF(INDEX(#REF!,MATCH('Poverty %'!$B213,#REF!,0),MATCH('Poverty %'!AO$5,#REF!,0))="","",INDEX(#REF!,MATCH('Poverty %'!$B213,#REF!,0),MATCH('Poverty %'!AO$5,#REF!,0))),"")</f>
        <v/>
      </c>
      <c r="AP213" t="str">
        <f>IFERROR(IF(INDEX(#REF!,MATCH('Poverty %'!$B213,#REF!,0),MATCH('Poverty %'!AP$5,#REF!,0))="","",INDEX(#REF!,MATCH('Poverty %'!$B213,#REF!,0),MATCH('Poverty %'!AP$5,#REF!,0))),"")</f>
        <v/>
      </c>
      <c r="AQ213" t="str">
        <f>IFERROR(IF(INDEX(#REF!,MATCH('Poverty %'!$B213,#REF!,0),MATCH('Poverty %'!AQ$5,#REF!,0))="","",INDEX(#REF!,MATCH('Poverty %'!$B213,#REF!,0),MATCH('Poverty %'!AQ$5,#REF!,0))),"")</f>
        <v/>
      </c>
      <c r="AR213" t="str">
        <f>IFERROR(IF(INDEX(#REF!,MATCH('Poverty %'!$B213,#REF!,0),MATCH('Poverty %'!AR$5,#REF!,0))="","",INDEX(#REF!,MATCH('Poverty %'!$B213,#REF!,0),MATCH('Poverty %'!AR$5,#REF!,0))),"")</f>
        <v/>
      </c>
      <c r="AS213" t="str">
        <f>IFERROR(IF(INDEX(#REF!,MATCH('Poverty %'!$B213,#REF!,0),MATCH('Poverty %'!AS$5,#REF!,0))="","",INDEX(#REF!,MATCH('Poverty %'!$B213,#REF!,0),MATCH('Poverty %'!AS$5,#REF!,0))),"")</f>
        <v/>
      </c>
      <c r="AT213" t="str">
        <f>IFERROR(IF(INDEX(#REF!,MATCH('Poverty %'!$B213,#REF!,0),MATCH('Poverty %'!AT$5,#REF!,0))="","",INDEX(#REF!,MATCH('Poverty %'!$B213,#REF!,0),MATCH('Poverty %'!AT$5,#REF!,0))),"")</f>
        <v/>
      </c>
      <c r="AU213" t="str">
        <f>IFERROR(IF(INDEX(#REF!,MATCH('Poverty %'!$B213,#REF!,0),MATCH('Poverty %'!AU$5,#REF!,0))="","",INDEX(#REF!,MATCH('Poverty %'!$B213,#REF!,0),MATCH('Poverty %'!AU$5,#REF!,0))),"")</f>
        <v/>
      </c>
      <c r="AV213" t="str">
        <f>IFERROR(IF(INDEX(#REF!,MATCH('Poverty %'!$B213,#REF!,0),MATCH('Poverty %'!AV$5,#REF!,0))="","",INDEX(#REF!,MATCH('Poverty %'!$B213,#REF!,0),MATCH('Poverty %'!AV$5,#REF!,0))),"")</f>
        <v/>
      </c>
      <c r="AW213" t="str">
        <f>IFERROR(IF(INDEX(#REF!,MATCH('Poverty %'!$B213,#REF!,0),MATCH('Poverty %'!AW$5,#REF!,0))="","",INDEX(#REF!,MATCH('Poverty %'!$B213,#REF!,0),MATCH('Poverty %'!AW$5,#REF!,0))),"")</f>
        <v/>
      </c>
      <c r="AX213" t="str">
        <f>IFERROR(IF(INDEX(#REF!,MATCH('Poverty %'!$B213,#REF!,0),MATCH('Poverty %'!AX$5,#REF!,0))="","",INDEX(#REF!,MATCH('Poverty %'!$B213,#REF!,0),MATCH('Poverty %'!AX$5,#REF!,0))),"")</f>
        <v/>
      </c>
      <c r="AY213" t="str">
        <f>IFERROR(IF(INDEX(#REF!,MATCH('Poverty %'!$B213,#REF!,0),MATCH('Poverty %'!AY$5,#REF!,0))="","",INDEX(#REF!,MATCH('Poverty %'!$B213,#REF!,0),MATCH('Poverty %'!AY$5,#REF!,0))),"")</f>
        <v/>
      </c>
      <c r="AZ213" t="str">
        <f>IFERROR(IF(INDEX(#REF!,MATCH('Poverty %'!$B213,#REF!,0),MATCH('Poverty %'!AZ$5,#REF!,0))="","",INDEX(#REF!,MATCH('Poverty %'!$B213,#REF!,0),MATCH('Poverty %'!AZ$5,#REF!,0))),"")</f>
        <v/>
      </c>
      <c r="BA213" t="str">
        <f>IFERROR(IF(INDEX(#REF!,MATCH('Poverty %'!$B213,#REF!,0),MATCH('Poverty %'!BA$5,#REF!,0))="","",INDEX(#REF!,MATCH('Poverty %'!$B213,#REF!,0),MATCH('Poverty %'!BA$5,#REF!,0))),"")</f>
        <v/>
      </c>
      <c r="BB213" t="str">
        <f>IFERROR(IF(INDEX(#REF!,MATCH('Poverty %'!$B213,#REF!,0),MATCH('Poverty %'!BB$5,#REF!,0))="","",INDEX(#REF!,MATCH('Poverty %'!$B213,#REF!,0),MATCH('Poverty %'!BB$5,#REF!,0))),"")</f>
        <v/>
      </c>
      <c r="BC213" t="str">
        <f>IFERROR(IF(INDEX(#REF!,MATCH('Poverty %'!$B213,#REF!,0),MATCH('Poverty %'!BC$5,#REF!,0))="","",INDEX(#REF!,MATCH('Poverty %'!$B213,#REF!,0),MATCH('Poverty %'!BC$5,#REF!,0))),"")</f>
        <v/>
      </c>
      <c r="BE213" t="s">
        <v>461</v>
      </c>
      <c r="BF213" s="9" t="str">
        <f t="shared" si="70"/>
        <v/>
      </c>
      <c r="BG213" s="9" t="str">
        <f t="shared" si="71"/>
        <v/>
      </c>
      <c r="BH213" s="9" t="str">
        <f t="shared" si="72"/>
        <v/>
      </c>
      <c r="BI213" s="9" t="str">
        <f t="shared" si="73"/>
        <v/>
      </c>
      <c r="BJ213" s="9" t="str">
        <f t="shared" si="74"/>
        <v/>
      </c>
      <c r="BK213" s="9" t="str">
        <f t="shared" si="75"/>
        <v/>
      </c>
      <c r="BL213" s="9" t="str">
        <f t="shared" si="76"/>
        <v/>
      </c>
      <c r="BM213" s="9" t="str">
        <f t="shared" si="77"/>
        <v/>
      </c>
      <c r="BN213" s="9" t="str">
        <f t="shared" si="78"/>
        <v/>
      </c>
      <c r="BO213" s="9" t="str">
        <f t="shared" si="79"/>
        <v/>
      </c>
      <c r="BP213" s="9" t="str">
        <f t="shared" si="80"/>
        <v/>
      </c>
      <c r="BQ213" s="9" t="str">
        <f t="shared" si="81"/>
        <v/>
      </c>
      <c r="BR213" s="9" t="str">
        <f t="shared" si="82"/>
        <v/>
      </c>
      <c r="BS213" s="9" t="str">
        <f t="shared" si="83"/>
        <v/>
      </c>
      <c r="BT213" s="9" t="str">
        <f t="shared" si="84"/>
        <v/>
      </c>
      <c r="BU213" s="9" t="str">
        <f t="shared" si="85"/>
        <v/>
      </c>
      <c r="BV213" s="9" t="str">
        <f t="shared" si="86"/>
        <v/>
      </c>
      <c r="BW213" s="9" t="str">
        <f t="shared" si="87"/>
        <v/>
      </c>
      <c r="BX213" s="9" t="str">
        <f t="shared" si="88"/>
        <v/>
      </c>
      <c r="BY213" s="9" t="str">
        <f t="shared" si="89"/>
        <v/>
      </c>
      <c r="BZ213" s="9" t="str">
        <f t="shared" si="90"/>
        <v/>
      </c>
      <c r="CA213" s="9" t="str">
        <f t="shared" si="91"/>
        <v/>
      </c>
      <c r="CB213" s="9" t="str">
        <f t="shared" si="92"/>
        <v/>
      </c>
    </row>
    <row r="214" spans="1:80">
      <c r="A214" s="28" t="s">
        <v>1093</v>
      </c>
      <c r="B214" t="s">
        <v>433</v>
      </c>
      <c r="C214" t="str">
        <f>IFERROR(VLOOKUP(B214,'[1]2012 List'!A$3:C$151,3,FALSE),"")</f>
        <v>Far East Asia</v>
      </c>
      <c r="D214" s="10" t="str">
        <f>IFERROR(IF(INDEX('raw poverty data, %'!$B$3:$BG$251,MATCH($A214,'raw poverty data, %'!$B$3:$B$251,0),MATCH(D$5,'raw poverty data, %'!$B$3:$BG$3,0))="","",INDEX('raw poverty data, %'!$B$3:$BG$251,MATCH($A214,'raw poverty data, %'!$B$3:$B$251,0),MATCH(D$5,'raw poverty data, %'!$B$3:$BG$3,0))/100),"")</f>
        <v/>
      </c>
      <c r="E214" s="10" t="str">
        <f>IFERROR(IF(INDEX('raw poverty data, %'!$B$3:$BG$251,MATCH($A214,'raw poverty data, %'!$B$3:$B$251,0),MATCH(E$5,'raw poverty data, %'!$B$3:$BG$3,0))="","",INDEX('raw poverty data, %'!$B$3:$BG$251,MATCH($A214,'raw poverty data, %'!$B$3:$B$251,0),MATCH(E$5,'raw poverty data, %'!$B$3:$BG$3,0))/100),"")</f>
        <v/>
      </c>
      <c r="F214" s="10" t="str">
        <f>IFERROR(IF(INDEX('raw poverty data, %'!$B$3:$BG$251,MATCH($A214,'raw poverty data, %'!$B$3:$B$251,0),MATCH(F$5,'raw poverty data, %'!$B$3:$BG$3,0))="","",INDEX('raw poverty data, %'!$B$3:$BG$251,MATCH($A214,'raw poverty data, %'!$B$3:$B$251,0),MATCH(F$5,'raw poverty data, %'!$B$3:$BG$3,0))/100),"")</f>
        <v/>
      </c>
      <c r="G214" s="10">
        <f>IFERROR(IF(INDEX('raw poverty data, %'!$B$3:$BG$251,MATCH($A214,'raw poverty data, %'!$B$3:$B$251,0),MATCH(G$5,'raw poverty data, %'!$B$3:$BG$3,0))="","",INDEX('raw poverty data, %'!$B$3:$BG$251,MATCH($A214,'raw poverty data, %'!$B$3:$B$251,0),MATCH(G$5,'raw poverty data, %'!$B$3:$BG$3,0))/100),"")</f>
        <v>0.63759999999999994</v>
      </c>
      <c r="H214" s="10" t="str">
        <f>IFERROR(IF(INDEX('raw poverty data, %'!$B$3:$BG$251,MATCH($A214,'raw poverty data, %'!$B$3:$B$251,0),MATCH(H$5,'raw poverty data, %'!$B$3:$BG$3,0))="","",INDEX('raw poverty data, %'!$B$3:$BG$251,MATCH($A214,'raw poverty data, %'!$B$3:$B$251,0),MATCH(H$5,'raw poverty data, %'!$B$3:$BG$3,0))/100),"")</f>
        <v/>
      </c>
      <c r="I214" s="10" t="str">
        <f>IFERROR(IF(INDEX('raw poverty data, %'!$B$3:$BG$251,MATCH($A214,'raw poverty data, %'!$B$3:$B$251,0),MATCH(I$5,'raw poverty data, %'!$B$3:$BG$3,0))="","",INDEX('raw poverty data, %'!$B$3:$BG$251,MATCH($A214,'raw poverty data, %'!$B$3:$B$251,0),MATCH(I$5,'raw poverty data, %'!$B$3:$BG$3,0))/100),"")</f>
        <v/>
      </c>
      <c r="J214" s="10" t="str">
        <f>IFERROR(IF(INDEX('raw poverty data, %'!$B$3:$BG$251,MATCH($A214,'raw poverty data, %'!$B$3:$B$251,0),MATCH(J$5,'raw poverty data, %'!$B$3:$BG$3,0))="","",INDEX('raw poverty data, %'!$B$3:$BG$251,MATCH($A214,'raw poverty data, %'!$B$3:$B$251,0),MATCH(J$5,'raw poverty data, %'!$B$3:$BG$3,0))/100),"")</f>
        <v/>
      </c>
      <c r="K214" s="10" t="str">
        <f>IFERROR(IF(INDEX('raw poverty data, %'!$B$3:$BG$251,MATCH($A214,'raw poverty data, %'!$B$3:$B$251,0),MATCH(K$5,'raw poverty data, %'!$B$3:$BG$3,0))="","",INDEX('raw poverty data, %'!$B$3:$BG$251,MATCH($A214,'raw poverty data, %'!$B$3:$B$251,0),MATCH(K$5,'raw poverty data, %'!$B$3:$BG$3,0))/100),"")</f>
        <v/>
      </c>
      <c r="L214" s="10">
        <f>IFERROR(IF(INDEX('raw poverty data, %'!$B$3:$BG$251,MATCH($A214,'raw poverty data, %'!$B$3:$B$251,0),MATCH(L$5,'raw poverty data, %'!$B$3:$BG$3,0))="","",INDEX('raw poverty data, %'!$B$3:$BG$251,MATCH($A214,'raw poverty data, %'!$B$3:$B$251,0),MATCH(L$5,'raw poverty data, %'!$B$3:$BG$3,0))/100),"")</f>
        <v>0.49359999999999998</v>
      </c>
      <c r="M214" s="10" t="str">
        <f>IFERROR(IF(INDEX('raw poverty data, %'!$B$3:$BG$251,MATCH($A214,'raw poverty data, %'!$B$3:$B$251,0),MATCH(M$5,'raw poverty data, %'!$B$3:$BG$3,0))="","",INDEX('raw poverty data, %'!$B$3:$BG$251,MATCH($A214,'raw poverty data, %'!$B$3:$B$251,0),MATCH(M$5,'raw poverty data, %'!$B$3:$BG$3,0))/100),"")</f>
        <v/>
      </c>
      <c r="N214" s="10" t="str">
        <f>IFERROR(IF(INDEX('raw poverty data, %'!$B$3:$BG$251,MATCH($A214,'raw poverty data, %'!$B$3:$B$251,0),MATCH(N$5,'raw poverty data, %'!$B$3:$BG$3,0))="","",INDEX('raw poverty data, %'!$B$3:$BG$251,MATCH($A214,'raw poverty data, %'!$B$3:$B$251,0),MATCH(N$5,'raw poverty data, %'!$B$3:$BG$3,0))/100),"")</f>
        <v/>
      </c>
      <c r="O214" s="10" t="str">
        <f>IFERROR(IF(INDEX('raw poverty data, %'!$B$3:$BG$251,MATCH($A214,'raw poverty data, %'!$B$3:$B$251,0),MATCH(O$5,'raw poverty data, %'!$B$3:$BG$3,0))="","",INDEX('raw poverty data, %'!$B$3:$BG$251,MATCH($A214,'raw poverty data, %'!$B$3:$B$251,0),MATCH(O$5,'raw poverty data, %'!$B$3:$BG$3,0))/100),"")</f>
        <v/>
      </c>
      <c r="P214" s="10">
        <f>IFERROR(IF(INDEX('raw poverty data, %'!$B$3:$BG$251,MATCH($A214,'raw poverty data, %'!$B$3:$B$251,0),MATCH(P$5,'raw poverty data, %'!$B$3:$BG$3,0))="","",INDEX('raw poverty data, %'!$B$3:$BG$251,MATCH($A214,'raw poverty data, %'!$B$3:$B$251,0),MATCH(P$5,'raw poverty data, %'!$B$3:$BG$3,0))/100),"")</f>
        <v>0.4007</v>
      </c>
      <c r="Q214" s="10" t="str">
        <f>IFERROR(IF(INDEX('raw poverty data, %'!$B$3:$BG$251,MATCH($A214,'raw poverty data, %'!$B$3:$B$251,0),MATCH(Q$5,'raw poverty data, %'!$B$3:$BG$3,0))="","",INDEX('raw poverty data, %'!$B$3:$BG$251,MATCH($A214,'raw poverty data, %'!$B$3:$B$251,0),MATCH(Q$5,'raw poverty data, %'!$B$3:$BG$3,0))/100),"")</f>
        <v/>
      </c>
      <c r="R214" s="10">
        <f>IFERROR(IF(INDEX('raw poverty data, %'!$B$3:$BG$251,MATCH($A214,'raw poverty data, %'!$B$3:$B$251,0),MATCH(R$5,'raw poverty data, %'!$B$3:$BG$3,0))="","",INDEX('raw poverty data, %'!$B$3:$BG$251,MATCH($A214,'raw poverty data, %'!$B$3:$B$251,0),MATCH(R$5,'raw poverty data, %'!$B$3:$BG$3,0))/100),"")</f>
        <v>0.314</v>
      </c>
      <c r="S214" s="10" t="str">
        <f>IFERROR(IF(INDEX('raw poverty data, %'!$B$3:$BG$251,MATCH($A214,'raw poverty data, %'!$B$3:$B$251,0),MATCH(S$5,'raw poverty data, %'!$B$3:$BG$3,0))="","",INDEX('raw poverty data, %'!$B$3:$BG$251,MATCH($A214,'raw poverty data, %'!$B$3:$B$251,0),MATCH(S$5,'raw poverty data, %'!$B$3:$BG$3,0))/100),"")</f>
        <v/>
      </c>
      <c r="T214" s="10">
        <f>IFERROR(IF(INDEX('raw poverty data, %'!$B$3:$BG$251,MATCH($A214,'raw poverty data, %'!$B$3:$B$251,0),MATCH(T$5,'raw poverty data, %'!$B$3:$BG$3,0))="","",INDEX('raw poverty data, %'!$B$3:$BG$251,MATCH($A214,'raw poverty data, %'!$B$3:$B$251,0),MATCH(T$5,'raw poverty data, %'!$B$3:$BG$3,0))/100),"")</f>
        <v>0.21440000000000001</v>
      </c>
      <c r="U214" s="10" t="str">
        <f>IFERROR(IF(INDEX('raw poverty data, %'!$B$3:$BG$251,MATCH($A214,'raw poverty data, %'!$B$3:$B$251,0),MATCH(U$5,'raw poverty data, %'!$B$3:$BG$3,0))="","",INDEX('raw poverty data, %'!$B$3:$BG$251,MATCH($A214,'raw poverty data, %'!$B$3:$B$251,0),MATCH(U$5,'raw poverty data, %'!$B$3:$BG$3,0))/100),"")</f>
        <v/>
      </c>
      <c r="V214" s="10">
        <f>IFERROR(IF(INDEX('raw poverty data, %'!$B$3:$BG$251,MATCH($A214,'raw poverty data, %'!$B$3:$B$251,0),MATCH(V$5,'raw poverty data, %'!$B$3:$BG$3,0))="","",INDEX('raw poverty data, %'!$B$3:$BG$251,MATCH($A214,'raw poverty data, %'!$B$3:$B$251,0),MATCH(V$5,'raw poverty data, %'!$B$3:$BG$3,0))/100),"")</f>
        <v>0.16820000000000002</v>
      </c>
      <c r="W214" s="10" t="str">
        <f>IFERROR(IF(INDEX('raw poverty data, %'!$B$3:$BG$251,MATCH($A214,'raw poverty data, %'!$B$3:$B$251,0),MATCH(W$5,'raw poverty data, %'!$B$3:$BG$3,0))="","",INDEX('raw poverty data, %'!$B$3:$BG$251,MATCH($A214,'raw poverty data, %'!$B$3:$B$251,0),MATCH(W$5,'raw poverty data, %'!$B$3:$BG$3,0))/100),"")</f>
        <v/>
      </c>
      <c r="X214" s="10">
        <f>IFERROR(IF(INDEX('raw poverty data, %'!$B$3:$BG$251,MATCH($A214,'raw poverty data, %'!$B$3:$B$251,0),MATCH(X$5,'raw poverty data, %'!$B$3:$BG$3,0))="","",INDEX('raw poverty data, %'!$B$3:$BG$251,MATCH($A214,'raw poverty data, %'!$B$3:$B$251,0),MATCH(X$5,'raw poverty data, %'!$B$3:$BG$3,0))/100),"")</f>
        <v>3.9300000000000002E-2</v>
      </c>
      <c r="Y214" s="10" t="str">
        <f>IFERROR(IF(INDEX('raw poverty data, %'!$B$3:$BG$251,MATCH($A214,'raw poverty data, %'!$B$3:$B$251,0),MATCH(Y$5,'raw poverty data, %'!$B$3:$BG$3,0))="","",INDEX('raw poverty data, %'!$B$3:$BG$251,MATCH($A214,'raw poverty data, %'!$B$3:$B$251,0),MATCH(Y$5,'raw poverty data, %'!$B$3:$BG$3,0))/100),"")</f>
        <v/>
      </c>
      <c r="Z214" s="10">
        <f>IFERROR(IF(INDEX('raw poverty data, %'!$B$3:$BG$251,MATCH($A214,'raw poverty data, %'!$B$3:$B$251,0),MATCH(Z$5,'raw poverty data, %'!$B$3:$BG$3,0))="","",INDEX('raw poverty data, %'!$B$3:$BG$251,MATCH($A214,'raw poverty data, %'!$B$3:$B$251,0),MATCH(Z$5,'raw poverty data, %'!$B$3:$BG$3,0))/100),"")</f>
        <v>2.4399999999999998E-2</v>
      </c>
      <c r="AA214" s="10" t="str">
        <f>IFERROR(IF(INDEX('raw poverty data, %'!$B$3:$BG$251,MATCH($A214,'raw poverty data, %'!$B$3:$B$251,0),MATCH(AA$5,'raw poverty data, %'!$B$3:$BG$3,0))="","",INDEX('raw poverty data, %'!$B$3:$BG$251,MATCH($A214,'raw poverty data, %'!$B$3:$B$251,0),MATCH(AA$5,'raw poverty data, %'!$B$3:$BG$3,0))/100),"")</f>
        <v/>
      </c>
      <c r="AC214" s="8">
        <f>IF(AA214="",IF(Z214="",IF(X214="",IF(W214="",IF(V214="",IF(U214="",IF(T214="",IF(S214="",IF(R214="",IF(Q214="",IF(P214="",IF(O214="",IF(N214="",IF(M214="",IF(L214="",IF(K214="",IF(J214="",IF(I214="",IF(H214="",IF(G214="",IF(F214="",IF(E214="",IF(D214="","No data",D214),E214),F214),G214),H214),I214),J214),K214),L214),M214),N214),O214),P214),Q214),R214),S214),T214),U214),V214),W214),X214),Z214),AA214)</f>
        <v>2.4399999999999998E-2</v>
      </c>
      <c r="AD214" s="11">
        <f>IFERROR(INDEX($D$5:$AA$5,1,MATCH(AC214,D214:AA214,0)),"")</f>
        <v>2012</v>
      </c>
      <c r="AF214" t="s">
        <v>433</v>
      </c>
      <c r="AG214" t="str">
        <f>IFERROR(IF(INDEX(#REF!,MATCH('Poverty %'!$B214,#REF!,0),MATCH('Poverty %'!AG$5,#REF!,0))="","",INDEX(#REF!,MATCH('Poverty %'!$B214,#REF!,0),MATCH('Poverty %'!AG$5,#REF!,0))),"")</f>
        <v/>
      </c>
      <c r="AH214" t="str">
        <f>IFERROR(IF(INDEX(#REF!,MATCH('Poverty %'!$B214,#REF!,0),MATCH('Poverty %'!AH$5,#REF!,0))="","",INDEX(#REF!,MATCH('Poverty %'!$B214,#REF!,0),MATCH('Poverty %'!AH$5,#REF!,0))),"")</f>
        <v/>
      </c>
      <c r="AI214" t="str">
        <f>IFERROR(IF(INDEX(#REF!,MATCH('Poverty %'!$B214,#REF!,0),MATCH('Poverty %'!AI$5,#REF!,0))="","",INDEX(#REF!,MATCH('Poverty %'!$B214,#REF!,0),MATCH('Poverty %'!AI$5,#REF!,0))),"")</f>
        <v/>
      </c>
      <c r="AJ214" t="str">
        <f>IFERROR(IF(INDEX(#REF!,MATCH('Poverty %'!$B214,#REF!,0),MATCH('Poverty %'!AJ$5,#REF!,0))="","",INDEX(#REF!,MATCH('Poverty %'!$B214,#REF!,0),MATCH('Poverty %'!AJ$5,#REF!,0))),"")</f>
        <v/>
      </c>
      <c r="AK214" t="str">
        <f>IFERROR(IF(INDEX(#REF!,MATCH('Poverty %'!$B214,#REF!,0),MATCH('Poverty %'!AK$5,#REF!,0))="","",INDEX(#REF!,MATCH('Poverty %'!$B214,#REF!,0),MATCH('Poverty %'!AK$5,#REF!,0))),"")</f>
        <v/>
      </c>
      <c r="AL214" t="str">
        <f>IFERROR(IF(INDEX(#REF!,MATCH('Poverty %'!$B214,#REF!,0),MATCH('Poverty %'!AL$5,#REF!,0))="","",INDEX(#REF!,MATCH('Poverty %'!$B214,#REF!,0),MATCH('Poverty %'!AL$5,#REF!,0))),"")</f>
        <v/>
      </c>
      <c r="AM214" t="str">
        <f>IFERROR(IF(INDEX(#REF!,MATCH('Poverty %'!$B214,#REF!,0),MATCH('Poverty %'!AM$5,#REF!,0))="","",INDEX(#REF!,MATCH('Poverty %'!$B214,#REF!,0),MATCH('Poverty %'!AM$5,#REF!,0))),"")</f>
        <v/>
      </c>
      <c r="AN214" t="str">
        <f>IFERROR(IF(INDEX(#REF!,MATCH('Poverty %'!$B214,#REF!,0),MATCH('Poverty %'!AN$5,#REF!,0))="","",INDEX(#REF!,MATCH('Poverty %'!$B214,#REF!,0),MATCH('Poverty %'!AN$5,#REF!,0))),"")</f>
        <v/>
      </c>
      <c r="AO214" t="str">
        <f>IFERROR(IF(INDEX(#REF!,MATCH('Poverty %'!$B214,#REF!,0),MATCH('Poverty %'!AO$5,#REF!,0))="","",INDEX(#REF!,MATCH('Poverty %'!$B214,#REF!,0),MATCH('Poverty %'!AO$5,#REF!,0))),"")</f>
        <v/>
      </c>
      <c r="AP214" t="str">
        <f>IFERROR(IF(INDEX(#REF!,MATCH('Poverty %'!$B214,#REF!,0),MATCH('Poverty %'!AP$5,#REF!,0))="","",INDEX(#REF!,MATCH('Poverty %'!$B214,#REF!,0),MATCH('Poverty %'!AP$5,#REF!,0))),"")</f>
        <v/>
      </c>
      <c r="AQ214" t="str">
        <f>IFERROR(IF(INDEX(#REF!,MATCH('Poverty %'!$B214,#REF!,0),MATCH('Poverty %'!AQ$5,#REF!,0))="","",INDEX(#REF!,MATCH('Poverty %'!$B214,#REF!,0),MATCH('Poverty %'!AQ$5,#REF!,0))),"")</f>
        <v/>
      </c>
      <c r="AR214" t="str">
        <f>IFERROR(IF(INDEX(#REF!,MATCH('Poverty %'!$B214,#REF!,0),MATCH('Poverty %'!AR$5,#REF!,0))="","",INDEX(#REF!,MATCH('Poverty %'!$B214,#REF!,0),MATCH('Poverty %'!AR$5,#REF!,0))),"")</f>
        <v/>
      </c>
      <c r="AS214" t="str">
        <f>IFERROR(IF(INDEX(#REF!,MATCH('Poverty %'!$B214,#REF!,0),MATCH('Poverty %'!AS$5,#REF!,0))="","",INDEX(#REF!,MATCH('Poverty %'!$B214,#REF!,0),MATCH('Poverty %'!AS$5,#REF!,0))),"")</f>
        <v/>
      </c>
      <c r="AT214" t="str">
        <f>IFERROR(IF(INDEX(#REF!,MATCH('Poverty %'!$B214,#REF!,0),MATCH('Poverty %'!AT$5,#REF!,0))="","",INDEX(#REF!,MATCH('Poverty %'!$B214,#REF!,0),MATCH('Poverty %'!AT$5,#REF!,0))),"")</f>
        <v/>
      </c>
      <c r="AU214" t="str">
        <f>IFERROR(IF(INDEX(#REF!,MATCH('Poverty %'!$B214,#REF!,0),MATCH('Poverty %'!AU$5,#REF!,0))="","",INDEX(#REF!,MATCH('Poverty %'!$B214,#REF!,0),MATCH('Poverty %'!AU$5,#REF!,0))),"")</f>
        <v/>
      </c>
      <c r="AV214" t="str">
        <f>IFERROR(IF(INDEX(#REF!,MATCH('Poverty %'!$B214,#REF!,0),MATCH('Poverty %'!AV$5,#REF!,0))="","",INDEX(#REF!,MATCH('Poverty %'!$B214,#REF!,0),MATCH('Poverty %'!AV$5,#REF!,0))),"")</f>
        <v/>
      </c>
      <c r="AW214" t="str">
        <f>IFERROR(IF(INDEX(#REF!,MATCH('Poverty %'!$B214,#REF!,0),MATCH('Poverty %'!AW$5,#REF!,0))="","",INDEX(#REF!,MATCH('Poverty %'!$B214,#REF!,0),MATCH('Poverty %'!AW$5,#REF!,0))),"")</f>
        <v/>
      </c>
      <c r="AX214" t="str">
        <f>IFERROR(IF(INDEX(#REF!,MATCH('Poverty %'!$B214,#REF!,0),MATCH('Poverty %'!AX$5,#REF!,0))="","",INDEX(#REF!,MATCH('Poverty %'!$B214,#REF!,0),MATCH('Poverty %'!AX$5,#REF!,0))),"")</f>
        <v/>
      </c>
      <c r="AY214" t="str">
        <f>IFERROR(IF(INDEX(#REF!,MATCH('Poverty %'!$B214,#REF!,0),MATCH('Poverty %'!AY$5,#REF!,0))="","",INDEX(#REF!,MATCH('Poverty %'!$B214,#REF!,0),MATCH('Poverty %'!AY$5,#REF!,0))),"")</f>
        <v/>
      </c>
      <c r="AZ214" t="str">
        <f>IFERROR(IF(INDEX(#REF!,MATCH('Poverty %'!$B214,#REF!,0),MATCH('Poverty %'!AZ$5,#REF!,0))="","",INDEX(#REF!,MATCH('Poverty %'!$B214,#REF!,0),MATCH('Poverty %'!AZ$5,#REF!,0))),"")</f>
        <v/>
      </c>
      <c r="BA214" t="str">
        <f>IFERROR(IF(INDEX(#REF!,MATCH('Poverty %'!$B214,#REF!,0),MATCH('Poverty %'!BA$5,#REF!,0))="","",INDEX(#REF!,MATCH('Poverty %'!$B214,#REF!,0),MATCH('Poverty %'!BA$5,#REF!,0))),"")</f>
        <v/>
      </c>
      <c r="BB214" t="str">
        <f>IFERROR(IF(INDEX(#REF!,MATCH('Poverty %'!$B214,#REF!,0),MATCH('Poverty %'!BB$5,#REF!,0))="","",INDEX(#REF!,MATCH('Poverty %'!$B214,#REF!,0),MATCH('Poverty %'!BB$5,#REF!,0))),"")</f>
        <v/>
      </c>
      <c r="BC214" t="str">
        <f>IFERROR(IF(INDEX(#REF!,MATCH('Poverty %'!$B214,#REF!,0),MATCH('Poverty %'!BC$5,#REF!,0))="","",INDEX(#REF!,MATCH('Poverty %'!$B214,#REF!,0),MATCH('Poverty %'!BC$5,#REF!,0))),"")</f>
        <v/>
      </c>
      <c r="BE214" t="s">
        <v>433</v>
      </c>
      <c r="BF214" s="9" t="str">
        <f t="shared" si="70"/>
        <v/>
      </c>
      <c r="BG214" s="9" t="str">
        <f t="shared" si="71"/>
        <v/>
      </c>
      <c r="BH214" s="9" t="str">
        <f t="shared" si="72"/>
        <v/>
      </c>
      <c r="BI214" s="9" t="str">
        <f t="shared" si="73"/>
        <v/>
      </c>
      <c r="BJ214" s="9" t="str">
        <f t="shared" si="74"/>
        <v/>
      </c>
      <c r="BK214" s="9" t="str">
        <f t="shared" si="75"/>
        <v/>
      </c>
      <c r="BL214" s="9" t="str">
        <f t="shared" si="76"/>
        <v/>
      </c>
      <c r="BM214" s="9" t="str">
        <f t="shared" si="77"/>
        <v/>
      </c>
      <c r="BN214" s="9" t="str">
        <f t="shared" si="78"/>
        <v/>
      </c>
      <c r="BO214" s="9" t="str">
        <f t="shared" si="79"/>
        <v/>
      </c>
      <c r="BP214" s="9" t="str">
        <f t="shared" si="80"/>
        <v/>
      </c>
      <c r="BQ214" s="9" t="str">
        <f t="shared" si="81"/>
        <v/>
      </c>
      <c r="BR214" s="9" t="str">
        <f t="shared" si="82"/>
        <v/>
      </c>
      <c r="BS214" s="9" t="str">
        <f t="shared" si="83"/>
        <v/>
      </c>
      <c r="BT214" s="9" t="str">
        <f t="shared" si="84"/>
        <v/>
      </c>
      <c r="BU214" s="9" t="str">
        <f t="shared" si="85"/>
        <v/>
      </c>
      <c r="BV214" s="9" t="str">
        <f t="shared" si="86"/>
        <v/>
      </c>
      <c r="BW214" s="9" t="str">
        <f t="shared" si="87"/>
        <v/>
      </c>
      <c r="BX214" s="9" t="str">
        <f t="shared" si="88"/>
        <v/>
      </c>
      <c r="BY214" s="9" t="str">
        <f t="shared" si="89"/>
        <v/>
      </c>
      <c r="BZ214" s="9" t="str">
        <f t="shared" si="90"/>
        <v/>
      </c>
      <c r="CA214" s="9" t="str">
        <f t="shared" si="91"/>
        <v/>
      </c>
      <c r="CB214" s="9" t="str">
        <f t="shared" si="92"/>
        <v/>
      </c>
    </row>
    <row r="215" spans="1:80">
      <c r="A215" s="28" t="s">
        <v>1090</v>
      </c>
      <c r="B215" t="s">
        <v>431</v>
      </c>
      <c r="C215" t="str">
        <f>IFERROR(VLOOKUP(B215,'[1]2012 List'!A$3:C$151,3,FALSE),"")</f>
        <v/>
      </c>
      <c r="D215" s="10" t="str">
        <f>IFERROR(IF(INDEX('raw poverty data, %'!$B$3:$BG$251,MATCH($A215,'raw poverty data, %'!$B$3:$B$251,0),MATCH(D$5,'raw poverty data, %'!$B$3:$BG$3,0))="","",INDEX('raw poverty data, %'!$B$3:$BG$251,MATCH($A215,'raw poverty data, %'!$B$3:$B$251,0),MATCH(D$5,'raw poverty data, %'!$B$3:$BG$3,0))/100),"")</f>
        <v/>
      </c>
      <c r="E215" s="10" t="str">
        <f>IFERROR(IF(INDEX('raw poverty data, %'!$B$3:$BG$251,MATCH($A215,'raw poverty data, %'!$B$3:$B$251,0),MATCH(E$5,'raw poverty data, %'!$B$3:$BG$3,0))="","",INDEX('raw poverty data, %'!$B$3:$BG$251,MATCH($A215,'raw poverty data, %'!$B$3:$B$251,0),MATCH(E$5,'raw poverty data, %'!$B$3:$BG$3,0))/100),"")</f>
        <v/>
      </c>
      <c r="F215" s="10" t="str">
        <f>IFERROR(IF(INDEX('raw poverty data, %'!$B$3:$BG$251,MATCH($A215,'raw poverty data, %'!$B$3:$B$251,0),MATCH(F$5,'raw poverty data, %'!$B$3:$BG$3,0))="","",INDEX('raw poverty data, %'!$B$3:$BG$251,MATCH($A215,'raw poverty data, %'!$B$3:$B$251,0),MATCH(F$5,'raw poverty data, %'!$B$3:$BG$3,0))/100),"")</f>
        <v/>
      </c>
      <c r="G215" s="10" t="str">
        <f>IFERROR(IF(INDEX('raw poverty data, %'!$B$3:$BG$251,MATCH($A215,'raw poverty data, %'!$B$3:$B$251,0),MATCH(G$5,'raw poverty data, %'!$B$3:$BG$3,0))="","",INDEX('raw poverty data, %'!$B$3:$BG$251,MATCH($A215,'raw poverty data, %'!$B$3:$B$251,0),MATCH(G$5,'raw poverty data, %'!$B$3:$BG$3,0))/100),"")</f>
        <v/>
      </c>
      <c r="H215" s="10" t="str">
        <f>IFERROR(IF(INDEX('raw poverty data, %'!$B$3:$BG$251,MATCH($A215,'raw poverty data, %'!$B$3:$B$251,0),MATCH(H$5,'raw poverty data, %'!$B$3:$BG$3,0))="","",INDEX('raw poverty data, %'!$B$3:$BG$251,MATCH($A215,'raw poverty data, %'!$B$3:$B$251,0),MATCH(H$5,'raw poverty data, %'!$B$3:$BG$3,0))/100),"")</f>
        <v/>
      </c>
      <c r="I215" s="10" t="str">
        <f>IFERROR(IF(INDEX('raw poverty data, %'!$B$3:$BG$251,MATCH($A215,'raw poverty data, %'!$B$3:$B$251,0),MATCH(I$5,'raw poverty data, %'!$B$3:$BG$3,0))="","",INDEX('raw poverty data, %'!$B$3:$BG$251,MATCH($A215,'raw poverty data, %'!$B$3:$B$251,0),MATCH(I$5,'raw poverty data, %'!$B$3:$BG$3,0))/100),"")</f>
        <v/>
      </c>
      <c r="J215" s="10" t="str">
        <f>IFERROR(IF(INDEX('raw poverty data, %'!$B$3:$BG$251,MATCH($A215,'raw poverty data, %'!$B$3:$B$251,0),MATCH(J$5,'raw poverty data, %'!$B$3:$BG$3,0))="","",INDEX('raw poverty data, %'!$B$3:$BG$251,MATCH($A215,'raw poverty data, %'!$B$3:$B$251,0),MATCH(J$5,'raw poverty data, %'!$B$3:$BG$3,0))/100),"")</f>
        <v/>
      </c>
      <c r="K215" s="10" t="str">
        <f>IFERROR(IF(INDEX('raw poverty data, %'!$B$3:$BG$251,MATCH($A215,'raw poverty data, %'!$B$3:$B$251,0),MATCH(K$5,'raw poverty data, %'!$B$3:$BG$3,0))="","",INDEX('raw poverty data, %'!$B$3:$BG$251,MATCH($A215,'raw poverty data, %'!$B$3:$B$251,0),MATCH(K$5,'raw poverty data, %'!$B$3:$BG$3,0))/100),"")</f>
        <v/>
      </c>
      <c r="L215" s="10" t="str">
        <f>IFERROR(IF(INDEX('raw poverty data, %'!$B$3:$BG$251,MATCH($A215,'raw poverty data, %'!$B$3:$B$251,0),MATCH(L$5,'raw poverty data, %'!$B$3:$BG$3,0))="","",INDEX('raw poverty data, %'!$B$3:$BG$251,MATCH($A215,'raw poverty data, %'!$B$3:$B$251,0),MATCH(L$5,'raw poverty data, %'!$B$3:$BG$3,0))/100),"")</f>
        <v/>
      </c>
      <c r="M215" s="10" t="str">
        <f>IFERROR(IF(INDEX('raw poverty data, %'!$B$3:$BG$251,MATCH($A215,'raw poverty data, %'!$B$3:$B$251,0),MATCH(M$5,'raw poverty data, %'!$B$3:$BG$3,0))="","",INDEX('raw poverty data, %'!$B$3:$BG$251,MATCH($A215,'raw poverty data, %'!$B$3:$B$251,0),MATCH(M$5,'raw poverty data, %'!$B$3:$BG$3,0))/100),"")</f>
        <v/>
      </c>
      <c r="N215" s="10" t="str">
        <f>IFERROR(IF(INDEX('raw poverty data, %'!$B$3:$BG$251,MATCH($A215,'raw poverty data, %'!$B$3:$B$251,0),MATCH(N$5,'raw poverty data, %'!$B$3:$BG$3,0))="","",INDEX('raw poverty data, %'!$B$3:$BG$251,MATCH($A215,'raw poverty data, %'!$B$3:$B$251,0),MATCH(N$5,'raw poverty data, %'!$B$3:$BG$3,0))/100),"")</f>
        <v/>
      </c>
      <c r="O215" s="10" t="str">
        <f>IFERROR(IF(INDEX('raw poverty data, %'!$B$3:$BG$251,MATCH($A215,'raw poverty data, %'!$B$3:$B$251,0),MATCH(O$5,'raw poverty data, %'!$B$3:$BG$3,0))="","",INDEX('raw poverty data, %'!$B$3:$BG$251,MATCH($A215,'raw poverty data, %'!$B$3:$B$251,0),MATCH(O$5,'raw poverty data, %'!$B$3:$BG$3,0))/100),"")</f>
        <v/>
      </c>
      <c r="P215" s="10" t="str">
        <f>IFERROR(IF(INDEX('raw poverty data, %'!$B$3:$BG$251,MATCH($A215,'raw poverty data, %'!$B$3:$B$251,0),MATCH(P$5,'raw poverty data, %'!$B$3:$BG$3,0))="","",INDEX('raw poverty data, %'!$B$3:$BG$251,MATCH($A215,'raw poverty data, %'!$B$3:$B$251,0),MATCH(P$5,'raw poverty data, %'!$B$3:$BG$3,0))/100),"")</f>
        <v/>
      </c>
      <c r="Q215" s="10" t="str">
        <f>IFERROR(IF(INDEX('raw poverty data, %'!$B$3:$BG$251,MATCH($A215,'raw poverty data, %'!$B$3:$B$251,0),MATCH(Q$5,'raw poverty data, %'!$B$3:$BG$3,0))="","",INDEX('raw poverty data, %'!$B$3:$BG$251,MATCH($A215,'raw poverty data, %'!$B$3:$B$251,0),MATCH(Q$5,'raw poverty data, %'!$B$3:$BG$3,0))/100),"")</f>
        <v/>
      </c>
      <c r="R215" s="10" t="str">
        <f>IFERROR(IF(INDEX('raw poverty data, %'!$B$3:$BG$251,MATCH($A215,'raw poverty data, %'!$B$3:$B$251,0),MATCH(R$5,'raw poverty data, %'!$B$3:$BG$3,0))="","",INDEX('raw poverty data, %'!$B$3:$BG$251,MATCH($A215,'raw poverty data, %'!$B$3:$B$251,0),MATCH(R$5,'raw poverty data, %'!$B$3:$BG$3,0))/100),"")</f>
        <v/>
      </c>
      <c r="S215" s="10" t="str">
        <f>IFERROR(IF(INDEX('raw poverty data, %'!$B$3:$BG$251,MATCH($A215,'raw poverty data, %'!$B$3:$B$251,0),MATCH(S$5,'raw poverty data, %'!$B$3:$BG$3,0))="","",INDEX('raw poverty data, %'!$B$3:$BG$251,MATCH($A215,'raw poverty data, %'!$B$3:$B$251,0),MATCH(S$5,'raw poverty data, %'!$B$3:$BG$3,0))/100),"")</f>
        <v/>
      </c>
      <c r="T215" s="10" t="str">
        <f>IFERROR(IF(INDEX('raw poverty data, %'!$B$3:$BG$251,MATCH($A215,'raw poverty data, %'!$B$3:$B$251,0),MATCH(T$5,'raw poverty data, %'!$B$3:$BG$3,0))="","",INDEX('raw poverty data, %'!$B$3:$BG$251,MATCH($A215,'raw poverty data, %'!$B$3:$B$251,0),MATCH(T$5,'raw poverty data, %'!$B$3:$BG$3,0))/100),"")</f>
        <v/>
      </c>
      <c r="U215" s="10" t="str">
        <f>IFERROR(IF(INDEX('raw poverty data, %'!$B$3:$BG$251,MATCH($A215,'raw poverty data, %'!$B$3:$B$251,0),MATCH(U$5,'raw poverty data, %'!$B$3:$BG$3,0))="","",INDEX('raw poverty data, %'!$B$3:$BG$251,MATCH($A215,'raw poverty data, %'!$B$3:$B$251,0),MATCH(U$5,'raw poverty data, %'!$B$3:$BG$3,0))/100),"")</f>
        <v/>
      </c>
      <c r="V215" s="10" t="str">
        <f>IFERROR(IF(INDEX('raw poverty data, %'!$B$3:$BG$251,MATCH($A215,'raw poverty data, %'!$B$3:$B$251,0),MATCH(V$5,'raw poverty data, %'!$B$3:$BG$3,0))="","",INDEX('raw poverty data, %'!$B$3:$BG$251,MATCH($A215,'raw poverty data, %'!$B$3:$B$251,0),MATCH(V$5,'raw poverty data, %'!$B$3:$BG$3,0))/100),"")</f>
        <v/>
      </c>
      <c r="W215" s="10" t="str">
        <f>IFERROR(IF(INDEX('raw poverty data, %'!$B$3:$BG$251,MATCH($A215,'raw poverty data, %'!$B$3:$B$251,0),MATCH(W$5,'raw poverty data, %'!$B$3:$BG$3,0))="","",INDEX('raw poverty data, %'!$B$3:$BG$251,MATCH($A215,'raw poverty data, %'!$B$3:$B$251,0),MATCH(W$5,'raw poverty data, %'!$B$3:$BG$3,0))/100),"")</f>
        <v/>
      </c>
      <c r="X215" s="10" t="str">
        <f>IFERROR(IF(INDEX('raw poverty data, %'!$B$3:$BG$251,MATCH($A215,'raw poverty data, %'!$B$3:$B$251,0),MATCH(X$5,'raw poverty data, %'!$B$3:$BG$3,0))="","",INDEX('raw poverty data, %'!$B$3:$BG$251,MATCH($A215,'raw poverty data, %'!$B$3:$B$251,0),MATCH(X$5,'raw poverty data, %'!$B$3:$BG$3,0))/100),"")</f>
        <v/>
      </c>
      <c r="Y215" s="10" t="str">
        <f>IFERROR(IF(INDEX('raw poverty data, %'!$B$3:$BG$251,MATCH($A215,'raw poverty data, %'!$B$3:$B$251,0),MATCH(Y$5,'raw poverty data, %'!$B$3:$BG$3,0))="","",INDEX('raw poverty data, %'!$B$3:$BG$251,MATCH($A215,'raw poverty data, %'!$B$3:$B$251,0),MATCH(Y$5,'raw poverty data, %'!$B$3:$BG$3,0))/100),"")</f>
        <v/>
      </c>
      <c r="Z215" s="10" t="str">
        <f>IFERROR(IF(INDEX('raw poverty data, %'!$B$3:$BG$251,MATCH($A215,'raw poverty data, %'!$B$3:$B$251,0),MATCH(Z$5,'raw poverty data, %'!$B$3:$BG$3,0))="","",INDEX('raw poverty data, %'!$B$3:$BG$251,MATCH($A215,'raw poverty data, %'!$B$3:$B$251,0),MATCH(Z$5,'raw poverty data, %'!$B$3:$BG$3,0))/100),"")</f>
        <v/>
      </c>
      <c r="AA215" s="10" t="str">
        <f>IFERROR(IF(INDEX('raw poverty data, %'!$B$3:$BG$251,MATCH($A215,'raw poverty data, %'!$B$3:$B$251,0),MATCH(AA$5,'raw poverty data, %'!$B$3:$BG$3,0))="","",INDEX('raw poverty data, %'!$B$3:$BG$251,MATCH($A215,'raw poverty data, %'!$B$3:$B$251,0),MATCH(AA$5,'raw poverty data, %'!$B$3:$BG$3,0))/100),"")</f>
        <v/>
      </c>
      <c r="AC215" s="8" t="str">
        <f>IF(AA215="",IF(Z215="",IF(X215="",IF(W215="",IF(V215="",IF(U215="",IF(T215="",IF(S215="",IF(R215="",IF(Q215="",IF(P215="",IF(O215="",IF(N215="",IF(M215="",IF(L215="",IF(K215="",IF(J215="",IF(I215="",IF(H215="",IF(G215="",IF(F215="",IF(E215="",IF(D215="","No data",D215),E215),F215),G215),H215),I215),J215),K215),L215),M215),N215),O215),P215),Q215),R215),S215),T215),U215),V215),W215),X215),Z215),AA215)</f>
        <v>No data</v>
      </c>
      <c r="AD215" s="11" t="str">
        <f>IFERROR(INDEX($D$5:$AA$5,1,MATCH(AC215,D215:AA215,0)),"")</f>
        <v/>
      </c>
      <c r="AF215" t="s">
        <v>431</v>
      </c>
      <c r="AG215" t="str">
        <f>IFERROR(IF(INDEX(#REF!,MATCH('Poverty %'!$B215,#REF!,0),MATCH('Poverty %'!AG$5,#REF!,0))="","",INDEX(#REF!,MATCH('Poverty %'!$B215,#REF!,0),MATCH('Poverty %'!AG$5,#REF!,0))),"")</f>
        <v/>
      </c>
      <c r="AH215" t="str">
        <f>IFERROR(IF(INDEX(#REF!,MATCH('Poverty %'!$B215,#REF!,0),MATCH('Poverty %'!AH$5,#REF!,0))="","",INDEX(#REF!,MATCH('Poverty %'!$B215,#REF!,0),MATCH('Poverty %'!AH$5,#REF!,0))),"")</f>
        <v/>
      </c>
      <c r="AI215" t="str">
        <f>IFERROR(IF(INDEX(#REF!,MATCH('Poverty %'!$B215,#REF!,0),MATCH('Poverty %'!AI$5,#REF!,0))="","",INDEX(#REF!,MATCH('Poverty %'!$B215,#REF!,0),MATCH('Poverty %'!AI$5,#REF!,0))),"")</f>
        <v/>
      </c>
      <c r="AJ215" t="str">
        <f>IFERROR(IF(INDEX(#REF!,MATCH('Poverty %'!$B215,#REF!,0),MATCH('Poverty %'!AJ$5,#REF!,0))="","",INDEX(#REF!,MATCH('Poverty %'!$B215,#REF!,0),MATCH('Poverty %'!AJ$5,#REF!,0))),"")</f>
        <v/>
      </c>
      <c r="AK215" t="str">
        <f>IFERROR(IF(INDEX(#REF!,MATCH('Poverty %'!$B215,#REF!,0),MATCH('Poverty %'!AK$5,#REF!,0))="","",INDEX(#REF!,MATCH('Poverty %'!$B215,#REF!,0),MATCH('Poverty %'!AK$5,#REF!,0))),"")</f>
        <v/>
      </c>
      <c r="AL215" t="str">
        <f>IFERROR(IF(INDEX(#REF!,MATCH('Poverty %'!$B215,#REF!,0),MATCH('Poverty %'!AL$5,#REF!,0))="","",INDEX(#REF!,MATCH('Poverty %'!$B215,#REF!,0),MATCH('Poverty %'!AL$5,#REF!,0))),"")</f>
        <v/>
      </c>
      <c r="AM215" t="str">
        <f>IFERROR(IF(INDEX(#REF!,MATCH('Poverty %'!$B215,#REF!,0),MATCH('Poverty %'!AM$5,#REF!,0))="","",INDEX(#REF!,MATCH('Poverty %'!$B215,#REF!,0),MATCH('Poverty %'!AM$5,#REF!,0))),"")</f>
        <v/>
      </c>
      <c r="AN215" t="str">
        <f>IFERROR(IF(INDEX(#REF!,MATCH('Poverty %'!$B215,#REF!,0),MATCH('Poverty %'!AN$5,#REF!,0))="","",INDEX(#REF!,MATCH('Poverty %'!$B215,#REF!,0),MATCH('Poverty %'!AN$5,#REF!,0))),"")</f>
        <v/>
      </c>
      <c r="AO215" t="str">
        <f>IFERROR(IF(INDEX(#REF!,MATCH('Poverty %'!$B215,#REF!,0),MATCH('Poverty %'!AO$5,#REF!,0))="","",INDEX(#REF!,MATCH('Poverty %'!$B215,#REF!,0),MATCH('Poverty %'!AO$5,#REF!,0))),"")</f>
        <v/>
      </c>
      <c r="AP215" t="str">
        <f>IFERROR(IF(INDEX(#REF!,MATCH('Poverty %'!$B215,#REF!,0),MATCH('Poverty %'!AP$5,#REF!,0))="","",INDEX(#REF!,MATCH('Poverty %'!$B215,#REF!,0),MATCH('Poverty %'!AP$5,#REF!,0))),"")</f>
        <v/>
      </c>
      <c r="AQ215" t="str">
        <f>IFERROR(IF(INDEX(#REF!,MATCH('Poverty %'!$B215,#REF!,0),MATCH('Poverty %'!AQ$5,#REF!,0))="","",INDEX(#REF!,MATCH('Poverty %'!$B215,#REF!,0),MATCH('Poverty %'!AQ$5,#REF!,0))),"")</f>
        <v/>
      </c>
      <c r="AR215" t="str">
        <f>IFERROR(IF(INDEX(#REF!,MATCH('Poverty %'!$B215,#REF!,0),MATCH('Poverty %'!AR$5,#REF!,0))="","",INDEX(#REF!,MATCH('Poverty %'!$B215,#REF!,0),MATCH('Poverty %'!AR$5,#REF!,0))),"")</f>
        <v/>
      </c>
      <c r="AS215" t="str">
        <f>IFERROR(IF(INDEX(#REF!,MATCH('Poverty %'!$B215,#REF!,0),MATCH('Poverty %'!AS$5,#REF!,0))="","",INDEX(#REF!,MATCH('Poverty %'!$B215,#REF!,0),MATCH('Poverty %'!AS$5,#REF!,0))),"")</f>
        <v/>
      </c>
      <c r="AT215" t="str">
        <f>IFERROR(IF(INDEX(#REF!,MATCH('Poverty %'!$B215,#REF!,0),MATCH('Poverty %'!AT$5,#REF!,0))="","",INDEX(#REF!,MATCH('Poverty %'!$B215,#REF!,0),MATCH('Poverty %'!AT$5,#REF!,0))),"")</f>
        <v/>
      </c>
      <c r="AU215" t="str">
        <f>IFERROR(IF(INDEX(#REF!,MATCH('Poverty %'!$B215,#REF!,0),MATCH('Poverty %'!AU$5,#REF!,0))="","",INDEX(#REF!,MATCH('Poverty %'!$B215,#REF!,0),MATCH('Poverty %'!AU$5,#REF!,0))),"")</f>
        <v/>
      </c>
      <c r="AV215" t="str">
        <f>IFERROR(IF(INDEX(#REF!,MATCH('Poverty %'!$B215,#REF!,0),MATCH('Poverty %'!AV$5,#REF!,0))="","",INDEX(#REF!,MATCH('Poverty %'!$B215,#REF!,0),MATCH('Poverty %'!AV$5,#REF!,0))),"")</f>
        <v/>
      </c>
      <c r="AW215" t="str">
        <f>IFERROR(IF(INDEX(#REF!,MATCH('Poverty %'!$B215,#REF!,0),MATCH('Poverty %'!AW$5,#REF!,0))="","",INDEX(#REF!,MATCH('Poverty %'!$B215,#REF!,0),MATCH('Poverty %'!AW$5,#REF!,0))),"")</f>
        <v/>
      </c>
      <c r="AX215" t="str">
        <f>IFERROR(IF(INDEX(#REF!,MATCH('Poverty %'!$B215,#REF!,0),MATCH('Poverty %'!AX$5,#REF!,0))="","",INDEX(#REF!,MATCH('Poverty %'!$B215,#REF!,0),MATCH('Poverty %'!AX$5,#REF!,0))),"")</f>
        <v/>
      </c>
      <c r="AY215" t="str">
        <f>IFERROR(IF(INDEX(#REF!,MATCH('Poverty %'!$B215,#REF!,0),MATCH('Poverty %'!AY$5,#REF!,0))="","",INDEX(#REF!,MATCH('Poverty %'!$B215,#REF!,0),MATCH('Poverty %'!AY$5,#REF!,0))),"")</f>
        <v/>
      </c>
      <c r="AZ215" t="str">
        <f>IFERROR(IF(INDEX(#REF!,MATCH('Poverty %'!$B215,#REF!,0),MATCH('Poverty %'!AZ$5,#REF!,0))="","",INDEX(#REF!,MATCH('Poverty %'!$B215,#REF!,0),MATCH('Poverty %'!AZ$5,#REF!,0))),"")</f>
        <v/>
      </c>
      <c r="BA215" t="str">
        <f>IFERROR(IF(INDEX(#REF!,MATCH('Poverty %'!$B215,#REF!,0),MATCH('Poverty %'!BA$5,#REF!,0))="","",INDEX(#REF!,MATCH('Poverty %'!$B215,#REF!,0),MATCH('Poverty %'!BA$5,#REF!,0))),"")</f>
        <v/>
      </c>
      <c r="BB215" t="str">
        <f>IFERROR(IF(INDEX(#REF!,MATCH('Poverty %'!$B215,#REF!,0),MATCH('Poverty %'!BB$5,#REF!,0))="","",INDEX(#REF!,MATCH('Poverty %'!$B215,#REF!,0),MATCH('Poverty %'!BB$5,#REF!,0))),"")</f>
        <v/>
      </c>
      <c r="BC215" t="str">
        <f>IFERROR(IF(INDEX(#REF!,MATCH('Poverty %'!$B215,#REF!,0),MATCH('Poverty %'!BC$5,#REF!,0))="","",INDEX(#REF!,MATCH('Poverty %'!$B215,#REF!,0),MATCH('Poverty %'!BC$5,#REF!,0))),"")</f>
        <v/>
      </c>
      <c r="BE215" t="s">
        <v>431</v>
      </c>
      <c r="BF215" s="9" t="str">
        <f t="shared" si="70"/>
        <v/>
      </c>
      <c r="BG215" s="9" t="str">
        <f t="shared" si="71"/>
        <v/>
      </c>
      <c r="BH215" s="9" t="str">
        <f t="shared" si="72"/>
        <v/>
      </c>
      <c r="BI215" s="9" t="str">
        <f t="shared" si="73"/>
        <v/>
      </c>
      <c r="BJ215" s="9" t="str">
        <f t="shared" si="74"/>
        <v/>
      </c>
      <c r="BK215" s="9" t="str">
        <f t="shared" si="75"/>
        <v/>
      </c>
      <c r="BL215" s="9" t="str">
        <f t="shared" si="76"/>
        <v/>
      </c>
      <c r="BM215" s="9" t="str">
        <f t="shared" si="77"/>
        <v/>
      </c>
      <c r="BN215" s="9" t="str">
        <f t="shared" si="78"/>
        <v/>
      </c>
      <c r="BO215" s="9" t="str">
        <f t="shared" si="79"/>
        <v/>
      </c>
      <c r="BP215" s="9" t="str">
        <f t="shared" si="80"/>
        <v/>
      </c>
      <c r="BQ215" s="9" t="str">
        <f t="shared" si="81"/>
        <v/>
      </c>
      <c r="BR215" s="9" t="str">
        <f t="shared" si="82"/>
        <v/>
      </c>
      <c r="BS215" s="9" t="str">
        <f t="shared" si="83"/>
        <v/>
      </c>
      <c r="BT215" s="9" t="str">
        <f t="shared" si="84"/>
        <v/>
      </c>
      <c r="BU215" s="9" t="str">
        <f t="shared" si="85"/>
        <v/>
      </c>
      <c r="BV215" s="9" t="str">
        <f t="shared" si="86"/>
        <v/>
      </c>
      <c r="BW215" s="9" t="str">
        <f t="shared" si="87"/>
        <v/>
      </c>
      <c r="BX215" s="9" t="str">
        <f t="shared" si="88"/>
        <v/>
      </c>
      <c r="BY215" s="9" t="str">
        <f t="shared" si="89"/>
        <v/>
      </c>
      <c r="BZ215" s="9" t="str">
        <f t="shared" si="90"/>
        <v/>
      </c>
      <c r="CA215" s="9" t="str">
        <f t="shared" si="91"/>
        <v/>
      </c>
      <c r="CB215" s="9" t="str">
        <f t="shared" si="92"/>
        <v/>
      </c>
    </row>
    <row r="216" spans="1:80">
      <c r="A216" s="28" t="s">
        <v>955</v>
      </c>
      <c r="B216" t="s">
        <v>462</v>
      </c>
      <c r="C216" t="str">
        <f>IFERROR(VLOOKUP(B216,'[1]2012 List'!A$3:C$151,3,FALSE),"")</f>
        <v>Middle East</v>
      </c>
      <c r="D216" s="10" t="str">
        <f>IFERROR(IF(INDEX('raw poverty data, %'!$B$3:$BG$251,MATCH($A216,'raw poverty data, %'!$B$3:$B$251,0),MATCH(D$5,'raw poverty data, %'!$B$3:$BG$3,0))="","",INDEX('raw poverty data, %'!$B$3:$BG$251,MATCH($A216,'raw poverty data, %'!$B$3:$B$251,0),MATCH(D$5,'raw poverty data, %'!$B$3:$BG$3,0))/100),"")</f>
        <v/>
      </c>
      <c r="E216" s="10" t="str">
        <f>IFERROR(IF(INDEX('raw poverty data, %'!$B$3:$BG$251,MATCH($A216,'raw poverty data, %'!$B$3:$B$251,0),MATCH(E$5,'raw poverty data, %'!$B$3:$BG$3,0))="","",INDEX('raw poverty data, %'!$B$3:$BG$251,MATCH($A216,'raw poverty data, %'!$B$3:$B$251,0),MATCH(E$5,'raw poverty data, %'!$B$3:$BG$3,0))/100),"")</f>
        <v/>
      </c>
      <c r="F216" s="10" t="str">
        <f>IFERROR(IF(INDEX('raw poverty data, %'!$B$3:$BG$251,MATCH($A216,'raw poverty data, %'!$B$3:$B$251,0),MATCH(F$5,'raw poverty data, %'!$B$3:$BG$3,0))="","",INDEX('raw poverty data, %'!$B$3:$BG$251,MATCH($A216,'raw poverty data, %'!$B$3:$B$251,0),MATCH(F$5,'raw poverty data, %'!$B$3:$BG$3,0))/100),"")</f>
        <v/>
      </c>
      <c r="G216" s="10" t="str">
        <f>IFERROR(IF(INDEX('raw poverty data, %'!$B$3:$BG$251,MATCH($A216,'raw poverty data, %'!$B$3:$B$251,0),MATCH(G$5,'raw poverty data, %'!$B$3:$BG$3,0))="","",INDEX('raw poverty data, %'!$B$3:$BG$251,MATCH($A216,'raw poverty data, %'!$B$3:$B$251,0),MATCH(G$5,'raw poverty data, %'!$B$3:$BG$3,0))/100),"")</f>
        <v/>
      </c>
      <c r="H216" s="10" t="str">
        <f>IFERROR(IF(INDEX('raw poverty data, %'!$B$3:$BG$251,MATCH($A216,'raw poverty data, %'!$B$3:$B$251,0),MATCH(H$5,'raw poverty data, %'!$B$3:$BG$3,0))="","",INDEX('raw poverty data, %'!$B$3:$BG$251,MATCH($A216,'raw poverty data, %'!$B$3:$B$251,0),MATCH(H$5,'raw poverty data, %'!$B$3:$BG$3,0))/100),"")</f>
        <v/>
      </c>
      <c r="I216" s="10" t="str">
        <f>IFERROR(IF(INDEX('raw poverty data, %'!$B$3:$BG$251,MATCH($A216,'raw poverty data, %'!$B$3:$B$251,0),MATCH(I$5,'raw poverty data, %'!$B$3:$BG$3,0))="","",INDEX('raw poverty data, %'!$B$3:$BG$251,MATCH($A216,'raw poverty data, %'!$B$3:$B$251,0),MATCH(I$5,'raw poverty data, %'!$B$3:$BG$3,0))/100),"")</f>
        <v/>
      </c>
      <c r="J216" s="10" t="str">
        <f>IFERROR(IF(INDEX('raw poverty data, %'!$B$3:$BG$251,MATCH($A216,'raw poverty data, %'!$B$3:$B$251,0),MATCH(J$5,'raw poverty data, %'!$B$3:$BG$3,0))="","",INDEX('raw poverty data, %'!$B$3:$BG$251,MATCH($A216,'raw poverty data, %'!$B$3:$B$251,0),MATCH(J$5,'raw poverty data, %'!$B$3:$BG$3,0))/100),"")</f>
        <v/>
      </c>
      <c r="K216" s="10" t="str">
        <f>IFERROR(IF(INDEX('raw poverty data, %'!$B$3:$BG$251,MATCH($A216,'raw poverty data, %'!$B$3:$B$251,0),MATCH(K$5,'raw poverty data, %'!$B$3:$BG$3,0))="","",INDEX('raw poverty data, %'!$B$3:$BG$251,MATCH($A216,'raw poverty data, %'!$B$3:$B$251,0),MATCH(K$5,'raw poverty data, %'!$B$3:$BG$3,0))/100),"")</f>
        <v/>
      </c>
      <c r="L216" s="10" t="str">
        <f>IFERROR(IF(INDEX('raw poverty data, %'!$B$3:$BG$251,MATCH($A216,'raw poverty data, %'!$B$3:$B$251,0),MATCH(L$5,'raw poverty data, %'!$B$3:$BG$3,0))="","",INDEX('raw poverty data, %'!$B$3:$BG$251,MATCH($A216,'raw poverty data, %'!$B$3:$B$251,0),MATCH(L$5,'raw poverty data, %'!$B$3:$BG$3,0))/100),"")</f>
        <v/>
      </c>
      <c r="M216" s="10" t="str">
        <f>IFERROR(IF(INDEX('raw poverty data, %'!$B$3:$BG$251,MATCH($A216,'raw poverty data, %'!$B$3:$B$251,0),MATCH(M$5,'raw poverty data, %'!$B$3:$BG$3,0))="","",INDEX('raw poverty data, %'!$B$3:$BG$251,MATCH($A216,'raw poverty data, %'!$B$3:$B$251,0),MATCH(M$5,'raw poverty data, %'!$B$3:$BG$3,0))/100),"")</f>
        <v/>
      </c>
      <c r="N216" s="10" t="str">
        <f>IFERROR(IF(INDEX('raw poverty data, %'!$B$3:$BG$251,MATCH($A216,'raw poverty data, %'!$B$3:$B$251,0),MATCH(N$5,'raw poverty data, %'!$B$3:$BG$3,0))="","",INDEX('raw poverty data, %'!$B$3:$BG$251,MATCH($A216,'raw poverty data, %'!$B$3:$B$251,0),MATCH(N$5,'raw poverty data, %'!$B$3:$BG$3,0))/100),"")</f>
        <v/>
      </c>
      <c r="O216" s="10" t="str">
        <f>IFERROR(IF(INDEX('raw poverty data, %'!$B$3:$BG$251,MATCH($A216,'raw poverty data, %'!$B$3:$B$251,0),MATCH(O$5,'raw poverty data, %'!$B$3:$BG$3,0))="","",INDEX('raw poverty data, %'!$B$3:$BG$251,MATCH($A216,'raw poverty data, %'!$B$3:$B$251,0),MATCH(O$5,'raw poverty data, %'!$B$3:$BG$3,0))/100),"")</f>
        <v/>
      </c>
      <c r="P216" s="10" t="str">
        <f>IFERROR(IF(INDEX('raw poverty data, %'!$B$3:$BG$251,MATCH($A216,'raw poverty data, %'!$B$3:$B$251,0),MATCH(P$5,'raw poverty data, %'!$B$3:$BG$3,0))="","",INDEX('raw poverty data, %'!$B$3:$BG$251,MATCH($A216,'raw poverty data, %'!$B$3:$B$251,0),MATCH(P$5,'raw poverty data, %'!$B$3:$BG$3,0))/100),"")</f>
        <v/>
      </c>
      <c r="Q216" s="10" t="str">
        <f>IFERROR(IF(INDEX('raw poverty data, %'!$B$3:$BG$251,MATCH($A216,'raw poverty data, %'!$B$3:$B$251,0),MATCH(Q$5,'raw poverty data, %'!$B$3:$BG$3,0))="","",INDEX('raw poverty data, %'!$B$3:$BG$251,MATCH($A216,'raw poverty data, %'!$B$3:$B$251,0),MATCH(Q$5,'raw poverty data, %'!$B$3:$BG$3,0))/100),"")</f>
        <v/>
      </c>
      <c r="R216" s="10">
        <f>IFERROR(IF(INDEX('raw poverty data, %'!$B$3:$BG$251,MATCH($A216,'raw poverty data, %'!$B$3:$B$251,0),MATCH(R$5,'raw poverty data, %'!$B$3:$BG$3,0))="","",INDEX('raw poverty data, %'!$B$3:$BG$251,MATCH($A216,'raw poverty data, %'!$B$3:$B$251,0),MATCH(R$5,'raw poverty data, %'!$B$3:$BG$3,0))/100),"")</f>
        <v>2.3E-3</v>
      </c>
      <c r="S216" s="10" t="str">
        <f>IFERROR(IF(INDEX('raw poverty data, %'!$B$3:$BG$251,MATCH($A216,'raw poverty data, %'!$B$3:$B$251,0),MATCH(S$5,'raw poverty data, %'!$B$3:$BG$3,0))="","",INDEX('raw poverty data, %'!$B$3:$BG$251,MATCH($A216,'raw poverty data, %'!$B$3:$B$251,0),MATCH(S$5,'raw poverty data, %'!$B$3:$BG$3,0))/100),"")</f>
        <v/>
      </c>
      <c r="T216" s="10" t="str">
        <f>IFERROR(IF(INDEX('raw poverty data, %'!$B$3:$BG$251,MATCH($A216,'raw poverty data, %'!$B$3:$B$251,0),MATCH(T$5,'raw poverty data, %'!$B$3:$BG$3,0))="","",INDEX('raw poverty data, %'!$B$3:$BG$251,MATCH($A216,'raw poverty data, %'!$B$3:$B$251,0),MATCH(T$5,'raw poverty data, %'!$B$3:$BG$3,0))/100),"")</f>
        <v/>
      </c>
      <c r="U216" s="10">
        <f>IFERROR(IF(INDEX('raw poverty data, %'!$B$3:$BG$251,MATCH($A216,'raw poverty data, %'!$B$3:$B$251,0),MATCH(U$5,'raw poverty data, %'!$B$3:$BG$3,0))="","",INDEX('raw poverty data, %'!$B$3:$BG$251,MATCH($A216,'raw poverty data, %'!$B$3:$B$251,0),MATCH(U$5,'raw poverty data, %'!$B$3:$BG$3,0))/100),"")</f>
        <v>9.1999999999999998E-3</v>
      </c>
      <c r="V216" s="10" t="str">
        <f>IFERROR(IF(INDEX('raw poverty data, %'!$B$3:$BG$251,MATCH($A216,'raw poverty data, %'!$B$3:$B$251,0),MATCH(V$5,'raw poverty data, %'!$B$3:$BG$3,0))="","",INDEX('raw poverty data, %'!$B$3:$BG$251,MATCH($A216,'raw poverty data, %'!$B$3:$B$251,0),MATCH(V$5,'raw poverty data, %'!$B$3:$BG$3,0))/100),"")</f>
        <v/>
      </c>
      <c r="W216" s="10">
        <f>IFERROR(IF(INDEX('raw poverty data, %'!$B$3:$BG$251,MATCH($A216,'raw poverty data, %'!$B$3:$B$251,0),MATCH(W$5,'raw poverty data, %'!$B$3:$BG$3,0))="","",INDEX('raw poverty data, %'!$B$3:$BG$251,MATCH($A216,'raw poverty data, %'!$B$3:$B$251,0),MATCH(W$5,'raw poverty data, %'!$B$3:$BG$3,0))/100),"")</f>
        <v>8.0000000000000004E-4</v>
      </c>
      <c r="X216" s="10" t="str">
        <f>IFERROR(IF(INDEX('raw poverty data, %'!$B$3:$BG$251,MATCH($A216,'raw poverty data, %'!$B$3:$B$251,0),MATCH(X$5,'raw poverty data, %'!$B$3:$BG$3,0))="","",INDEX('raw poverty data, %'!$B$3:$BG$251,MATCH($A216,'raw poverty data, %'!$B$3:$B$251,0),MATCH(X$5,'raw poverty data, %'!$B$3:$BG$3,0))/100),"")</f>
        <v/>
      </c>
      <c r="Y216" s="10" t="str">
        <f>IFERROR(IF(INDEX('raw poverty data, %'!$B$3:$BG$251,MATCH($A216,'raw poverty data, %'!$B$3:$B$251,0),MATCH(Y$5,'raw poverty data, %'!$B$3:$BG$3,0))="","",INDEX('raw poverty data, %'!$B$3:$BG$251,MATCH($A216,'raw poverty data, %'!$B$3:$B$251,0),MATCH(Y$5,'raw poverty data, %'!$B$3:$BG$3,0))/100),"")</f>
        <v/>
      </c>
      <c r="Z216" s="10" t="str">
        <f>IFERROR(IF(INDEX('raw poverty data, %'!$B$3:$BG$251,MATCH($A216,'raw poverty data, %'!$B$3:$B$251,0),MATCH(Z$5,'raw poverty data, %'!$B$3:$BG$3,0))="","",INDEX('raw poverty data, %'!$B$3:$BG$251,MATCH($A216,'raw poverty data, %'!$B$3:$B$251,0),MATCH(Z$5,'raw poverty data, %'!$B$3:$BG$3,0))/100),"")</f>
        <v/>
      </c>
      <c r="AA216" s="10" t="str">
        <f>IFERROR(IF(INDEX('raw poverty data, %'!$B$3:$BG$251,MATCH($A216,'raw poverty data, %'!$B$3:$B$251,0),MATCH(AA$5,'raw poverty data, %'!$B$3:$BG$3,0))="","",INDEX('raw poverty data, %'!$B$3:$BG$251,MATCH($A216,'raw poverty data, %'!$B$3:$B$251,0),MATCH(AA$5,'raw poverty data, %'!$B$3:$BG$3,0))/100),"")</f>
        <v/>
      </c>
      <c r="AC216" s="8">
        <f>IF(AA216="",IF(Z216="",IF(X216="",IF(W216="",IF(V216="",IF(U216="",IF(T216="",IF(S216="",IF(R216="",IF(Q216="",IF(P216="",IF(O216="",IF(N216="",IF(M216="",IF(L216="",IF(K216="",IF(J216="",IF(I216="",IF(H216="",IF(G216="",IF(F216="",IF(E216="",IF(D216="","No data",D216),E216),F216),G216),H216),I216),J216),K216),L216),M216),N216),O216),P216),Q216),R216),S216),T216),U216),V216),W216),X216),Z216),AA216)</f>
        <v>8.0000000000000004E-4</v>
      </c>
      <c r="AD216" s="11">
        <f>IFERROR(INDEX($D$5:$AA$5,1,MATCH(AC216,D216:AA216,0)),"")</f>
        <v>2009</v>
      </c>
      <c r="AF216" t="s">
        <v>462</v>
      </c>
      <c r="AG216" t="str">
        <f>IFERROR(IF(INDEX(#REF!,MATCH('Poverty %'!$B216,#REF!,0),MATCH('Poverty %'!AG$5,#REF!,0))="","",INDEX(#REF!,MATCH('Poverty %'!$B216,#REF!,0),MATCH('Poverty %'!AG$5,#REF!,0))),"")</f>
        <v/>
      </c>
      <c r="AH216" t="str">
        <f>IFERROR(IF(INDEX(#REF!,MATCH('Poverty %'!$B216,#REF!,0),MATCH('Poverty %'!AH$5,#REF!,0))="","",INDEX(#REF!,MATCH('Poverty %'!$B216,#REF!,0),MATCH('Poverty %'!AH$5,#REF!,0))),"")</f>
        <v/>
      </c>
      <c r="AI216" t="str">
        <f>IFERROR(IF(INDEX(#REF!,MATCH('Poverty %'!$B216,#REF!,0),MATCH('Poverty %'!AI$5,#REF!,0))="","",INDEX(#REF!,MATCH('Poverty %'!$B216,#REF!,0),MATCH('Poverty %'!AI$5,#REF!,0))),"")</f>
        <v/>
      </c>
      <c r="AJ216" t="str">
        <f>IFERROR(IF(INDEX(#REF!,MATCH('Poverty %'!$B216,#REF!,0),MATCH('Poverty %'!AJ$5,#REF!,0))="","",INDEX(#REF!,MATCH('Poverty %'!$B216,#REF!,0),MATCH('Poverty %'!AJ$5,#REF!,0))),"")</f>
        <v/>
      </c>
      <c r="AK216" t="str">
        <f>IFERROR(IF(INDEX(#REF!,MATCH('Poverty %'!$B216,#REF!,0),MATCH('Poverty %'!AK$5,#REF!,0))="","",INDEX(#REF!,MATCH('Poverty %'!$B216,#REF!,0),MATCH('Poverty %'!AK$5,#REF!,0))),"")</f>
        <v/>
      </c>
      <c r="AL216" t="str">
        <f>IFERROR(IF(INDEX(#REF!,MATCH('Poverty %'!$B216,#REF!,0),MATCH('Poverty %'!AL$5,#REF!,0))="","",INDEX(#REF!,MATCH('Poverty %'!$B216,#REF!,0),MATCH('Poverty %'!AL$5,#REF!,0))),"")</f>
        <v/>
      </c>
      <c r="AM216" t="str">
        <f>IFERROR(IF(INDEX(#REF!,MATCH('Poverty %'!$B216,#REF!,0),MATCH('Poverty %'!AM$5,#REF!,0))="","",INDEX(#REF!,MATCH('Poverty %'!$B216,#REF!,0),MATCH('Poverty %'!AM$5,#REF!,0))),"")</f>
        <v/>
      </c>
      <c r="AN216" t="str">
        <f>IFERROR(IF(INDEX(#REF!,MATCH('Poverty %'!$B216,#REF!,0),MATCH('Poverty %'!AN$5,#REF!,0))="","",INDEX(#REF!,MATCH('Poverty %'!$B216,#REF!,0),MATCH('Poverty %'!AN$5,#REF!,0))),"")</f>
        <v/>
      </c>
      <c r="AO216" t="str">
        <f>IFERROR(IF(INDEX(#REF!,MATCH('Poverty %'!$B216,#REF!,0),MATCH('Poverty %'!AO$5,#REF!,0))="","",INDEX(#REF!,MATCH('Poverty %'!$B216,#REF!,0),MATCH('Poverty %'!AO$5,#REF!,0))),"")</f>
        <v/>
      </c>
      <c r="AP216" t="str">
        <f>IFERROR(IF(INDEX(#REF!,MATCH('Poverty %'!$B216,#REF!,0),MATCH('Poverty %'!AP$5,#REF!,0))="","",INDEX(#REF!,MATCH('Poverty %'!$B216,#REF!,0),MATCH('Poverty %'!AP$5,#REF!,0))),"")</f>
        <v/>
      </c>
      <c r="AQ216" t="str">
        <f>IFERROR(IF(INDEX(#REF!,MATCH('Poverty %'!$B216,#REF!,0),MATCH('Poverty %'!AQ$5,#REF!,0))="","",INDEX(#REF!,MATCH('Poverty %'!$B216,#REF!,0),MATCH('Poverty %'!AQ$5,#REF!,0))),"")</f>
        <v/>
      </c>
      <c r="AR216" t="str">
        <f>IFERROR(IF(INDEX(#REF!,MATCH('Poverty %'!$B216,#REF!,0),MATCH('Poverty %'!AR$5,#REF!,0))="","",INDEX(#REF!,MATCH('Poverty %'!$B216,#REF!,0),MATCH('Poverty %'!AR$5,#REF!,0))),"")</f>
        <v/>
      </c>
      <c r="AS216" t="str">
        <f>IFERROR(IF(INDEX(#REF!,MATCH('Poverty %'!$B216,#REF!,0),MATCH('Poverty %'!AS$5,#REF!,0))="","",INDEX(#REF!,MATCH('Poverty %'!$B216,#REF!,0),MATCH('Poverty %'!AS$5,#REF!,0))),"")</f>
        <v/>
      </c>
      <c r="AT216" t="str">
        <f>IFERROR(IF(INDEX(#REF!,MATCH('Poverty %'!$B216,#REF!,0),MATCH('Poverty %'!AT$5,#REF!,0))="","",INDEX(#REF!,MATCH('Poverty %'!$B216,#REF!,0),MATCH('Poverty %'!AT$5,#REF!,0))),"")</f>
        <v/>
      </c>
      <c r="AU216" t="str">
        <f>IFERROR(IF(INDEX(#REF!,MATCH('Poverty %'!$B216,#REF!,0),MATCH('Poverty %'!AU$5,#REF!,0))="","",INDEX(#REF!,MATCH('Poverty %'!$B216,#REF!,0),MATCH('Poverty %'!AU$5,#REF!,0))),"")</f>
        <v/>
      </c>
      <c r="AV216" t="str">
        <f>IFERROR(IF(INDEX(#REF!,MATCH('Poverty %'!$B216,#REF!,0),MATCH('Poverty %'!AV$5,#REF!,0))="","",INDEX(#REF!,MATCH('Poverty %'!$B216,#REF!,0),MATCH('Poverty %'!AV$5,#REF!,0))),"")</f>
        <v/>
      </c>
      <c r="AW216" t="str">
        <f>IFERROR(IF(INDEX(#REF!,MATCH('Poverty %'!$B216,#REF!,0),MATCH('Poverty %'!AW$5,#REF!,0))="","",INDEX(#REF!,MATCH('Poverty %'!$B216,#REF!,0),MATCH('Poverty %'!AW$5,#REF!,0))),"")</f>
        <v/>
      </c>
      <c r="AX216" t="str">
        <f>IFERROR(IF(INDEX(#REF!,MATCH('Poverty %'!$B216,#REF!,0),MATCH('Poverty %'!AX$5,#REF!,0))="","",INDEX(#REF!,MATCH('Poverty %'!$B216,#REF!,0),MATCH('Poverty %'!AX$5,#REF!,0))),"")</f>
        <v/>
      </c>
      <c r="AY216" t="str">
        <f>IFERROR(IF(INDEX(#REF!,MATCH('Poverty %'!$B216,#REF!,0),MATCH('Poverty %'!AY$5,#REF!,0))="","",INDEX(#REF!,MATCH('Poverty %'!$B216,#REF!,0),MATCH('Poverty %'!AY$5,#REF!,0))),"")</f>
        <v/>
      </c>
      <c r="AZ216" t="str">
        <f>IFERROR(IF(INDEX(#REF!,MATCH('Poverty %'!$B216,#REF!,0),MATCH('Poverty %'!AZ$5,#REF!,0))="","",INDEX(#REF!,MATCH('Poverty %'!$B216,#REF!,0),MATCH('Poverty %'!AZ$5,#REF!,0))),"")</f>
        <v/>
      </c>
      <c r="BA216" t="str">
        <f>IFERROR(IF(INDEX(#REF!,MATCH('Poverty %'!$B216,#REF!,0),MATCH('Poverty %'!BA$5,#REF!,0))="","",INDEX(#REF!,MATCH('Poverty %'!$B216,#REF!,0),MATCH('Poverty %'!BA$5,#REF!,0))),"")</f>
        <v/>
      </c>
      <c r="BB216" t="str">
        <f>IFERROR(IF(INDEX(#REF!,MATCH('Poverty %'!$B216,#REF!,0),MATCH('Poverty %'!BB$5,#REF!,0))="","",INDEX(#REF!,MATCH('Poverty %'!$B216,#REF!,0),MATCH('Poverty %'!BB$5,#REF!,0))),"")</f>
        <v/>
      </c>
      <c r="BC216" t="str">
        <f>IFERROR(IF(INDEX(#REF!,MATCH('Poverty %'!$B216,#REF!,0),MATCH('Poverty %'!BC$5,#REF!,0))="","",INDEX(#REF!,MATCH('Poverty %'!$B216,#REF!,0),MATCH('Poverty %'!BC$5,#REF!,0))),"")</f>
        <v/>
      </c>
      <c r="BE216" t="s">
        <v>462</v>
      </c>
      <c r="BF216" s="9" t="str">
        <f t="shared" si="70"/>
        <v/>
      </c>
      <c r="BG216" s="9" t="str">
        <f t="shared" si="71"/>
        <v/>
      </c>
      <c r="BH216" s="9" t="str">
        <f t="shared" si="72"/>
        <v/>
      </c>
      <c r="BI216" s="9" t="str">
        <f t="shared" si="73"/>
        <v/>
      </c>
      <c r="BJ216" s="9" t="str">
        <f t="shared" si="74"/>
        <v/>
      </c>
      <c r="BK216" s="9" t="str">
        <f t="shared" si="75"/>
        <v/>
      </c>
      <c r="BL216" s="9" t="str">
        <f t="shared" si="76"/>
        <v/>
      </c>
      <c r="BM216" s="9" t="str">
        <f t="shared" si="77"/>
        <v/>
      </c>
      <c r="BN216" s="9" t="str">
        <f t="shared" si="78"/>
        <v/>
      </c>
      <c r="BO216" s="9" t="str">
        <f t="shared" si="79"/>
        <v/>
      </c>
      <c r="BP216" s="9" t="str">
        <f t="shared" si="80"/>
        <v/>
      </c>
      <c r="BQ216" s="9" t="str">
        <f t="shared" si="81"/>
        <v/>
      </c>
      <c r="BR216" s="9" t="str">
        <f t="shared" si="82"/>
        <v/>
      </c>
      <c r="BS216" s="9" t="str">
        <f t="shared" si="83"/>
        <v/>
      </c>
      <c r="BT216" s="9" t="str">
        <f t="shared" si="84"/>
        <v/>
      </c>
      <c r="BU216" s="9" t="str">
        <f t="shared" si="85"/>
        <v/>
      </c>
      <c r="BV216" s="9" t="str">
        <f t="shared" si="86"/>
        <v/>
      </c>
      <c r="BW216" s="9" t="str">
        <f t="shared" si="87"/>
        <v/>
      </c>
      <c r="BX216" s="9" t="str">
        <f t="shared" si="88"/>
        <v/>
      </c>
      <c r="BY216" s="9" t="str">
        <f t="shared" si="89"/>
        <v/>
      </c>
      <c r="BZ216" s="9" t="str">
        <f t="shared" si="90"/>
        <v/>
      </c>
      <c r="CA216" s="9" t="str">
        <f t="shared" si="91"/>
        <v/>
      </c>
      <c r="CB216" s="9" t="str">
        <f t="shared" si="92"/>
        <v/>
      </c>
    </row>
    <row r="217" spans="1:80">
      <c r="A217" t="str">
        <f>VLOOKUP(B217,entity!$C:$K,9,FALSE)</f>
        <v>YE</v>
      </c>
      <c r="B217" t="s">
        <v>463</v>
      </c>
      <c r="C217" t="str">
        <f>IFERROR(VLOOKUP(B217,'[1]2012 List'!A$3:C$151,3,FALSE),"")</f>
        <v>Middle East</v>
      </c>
      <c r="D217" s="10" t="str">
        <f>IFERROR(IF(INDEX('raw poverty data, %'!$B$3:$BG$251,MATCH($A217,'raw poverty data, %'!$B$3:$B$251,0),MATCH(D$5,'raw poverty data, %'!$B$3:$BG$3,0))="","",INDEX('raw poverty data, %'!$B$3:$BG$251,MATCH($A217,'raw poverty data, %'!$B$3:$B$251,0),MATCH(D$5,'raw poverty data, %'!$B$3:$BG$3,0))/100),"")</f>
        <v/>
      </c>
      <c r="E217" s="10" t="str">
        <f>IFERROR(IF(INDEX('raw poverty data, %'!$B$3:$BG$251,MATCH($A217,'raw poverty data, %'!$B$3:$B$251,0),MATCH(E$5,'raw poverty data, %'!$B$3:$BG$3,0))="","",INDEX('raw poverty data, %'!$B$3:$BG$251,MATCH($A217,'raw poverty data, %'!$B$3:$B$251,0),MATCH(E$5,'raw poverty data, %'!$B$3:$BG$3,0))/100),"")</f>
        <v/>
      </c>
      <c r="F217" s="10" t="str">
        <f>IFERROR(IF(INDEX('raw poverty data, %'!$B$3:$BG$251,MATCH($A217,'raw poverty data, %'!$B$3:$B$251,0),MATCH(F$5,'raw poverty data, %'!$B$3:$BG$3,0))="","",INDEX('raw poverty data, %'!$B$3:$BG$251,MATCH($A217,'raw poverty data, %'!$B$3:$B$251,0),MATCH(F$5,'raw poverty data, %'!$B$3:$BG$3,0))/100),"")</f>
        <v/>
      </c>
      <c r="G217" s="10" t="str">
        <f>IFERROR(IF(INDEX('raw poverty data, %'!$B$3:$BG$251,MATCH($A217,'raw poverty data, %'!$B$3:$B$251,0),MATCH(G$5,'raw poverty data, %'!$B$3:$BG$3,0))="","",INDEX('raw poverty data, %'!$B$3:$BG$251,MATCH($A217,'raw poverty data, %'!$B$3:$B$251,0),MATCH(G$5,'raw poverty data, %'!$B$3:$BG$3,0))/100),"")</f>
        <v/>
      </c>
      <c r="H217" s="10" t="str">
        <f>IFERROR(IF(INDEX('raw poverty data, %'!$B$3:$BG$251,MATCH($A217,'raw poverty data, %'!$B$3:$B$251,0),MATCH(H$5,'raw poverty data, %'!$B$3:$BG$3,0))="","",INDEX('raw poverty data, %'!$B$3:$BG$251,MATCH($A217,'raw poverty data, %'!$B$3:$B$251,0),MATCH(H$5,'raw poverty data, %'!$B$3:$BG$3,0))/100),"")</f>
        <v/>
      </c>
      <c r="I217" s="10" t="str">
        <f>IFERROR(IF(INDEX('raw poverty data, %'!$B$3:$BG$251,MATCH($A217,'raw poverty data, %'!$B$3:$B$251,0),MATCH(I$5,'raw poverty data, %'!$B$3:$BG$3,0))="","",INDEX('raw poverty data, %'!$B$3:$BG$251,MATCH($A217,'raw poverty data, %'!$B$3:$B$251,0),MATCH(I$5,'raw poverty data, %'!$B$3:$BG$3,0))/100),"")</f>
        <v/>
      </c>
      <c r="J217" s="10" t="str">
        <f>IFERROR(IF(INDEX('raw poverty data, %'!$B$3:$BG$251,MATCH($A217,'raw poverty data, %'!$B$3:$B$251,0),MATCH(J$5,'raw poverty data, %'!$B$3:$BG$3,0))="","",INDEX('raw poverty data, %'!$B$3:$BG$251,MATCH($A217,'raw poverty data, %'!$B$3:$B$251,0),MATCH(J$5,'raw poverty data, %'!$B$3:$BG$3,0))/100),"")</f>
        <v/>
      </c>
      <c r="K217" s="10" t="str">
        <f>IFERROR(IF(INDEX('raw poverty data, %'!$B$3:$BG$251,MATCH($A217,'raw poverty data, %'!$B$3:$B$251,0),MATCH(K$5,'raw poverty data, %'!$B$3:$BG$3,0))="","",INDEX('raw poverty data, %'!$B$3:$BG$251,MATCH($A217,'raw poverty data, %'!$B$3:$B$251,0),MATCH(K$5,'raw poverty data, %'!$B$3:$BG$3,0))/100),"")</f>
        <v/>
      </c>
      <c r="L217" s="10">
        <f>IFERROR(IF(INDEX('raw poverty data, %'!$B$3:$BG$251,MATCH($A217,'raw poverty data, %'!$B$3:$B$251,0),MATCH(L$5,'raw poverty data, %'!$B$3:$BG$3,0))="","",INDEX('raw poverty data, %'!$B$3:$BG$251,MATCH($A217,'raw poverty data, %'!$B$3:$B$251,0),MATCH(L$5,'raw poverty data, %'!$B$3:$BG$3,0))/100),"")</f>
        <v>0.1047</v>
      </c>
      <c r="M217" s="10" t="str">
        <f>IFERROR(IF(INDEX('raw poverty data, %'!$B$3:$BG$251,MATCH($A217,'raw poverty data, %'!$B$3:$B$251,0),MATCH(M$5,'raw poverty data, %'!$B$3:$BG$3,0))="","",INDEX('raw poverty data, %'!$B$3:$BG$251,MATCH($A217,'raw poverty data, %'!$B$3:$B$251,0),MATCH(M$5,'raw poverty data, %'!$B$3:$BG$3,0))/100),"")</f>
        <v/>
      </c>
      <c r="N217" s="10" t="str">
        <f>IFERROR(IF(INDEX('raw poverty data, %'!$B$3:$BG$251,MATCH($A217,'raw poverty data, %'!$B$3:$B$251,0),MATCH(N$5,'raw poverty data, %'!$B$3:$BG$3,0))="","",INDEX('raw poverty data, %'!$B$3:$BG$251,MATCH($A217,'raw poverty data, %'!$B$3:$B$251,0),MATCH(N$5,'raw poverty data, %'!$B$3:$BG$3,0))/100),"")</f>
        <v/>
      </c>
      <c r="O217" s="10" t="str">
        <f>IFERROR(IF(INDEX('raw poverty data, %'!$B$3:$BG$251,MATCH($A217,'raw poverty data, %'!$B$3:$B$251,0),MATCH(O$5,'raw poverty data, %'!$B$3:$BG$3,0))="","",INDEX('raw poverty data, %'!$B$3:$BG$251,MATCH($A217,'raw poverty data, %'!$B$3:$B$251,0),MATCH(O$5,'raw poverty data, %'!$B$3:$BG$3,0))/100),"")</f>
        <v/>
      </c>
      <c r="P217" s="10" t="str">
        <f>IFERROR(IF(INDEX('raw poverty data, %'!$B$3:$BG$251,MATCH($A217,'raw poverty data, %'!$B$3:$B$251,0),MATCH(P$5,'raw poverty data, %'!$B$3:$BG$3,0))="","",INDEX('raw poverty data, %'!$B$3:$BG$251,MATCH($A217,'raw poverty data, %'!$B$3:$B$251,0),MATCH(P$5,'raw poverty data, %'!$B$3:$BG$3,0))/100),"")</f>
        <v/>
      </c>
      <c r="Q217" s="10" t="str">
        <f>IFERROR(IF(INDEX('raw poverty data, %'!$B$3:$BG$251,MATCH($A217,'raw poverty data, %'!$B$3:$B$251,0),MATCH(Q$5,'raw poverty data, %'!$B$3:$BG$3,0))="","",INDEX('raw poverty data, %'!$B$3:$BG$251,MATCH($A217,'raw poverty data, %'!$B$3:$B$251,0),MATCH(Q$5,'raw poverty data, %'!$B$3:$BG$3,0))/100),"")</f>
        <v/>
      </c>
      <c r="R217" s="10" t="str">
        <f>IFERROR(IF(INDEX('raw poverty data, %'!$B$3:$BG$251,MATCH($A217,'raw poverty data, %'!$B$3:$B$251,0),MATCH(R$5,'raw poverty data, %'!$B$3:$BG$3,0))="","",INDEX('raw poverty data, %'!$B$3:$BG$251,MATCH($A217,'raw poverty data, %'!$B$3:$B$251,0),MATCH(R$5,'raw poverty data, %'!$B$3:$BG$3,0))/100),"")</f>
        <v/>
      </c>
      <c r="S217" s="10">
        <f>IFERROR(IF(INDEX('raw poverty data, %'!$B$3:$BG$251,MATCH($A217,'raw poverty data, %'!$B$3:$B$251,0),MATCH(S$5,'raw poverty data, %'!$B$3:$BG$3,0))="","",INDEX('raw poverty data, %'!$B$3:$BG$251,MATCH($A217,'raw poverty data, %'!$B$3:$B$251,0),MATCH(S$5,'raw poverty data, %'!$B$3:$BG$3,0))/100),"")</f>
        <v>9.7799999999999998E-2</v>
      </c>
      <c r="T217" s="10" t="str">
        <f>IFERROR(IF(INDEX('raw poverty data, %'!$B$3:$BG$251,MATCH($A217,'raw poverty data, %'!$B$3:$B$251,0),MATCH(T$5,'raw poverty data, %'!$B$3:$BG$3,0))="","",INDEX('raw poverty data, %'!$B$3:$BG$251,MATCH($A217,'raw poverty data, %'!$B$3:$B$251,0),MATCH(T$5,'raw poverty data, %'!$B$3:$BG$3,0))/100),"")</f>
        <v/>
      </c>
      <c r="U217" s="10" t="str">
        <f>IFERROR(IF(INDEX('raw poverty data, %'!$B$3:$BG$251,MATCH($A217,'raw poverty data, %'!$B$3:$B$251,0),MATCH(U$5,'raw poverty data, %'!$B$3:$BG$3,0))="","",INDEX('raw poverty data, %'!$B$3:$BG$251,MATCH($A217,'raw poverty data, %'!$B$3:$B$251,0),MATCH(U$5,'raw poverty data, %'!$B$3:$BG$3,0))/100),"")</f>
        <v/>
      </c>
      <c r="V217" s="10" t="str">
        <f>IFERROR(IF(INDEX('raw poverty data, %'!$B$3:$BG$251,MATCH($A217,'raw poverty data, %'!$B$3:$B$251,0),MATCH(V$5,'raw poverty data, %'!$B$3:$BG$3,0))="","",INDEX('raw poverty data, %'!$B$3:$BG$251,MATCH($A217,'raw poverty data, %'!$B$3:$B$251,0),MATCH(V$5,'raw poverty data, %'!$B$3:$BG$3,0))/100),"")</f>
        <v/>
      </c>
      <c r="W217" s="10" t="str">
        <f>IFERROR(IF(INDEX('raw poverty data, %'!$B$3:$BG$251,MATCH($A217,'raw poverty data, %'!$B$3:$B$251,0),MATCH(W$5,'raw poverty data, %'!$B$3:$BG$3,0))="","",INDEX('raw poverty data, %'!$B$3:$BG$251,MATCH($A217,'raw poverty data, %'!$B$3:$B$251,0),MATCH(W$5,'raw poverty data, %'!$B$3:$BG$3,0))/100),"")</f>
        <v/>
      </c>
      <c r="X217" s="10" t="str">
        <f>IFERROR(IF(INDEX('raw poverty data, %'!$B$3:$BG$251,MATCH($A217,'raw poverty data, %'!$B$3:$B$251,0),MATCH(X$5,'raw poverty data, %'!$B$3:$BG$3,0))="","",INDEX('raw poverty data, %'!$B$3:$BG$251,MATCH($A217,'raw poverty data, %'!$B$3:$B$251,0),MATCH(X$5,'raw poverty data, %'!$B$3:$BG$3,0))/100),"")</f>
        <v/>
      </c>
      <c r="Y217" s="10" t="str">
        <f>IFERROR(IF(INDEX('raw poverty data, %'!$B$3:$BG$251,MATCH($A217,'raw poverty data, %'!$B$3:$B$251,0),MATCH(Y$5,'raw poverty data, %'!$B$3:$BG$3,0))="","",INDEX('raw poverty data, %'!$B$3:$BG$251,MATCH($A217,'raw poverty data, %'!$B$3:$B$251,0),MATCH(Y$5,'raw poverty data, %'!$B$3:$BG$3,0))/100),"")</f>
        <v/>
      </c>
      <c r="Z217" s="10" t="str">
        <f>IFERROR(IF(INDEX('raw poverty data, %'!$B$3:$BG$251,MATCH($A217,'raw poverty data, %'!$B$3:$B$251,0),MATCH(Z$5,'raw poverty data, %'!$B$3:$BG$3,0))="","",INDEX('raw poverty data, %'!$B$3:$BG$251,MATCH($A217,'raw poverty data, %'!$B$3:$B$251,0),MATCH(Z$5,'raw poverty data, %'!$B$3:$BG$3,0))/100),"")</f>
        <v/>
      </c>
      <c r="AA217" s="10" t="str">
        <f>IFERROR(IF(INDEX('raw poverty data, %'!$B$3:$BG$251,MATCH($A217,'raw poverty data, %'!$B$3:$B$251,0),MATCH(AA$5,'raw poverty data, %'!$B$3:$BG$3,0))="","",INDEX('raw poverty data, %'!$B$3:$BG$251,MATCH($A217,'raw poverty data, %'!$B$3:$B$251,0),MATCH(AA$5,'raw poverty data, %'!$B$3:$BG$3,0))/100),"")</f>
        <v/>
      </c>
      <c r="AC217" s="8">
        <f>IF(AA217="",IF(Z217="",IF(X217="",IF(W217="",IF(V217="",IF(U217="",IF(T217="",IF(S217="",IF(R217="",IF(Q217="",IF(P217="",IF(O217="",IF(N217="",IF(M217="",IF(L217="",IF(K217="",IF(J217="",IF(I217="",IF(H217="",IF(G217="",IF(F217="",IF(E217="",IF(D217="","No data",D217),E217),F217),G217),H217),I217),J217),K217),L217),M217),N217),O217),P217),Q217),R217),S217),T217),U217),V217),W217),X217),Z217),AA217)</f>
        <v>9.7799999999999998E-2</v>
      </c>
      <c r="AD217" s="11">
        <f>IFERROR(INDEX($D$5:$AA$5,1,MATCH(AC217,D217:AA217,0)),"")</f>
        <v>2005</v>
      </c>
      <c r="AF217" t="s">
        <v>463</v>
      </c>
      <c r="AG217" t="str">
        <f>IFERROR(IF(INDEX(#REF!,MATCH('Poverty %'!$B217,#REF!,0),MATCH('Poverty %'!AG$5,#REF!,0))="","",INDEX(#REF!,MATCH('Poverty %'!$B217,#REF!,0),MATCH('Poverty %'!AG$5,#REF!,0))),"")</f>
        <v/>
      </c>
      <c r="AH217" t="str">
        <f>IFERROR(IF(INDEX(#REF!,MATCH('Poverty %'!$B217,#REF!,0),MATCH('Poverty %'!AH$5,#REF!,0))="","",INDEX(#REF!,MATCH('Poverty %'!$B217,#REF!,0),MATCH('Poverty %'!AH$5,#REF!,0))),"")</f>
        <v/>
      </c>
      <c r="AI217" t="str">
        <f>IFERROR(IF(INDEX(#REF!,MATCH('Poverty %'!$B217,#REF!,0),MATCH('Poverty %'!AI$5,#REF!,0))="","",INDEX(#REF!,MATCH('Poverty %'!$B217,#REF!,0),MATCH('Poverty %'!AI$5,#REF!,0))),"")</f>
        <v/>
      </c>
      <c r="AJ217" t="str">
        <f>IFERROR(IF(INDEX(#REF!,MATCH('Poverty %'!$B217,#REF!,0),MATCH('Poverty %'!AJ$5,#REF!,0))="","",INDEX(#REF!,MATCH('Poverty %'!$B217,#REF!,0),MATCH('Poverty %'!AJ$5,#REF!,0))),"")</f>
        <v/>
      </c>
      <c r="AK217" t="str">
        <f>IFERROR(IF(INDEX(#REF!,MATCH('Poverty %'!$B217,#REF!,0),MATCH('Poverty %'!AK$5,#REF!,0))="","",INDEX(#REF!,MATCH('Poverty %'!$B217,#REF!,0),MATCH('Poverty %'!AK$5,#REF!,0))),"")</f>
        <v/>
      </c>
      <c r="AL217" t="str">
        <f>IFERROR(IF(INDEX(#REF!,MATCH('Poverty %'!$B217,#REF!,0),MATCH('Poverty %'!AL$5,#REF!,0))="","",INDEX(#REF!,MATCH('Poverty %'!$B217,#REF!,0),MATCH('Poverty %'!AL$5,#REF!,0))),"")</f>
        <v/>
      </c>
      <c r="AM217" t="str">
        <f>IFERROR(IF(INDEX(#REF!,MATCH('Poverty %'!$B217,#REF!,0),MATCH('Poverty %'!AM$5,#REF!,0))="","",INDEX(#REF!,MATCH('Poverty %'!$B217,#REF!,0),MATCH('Poverty %'!AM$5,#REF!,0))),"")</f>
        <v/>
      </c>
      <c r="AN217" t="str">
        <f>IFERROR(IF(INDEX(#REF!,MATCH('Poverty %'!$B217,#REF!,0),MATCH('Poverty %'!AN$5,#REF!,0))="","",INDEX(#REF!,MATCH('Poverty %'!$B217,#REF!,0),MATCH('Poverty %'!AN$5,#REF!,0))),"")</f>
        <v/>
      </c>
      <c r="AO217" t="str">
        <f>IFERROR(IF(INDEX(#REF!,MATCH('Poverty %'!$B217,#REF!,0),MATCH('Poverty %'!AO$5,#REF!,0))="","",INDEX(#REF!,MATCH('Poverty %'!$B217,#REF!,0),MATCH('Poverty %'!AO$5,#REF!,0))),"")</f>
        <v/>
      </c>
      <c r="AP217" t="str">
        <f>IFERROR(IF(INDEX(#REF!,MATCH('Poverty %'!$B217,#REF!,0),MATCH('Poverty %'!AP$5,#REF!,0))="","",INDEX(#REF!,MATCH('Poverty %'!$B217,#REF!,0),MATCH('Poverty %'!AP$5,#REF!,0))),"")</f>
        <v/>
      </c>
      <c r="AQ217" t="str">
        <f>IFERROR(IF(INDEX(#REF!,MATCH('Poverty %'!$B217,#REF!,0),MATCH('Poverty %'!AQ$5,#REF!,0))="","",INDEX(#REF!,MATCH('Poverty %'!$B217,#REF!,0),MATCH('Poverty %'!AQ$5,#REF!,0))),"")</f>
        <v/>
      </c>
      <c r="AR217" t="str">
        <f>IFERROR(IF(INDEX(#REF!,MATCH('Poverty %'!$B217,#REF!,0),MATCH('Poverty %'!AR$5,#REF!,0))="","",INDEX(#REF!,MATCH('Poverty %'!$B217,#REF!,0),MATCH('Poverty %'!AR$5,#REF!,0))),"")</f>
        <v/>
      </c>
      <c r="AS217" t="str">
        <f>IFERROR(IF(INDEX(#REF!,MATCH('Poverty %'!$B217,#REF!,0),MATCH('Poverty %'!AS$5,#REF!,0))="","",INDEX(#REF!,MATCH('Poverty %'!$B217,#REF!,0),MATCH('Poverty %'!AS$5,#REF!,0))),"")</f>
        <v/>
      </c>
      <c r="AT217" t="str">
        <f>IFERROR(IF(INDEX(#REF!,MATCH('Poverty %'!$B217,#REF!,0),MATCH('Poverty %'!AT$5,#REF!,0))="","",INDEX(#REF!,MATCH('Poverty %'!$B217,#REF!,0),MATCH('Poverty %'!AT$5,#REF!,0))),"")</f>
        <v/>
      </c>
      <c r="AU217" t="str">
        <f>IFERROR(IF(INDEX(#REF!,MATCH('Poverty %'!$B217,#REF!,0),MATCH('Poverty %'!AU$5,#REF!,0))="","",INDEX(#REF!,MATCH('Poverty %'!$B217,#REF!,0),MATCH('Poverty %'!AU$5,#REF!,0))),"")</f>
        <v/>
      </c>
      <c r="AV217" t="str">
        <f>IFERROR(IF(INDEX(#REF!,MATCH('Poverty %'!$B217,#REF!,0),MATCH('Poverty %'!AV$5,#REF!,0))="","",INDEX(#REF!,MATCH('Poverty %'!$B217,#REF!,0),MATCH('Poverty %'!AV$5,#REF!,0))),"")</f>
        <v/>
      </c>
      <c r="AW217" t="str">
        <f>IFERROR(IF(INDEX(#REF!,MATCH('Poverty %'!$B217,#REF!,0),MATCH('Poverty %'!AW$5,#REF!,0))="","",INDEX(#REF!,MATCH('Poverty %'!$B217,#REF!,0),MATCH('Poverty %'!AW$5,#REF!,0))),"")</f>
        <v/>
      </c>
      <c r="AX217" t="str">
        <f>IFERROR(IF(INDEX(#REF!,MATCH('Poverty %'!$B217,#REF!,0),MATCH('Poverty %'!AX$5,#REF!,0))="","",INDEX(#REF!,MATCH('Poverty %'!$B217,#REF!,0),MATCH('Poverty %'!AX$5,#REF!,0))),"")</f>
        <v/>
      </c>
      <c r="AY217" t="str">
        <f>IFERROR(IF(INDEX(#REF!,MATCH('Poverty %'!$B217,#REF!,0),MATCH('Poverty %'!AY$5,#REF!,0))="","",INDEX(#REF!,MATCH('Poverty %'!$B217,#REF!,0),MATCH('Poverty %'!AY$5,#REF!,0))),"")</f>
        <v/>
      </c>
      <c r="AZ217" t="str">
        <f>IFERROR(IF(INDEX(#REF!,MATCH('Poverty %'!$B217,#REF!,0),MATCH('Poverty %'!AZ$5,#REF!,0))="","",INDEX(#REF!,MATCH('Poverty %'!$B217,#REF!,0),MATCH('Poverty %'!AZ$5,#REF!,0))),"")</f>
        <v/>
      </c>
      <c r="BA217" t="str">
        <f>IFERROR(IF(INDEX(#REF!,MATCH('Poverty %'!$B217,#REF!,0),MATCH('Poverty %'!BA$5,#REF!,0))="","",INDEX(#REF!,MATCH('Poverty %'!$B217,#REF!,0),MATCH('Poverty %'!BA$5,#REF!,0))),"")</f>
        <v/>
      </c>
      <c r="BB217" t="str">
        <f>IFERROR(IF(INDEX(#REF!,MATCH('Poverty %'!$B217,#REF!,0),MATCH('Poverty %'!BB$5,#REF!,0))="","",INDEX(#REF!,MATCH('Poverty %'!$B217,#REF!,0),MATCH('Poverty %'!BB$5,#REF!,0))),"")</f>
        <v/>
      </c>
      <c r="BC217" t="str">
        <f>IFERROR(IF(INDEX(#REF!,MATCH('Poverty %'!$B217,#REF!,0),MATCH('Poverty %'!BC$5,#REF!,0))="","",INDEX(#REF!,MATCH('Poverty %'!$B217,#REF!,0),MATCH('Poverty %'!BC$5,#REF!,0))),"")</f>
        <v/>
      </c>
      <c r="BE217" t="s">
        <v>463</v>
      </c>
      <c r="BF217" s="9" t="str">
        <f t="shared" si="70"/>
        <v/>
      </c>
      <c r="BG217" s="9" t="str">
        <f t="shared" si="71"/>
        <v/>
      </c>
      <c r="BH217" s="9" t="str">
        <f t="shared" si="72"/>
        <v/>
      </c>
      <c r="BI217" s="9" t="str">
        <f t="shared" si="73"/>
        <v/>
      </c>
      <c r="BJ217" s="9" t="str">
        <f t="shared" si="74"/>
        <v/>
      </c>
      <c r="BK217" s="9" t="str">
        <f t="shared" si="75"/>
        <v/>
      </c>
      <c r="BL217" s="9" t="str">
        <f t="shared" si="76"/>
        <v/>
      </c>
      <c r="BM217" s="9" t="str">
        <f t="shared" si="77"/>
        <v/>
      </c>
      <c r="BN217" s="9" t="str">
        <f t="shared" si="78"/>
        <v/>
      </c>
      <c r="BO217" s="9" t="str">
        <f t="shared" si="79"/>
        <v/>
      </c>
      <c r="BP217" s="9" t="str">
        <f t="shared" si="80"/>
        <v/>
      </c>
      <c r="BQ217" s="9" t="str">
        <f t="shared" si="81"/>
        <v/>
      </c>
      <c r="BR217" s="9" t="str">
        <f t="shared" si="82"/>
        <v/>
      </c>
      <c r="BS217" s="9" t="str">
        <f t="shared" si="83"/>
        <v/>
      </c>
      <c r="BT217" s="9" t="str">
        <f t="shared" si="84"/>
        <v/>
      </c>
      <c r="BU217" s="9" t="str">
        <f t="shared" si="85"/>
        <v/>
      </c>
      <c r="BV217" s="9" t="str">
        <f t="shared" si="86"/>
        <v/>
      </c>
      <c r="BW217" s="9" t="str">
        <f t="shared" si="87"/>
        <v/>
      </c>
      <c r="BX217" s="9" t="str">
        <f t="shared" si="88"/>
        <v/>
      </c>
      <c r="BY217" s="9" t="str">
        <f t="shared" si="89"/>
        <v/>
      </c>
      <c r="BZ217" s="9" t="str">
        <f t="shared" si="90"/>
        <v/>
      </c>
      <c r="CA217" s="9" t="str">
        <f t="shared" si="91"/>
        <v/>
      </c>
      <c r="CB217" s="9" t="str">
        <f t="shared" si="92"/>
        <v/>
      </c>
    </row>
    <row r="218" spans="1:80">
      <c r="A218" t="str">
        <f>VLOOKUP(B218,entity!$C:$K,9,FALSE)</f>
        <v>ZM</v>
      </c>
      <c r="B218" t="s">
        <v>446</v>
      </c>
      <c r="C218" t="str">
        <f>IFERROR(VLOOKUP(B218,'[1]2012 List'!A$3:C$151,3,FALSE),"")</f>
        <v>Sub-Saharan Africa</v>
      </c>
      <c r="D218" s="10" t="str">
        <f>IFERROR(IF(INDEX('raw poverty data, %'!$B$3:$BG$251,MATCH($A218,'raw poverty data, %'!$B$3:$B$251,0),MATCH(D$5,'raw poverty data, %'!$B$3:$BG$3,0))="","",INDEX('raw poverty data, %'!$B$3:$BG$251,MATCH($A218,'raw poverty data, %'!$B$3:$B$251,0),MATCH(D$5,'raw poverty data, %'!$B$3:$BG$3,0))/100),"")</f>
        <v/>
      </c>
      <c r="E218" s="10">
        <f>IFERROR(IF(INDEX('raw poverty data, %'!$B$3:$BG$251,MATCH($A218,'raw poverty data, %'!$B$3:$B$251,0),MATCH(E$5,'raw poverty data, %'!$B$3:$BG$3,0))="","",INDEX('raw poverty data, %'!$B$3:$BG$251,MATCH($A218,'raw poverty data, %'!$B$3:$B$251,0),MATCH(E$5,'raw poverty data, %'!$B$3:$BG$3,0))/100),"")</f>
        <v>0.61049999999999993</v>
      </c>
      <c r="F218" s="10" t="str">
        <f>IFERROR(IF(INDEX('raw poverty data, %'!$B$3:$BG$251,MATCH($A218,'raw poverty data, %'!$B$3:$B$251,0),MATCH(F$5,'raw poverty data, %'!$B$3:$BG$3,0))="","",INDEX('raw poverty data, %'!$B$3:$BG$251,MATCH($A218,'raw poverty data, %'!$B$3:$B$251,0),MATCH(F$5,'raw poverty data, %'!$B$3:$BG$3,0))/100),"")</f>
        <v/>
      </c>
      <c r="G218" s="10">
        <f>IFERROR(IF(INDEX('raw poverty data, %'!$B$3:$BG$251,MATCH($A218,'raw poverty data, %'!$B$3:$B$251,0),MATCH(G$5,'raw poverty data, %'!$B$3:$BG$3,0))="","",INDEX('raw poverty data, %'!$B$3:$BG$251,MATCH($A218,'raw poverty data, %'!$B$3:$B$251,0),MATCH(G$5,'raw poverty data, %'!$B$3:$BG$3,0))/100),"")</f>
        <v>0.65269999999999995</v>
      </c>
      <c r="H218" s="10" t="str">
        <f>IFERROR(IF(INDEX('raw poverty data, %'!$B$3:$BG$251,MATCH($A218,'raw poverty data, %'!$B$3:$B$251,0),MATCH(H$5,'raw poverty data, %'!$B$3:$BG$3,0))="","",INDEX('raw poverty data, %'!$B$3:$BG$251,MATCH($A218,'raw poverty data, %'!$B$3:$B$251,0),MATCH(H$5,'raw poverty data, %'!$B$3:$BG$3,0))/100),"")</f>
        <v/>
      </c>
      <c r="I218" s="10" t="str">
        <f>IFERROR(IF(INDEX('raw poverty data, %'!$B$3:$BG$251,MATCH($A218,'raw poverty data, %'!$B$3:$B$251,0),MATCH(I$5,'raw poverty data, %'!$B$3:$BG$3,0))="","",INDEX('raw poverty data, %'!$B$3:$BG$251,MATCH($A218,'raw poverty data, %'!$B$3:$B$251,0),MATCH(I$5,'raw poverty data, %'!$B$3:$BG$3,0))/100),"")</f>
        <v/>
      </c>
      <c r="J218" s="10">
        <f>IFERROR(IF(INDEX('raw poverty data, %'!$B$3:$BG$251,MATCH($A218,'raw poverty data, %'!$B$3:$B$251,0),MATCH(J$5,'raw poverty data, %'!$B$3:$BG$3,0))="","",INDEX('raw poverty data, %'!$B$3:$BG$251,MATCH($A218,'raw poverty data, %'!$B$3:$B$251,0),MATCH(J$5,'raw poverty data, %'!$B$3:$BG$3,0))/100),"")</f>
        <v>0.62070000000000003</v>
      </c>
      <c r="K218" s="10" t="str">
        <f>IFERROR(IF(INDEX('raw poverty data, %'!$B$3:$BG$251,MATCH($A218,'raw poverty data, %'!$B$3:$B$251,0),MATCH(K$5,'raw poverty data, %'!$B$3:$BG$3,0))="","",INDEX('raw poverty data, %'!$B$3:$BG$251,MATCH($A218,'raw poverty data, %'!$B$3:$B$251,0),MATCH(K$5,'raw poverty data, %'!$B$3:$BG$3,0))/100),"")</f>
        <v/>
      </c>
      <c r="L218" s="10">
        <f>IFERROR(IF(INDEX('raw poverty data, %'!$B$3:$BG$251,MATCH($A218,'raw poverty data, %'!$B$3:$B$251,0),MATCH(L$5,'raw poverty data, %'!$B$3:$BG$3,0))="","",INDEX('raw poverty data, %'!$B$3:$BG$251,MATCH($A218,'raw poverty data, %'!$B$3:$B$251,0),MATCH(L$5,'raw poverty data, %'!$B$3:$BG$3,0))/100),"")</f>
        <v>0.55669999999999997</v>
      </c>
      <c r="M218" s="10" t="str">
        <f>IFERROR(IF(INDEX('raw poverty data, %'!$B$3:$BG$251,MATCH($A218,'raw poverty data, %'!$B$3:$B$251,0),MATCH(M$5,'raw poverty data, %'!$B$3:$BG$3,0))="","",INDEX('raw poverty data, %'!$B$3:$BG$251,MATCH($A218,'raw poverty data, %'!$B$3:$B$251,0),MATCH(M$5,'raw poverty data, %'!$B$3:$BG$3,0))/100),"")</f>
        <v/>
      </c>
      <c r="N218" s="10" t="str">
        <f>IFERROR(IF(INDEX('raw poverty data, %'!$B$3:$BG$251,MATCH($A218,'raw poverty data, %'!$B$3:$B$251,0),MATCH(N$5,'raw poverty data, %'!$B$3:$BG$3,0))="","",INDEX('raw poverty data, %'!$B$3:$BG$251,MATCH($A218,'raw poverty data, %'!$B$3:$B$251,0),MATCH(N$5,'raw poverty data, %'!$B$3:$BG$3,0))/100),"")</f>
        <v/>
      </c>
      <c r="O218" s="10" t="str">
        <f>IFERROR(IF(INDEX('raw poverty data, %'!$B$3:$BG$251,MATCH($A218,'raw poverty data, %'!$B$3:$B$251,0),MATCH(O$5,'raw poverty data, %'!$B$3:$BG$3,0))="","",INDEX('raw poverty data, %'!$B$3:$BG$251,MATCH($A218,'raw poverty data, %'!$B$3:$B$251,0),MATCH(O$5,'raw poverty data, %'!$B$3:$BG$3,0))/100),"")</f>
        <v/>
      </c>
      <c r="P218" s="10" t="str">
        <f>IFERROR(IF(INDEX('raw poverty data, %'!$B$3:$BG$251,MATCH($A218,'raw poverty data, %'!$B$3:$B$251,0),MATCH(P$5,'raw poverty data, %'!$B$3:$BG$3,0))="","",INDEX('raw poverty data, %'!$B$3:$BG$251,MATCH($A218,'raw poverty data, %'!$B$3:$B$251,0),MATCH(P$5,'raw poverty data, %'!$B$3:$BG$3,0))/100),"")</f>
        <v/>
      </c>
      <c r="Q218" s="10">
        <f>IFERROR(IF(INDEX('raw poverty data, %'!$B$3:$BG$251,MATCH($A218,'raw poverty data, %'!$B$3:$B$251,0),MATCH(Q$5,'raw poverty data, %'!$B$3:$BG$3,0))="","",INDEX('raw poverty data, %'!$B$3:$BG$251,MATCH($A218,'raw poverty data, %'!$B$3:$B$251,0),MATCH(Q$5,'raw poverty data, %'!$B$3:$BG$3,0))/100),"")</f>
        <v>0.64599999999999991</v>
      </c>
      <c r="R218" s="10">
        <f>IFERROR(IF(INDEX('raw poverty data, %'!$B$3:$BG$251,MATCH($A218,'raw poverty data, %'!$B$3:$B$251,0),MATCH(R$5,'raw poverty data, %'!$B$3:$BG$3,0))="","",INDEX('raw poverty data, %'!$B$3:$BG$251,MATCH($A218,'raw poverty data, %'!$B$3:$B$251,0),MATCH(R$5,'raw poverty data, %'!$B$3:$BG$3,0))/100),"")</f>
        <v>0.64290000000000003</v>
      </c>
      <c r="S218" s="10" t="str">
        <f>IFERROR(IF(INDEX('raw poverty data, %'!$B$3:$BG$251,MATCH($A218,'raw poverty data, %'!$B$3:$B$251,0),MATCH(S$5,'raw poverty data, %'!$B$3:$BG$3,0))="","",INDEX('raw poverty data, %'!$B$3:$BG$251,MATCH($A218,'raw poverty data, %'!$B$3:$B$251,0),MATCH(S$5,'raw poverty data, %'!$B$3:$BG$3,0))/100),"")</f>
        <v/>
      </c>
      <c r="T218" s="10">
        <f>IFERROR(IF(INDEX('raw poverty data, %'!$B$3:$BG$251,MATCH($A218,'raw poverty data, %'!$B$3:$B$251,0),MATCH(T$5,'raw poverty data, %'!$B$3:$BG$3,0))="","",INDEX('raw poverty data, %'!$B$3:$BG$251,MATCH($A218,'raw poverty data, %'!$B$3:$B$251,0),MATCH(T$5,'raw poverty data, %'!$B$3:$BG$3,0))/100),"")</f>
        <v>0.68510000000000004</v>
      </c>
      <c r="U218" s="10" t="str">
        <f>IFERROR(IF(INDEX('raw poverty data, %'!$B$3:$BG$251,MATCH($A218,'raw poverty data, %'!$B$3:$B$251,0),MATCH(U$5,'raw poverty data, %'!$B$3:$BG$3,0))="","",INDEX('raw poverty data, %'!$B$3:$BG$251,MATCH($A218,'raw poverty data, %'!$B$3:$B$251,0),MATCH(U$5,'raw poverty data, %'!$B$3:$BG$3,0))/100),"")</f>
        <v/>
      </c>
      <c r="V218" s="10" t="str">
        <f>IFERROR(IF(INDEX('raw poverty data, %'!$B$3:$BG$251,MATCH($A218,'raw poverty data, %'!$B$3:$B$251,0),MATCH(V$5,'raw poverty data, %'!$B$3:$BG$3,0))="","",INDEX('raw poverty data, %'!$B$3:$BG$251,MATCH($A218,'raw poverty data, %'!$B$3:$B$251,0),MATCH(V$5,'raw poverty data, %'!$B$3:$BG$3,0))/100),"")</f>
        <v/>
      </c>
      <c r="W218" s="10" t="str">
        <f>IFERROR(IF(INDEX('raw poverty data, %'!$B$3:$BG$251,MATCH($A218,'raw poverty data, %'!$B$3:$B$251,0),MATCH(W$5,'raw poverty data, %'!$B$3:$BG$3,0))="","",INDEX('raw poverty data, %'!$B$3:$BG$251,MATCH($A218,'raw poverty data, %'!$B$3:$B$251,0),MATCH(W$5,'raw poverty data, %'!$B$3:$BG$3,0))/100),"")</f>
        <v/>
      </c>
      <c r="X218" s="10">
        <f>IFERROR(IF(INDEX('raw poverty data, %'!$B$3:$BG$251,MATCH($A218,'raw poverty data, %'!$B$3:$B$251,0),MATCH(X$5,'raw poverty data, %'!$B$3:$BG$3,0))="","",INDEX('raw poverty data, %'!$B$3:$BG$251,MATCH($A218,'raw poverty data, %'!$B$3:$B$251,0),MATCH(X$5,'raw poverty data, %'!$B$3:$BG$3,0))/100),"")</f>
        <v>0.74319999999999997</v>
      </c>
      <c r="Y218" s="10" t="str">
        <f>IFERROR(IF(INDEX('raw poverty data, %'!$B$3:$BG$251,MATCH($A218,'raw poverty data, %'!$B$3:$B$251,0),MATCH(Y$5,'raw poverty data, %'!$B$3:$BG$3,0))="","",INDEX('raw poverty data, %'!$B$3:$BG$251,MATCH($A218,'raw poverty data, %'!$B$3:$B$251,0),MATCH(Y$5,'raw poverty data, %'!$B$3:$BG$3,0))/100),"")</f>
        <v/>
      </c>
      <c r="Z218" s="10" t="str">
        <f>IFERROR(IF(INDEX('raw poverty data, %'!$B$3:$BG$251,MATCH($A218,'raw poverty data, %'!$B$3:$B$251,0),MATCH(Z$5,'raw poverty data, %'!$B$3:$BG$3,0))="","",INDEX('raw poverty data, %'!$B$3:$BG$251,MATCH($A218,'raw poverty data, %'!$B$3:$B$251,0),MATCH(Z$5,'raw poverty data, %'!$B$3:$BG$3,0))/100),"")</f>
        <v/>
      </c>
      <c r="AA218" s="10" t="str">
        <f>IFERROR(IF(INDEX('raw poverty data, %'!$B$3:$BG$251,MATCH($A218,'raw poverty data, %'!$B$3:$B$251,0),MATCH(AA$5,'raw poverty data, %'!$B$3:$BG$3,0))="","",INDEX('raw poverty data, %'!$B$3:$BG$251,MATCH($A218,'raw poverty data, %'!$B$3:$B$251,0),MATCH(AA$5,'raw poverty data, %'!$B$3:$BG$3,0))/100),"")</f>
        <v/>
      </c>
      <c r="AC218" s="8">
        <f>IF(AA218="",IF(Z218="",IF(X218="",IF(W218="",IF(V218="",IF(U218="",IF(T218="",IF(S218="",IF(R218="",IF(Q218="",IF(P218="",IF(O218="",IF(N218="",IF(M218="",IF(L218="",IF(K218="",IF(J218="",IF(I218="",IF(H218="",IF(G218="",IF(F218="",IF(E218="",IF(D218="","No data",D218),E218),F218),G218),H218),I218),J218),K218),L218),M218),N218),O218),P218),Q218),R218),S218),T218),U218),V218),W218),X218),Z218),AA218)</f>
        <v>0.74319999999999997</v>
      </c>
      <c r="AD218" s="11">
        <f>IFERROR(INDEX($D$5:$AA$5,1,MATCH(AC218,D218:AA218,0)),"")</f>
        <v>2010</v>
      </c>
      <c r="AF218" t="s">
        <v>446</v>
      </c>
      <c r="AG218" t="str">
        <f>IFERROR(IF(INDEX(#REF!,MATCH('Poverty %'!$B218,#REF!,0),MATCH('Poverty %'!AG$5,#REF!,0))="","",INDEX(#REF!,MATCH('Poverty %'!$B218,#REF!,0),MATCH('Poverty %'!AG$5,#REF!,0))),"")</f>
        <v/>
      </c>
      <c r="AH218" t="str">
        <f>IFERROR(IF(INDEX(#REF!,MATCH('Poverty %'!$B218,#REF!,0),MATCH('Poverty %'!AH$5,#REF!,0))="","",INDEX(#REF!,MATCH('Poverty %'!$B218,#REF!,0),MATCH('Poverty %'!AH$5,#REF!,0))),"")</f>
        <v/>
      </c>
      <c r="AI218" t="str">
        <f>IFERROR(IF(INDEX(#REF!,MATCH('Poverty %'!$B218,#REF!,0),MATCH('Poverty %'!AI$5,#REF!,0))="","",INDEX(#REF!,MATCH('Poverty %'!$B218,#REF!,0),MATCH('Poverty %'!AI$5,#REF!,0))),"")</f>
        <v/>
      </c>
      <c r="AJ218" t="str">
        <f>IFERROR(IF(INDEX(#REF!,MATCH('Poverty %'!$B218,#REF!,0),MATCH('Poverty %'!AJ$5,#REF!,0))="","",INDEX(#REF!,MATCH('Poverty %'!$B218,#REF!,0),MATCH('Poverty %'!AJ$5,#REF!,0))),"")</f>
        <v/>
      </c>
      <c r="AK218" t="str">
        <f>IFERROR(IF(INDEX(#REF!,MATCH('Poverty %'!$B218,#REF!,0),MATCH('Poverty %'!AK$5,#REF!,0))="","",INDEX(#REF!,MATCH('Poverty %'!$B218,#REF!,0),MATCH('Poverty %'!AK$5,#REF!,0))),"")</f>
        <v/>
      </c>
      <c r="AL218" t="str">
        <f>IFERROR(IF(INDEX(#REF!,MATCH('Poverty %'!$B218,#REF!,0),MATCH('Poverty %'!AL$5,#REF!,0))="","",INDEX(#REF!,MATCH('Poverty %'!$B218,#REF!,0),MATCH('Poverty %'!AL$5,#REF!,0))),"")</f>
        <v/>
      </c>
      <c r="AM218" t="str">
        <f>IFERROR(IF(INDEX(#REF!,MATCH('Poverty %'!$B218,#REF!,0),MATCH('Poverty %'!AM$5,#REF!,0))="","",INDEX(#REF!,MATCH('Poverty %'!$B218,#REF!,0),MATCH('Poverty %'!AM$5,#REF!,0))),"")</f>
        <v/>
      </c>
      <c r="AN218" t="str">
        <f>IFERROR(IF(INDEX(#REF!,MATCH('Poverty %'!$B218,#REF!,0),MATCH('Poverty %'!AN$5,#REF!,0))="","",INDEX(#REF!,MATCH('Poverty %'!$B218,#REF!,0),MATCH('Poverty %'!AN$5,#REF!,0))),"")</f>
        <v/>
      </c>
      <c r="AO218" t="str">
        <f>IFERROR(IF(INDEX(#REF!,MATCH('Poverty %'!$B218,#REF!,0),MATCH('Poverty %'!AO$5,#REF!,0))="","",INDEX(#REF!,MATCH('Poverty %'!$B218,#REF!,0),MATCH('Poverty %'!AO$5,#REF!,0))),"")</f>
        <v/>
      </c>
      <c r="AP218" t="str">
        <f>IFERROR(IF(INDEX(#REF!,MATCH('Poverty %'!$B218,#REF!,0),MATCH('Poverty %'!AP$5,#REF!,0))="","",INDEX(#REF!,MATCH('Poverty %'!$B218,#REF!,0),MATCH('Poverty %'!AP$5,#REF!,0))),"")</f>
        <v/>
      </c>
      <c r="AQ218" t="str">
        <f>IFERROR(IF(INDEX(#REF!,MATCH('Poverty %'!$B218,#REF!,0),MATCH('Poverty %'!AQ$5,#REF!,0))="","",INDEX(#REF!,MATCH('Poverty %'!$B218,#REF!,0),MATCH('Poverty %'!AQ$5,#REF!,0))),"")</f>
        <v/>
      </c>
      <c r="AR218" t="str">
        <f>IFERROR(IF(INDEX(#REF!,MATCH('Poverty %'!$B218,#REF!,0),MATCH('Poverty %'!AR$5,#REF!,0))="","",INDEX(#REF!,MATCH('Poverty %'!$B218,#REF!,0),MATCH('Poverty %'!AR$5,#REF!,0))),"")</f>
        <v/>
      </c>
      <c r="AS218" t="str">
        <f>IFERROR(IF(INDEX(#REF!,MATCH('Poverty %'!$B218,#REF!,0),MATCH('Poverty %'!AS$5,#REF!,0))="","",INDEX(#REF!,MATCH('Poverty %'!$B218,#REF!,0),MATCH('Poverty %'!AS$5,#REF!,0))),"")</f>
        <v/>
      </c>
      <c r="AT218" t="str">
        <f>IFERROR(IF(INDEX(#REF!,MATCH('Poverty %'!$B218,#REF!,0),MATCH('Poverty %'!AT$5,#REF!,0))="","",INDEX(#REF!,MATCH('Poverty %'!$B218,#REF!,0),MATCH('Poverty %'!AT$5,#REF!,0))),"")</f>
        <v/>
      </c>
      <c r="AU218" t="str">
        <f>IFERROR(IF(INDEX(#REF!,MATCH('Poverty %'!$B218,#REF!,0),MATCH('Poverty %'!AU$5,#REF!,0))="","",INDEX(#REF!,MATCH('Poverty %'!$B218,#REF!,0),MATCH('Poverty %'!AU$5,#REF!,0))),"")</f>
        <v/>
      </c>
      <c r="AV218" t="str">
        <f>IFERROR(IF(INDEX(#REF!,MATCH('Poverty %'!$B218,#REF!,0),MATCH('Poverty %'!AV$5,#REF!,0))="","",INDEX(#REF!,MATCH('Poverty %'!$B218,#REF!,0),MATCH('Poverty %'!AV$5,#REF!,0))),"")</f>
        <v/>
      </c>
      <c r="AW218" t="str">
        <f>IFERROR(IF(INDEX(#REF!,MATCH('Poverty %'!$B218,#REF!,0),MATCH('Poverty %'!AW$5,#REF!,0))="","",INDEX(#REF!,MATCH('Poverty %'!$B218,#REF!,0),MATCH('Poverty %'!AW$5,#REF!,0))),"")</f>
        <v/>
      </c>
      <c r="AX218" t="str">
        <f>IFERROR(IF(INDEX(#REF!,MATCH('Poverty %'!$B218,#REF!,0),MATCH('Poverty %'!AX$5,#REF!,0))="","",INDEX(#REF!,MATCH('Poverty %'!$B218,#REF!,0),MATCH('Poverty %'!AX$5,#REF!,0))),"")</f>
        <v/>
      </c>
      <c r="AY218" t="str">
        <f>IFERROR(IF(INDEX(#REF!,MATCH('Poverty %'!$B218,#REF!,0),MATCH('Poverty %'!AY$5,#REF!,0))="","",INDEX(#REF!,MATCH('Poverty %'!$B218,#REF!,0),MATCH('Poverty %'!AY$5,#REF!,0))),"")</f>
        <v/>
      </c>
      <c r="AZ218" t="str">
        <f>IFERROR(IF(INDEX(#REF!,MATCH('Poverty %'!$B218,#REF!,0),MATCH('Poverty %'!AZ$5,#REF!,0))="","",INDEX(#REF!,MATCH('Poverty %'!$B218,#REF!,0),MATCH('Poverty %'!AZ$5,#REF!,0))),"")</f>
        <v/>
      </c>
      <c r="BA218" t="str">
        <f>IFERROR(IF(INDEX(#REF!,MATCH('Poverty %'!$B218,#REF!,0),MATCH('Poverty %'!BA$5,#REF!,0))="","",INDEX(#REF!,MATCH('Poverty %'!$B218,#REF!,0),MATCH('Poverty %'!BA$5,#REF!,0))),"")</f>
        <v/>
      </c>
      <c r="BB218" t="str">
        <f>IFERROR(IF(INDEX(#REF!,MATCH('Poverty %'!$B218,#REF!,0),MATCH('Poverty %'!BB$5,#REF!,0))="","",INDEX(#REF!,MATCH('Poverty %'!$B218,#REF!,0),MATCH('Poverty %'!BB$5,#REF!,0))),"")</f>
        <v/>
      </c>
      <c r="BC218" t="str">
        <f>IFERROR(IF(INDEX(#REF!,MATCH('Poverty %'!$B218,#REF!,0),MATCH('Poverty %'!BC$5,#REF!,0))="","",INDEX(#REF!,MATCH('Poverty %'!$B218,#REF!,0),MATCH('Poverty %'!BC$5,#REF!,0))),"")</f>
        <v/>
      </c>
      <c r="BE218" t="s">
        <v>446</v>
      </c>
      <c r="BF218" s="9" t="str">
        <f t="shared" si="70"/>
        <v/>
      </c>
      <c r="BG218" s="9" t="str">
        <f t="shared" si="71"/>
        <v/>
      </c>
      <c r="BH218" s="9" t="str">
        <f t="shared" si="72"/>
        <v/>
      </c>
      <c r="BI218" s="9" t="str">
        <f t="shared" si="73"/>
        <v/>
      </c>
      <c r="BJ218" s="9" t="str">
        <f t="shared" si="74"/>
        <v/>
      </c>
      <c r="BK218" s="9" t="str">
        <f t="shared" si="75"/>
        <v/>
      </c>
      <c r="BL218" s="9" t="str">
        <f t="shared" si="76"/>
        <v/>
      </c>
      <c r="BM218" s="9" t="str">
        <f t="shared" si="77"/>
        <v/>
      </c>
      <c r="BN218" s="9" t="str">
        <f t="shared" si="78"/>
        <v/>
      </c>
      <c r="BO218" s="9" t="str">
        <f t="shared" si="79"/>
        <v/>
      </c>
      <c r="BP218" s="9" t="str">
        <f t="shared" si="80"/>
        <v/>
      </c>
      <c r="BQ218" s="9" t="str">
        <f t="shared" si="81"/>
        <v/>
      </c>
      <c r="BR218" s="9" t="str">
        <f t="shared" si="82"/>
        <v/>
      </c>
      <c r="BS218" s="9" t="str">
        <f t="shared" si="83"/>
        <v/>
      </c>
      <c r="BT218" s="9" t="str">
        <f t="shared" si="84"/>
        <v/>
      </c>
      <c r="BU218" s="9" t="str">
        <f t="shared" si="85"/>
        <v/>
      </c>
      <c r="BV218" s="9" t="str">
        <f t="shared" si="86"/>
        <v/>
      </c>
      <c r="BW218" s="9" t="str">
        <f t="shared" si="87"/>
        <v/>
      </c>
      <c r="BX218" s="9" t="str">
        <f t="shared" si="88"/>
        <v/>
      </c>
      <c r="BY218" s="9" t="str">
        <f t="shared" si="89"/>
        <v/>
      </c>
      <c r="BZ218" s="9" t="str">
        <f t="shared" si="90"/>
        <v/>
      </c>
      <c r="CA218" s="9" t="str">
        <f t="shared" si="91"/>
        <v/>
      </c>
      <c r="CB218" s="9" t="str">
        <f t="shared" si="92"/>
        <v/>
      </c>
    </row>
    <row r="219" spans="1:80">
      <c r="A219" t="str">
        <f>VLOOKUP(B219,entity!$C:$K,9,FALSE)</f>
        <v>ZW</v>
      </c>
      <c r="B219" t="s">
        <v>448</v>
      </c>
      <c r="C219" t="str">
        <f>IFERROR(VLOOKUP(B219,'[1]2012 List'!A$3:C$151,3,FALSE),"")</f>
        <v>Sub-Saharan Africa</v>
      </c>
      <c r="D219" s="10" t="str">
        <f>IFERROR(IF(INDEX('raw poverty data, %'!$B$3:$BG$251,MATCH($A219,'raw poverty data, %'!$B$3:$B$251,0),MATCH(D$5,'raw poverty data, %'!$B$3:$BG$3,0))="","",INDEX('raw poverty data, %'!$B$3:$BG$251,MATCH($A219,'raw poverty data, %'!$B$3:$B$251,0),MATCH(D$5,'raw poverty data, %'!$B$3:$BG$3,0))/100),"")</f>
        <v/>
      </c>
      <c r="E219" s="10" t="str">
        <f>IFERROR(IF(INDEX('raw poverty data, %'!$B$3:$BG$251,MATCH($A219,'raw poverty data, %'!$B$3:$B$251,0),MATCH(E$5,'raw poverty data, %'!$B$3:$BG$3,0))="","",INDEX('raw poverty data, %'!$B$3:$BG$251,MATCH($A219,'raw poverty data, %'!$B$3:$B$251,0),MATCH(E$5,'raw poverty data, %'!$B$3:$BG$3,0))/100),"")</f>
        <v/>
      </c>
      <c r="F219" s="10" t="str">
        <f>IFERROR(IF(INDEX('raw poverty data, %'!$B$3:$BG$251,MATCH($A219,'raw poverty data, %'!$B$3:$B$251,0),MATCH(F$5,'raw poverty data, %'!$B$3:$BG$3,0))="","",INDEX('raw poverty data, %'!$B$3:$BG$251,MATCH($A219,'raw poverty data, %'!$B$3:$B$251,0),MATCH(F$5,'raw poverty data, %'!$B$3:$BG$3,0))/100),"")</f>
        <v/>
      </c>
      <c r="G219" s="10" t="str">
        <f>IFERROR(IF(INDEX('raw poverty data, %'!$B$3:$BG$251,MATCH($A219,'raw poverty data, %'!$B$3:$B$251,0),MATCH(G$5,'raw poverty data, %'!$B$3:$BG$3,0))="","",INDEX('raw poverty data, %'!$B$3:$BG$251,MATCH($A219,'raw poverty data, %'!$B$3:$B$251,0),MATCH(G$5,'raw poverty data, %'!$B$3:$BG$3,0))/100),"")</f>
        <v/>
      </c>
      <c r="H219" s="10" t="str">
        <f>IFERROR(IF(INDEX('raw poverty data, %'!$B$3:$BG$251,MATCH($A219,'raw poverty data, %'!$B$3:$B$251,0),MATCH(H$5,'raw poverty data, %'!$B$3:$BG$3,0))="","",INDEX('raw poverty data, %'!$B$3:$BG$251,MATCH($A219,'raw poverty data, %'!$B$3:$B$251,0),MATCH(H$5,'raw poverty data, %'!$B$3:$BG$3,0))/100),"")</f>
        <v/>
      </c>
      <c r="I219" s="10" t="str">
        <f>IFERROR(IF(INDEX('raw poverty data, %'!$B$3:$BG$251,MATCH($A219,'raw poverty data, %'!$B$3:$B$251,0),MATCH(I$5,'raw poverty data, %'!$B$3:$BG$3,0))="","",INDEX('raw poverty data, %'!$B$3:$BG$251,MATCH($A219,'raw poverty data, %'!$B$3:$B$251,0),MATCH(I$5,'raw poverty data, %'!$B$3:$BG$3,0))/100),"")</f>
        <v/>
      </c>
      <c r="J219" s="10" t="str">
        <f>IFERROR(IF(INDEX('raw poverty data, %'!$B$3:$BG$251,MATCH($A219,'raw poverty data, %'!$B$3:$B$251,0),MATCH(J$5,'raw poverty data, %'!$B$3:$BG$3,0))="","",INDEX('raw poverty data, %'!$B$3:$BG$251,MATCH($A219,'raw poverty data, %'!$B$3:$B$251,0),MATCH(J$5,'raw poverty data, %'!$B$3:$BG$3,0))/100),"")</f>
        <v/>
      </c>
      <c r="K219" s="10" t="str">
        <f>IFERROR(IF(INDEX('raw poverty data, %'!$B$3:$BG$251,MATCH($A219,'raw poverty data, %'!$B$3:$B$251,0),MATCH(K$5,'raw poverty data, %'!$B$3:$BG$3,0))="","",INDEX('raw poverty data, %'!$B$3:$BG$251,MATCH($A219,'raw poverty data, %'!$B$3:$B$251,0),MATCH(K$5,'raw poverty data, %'!$B$3:$BG$3,0))/100),"")</f>
        <v/>
      </c>
      <c r="L219" s="10" t="str">
        <f>IFERROR(IF(INDEX('raw poverty data, %'!$B$3:$BG$251,MATCH($A219,'raw poverty data, %'!$B$3:$B$251,0),MATCH(L$5,'raw poverty data, %'!$B$3:$BG$3,0))="","",INDEX('raw poverty data, %'!$B$3:$BG$251,MATCH($A219,'raw poverty data, %'!$B$3:$B$251,0),MATCH(L$5,'raw poverty data, %'!$B$3:$BG$3,0))/100),"")</f>
        <v/>
      </c>
      <c r="M219" s="10" t="str">
        <f>IFERROR(IF(INDEX('raw poverty data, %'!$B$3:$BG$251,MATCH($A219,'raw poverty data, %'!$B$3:$B$251,0),MATCH(M$5,'raw poverty data, %'!$B$3:$BG$3,0))="","",INDEX('raw poverty data, %'!$B$3:$BG$251,MATCH($A219,'raw poverty data, %'!$B$3:$B$251,0),MATCH(M$5,'raw poverty data, %'!$B$3:$BG$3,0))/100),"")</f>
        <v/>
      </c>
      <c r="N219" s="10" t="str">
        <f>IFERROR(IF(INDEX('raw poverty data, %'!$B$3:$BG$251,MATCH($A219,'raw poverty data, %'!$B$3:$B$251,0),MATCH(N$5,'raw poverty data, %'!$B$3:$BG$3,0))="","",INDEX('raw poverty data, %'!$B$3:$BG$251,MATCH($A219,'raw poverty data, %'!$B$3:$B$251,0),MATCH(N$5,'raw poverty data, %'!$B$3:$BG$3,0))/100),"")</f>
        <v/>
      </c>
      <c r="O219" s="10" t="str">
        <f>IFERROR(IF(INDEX('raw poverty data, %'!$B$3:$BG$251,MATCH($A219,'raw poverty data, %'!$B$3:$B$251,0),MATCH(O$5,'raw poverty data, %'!$B$3:$BG$3,0))="","",INDEX('raw poverty data, %'!$B$3:$BG$251,MATCH($A219,'raw poverty data, %'!$B$3:$B$251,0),MATCH(O$5,'raw poverty data, %'!$B$3:$BG$3,0))/100),"")</f>
        <v/>
      </c>
      <c r="P219" s="10" t="str">
        <f>IFERROR(IF(INDEX('raw poverty data, %'!$B$3:$BG$251,MATCH($A219,'raw poverty data, %'!$B$3:$B$251,0),MATCH(P$5,'raw poverty data, %'!$B$3:$BG$3,0))="","",INDEX('raw poverty data, %'!$B$3:$BG$251,MATCH($A219,'raw poverty data, %'!$B$3:$B$251,0),MATCH(P$5,'raw poverty data, %'!$B$3:$BG$3,0))/100),"")</f>
        <v/>
      </c>
      <c r="Q219" s="10" t="str">
        <f>IFERROR(IF(INDEX('raw poverty data, %'!$B$3:$BG$251,MATCH($A219,'raw poverty data, %'!$B$3:$B$251,0),MATCH(Q$5,'raw poverty data, %'!$B$3:$BG$3,0))="","",INDEX('raw poverty data, %'!$B$3:$BG$251,MATCH($A219,'raw poverty data, %'!$B$3:$B$251,0),MATCH(Q$5,'raw poverty data, %'!$B$3:$BG$3,0))/100),"")</f>
        <v/>
      </c>
      <c r="R219" s="10" t="str">
        <f>IFERROR(IF(INDEX('raw poverty data, %'!$B$3:$BG$251,MATCH($A219,'raw poverty data, %'!$B$3:$B$251,0),MATCH(R$5,'raw poverty data, %'!$B$3:$BG$3,0))="","",INDEX('raw poverty data, %'!$B$3:$BG$251,MATCH($A219,'raw poverty data, %'!$B$3:$B$251,0),MATCH(R$5,'raw poverty data, %'!$B$3:$BG$3,0))/100),"")</f>
        <v/>
      </c>
      <c r="S219" s="10" t="str">
        <f>IFERROR(IF(INDEX('raw poverty data, %'!$B$3:$BG$251,MATCH($A219,'raw poverty data, %'!$B$3:$B$251,0),MATCH(S$5,'raw poverty data, %'!$B$3:$BG$3,0))="","",INDEX('raw poverty data, %'!$B$3:$BG$251,MATCH($A219,'raw poverty data, %'!$B$3:$B$251,0),MATCH(S$5,'raw poverty data, %'!$B$3:$BG$3,0))/100),"")</f>
        <v/>
      </c>
      <c r="T219" s="10" t="str">
        <f>IFERROR(IF(INDEX('raw poverty data, %'!$B$3:$BG$251,MATCH($A219,'raw poverty data, %'!$B$3:$B$251,0),MATCH(T$5,'raw poverty data, %'!$B$3:$BG$3,0))="","",INDEX('raw poverty data, %'!$B$3:$BG$251,MATCH($A219,'raw poverty data, %'!$B$3:$B$251,0),MATCH(T$5,'raw poverty data, %'!$B$3:$BG$3,0))/100),"")</f>
        <v/>
      </c>
      <c r="U219" s="10" t="str">
        <f>IFERROR(IF(INDEX('raw poverty data, %'!$B$3:$BG$251,MATCH($A219,'raw poverty data, %'!$B$3:$B$251,0),MATCH(U$5,'raw poverty data, %'!$B$3:$BG$3,0))="","",INDEX('raw poverty data, %'!$B$3:$BG$251,MATCH($A219,'raw poverty data, %'!$B$3:$B$251,0),MATCH(U$5,'raw poverty data, %'!$B$3:$BG$3,0))/100),"")</f>
        <v/>
      </c>
      <c r="V219" s="10" t="str">
        <f>IFERROR(IF(INDEX('raw poverty data, %'!$B$3:$BG$251,MATCH($A219,'raw poverty data, %'!$B$3:$B$251,0),MATCH(V$5,'raw poverty data, %'!$B$3:$BG$3,0))="","",INDEX('raw poverty data, %'!$B$3:$BG$251,MATCH($A219,'raw poverty data, %'!$B$3:$B$251,0),MATCH(V$5,'raw poverty data, %'!$B$3:$BG$3,0))/100),"")</f>
        <v/>
      </c>
      <c r="W219" s="10" t="str">
        <f>IFERROR(IF(INDEX('raw poverty data, %'!$B$3:$BG$251,MATCH($A219,'raw poverty data, %'!$B$3:$B$251,0),MATCH(W$5,'raw poverty data, %'!$B$3:$BG$3,0))="","",INDEX('raw poverty data, %'!$B$3:$BG$251,MATCH($A219,'raw poverty data, %'!$B$3:$B$251,0),MATCH(W$5,'raw poverty data, %'!$B$3:$BG$3,0))/100),"")</f>
        <v/>
      </c>
      <c r="X219" s="10" t="str">
        <f>IFERROR(IF(INDEX('raw poverty data, %'!$B$3:$BG$251,MATCH($A219,'raw poverty data, %'!$B$3:$B$251,0),MATCH(X$5,'raw poverty data, %'!$B$3:$BG$3,0))="","",INDEX('raw poverty data, %'!$B$3:$BG$251,MATCH($A219,'raw poverty data, %'!$B$3:$B$251,0),MATCH(X$5,'raw poverty data, %'!$B$3:$BG$3,0))/100),"")</f>
        <v/>
      </c>
      <c r="Y219" s="10" t="str">
        <f>IFERROR(IF(INDEX('raw poverty data, %'!$B$3:$BG$251,MATCH($A219,'raw poverty data, %'!$B$3:$B$251,0),MATCH(Y$5,'raw poverty data, %'!$B$3:$BG$3,0))="","",INDEX('raw poverty data, %'!$B$3:$BG$251,MATCH($A219,'raw poverty data, %'!$B$3:$B$251,0),MATCH(Y$5,'raw poverty data, %'!$B$3:$BG$3,0))/100),"")</f>
        <v/>
      </c>
      <c r="Z219" s="10" t="str">
        <f>IFERROR(IF(INDEX('raw poverty data, %'!$B$3:$BG$251,MATCH($A219,'raw poverty data, %'!$B$3:$B$251,0),MATCH(Z$5,'raw poverty data, %'!$B$3:$BG$3,0))="","",INDEX('raw poverty data, %'!$B$3:$BG$251,MATCH($A219,'raw poverty data, %'!$B$3:$B$251,0),MATCH(Z$5,'raw poverty data, %'!$B$3:$BG$3,0))/100),"")</f>
        <v/>
      </c>
      <c r="AA219" s="10" t="str">
        <f>IFERROR(IF(INDEX('raw poverty data, %'!$B$3:$BG$251,MATCH($A219,'raw poverty data, %'!$B$3:$B$251,0),MATCH(AA$5,'raw poverty data, %'!$B$3:$BG$3,0))="","",INDEX('raw poverty data, %'!$B$3:$BG$251,MATCH($A219,'raw poverty data, %'!$B$3:$B$251,0),MATCH(AA$5,'raw poverty data, %'!$B$3:$BG$3,0))/100),"")</f>
        <v/>
      </c>
      <c r="AC219" s="21" t="str">
        <f>IF(AA219="",IF(Z219="",IF(X219="",IF(W219="",IF(V219="",IF(U219="",IF(T219="",IF(S219="",IF(R219="",IF(Q219="",IF(P219="",IF(O219="",IF(N219="",IF(M219="",IF(L219="",IF(K219="",IF(J219="",IF(I219="",IF(H219="",IF(G219="",IF(F219="",IF(E219="",IF(D219="","No data",D219),E219),F219),G219),H219),I219),J219),K219),L219),M219),N219),O219),P219),Q219),R219),S219),T219),U219),V219),W219),X219),Z219),AA219)</f>
        <v>No data</v>
      </c>
      <c r="AD219" s="7" t="str">
        <f>IFERROR(INDEX($D$5:$AA$5,1,MATCH(AC219,D219:AA219,0)),"")</f>
        <v/>
      </c>
      <c r="AF219" t="s">
        <v>448</v>
      </c>
      <c r="AG219" t="str">
        <f>IFERROR(IF(INDEX(#REF!,MATCH('Poverty %'!$B219,#REF!,0),MATCH('Poverty %'!AG$5,#REF!,0))="","",INDEX(#REF!,MATCH('Poverty %'!$B219,#REF!,0),MATCH('Poverty %'!AG$5,#REF!,0))),"")</f>
        <v/>
      </c>
      <c r="AH219" t="str">
        <f>IFERROR(IF(INDEX(#REF!,MATCH('Poverty %'!$B219,#REF!,0),MATCH('Poverty %'!AH$5,#REF!,0))="","",INDEX(#REF!,MATCH('Poverty %'!$B219,#REF!,0),MATCH('Poverty %'!AH$5,#REF!,0))),"")</f>
        <v/>
      </c>
      <c r="AI219" t="str">
        <f>IFERROR(IF(INDEX(#REF!,MATCH('Poverty %'!$B219,#REF!,0),MATCH('Poverty %'!AI$5,#REF!,0))="","",INDEX(#REF!,MATCH('Poverty %'!$B219,#REF!,0),MATCH('Poverty %'!AI$5,#REF!,0))),"")</f>
        <v/>
      </c>
      <c r="AJ219" t="str">
        <f>IFERROR(IF(INDEX(#REF!,MATCH('Poverty %'!$B219,#REF!,0),MATCH('Poverty %'!AJ$5,#REF!,0))="","",INDEX(#REF!,MATCH('Poverty %'!$B219,#REF!,0),MATCH('Poverty %'!AJ$5,#REF!,0))),"")</f>
        <v/>
      </c>
      <c r="AK219" t="str">
        <f>IFERROR(IF(INDEX(#REF!,MATCH('Poverty %'!$B219,#REF!,0),MATCH('Poverty %'!AK$5,#REF!,0))="","",INDEX(#REF!,MATCH('Poverty %'!$B219,#REF!,0),MATCH('Poverty %'!AK$5,#REF!,0))),"")</f>
        <v/>
      </c>
      <c r="AL219" t="str">
        <f>IFERROR(IF(INDEX(#REF!,MATCH('Poverty %'!$B219,#REF!,0),MATCH('Poverty %'!AL$5,#REF!,0))="","",INDEX(#REF!,MATCH('Poverty %'!$B219,#REF!,0),MATCH('Poverty %'!AL$5,#REF!,0))),"")</f>
        <v/>
      </c>
      <c r="AM219" t="str">
        <f>IFERROR(IF(INDEX(#REF!,MATCH('Poverty %'!$B219,#REF!,0),MATCH('Poverty %'!AM$5,#REF!,0))="","",INDEX(#REF!,MATCH('Poverty %'!$B219,#REF!,0),MATCH('Poverty %'!AM$5,#REF!,0))),"")</f>
        <v/>
      </c>
      <c r="AN219" t="str">
        <f>IFERROR(IF(INDEX(#REF!,MATCH('Poverty %'!$B219,#REF!,0),MATCH('Poverty %'!AN$5,#REF!,0))="","",INDEX(#REF!,MATCH('Poverty %'!$B219,#REF!,0),MATCH('Poverty %'!AN$5,#REF!,0))),"")</f>
        <v/>
      </c>
      <c r="AO219" t="str">
        <f>IFERROR(IF(INDEX(#REF!,MATCH('Poverty %'!$B219,#REF!,0),MATCH('Poverty %'!AO$5,#REF!,0))="","",INDEX(#REF!,MATCH('Poverty %'!$B219,#REF!,0),MATCH('Poverty %'!AO$5,#REF!,0))),"")</f>
        <v/>
      </c>
      <c r="AP219" t="str">
        <f>IFERROR(IF(INDEX(#REF!,MATCH('Poverty %'!$B219,#REF!,0),MATCH('Poverty %'!AP$5,#REF!,0))="","",INDEX(#REF!,MATCH('Poverty %'!$B219,#REF!,0),MATCH('Poverty %'!AP$5,#REF!,0))),"")</f>
        <v/>
      </c>
      <c r="AQ219" t="str">
        <f>IFERROR(IF(INDEX(#REF!,MATCH('Poverty %'!$B219,#REF!,0),MATCH('Poverty %'!AQ$5,#REF!,0))="","",INDEX(#REF!,MATCH('Poverty %'!$B219,#REF!,0),MATCH('Poverty %'!AQ$5,#REF!,0))),"")</f>
        <v/>
      </c>
      <c r="AR219" t="str">
        <f>IFERROR(IF(INDEX(#REF!,MATCH('Poverty %'!$B219,#REF!,0),MATCH('Poverty %'!AR$5,#REF!,0))="","",INDEX(#REF!,MATCH('Poverty %'!$B219,#REF!,0),MATCH('Poverty %'!AR$5,#REF!,0))),"")</f>
        <v/>
      </c>
      <c r="AS219" t="str">
        <f>IFERROR(IF(INDEX(#REF!,MATCH('Poverty %'!$B219,#REF!,0),MATCH('Poverty %'!AS$5,#REF!,0))="","",INDEX(#REF!,MATCH('Poverty %'!$B219,#REF!,0),MATCH('Poverty %'!AS$5,#REF!,0))),"")</f>
        <v/>
      </c>
      <c r="AT219" t="str">
        <f>IFERROR(IF(INDEX(#REF!,MATCH('Poverty %'!$B219,#REF!,0),MATCH('Poverty %'!AT$5,#REF!,0))="","",INDEX(#REF!,MATCH('Poverty %'!$B219,#REF!,0),MATCH('Poverty %'!AT$5,#REF!,0))),"")</f>
        <v/>
      </c>
      <c r="AU219" t="str">
        <f>IFERROR(IF(INDEX(#REF!,MATCH('Poverty %'!$B219,#REF!,0),MATCH('Poverty %'!AU$5,#REF!,0))="","",INDEX(#REF!,MATCH('Poverty %'!$B219,#REF!,0),MATCH('Poverty %'!AU$5,#REF!,0))),"")</f>
        <v/>
      </c>
      <c r="AV219" t="str">
        <f>IFERROR(IF(INDEX(#REF!,MATCH('Poverty %'!$B219,#REF!,0),MATCH('Poverty %'!AV$5,#REF!,0))="","",INDEX(#REF!,MATCH('Poverty %'!$B219,#REF!,0),MATCH('Poverty %'!AV$5,#REF!,0))),"")</f>
        <v/>
      </c>
      <c r="AW219" t="str">
        <f>IFERROR(IF(INDEX(#REF!,MATCH('Poverty %'!$B219,#REF!,0),MATCH('Poverty %'!AW$5,#REF!,0))="","",INDEX(#REF!,MATCH('Poverty %'!$B219,#REF!,0),MATCH('Poverty %'!AW$5,#REF!,0))),"")</f>
        <v/>
      </c>
      <c r="AX219" t="str">
        <f>IFERROR(IF(INDEX(#REF!,MATCH('Poverty %'!$B219,#REF!,0),MATCH('Poverty %'!AX$5,#REF!,0))="","",INDEX(#REF!,MATCH('Poverty %'!$B219,#REF!,0),MATCH('Poverty %'!AX$5,#REF!,0))),"")</f>
        <v/>
      </c>
      <c r="AY219" t="str">
        <f>IFERROR(IF(INDEX(#REF!,MATCH('Poverty %'!$B219,#REF!,0),MATCH('Poverty %'!AY$5,#REF!,0))="","",INDEX(#REF!,MATCH('Poverty %'!$B219,#REF!,0),MATCH('Poverty %'!AY$5,#REF!,0))),"")</f>
        <v/>
      </c>
      <c r="AZ219" t="str">
        <f>IFERROR(IF(INDEX(#REF!,MATCH('Poverty %'!$B219,#REF!,0),MATCH('Poverty %'!AZ$5,#REF!,0))="","",INDEX(#REF!,MATCH('Poverty %'!$B219,#REF!,0),MATCH('Poverty %'!AZ$5,#REF!,0))),"")</f>
        <v/>
      </c>
      <c r="BA219" t="str">
        <f>IFERROR(IF(INDEX(#REF!,MATCH('Poverty %'!$B219,#REF!,0),MATCH('Poverty %'!BA$5,#REF!,0))="","",INDEX(#REF!,MATCH('Poverty %'!$B219,#REF!,0),MATCH('Poverty %'!BA$5,#REF!,0))),"")</f>
        <v/>
      </c>
      <c r="BB219" t="str">
        <f>IFERROR(IF(INDEX(#REF!,MATCH('Poverty %'!$B219,#REF!,0),MATCH('Poverty %'!BB$5,#REF!,0))="","",INDEX(#REF!,MATCH('Poverty %'!$B219,#REF!,0),MATCH('Poverty %'!BB$5,#REF!,0))),"")</f>
        <v/>
      </c>
      <c r="BC219" t="str">
        <f>IFERROR(IF(INDEX(#REF!,MATCH('Poverty %'!$B219,#REF!,0),MATCH('Poverty %'!BC$5,#REF!,0))="","",INDEX(#REF!,MATCH('Poverty %'!$B219,#REF!,0),MATCH('Poverty %'!BC$5,#REF!,0))),"")</f>
        <v/>
      </c>
      <c r="BE219" t="s">
        <v>448</v>
      </c>
      <c r="BF219" s="9" t="str">
        <f t="shared" si="70"/>
        <v/>
      </c>
      <c r="BG219" s="9" t="str">
        <f t="shared" si="71"/>
        <v/>
      </c>
      <c r="BH219" s="9" t="str">
        <f t="shared" si="72"/>
        <v/>
      </c>
      <c r="BI219" s="9" t="str">
        <f t="shared" si="73"/>
        <v/>
      </c>
      <c r="BJ219" s="9" t="str">
        <f t="shared" si="74"/>
        <v/>
      </c>
      <c r="BK219" s="9" t="str">
        <f t="shared" si="75"/>
        <v/>
      </c>
      <c r="BL219" s="9" t="str">
        <f t="shared" si="76"/>
        <v/>
      </c>
      <c r="BM219" s="9" t="str">
        <f t="shared" si="77"/>
        <v/>
      </c>
      <c r="BN219" s="9" t="str">
        <f t="shared" si="78"/>
        <v/>
      </c>
      <c r="BO219" s="9" t="str">
        <f t="shared" si="79"/>
        <v/>
      </c>
      <c r="BP219" s="9" t="str">
        <f t="shared" si="80"/>
        <v/>
      </c>
      <c r="BQ219" s="9" t="str">
        <f t="shared" si="81"/>
        <v/>
      </c>
      <c r="BR219" s="9" t="str">
        <f t="shared" si="82"/>
        <v/>
      </c>
      <c r="BS219" s="9" t="str">
        <f t="shared" si="83"/>
        <v/>
      </c>
      <c r="BT219" s="9" t="str">
        <f t="shared" si="84"/>
        <v/>
      </c>
      <c r="BU219" s="9" t="str">
        <f t="shared" si="85"/>
        <v/>
      </c>
      <c r="BV219" s="9" t="str">
        <f t="shared" si="86"/>
        <v/>
      </c>
      <c r="BW219" s="9" t="str">
        <f t="shared" si="87"/>
        <v/>
      </c>
      <c r="BX219" s="9" t="str">
        <f t="shared" si="88"/>
        <v/>
      </c>
      <c r="BY219" s="9" t="str">
        <f t="shared" si="89"/>
        <v/>
      </c>
      <c r="BZ219" s="9" t="str">
        <f t="shared" si="90"/>
        <v/>
      </c>
      <c r="CA219" s="9" t="str">
        <f t="shared" si="91"/>
        <v/>
      </c>
      <c r="CB219" s="9" t="str">
        <f t="shared" si="92"/>
        <v/>
      </c>
    </row>
  </sheetData>
  <mergeCells count="2">
    <mergeCell ref="AC3:AD3"/>
    <mergeCell ref="A1:BC2"/>
  </mergeCells>
  <hyperlinks>
    <hyperlink ref="B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16"/>
  <sheetViews>
    <sheetView zoomScale="85" zoomScaleNormal="85" workbookViewId="0">
      <pane xSplit="2" ySplit="4" topLeftCell="C191" activePane="bottomRight" state="frozen"/>
      <selection pane="topRight" activeCell="B1" sqref="B1"/>
      <selection pane="bottomLeft" activeCell="A6" sqref="A6"/>
      <selection pane="bottomRight" activeCell="B180" sqref="B180:B181"/>
    </sheetView>
  </sheetViews>
  <sheetFormatPr defaultRowHeight="15"/>
  <cols>
    <col min="2" max="2" width="24" customWidth="1"/>
    <col min="3" max="3" width="11.5703125" bestFit="1" customWidth="1"/>
  </cols>
  <sheetData>
    <row r="1" spans="1:25" ht="21">
      <c r="A1" s="25" t="s">
        <v>464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5" ht="2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5">
      <c r="A3" t="s">
        <v>496</v>
      </c>
      <c r="B3" s="3" t="s">
        <v>465</v>
      </c>
    </row>
    <row r="4" spans="1:25">
      <c r="A4" t="s">
        <v>1232</v>
      </c>
      <c r="C4">
        <v>1990</v>
      </c>
      <c r="D4">
        <v>1991</v>
      </c>
      <c r="E4">
        <v>1992</v>
      </c>
      <c r="F4">
        <v>1993</v>
      </c>
      <c r="G4">
        <v>1994</v>
      </c>
      <c r="H4">
        <v>1995</v>
      </c>
      <c r="I4">
        <v>1996</v>
      </c>
      <c r="J4">
        <v>1997</v>
      </c>
      <c r="K4">
        <v>1998</v>
      </c>
      <c r="L4">
        <v>1999</v>
      </c>
      <c r="M4">
        <v>2000</v>
      </c>
      <c r="N4">
        <v>2001</v>
      </c>
      <c r="O4">
        <v>2002</v>
      </c>
      <c r="P4">
        <v>2003</v>
      </c>
      <c r="Q4">
        <v>2004</v>
      </c>
      <c r="R4">
        <v>2005</v>
      </c>
      <c r="S4">
        <v>2006</v>
      </c>
      <c r="T4">
        <v>2007</v>
      </c>
      <c r="U4">
        <v>2008</v>
      </c>
      <c r="V4">
        <v>2009</v>
      </c>
      <c r="W4">
        <v>2010</v>
      </c>
      <c r="X4">
        <v>2011</v>
      </c>
      <c r="Y4">
        <v>2012</v>
      </c>
    </row>
    <row r="5" spans="1:25">
      <c r="A5" t="str">
        <f>VLOOKUP(B5,entity!$C:$K,9,FALSE)</f>
        <v>AF</v>
      </c>
      <c r="B5" t="s">
        <v>10</v>
      </c>
      <c r="C5" s="16">
        <f>INDEX('Population, units'!$B$3:$BG$251,MATCH($A5,'Population, units'!$B$3:$B$251,0),MATCH(C$4,'Population, units'!$B$3:$BG$3,0))/1000000</f>
        <v>11.731192999999999</v>
      </c>
      <c r="D5" s="16">
        <f>INDEX('Population, units'!$B$3:$BG$251,MATCH($A5,'Population, units'!$B$3:$B$251,0),MATCH(D$4,'Population, units'!$B$3:$BG$3,0))/1000000</f>
        <v>12.612043</v>
      </c>
      <c r="E5" s="16">
        <f>INDEX('Population, units'!$B$3:$BG$251,MATCH($A5,'Population, units'!$B$3:$B$251,0),MATCH(E$4,'Population, units'!$B$3:$BG$3,0))/1000000</f>
        <v>13.811876</v>
      </c>
      <c r="F5" s="16">
        <f>INDEX('Population, units'!$B$3:$BG$251,MATCH($A5,'Population, units'!$B$3:$B$251,0),MATCH(F$4,'Population, units'!$B$3:$BG$3,0))/1000000</f>
        <v>15.175325000000001</v>
      </c>
      <c r="G5" s="16">
        <f>INDEX('Population, units'!$B$3:$BG$251,MATCH($A5,'Population, units'!$B$3:$B$251,0),MATCH(G$4,'Population, units'!$B$3:$BG$3,0))/1000000</f>
        <v>16.485018</v>
      </c>
      <c r="H5" s="16">
        <f>INDEX('Population, units'!$B$3:$BG$251,MATCH($A5,'Population, units'!$B$3:$B$251,0),MATCH(H$4,'Population, units'!$B$3:$BG$3,0))/1000000</f>
        <v>17.586072999999999</v>
      </c>
      <c r="I5" s="16">
        <f>INDEX('Population, units'!$B$3:$BG$251,MATCH($A5,'Population, units'!$B$3:$B$251,0),MATCH(I$4,'Population, units'!$B$3:$BG$3,0))/1000000</f>
        <v>18.415306999999999</v>
      </c>
      <c r="J5" s="16">
        <f>INDEX('Population, units'!$B$3:$BG$251,MATCH($A5,'Population, units'!$B$3:$B$251,0),MATCH(J$4,'Population, units'!$B$3:$BG$3,0))/1000000</f>
        <v>19.021225999999999</v>
      </c>
      <c r="K5" s="16">
        <f>INDEX('Population, units'!$B$3:$BG$251,MATCH($A5,'Population, units'!$B$3:$B$251,0),MATCH(K$4,'Population, units'!$B$3:$BG$3,0))/1000000</f>
        <v>19.496835999999998</v>
      </c>
      <c r="L5" s="16">
        <f>INDEX('Population, units'!$B$3:$BG$251,MATCH($A5,'Population, units'!$B$3:$B$251,0),MATCH(L$4,'Population, units'!$B$3:$BG$3,0))/1000000</f>
        <v>19.987071</v>
      </c>
      <c r="M5" s="16">
        <f>INDEX('Population, units'!$B$3:$BG$251,MATCH($A5,'Population, units'!$B$3:$B$251,0),MATCH(M$4,'Population, units'!$B$3:$BG$3,0))/1000000</f>
        <v>20.595359999999999</v>
      </c>
      <c r="N5" s="16">
        <f>INDEX('Population, units'!$B$3:$BG$251,MATCH($A5,'Population, units'!$B$3:$B$251,0),MATCH(N$4,'Population, units'!$B$3:$BG$3,0))/1000000</f>
        <v>21.347781999999999</v>
      </c>
      <c r="O5" s="16">
        <f>INDEX('Population, units'!$B$3:$BG$251,MATCH($A5,'Population, units'!$B$3:$B$251,0),MATCH(O$4,'Population, units'!$B$3:$BG$3,0))/1000000</f>
        <v>22.202805999999999</v>
      </c>
      <c r="P5" s="16">
        <f>INDEX('Population, units'!$B$3:$BG$251,MATCH($A5,'Population, units'!$B$3:$B$251,0),MATCH(P$4,'Population, units'!$B$3:$BG$3,0))/1000000</f>
        <v>23.116142</v>
      </c>
      <c r="Q5" s="16">
        <f>INDEX('Population, units'!$B$3:$BG$251,MATCH($A5,'Population, units'!$B$3:$B$251,0),MATCH(Q$4,'Population, units'!$B$3:$BG$3,0))/1000000</f>
        <v>24.018681999999998</v>
      </c>
      <c r="R5" s="16">
        <f>INDEX('Population, units'!$B$3:$BG$251,MATCH($A5,'Population, units'!$B$3:$B$251,0),MATCH(R$4,'Population, units'!$B$3:$BG$3,0))/1000000</f>
        <v>24.860855000000001</v>
      </c>
      <c r="S5" s="16">
        <f>INDEX('Population, units'!$B$3:$BG$251,MATCH($A5,'Population, units'!$B$3:$B$251,0),MATCH(S$4,'Population, units'!$B$3:$BG$3,0))/1000000</f>
        <v>25.631281999999999</v>
      </c>
      <c r="T5" s="16">
        <f>INDEX('Population, units'!$B$3:$BG$251,MATCH($A5,'Population, units'!$B$3:$B$251,0),MATCH(T$4,'Population, units'!$B$3:$BG$3,0))/1000000</f>
        <v>26.349243000000001</v>
      </c>
      <c r="U5" s="16">
        <f>INDEX('Population, units'!$B$3:$BG$251,MATCH($A5,'Population, units'!$B$3:$B$251,0),MATCH(U$4,'Population, units'!$B$3:$BG$3,0))/1000000</f>
        <v>27.032197</v>
      </c>
      <c r="V5" s="16">
        <f>INDEX('Population, units'!$B$3:$BG$251,MATCH($A5,'Population, units'!$B$3:$B$251,0),MATCH(V$4,'Population, units'!$B$3:$BG$3,0))/1000000</f>
        <v>27.708186999999999</v>
      </c>
      <c r="W5" s="16">
        <f>INDEX('Population, units'!$B$3:$BG$251,MATCH($A5,'Population, units'!$B$3:$B$251,0),MATCH(W$4,'Population, units'!$B$3:$BG$3,0))/1000000</f>
        <v>28.397811999999998</v>
      </c>
      <c r="X5" s="16">
        <f>INDEX('Population, units'!$B$3:$BG$251,MATCH($A5,'Population, units'!$B$3:$B$251,0),MATCH(X$4,'Population, units'!$B$3:$BG$3,0))/1000000</f>
        <v>29.10548</v>
      </c>
      <c r="Y5" s="16">
        <f>INDEX('Population, units'!$B$3:$BG$251,MATCH($A5,'Population, units'!$B$3:$B$251,0),MATCH(Y$4,'Population, units'!$B$3:$BG$3,0))/1000000</f>
        <v>29.824535999999998</v>
      </c>
    </row>
    <row r="6" spans="1:25">
      <c r="A6" t="str">
        <f>VLOOKUP(B6,entity!$C:$K,9,FALSE)</f>
        <v>AL</v>
      </c>
      <c r="B6" t="s">
        <v>14</v>
      </c>
      <c r="C6" s="16">
        <f>INDEX('Population, units'!$B$3:$BG$251,MATCH($A6,'Population, units'!$B$3:$B$251,0),MATCH(C$4,'Population, units'!$B$3:$BG$3,0))/1000000</f>
        <v>3.2865419999999999</v>
      </c>
      <c r="D6" s="16">
        <f>INDEX('Population, units'!$B$3:$BG$251,MATCH($A6,'Population, units'!$B$3:$B$251,0),MATCH(D$4,'Population, units'!$B$3:$BG$3,0))/1000000</f>
        <v>3.2667899999999999</v>
      </c>
      <c r="E6" s="16">
        <f>INDEX('Population, units'!$B$3:$BG$251,MATCH($A6,'Population, units'!$B$3:$B$251,0),MATCH(E$4,'Population, units'!$B$3:$BG$3,0))/1000000</f>
        <v>3.247039</v>
      </c>
      <c r="F6" s="16">
        <f>INDEX('Population, units'!$B$3:$BG$251,MATCH($A6,'Population, units'!$B$3:$B$251,0),MATCH(F$4,'Population, units'!$B$3:$BG$3,0))/1000000</f>
        <v>3.227287</v>
      </c>
      <c r="G6" s="16">
        <f>INDEX('Population, units'!$B$3:$BG$251,MATCH($A6,'Population, units'!$B$3:$B$251,0),MATCH(G$4,'Population, units'!$B$3:$BG$3,0))/1000000</f>
        <v>3.2075360000000002</v>
      </c>
      <c r="H6" s="16">
        <f>INDEX('Population, units'!$B$3:$BG$251,MATCH($A6,'Population, units'!$B$3:$B$251,0),MATCH(H$4,'Population, units'!$B$3:$BG$3,0))/1000000</f>
        <v>3.1877840000000002</v>
      </c>
      <c r="I6" s="16">
        <f>INDEX('Population, units'!$B$3:$BG$251,MATCH($A6,'Population, units'!$B$3:$B$251,0),MATCH(I$4,'Population, units'!$B$3:$BG$3,0))/1000000</f>
        <v>3.1680329999999999</v>
      </c>
      <c r="J6" s="16">
        <f>INDEX('Population, units'!$B$3:$BG$251,MATCH($A6,'Population, units'!$B$3:$B$251,0),MATCH(J$4,'Population, units'!$B$3:$BG$3,0))/1000000</f>
        <v>3.1482809999999999</v>
      </c>
      <c r="K6" s="16">
        <f>INDEX('Population, units'!$B$3:$BG$251,MATCH($A6,'Population, units'!$B$3:$B$251,0),MATCH(K$4,'Population, units'!$B$3:$BG$3,0))/1000000</f>
        <v>3.12853</v>
      </c>
      <c r="L6" s="16">
        <f>INDEX('Population, units'!$B$3:$BG$251,MATCH($A6,'Population, units'!$B$3:$B$251,0),MATCH(L$4,'Population, units'!$B$3:$BG$3,0))/1000000</f>
        <v>3.108778</v>
      </c>
      <c r="M6" s="16">
        <f>INDEX('Population, units'!$B$3:$BG$251,MATCH($A6,'Population, units'!$B$3:$B$251,0),MATCH(M$4,'Population, units'!$B$3:$BG$3,0))/1000000</f>
        <v>3.0890270000000002</v>
      </c>
      <c r="N6" s="16">
        <f>INDEX('Population, units'!$B$3:$BG$251,MATCH($A6,'Population, units'!$B$3:$B$251,0),MATCH(N$4,'Population, units'!$B$3:$BG$3,0))/1000000</f>
        <v>3.064111</v>
      </c>
      <c r="O6" s="16">
        <f>INDEX('Population, units'!$B$3:$BG$251,MATCH($A6,'Population, units'!$B$3:$B$251,0),MATCH(O$4,'Population, units'!$B$3:$BG$3,0))/1000000</f>
        <v>3.0514269999999999</v>
      </c>
      <c r="P6" s="16">
        <f>INDEX('Population, units'!$B$3:$BG$251,MATCH($A6,'Population, units'!$B$3:$B$251,0),MATCH(P$4,'Population, units'!$B$3:$BG$3,0))/1000000</f>
        <v>3.0336590000000001</v>
      </c>
      <c r="Q6" s="16">
        <f>INDEX('Population, units'!$B$3:$BG$251,MATCH($A6,'Population, units'!$B$3:$B$251,0),MATCH(Q$4,'Population, units'!$B$3:$BG$3,0))/1000000</f>
        <v>3.0145789999999999</v>
      </c>
      <c r="R6" s="16">
        <f>INDEX('Population, units'!$B$3:$BG$251,MATCH($A6,'Population, units'!$B$3:$B$251,0),MATCH(R$4,'Population, units'!$B$3:$BG$3,0))/1000000</f>
        <v>2.9927239999999999</v>
      </c>
      <c r="S6" s="16">
        <f>INDEX('Population, units'!$B$3:$BG$251,MATCH($A6,'Population, units'!$B$3:$B$251,0),MATCH(S$4,'Population, units'!$B$3:$BG$3,0))/1000000</f>
        <v>2.9680279999999999</v>
      </c>
      <c r="T6" s="16">
        <f>INDEX('Population, units'!$B$3:$BG$251,MATCH($A6,'Population, units'!$B$3:$B$251,0),MATCH(T$4,'Population, units'!$B$3:$BG$3,0))/1000000</f>
        <v>2.9408799999999999</v>
      </c>
      <c r="U6" s="16">
        <f>INDEX('Population, units'!$B$3:$BG$251,MATCH($A6,'Population, units'!$B$3:$B$251,0),MATCH(U$4,'Population, units'!$B$3:$BG$3,0))/1000000</f>
        <v>2.9125589999999999</v>
      </c>
      <c r="V6" s="16">
        <f>INDEX('Population, units'!$B$3:$BG$251,MATCH($A6,'Population, units'!$B$3:$B$251,0),MATCH(V$4,'Population, units'!$B$3:$BG$3,0))/1000000</f>
        <v>2.8843030000000001</v>
      </c>
      <c r="W6" s="16">
        <f>INDEX('Population, units'!$B$3:$BG$251,MATCH($A6,'Population, units'!$B$3:$B$251,0),MATCH(W$4,'Population, units'!$B$3:$BG$3,0))/1000000</f>
        <v>2.8566729999999998</v>
      </c>
      <c r="X6" s="16">
        <f>INDEX('Population, units'!$B$3:$BG$251,MATCH($A6,'Population, units'!$B$3:$B$251,0),MATCH(X$4,'Population, units'!$B$3:$BG$3,0))/1000000</f>
        <v>2.8293370000000002</v>
      </c>
      <c r="Y6" s="16">
        <f>INDEX('Population, units'!$B$3:$BG$251,MATCH($A6,'Population, units'!$B$3:$B$251,0),MATCH(Y$4,'Population, units'!$B$3:$BG$3,0))/1000000</f>
        <v>2.8016809999999999</v>
      </c>
    </row>
    <row r="7" spans="1:25">
      <c r="A7" t="str">
        <f>VLOOKUP(B7,entity!$C:$K,9,FALSE)</f>
        <v>DZ</v>
      </c>
      <c r="B7" t="s">
        <v>113</v>
      </c>
      <c r="C7" s="16">
        <f>INDEX('Population, units'!$B$3:$BG$251,MATCH($A7,'Population, units'!$B$3:$B$251,0),MATCH(C$4,'Population, units'!$B$3:$BG$3,0))/1000000</f>
        <v>26.239708</v>
      </c>
      <c r="D7" s="16">
        <f>INDEX('Population, units'!$B$3:$BG$251,MATCH($A7,'Population, units'!$B$3:$B$251,0),MATCH(D$4,'Population, units'!$B$3:$BG$3,0))/1000000</f>
        <v>26.893663</v>
      </c>
      <c r="E7" s="16">
        <f>INDEX('Population, units'!$B$3:$BG$251,MATCH($A7,'Population, units'!$B$3:$B$251,0),MATCH(E$4,'Population, units'!$B$3:$BG$3,0))/1000000</f>
        <v>27.535150999999999</v>
      </c>
      <c r="F7" s="16">
        <f>INDEX('Population, units'!$B$3:$BG$251,MATCH($A7,'Population, units'!$B$3:$B$251,0),MATCH(F$4,'Population, units'!$B$3:$BG$3,0))/1000000</f>
        <v>28.15756</v>
      </c>
      <c r="G7" s="16">
        <f>INDEX('Population, units'!$B$3:$BG$251,MATCH($A7,'Population, units'!$B$3:$B$251,0),MATCH(G$4,'Population, units'!$B$3:$BG$3,0))/1000000</f>
        <v>28.752749000000001</v>
      </c>
      <c r="H7" s="16">
        <f>INDEX('Population, units'!$B$3:$BG$251,MATCH($A7,'Population, units'!$B$3:$B$251,0),MATCH(H$4,'Population, units'!$B$3:$BG$3,0))/1000000</f>
        <v>29.315463000000001</v>
      </c>
      <c r="I7" s="16">
        <f>INDEX('Population, units'!$B$3:$BG$251,MATCH($A7,'Population, units'!$B$3:$B$251,0),MATCH(I$4,'Population, units'!$B$3:$BG$3,0))/1000000</f>
        <v>29.845208</v>
      </c>
      <c r="J7" s="16">
        <f>INDEX('Population, units'!$B$3:$BG$251,MATCH($A7,'Population, units'!$B$3:$B$251,0),MATCH(J$4,'Population, units'!$B$3:$BG$3,0))/1000000</f>
        <v>30.345465999999998</v>
      </c>
      <c r="K7" s="16">
        <f>INDEX('Population, units'!$B$3:$BG$251,MATCH($A7,'Population, units'!$B$3:$B$251,0),MATCH(K$4,'Population, units'!$B$3:$BG$3,0))/1000000</f>
        <v>30.820435</v>
      </c>
      <c r="L7" s="16">
        <f>INDEX('Population, units'!$B$3:$BG$251,MATCH($A7,'Population, units'!$B$3:$B$251,0),MATCH(L$4,'Population, units'!$B$3:$BG$3,0))/1000000</f>
        <v>31.276295000000001</v>
      </c>
      <c r="M7" s="16">
        <f>INDEX('Population, units'!$B$3:$BG$251,MATCH($A7,'Population, units'!$B$3:$B$251,0),MATCH(M$4,'Population, units'!$B$3:$BG$3,0))/1000000</f>
        <v>31.719449000000001</v>
      </c>
      <c r="N7" s="16">
        <f>INDEX('Population, units'!$B$3:$BG$251,MATCH($A7,'Population, units'!$B$3:$B$251,0),MATCH(N$4,'Population, units'!$B$3:$BG$3,0))/1000000</f>
        <v>32.150198000000003</v>
      </c>
      <c r="O7" s="16">
        <f>INDEX('Population, units'!$B$3:$BG$251,MATCH($A7,'Population, units'!$B$3:$B$251,0),MATCH(O$4,'Population, units'!$B$3:$BG$3,0))/1000000</f>
        <v>32.572977000000002</v>
      </c>
      <c r="P7" s="16">
        <f>INDEX('Population, units'!$B$3:$BG$251,MATCH($A7,'Population, units'!$B$3:$B$251,0),MATCH(P$4,'Population, units'!$B$3:$BG$3,0))/1000000</f>
        <v>33.003442</v>
      </c>
      <c r="Q7" s="16">
        <f>INDEX('Population, units'!$B$3:$BG$251,MATCH($A7,'Population, units'!$B$3:$B$251,0),MATCH(Q$4,'Population, units'!$B$3:$BG$3,0))/1000000</f>
        <v>33.461345000000001</v>
      </c>
      <c r="R7" s="16">
        <f>INDEX('Population, units'!$B$3:$BG$251,MATCH($A7,'Population, units'!$B$3:$B$251,0),MATCH(R$4,'Population, units'!$B$3:$BG$3,0))/1000000</f>
        <v>33.960903000000002</v>
      </c>
      <c r="S7" s="16">
        <f>INDEX('Population, units'!$B$3:$BG$251,MATCH($A7,'Population, units'!$B$3:$B$251,0),MATCH(S$4,'Population, units'!$B$3:$BG$3,0))/1000000</f>
        <v>34.507213999999998</v>
      </c>
      <c r="T7" s="16">
        <f>INDEX('Population, units'!$B$3:$BG$251,MATCH($A7,'Population, units'!$B$3:$B$251,0),MATCH(T$4,'Population, units'!$B$3:$BG$3,0))/1000000</f>
        <v>35.097042999999999</v>
      </c>
      <c r="U7" s="16">
        <f>INDEX('Population, units'!$B$3:$BG$251,MATCH($A7,'Population, units'!$B$3:$B$251,0),MATCH(U$4,'Population, units'!$B$3:$BG$3,0))/1000000</f>
        <v>35.725377000000002</v>
      </c>
      <c r="V7" s="16">
        <f>INDEX('Population, units'!$B$3:$BG$251,MATCH($A7,'Population, units'!$B$3:$B$251,0),MATCH(V$4,'Population, units'!$B$3:$BG$3,0))/1000000</f>
        <v>36.383302</v>
      </c>
      <c r="W7" s="16">
        <f>INDEX('Population, units'!$B$3:$BG$251,MATCH($A7,'Population, units'!$B$3:$B$251,0),MATCH(W$4,'Population, units'!$B$3:$BG$3,0))/1000000</f>
        <v>37.062820000000002</v>
      </c>
      <c r="X7" s="16">
        <f>INDEX('Population, units'!$B$3:$BG$251,MATCH($A7,'Population, units'!$B$3:$B$251,0),MATCH(X$4,'Population, units'!$B$3:$BG$3,0))/1000000</f>
        <v>37.762962000000002</v>
      </c>
      <c r="Y7" s="16">
        <f>INDEX('Population, units'!$B$3:$BG$251,MATCH($A7,'Population, units'!$B$3:$B$251,0),MATCH(Y$4,'Population, units'!$B$3:$BG$3,0))/1000000</f>
        <v>38.481704999999998</v>
      </c>
    </row>
    <row r="8" spans="1:25">
      <c r="A8" t="str">
        <f>VLOOKUP(B8,entity!$C:$K,9,FALSE)</f>
        <v>AS</v>
      </c>
      <c r="B8" t="s">
        <v>23</v>
      </c>
      <c r="C8" s="16">
        <f>INDEX('Population, units'!$B$3:$BG$251,MATCH($A8,'Population, units'!$B$3:$B$251,0),MATCH(C$4,'Population, units'!$B$3:$BG$3,0))/1000000</f>
        <v>4.7044000000000002E-2</v>
      </c>
      <c r="D8" s="16">
        <f>INDEX('Population, units'!$B$3:$BG$251,MATCH($A8,'Population, units'!$B$3:$B$251,0),MATCH(D$4,'Population, units'!$B$3:$BG$3,0))/1000000</f>
        <v>4.8378999999999998E-2</v>
      </c>
      <c r="E8" s="16">
        <f>INDEX('Population, units'!$B$3:$BG$251,MATCH($A8,'Population, units'!$B$3:$B$251,0),MATCH(E$4,'Population, units'!$B$3:$BG$3,0))/1000000</f>
        <v>4.9597000000000002E-2</v>
      </c>
      <c r="F8" s="16">
        <f>INDEX('Population, units'!$B$3:$BG$251,MATCH($A8,'Population, units'!$B$3:$B$251,0),MATCH(F$4,'Population, units'!$B$3:$BG$3,0))/1000000</f>
        <v>5.0724999999999999E-2</v>
      </c>
      <c r="G8" s="16">
        <f>INDEX('Population, units'!$B$3:$BG$251,MATCH($A8,'Population, units'!$B$3:$B$251,0),MATCH(G$4,'Population, units'!$B$3:$BG$3,0))/1000000</f>
        <v>5.1806999999999999E-2</v>
      </c>
      <c r="H8" s="16">
        <f>INDEX('Population, units'!$B$3:$BG$251,MATCH($A8,'Population, units'!$B$3:$B$251,0),MATCH(H$4,'Population, units'!$B$3:$BG$3,0))/1000000</f>
        <v>5.2873999999999997E-2</v>
      </c>
      <c r="I8" s="16">
        <f>INDEX('Population, units'!$B$3:$BG$251,MATCH($A8,'Population, units'!$B$3:$B$251,0),MATCH(I$4,'Population, units'!$B$3:$BG$3,0))/1000000</f>
        <v>5.3926000000000002E-2</v>
      </c>
      <c r="J8" s="16">
        <f>INDEX('Population, units'!$B$3:$BG$251,MATCH($A8,'Population, units'!$B$3:$B$251,0),MATCH(J$4,'Population, units'!$B$3:$BG$3,0))/1000000</f>
        <v>5.4941999999999998E-2</v>
      </c>
      <c r="K8" s="16">
        <f>INDEX('Population, units'!$B$3:$BG$251,MATCH($A8,'Population, units'!$B$3:$B$251,0),MATCH(K$4,'Population, units'!$B$3:$BG$3,0))/1000000</f>
        <v>5.5898999999999997E-2</v>
      </c>
      <c r="L8" s="16">
        <f>INDEX('Population, units'!$B$3:$BG$251,MATCH($A8,'Population, units'!$B$3:$B$251,0),MATCH(L$4,'Population, units'!$B$3:$BG$3,0))/1000000</f>
        <v>5.6767999999999999E-2</v>
      </c>
      <c r="M8" s="16">
        <f>INDEX('Population, units'!$B$3:$BG$251,MATCH($A8,'Population, units'!$B$3:$B$251,0),MATCH(M$4,'Population, units'!$B$3:$BG$3,0))/1000000</f>
        <v>5.7521999999999997E-2</v>
      </c>
      <c r="N8" s="16">
        <f>INDEX('Population, units'!$B$3:$BG$251,MATCH($A8,'Population, units'!$B$3:$B$251,0),MATCH(N$4,'Population, units'!$B$3:$BG$3,0))/1000000</f>
        <v>5.8175999999999999E-2</v>
      </c>
      <c r="O8" s="16">
        <f>INDEX('Population, units'!$B$3:$BG$251,MATCH($A8,'Population, units'!$B$3:$B$251,0),MATCH(O$4,'Population, units'!$B$3:$BG$3,0))/1000000</f>
        <v>5.8729000000000003E-2</v>
      </c>
      <c r="P8" s="16">
        <f>INDEX('Population, units'!$B$3:$BG$251,MATCH($A8,'Population, units'!$B$3:$B$251,0),MATCH(P$4,'Population, units'!$B$3:$BG$3,0))/1000000</f>
        <v>5.9117000000000003E-2</v>
      </c>
      <c r="Q8" s="16">
        <f>INDEX('Population, units'!$B$3:$BG$251,MATCH($A8,'Population, units'!$B$3:$B$251,0),MATCH(Q$4,'Population, units'!$B$3:$BG$3,0))/1000000</f>
        <v>5.9262000000000002E-2</v>
      </c>
      <c r="R8" s="16">
        <f>INDEX('Population, units'!$B$3:$BG$251,MATCH($A8,'Population, units'!$B$3:$B$251,0),MATCH(R$4,'Population, units'!$B$3:$BG$3,0))/1000000</f>
        <v>5.9117000000000003E-2</v>
      </c>
      <c r="S8" s="16">
        <f>INDEX('Population, units'!$B$3:$BG$251,MATCH($A8,'Population, units'!$B$3:$B$251,0),MATCH(S$4,'Population, units'!$B$3:$BG$3,0))/1000000</f>
        <v>5.8652000000000003E-2</v>
      </c>
      <c r="T8" s="16">
        <f>INDEX('Population, units'!$B$3:$BG$251,MATCH($A8,'Population, units'!$B$3:$B$251,0),MATCH(T$4,'Population, units'!$B$3:$BG$3,0))/1000000</f>
        <v>5.7918999999999998E-2</v>
      </c>
      <c r="U8" s="16">
        <f>INDEX('Population, units'!$B$3:$BG$251,MATCH($A8,'Population, units'!$B$3:$B$251,0),MATCH(U$4,'Population, units'!$B$3:$BG$3,0))/1000000</f>
        <v>5.7053E-2</v>
      </c>
      <c r="V8" s="16">
        <f>INDEX('Population, units'!$B$3:$BG$251,MATCH($A8,'Population, units'!$B$3:$B$251,0),MATCH(V$4,'Population, units'!$B$3:$BG$3,0))/1000000</f>
        <v>5.6245000000000003E-2</v>
      </c>
      <c r="W8" s="16">
        <f>INDEX('Population, units'!$B$3:$BG$251,MATCH($A8,'Population, units'!$B$3:$B$251,0),MATCH(W$4,'Population, units'!$B$3:$BG$3,0))/1000000</f>
        <v>5.5635999999999998E-2</v>
      </c>
      <c r="X8" s="16">
        <f>INDEX('Population, units'!$B$3:$BG$251,MATCH($A8,'Population, units'!$B$3:$B$251,0),MATCH(X$4,'Population, units'!$B$3:$BG$3,0))/1000000</f>
        <v>5.5273999999999997E-2</v>
      </c>
      <c r="Y8" s="16">
        <f>INDEX('Population, units'!$B$3:$BG$251,MATCH($A8,'Population, units'!$B$3:$B$251,0),MATCH(Y$4,'Population, units'!$B$3:$BG$3,0))/1000000</f>
        <v>5.5128000000000003E-2</v>
      </c>
    </row>
    <row r="9" spans="1:25">
      <c r="A9" t="str">
        <f>VLOOKUP(B9,entity!$C:$K,9,FALSE)</f>
        <v>AD</v>
      </c>
      <c r="B9" t="s">
        <v>8</v>
      </c>
      <c r="C9" s="16">
        <f>INDEX('Population, units'!$B$3:$BG$251,MATCH($A9,'Population, units'!$B$3:$B$251,0),MATCH(C$4,'Population, units'!$B$3:$BG$3,0))/1000000</f>
        <v>5.4510999999999997E-2</v>
      </c>
      <c r="D9" s="16">
        <f>INDEX('Population, units'!$B$3:$BG$251,MATCH($A9,'Population, units'!$B$3:$B$251,0),MATCH(D$4,'Population, units'!$B$3:$BG$3,0))/1000000</f>
        <v>5.6674000000000002E-2</v>
      </c>
      <c r="E9" s="16">
        <f>INDEX('Population, units'!$B$3:$BG$251,MATCH($A9,'Population, units'!$B$3:$B$251,0),MATCH(E$4,'Population, units'!$B$3:$BG$3,0))/1000000</f>
        <v>5.8903999999999998E-2</v>
      </c>
      <c r="F9" s="16">
        <f>INDEX('Population, units'!$B$3:$BG$251,MATCH($A9,'Population, units'!$B$3:$B$251,0),MATCH(F$4,'Population, units'!$B$3:$BG$3,0))/1000000</f>
        <v>6.1003000000000002E-2</v>
      </c>
      <c r="G9" s="16">
        <f>INDEX('Population, units'!$B$3:$BG$251,MATCH($A9,'Population, units'!$B$3:$B$251,0),MATCH(G$4,'Population, units'!$B$3:$BG$3,0))/1000000</f>
        <v>6.2706999999999999E-2</v>
      </c>
      <c r="H9" s="16">
        <f>INDEX('Population, units'!$B$3:$BG$251,MATCH($A9,'Population, units'!$B$3:$B$251,0),MATCH(H$4,'Population, units'!$B$3:$BG$3,0))/1000000</f>
        <v>6.3853999999999994E-2</v>
      </c>
      <c r="I9" s="16">
        <f>INDEX('Population, units'!$B$3:$BG$251,MATCH($A9,'Population, units'!$B$3:$B$251,0),MATCH(I$4,'Population, units'!$B$3:$BG$3,0))/1000000</f>
        <v>6.4273999999999998E-2</v>
      </c>
      <c r="J9" s="16">
        <f>INDEX('Population, units'!$B$3:$BG$251,MATCH($A9,'Population, units'!$B$3:$B$251,0),MATCH(J$4,'Population, units'!$B$3:$BG$3,0))/1000000</f>
        <v>6.4089999999999994E-2</v>
      </c>
      <c r="K9" s="16">
        <f>INDEX('Population, units'!$B$3:$BG$251,MATCH($A9,'Population, units'!$B$3:$B$251,0),MATCH(K$4,'Population, units'!$B$3:$BG$3,0))/1000000</f>
        <v>6.3798999999999995E-2</v>
      </c>
      <c r="L9" s="16">
        <f>INDEX('Population, units'!$B$3:$BG$251,MATCH($A9,'Population, units'!$B$3:$B$251,0),MATCH(L$4,'Population, units'!$B$3:$BG$3,0))/1000000</f>
        <v>6.4084000000000002E-2</v>
      </c>
      <c r="M9" s="16">
        <f>INDEX('Population, units'!$B$3:$BG$251,MATCH($A9,'Population, units'!$B$3:$B$251,0),MATCH(M$4,'Population, units'!$B$3:$BG$3,0))/1000000</f>
        <v>6.5398999999999999E-2</v>
      </c>
      <c r="N9" s="16">
        <f>INDEX('Population, units'!$B$3:$BG$251,MATCH($A9,'Population, units'!$B$3:$B$251,0),MATCH(N$4,'Population, units'!$B$3:$BG$3,0))/1000000</f>
        <v>6.8000000000000005E-2</v>
      </c>
      <c r="O9" s="16">
        <f>INDEX('Population, units'!$B$3:$BG$251,MATCH($A9,'Population, units'!$B$3:$B$251,0),MATCH(O$4,'Population, units'!$B$3:$BG$3,0))/1000000</f>
        <v>7.1638999999999994E-2</v>
      </c>
      <c r="P9" s="16">
        <f>INDEX('Population, units'!$B$3:$BG$251,MATCH($A9,'Population, units'!$B$3:$B$251,0),MATCH(P$4,'Population, units'!$B$3:$BG$3,0))/1000000</f>
        <v>7.5643000000000002E-2</v>
      </c>
      <c r="Q9" s="16">
        <f>INDEX('Population, units'!$B$3:$BG$251,MATCH($A9,'Population, units'!$B$3:$B$251,0),MATCH(Q$4,'Population, units'!$B$3:$BG$3,0))/1000000</f>
        <v>7.9060000000000005E-2</v>
      </c>
      <c r="R9" s="16">
        <f>INDEX('Population, units'!$B$3:$BG$251,MATCH($A9,'Population, units'!$B$3:$B$251,0),MATCH(R$4,'Population, units'!$B$3:$BG$3,0))/1000000</f>
        <v>8.1223000000000004E-2</v>
      </c>
      <c r="S9" s="16">
        <f>INDEX('Population, units'!$B$3:$BG$251,MATCH($A9,'Population, units'!$B$3:$B$251,0),MATCH(S$4,'Population, units'!$B$3:$BG$3,0))/1000000</f>
        <v>8.1877000000000005E-2</v>
      </c>
      <c r="T9" s="16">
        <f>INDEX('Population, units'!$B$3:$BG$251,MATCH($A9,'Population, units'!$B$3:$B$251,0),MATCH(T$4,'Population, units'!$B$3:$BG$3,0))/1000000</f>
        <v>8.1292000000000003E-2</v>
      </c>
      <c r="U9" s="16">
        <f>INDEX('Population, units'!$B$3:$BG$251,MATCH($A9,'Population, units'!$B$3:$B$251,0),MATCH(U$4,'Population, units'!$B$3:$BG$3,0))/1000000</f>
        <v>7.9968999999999998E-2</v>
      </c>
      <c r="V9" s="16">
        <f>INDEX('Population, units'!$B$3:$BG$251,MATCH($A9,'Population, units'!$B$3:$B$251,0),MATCH(V$4,'Population, units'!$B$3:$BG$3,0))/1000000</f>
        <v>7.8659000000000007E-2</v>
      </c>
      <c r="W9" s="16">
        <f>INDEX('Population, units'!$B$3:$BG$251,MATCH($A9,'Population, units'!$B$3:$B$251,0),MATCH(W$4,'Population, units'!$B$3:$BG$3,0))/1000000</f>
        <v>7.7907000000000004E-2</v>
      </c>
      <c r="X9" s="16">
        <f>INDEX('Population, units'!$B$3:$BG$251,MATCH($A9,'Population, units'!$B$3:$B$251,0),MATCH(X$4,'Population, units'!$B$3:$BG$3,0))/1000000</f>
        <v>7.7865000000000004E-2</v>
      </c>
      <c r="Y9" s="16">
        <f>INDEX('Population, units'!$B$3:$BG$251,MATCH($A9,'Population, units'!$B$3:$B$251,0),MATCH(Y$4,'Population, units'!$B$3:$BG$3,0))/1000000</f>
        <v>7.8359999999999999E-2</v>
      </c>
    </row>
    <row r="10" spans="1:25">
      <c r="A10" t="str">
        <f>VLOOKUP(B10,entity!$C:$K,9,FALSE)</f>
        <v>AO</v>
      </c>
      <c r="B10" t="s">
        <v>12</v>
      </c>
      <c r="C10" s="16">
        <f>INDEX('Population, units'!$B$3:$BG$251,MATCH($A10,'Population, units'!$B$3:$B$251,0),MATCH(C$4,'Population, units'!$B$3:$BG$3,0))/1000000</f>
        <v>10.333843999999999</v>
      </c>
      <c r="D10" s="16">
        <f>INDEX('Population, units'!$B$3:$BG$251,MATCH($A10,'Population, units'!$B$3:$B$251,0),MATCH(D$4,'Population, units'!$B$3:$BG$3,0))/1000000</f>
        <v>10.652727000000001</v>
      </c>
      <c r="E10" s="16">
        <f>INDEX('Population, units'!$B$3:$BG$251,MATCH($A10,'Population, units'!$B$3:$B$251,0),MATCH(E$4,'Population, units'!$B$3:$BG$3,0))/1000000</f>
        <v>11.002758</v>
      </c>
      <c r="F10" s="16">
        <f>INDEX('Population, units'!$B$3:$BG$251,MATCH($A10,'Population, units'!$B$3:$B$251,0),MATCH(F$4,'Population, units'!$B$3:$BG$3,0))/1000000</f>
        <v>11.372156</v>
      </c>
      <c r="G10" s="16">
        <f>INDEX('Population, units'!$B$3:$BG$251,MATCH($A10,'Population, units'!$B$3:$B$251,0),MATCH(G$4,'Population, units'!$B$3:$BG$3,0))/1000000</f>
        <v>11.743432</v>
      </c>
      <c r="H10" s="16">
        <f>INDEX('Population, units'!$B$3:$BG$251,MATCH($A10,'Population, units'!$B$3:$B$251,0),MATCH(H$4,'Population, units'!$B$3:$BG$3,0))/1000000</f>
        <v>12.104952000000001</v>
      </c>
      <c r="I10" s="16">
        <f>INDEX('Population, units'!$B$3:$BG$251,MATCH($A10,'Population, units'!$B$3:$B$251,0),MATCH(I$4,'Population, units'!$B$3:$BG$3,0))/1000000</f>
        <v>12.451945</v>
      </c>
      <c r="J10" s="16">
        <f>INDEX('Population, units'!$B$3:$BG$251,MATCH($A10,'Population, units'!$B$3:$B$251,0),MATCH(J$4,'Population, units'!$B$3:$BG$3,0))/1000000</f>
        <v>12.791388</v>
      </c>
      <c r="K10" s="16">
        <f>INDEX('Population, units'!$B$3:$BG$251,MATCH($A10,'Population, units'!$B$3:$B$251,0),MATCH(K$4,'Population, units'!$B$3:$BG$3,0))/1000000</f>
        <v>13.137542</v>
      </c>
      <c r="L10" s="16">
        <f>INDEX('Population, units'!$B$3:$BG$251,MATCH($A10,'Population, units'!$B$3:$B$251,0),MATCH(L$4,'Population, units'!$B$3:$BG$3,0))/1000000</f>
        <v>13.510616000000001</v>
      </c>
      <c r="M10" s="16">
        <f>INDEX('Population, units'!$B$3:$BG$251,MATCH($A10,'Population, units'!$B$3:$B$251,0),MATCH(M$4,'Population, units'!$B$3:$BG$3,0))/1000000</f>
        <v>13.92493</v>
      </c>
      <c r="N10" s="16">
        <f>INDEX('Population, units'!$B$3:$BG$251,MATCH($A10,'Population, units'!$B$3:$B$251,0),MATCH(N$4,'Population, units'!$B$3:$BG$3,0))/1000000</f>
        <v>14.385282999999999</v>
      </c>
      <c r="O10" s="16">
        <f>INDEX('Population, units'!$B$3:$BG$251,MATCH($A10,'Population, units'!$B$3:$B$251,0),MATCH(O$4,'Population, units'!$B$3:$BG$3,0))/1000000</f>
        <v>14.886574</v>
      </c>
      <c r="P10" s="16">
        <f>INDEX('Population, units'!$B$3:$BG$251,MATCH($A10,'Population, units'!$B$3:$B$251,0),MATCH(P$4,'Population, units'!$B$3:$BG$3,0))/1000000</f>
        <v>15.421075</v>
      </c>
      <c r="Q10" s="16">
        <f>INDEX('Population, units'!$B$3:$BG$251,MATCH($A10,'Population, units'!$B$3:$B$251,0),MATCH(Q$4,'Population, units'!$B$3:$BG$3,0))/1000000</f>
        <v>15.976715</v>
      </c>
      <c r="R10" s="16">
        <f>INDEX('Population, units'!$B$3:$BG$251,MATCH($A10,'Population, units'!$B$3:$B$251,0),MATCH(R$4,'Population, units'!$B$3:$BG$3,0))/1000000</f>
        <v>16.544376</v>
      </c>
      <c r="S10" s="16">
        <f>INDEX('Population, units'!$B$3:$BG$251,MATCH($A10,'Population, units'!$B$3:$B$251,0),MATCH(S$4,'Population, units'!$B$3:$BG$3,0))/1000000</f>
        <v>17.122409000000001</v>
      </c>
      <c r="T10" s="16">
        <f>INDEX('Population, units'!$B$3:$BG$251,MATCH($A10,'Population, units'!$B$3:$B$251,0),MATCH(T$4,'Population, units'!$B$3:$BG$3,0))/1000000</f>
        <v>17.712824000000001</v>
      </c>
      <c r="U10" s="16">
        <f>INDEX('Population, units'!$B$3:$BG$251,MATCH($A10,'Population, units'!$B$3:$B$251,0),MATCH(U$4,'Population, units'!$B$3:$BG$3,0))/1000000</f>
        <v>18.314440999999999</v>
      </c>
      <c r="V10" s="16">
        <f>INDEX('Population, units'!$B$3:$BG$251,MATCH($A10,'Population, units'!$B$3:$B$251,0),MATCH(V$4,'Population, units'!$B$3:$BG$3,0))/1000000</f>
        <v>18.926649999999999</v>
      </c>
      <c r="W10" s="16">
        <f>INDEX('Population, units'!$B$3:$BG$251,MATCH($A10,'Population, units'!$B$3:$B$251,0),MATCH(W$4,'Population, units'!$B$3:$BG$3,0))/1000000</f>
        <v>19.549123999999999</v>
      </c>
      <c r="X10" s="16">
        <f>INDEX('Population, units'!$B$3:$BG$251,MATCH($A10,'Population, units'!$B$3:$B$251,0),MATCH(X$4,'Population, units'!$B$3:$BG$3,0))/1000000</f>
        <v>20.180489999999999</v>
      </c>
      <c r="Y10" s="16">
        <f>INDEX('Population, units'!$B$3:$BG$251,MATCH($A10,'Population, units'!$B$3:$B$251,0),MATCH(Y$4,'Population, units'!$B$3:$BG$3,0))/1000000</f>
        <v>20.820525</v>
      </c>
    </row>
    <row r="11" spans="1:25">
      <c r="A11" t="str">
        <f>VLOOKUP(B11,entity!$C:$K,9,FALSE)</f>
        <v>AG</v>
      </c>
      <c r="B11" t="s">
        <v>25</v>
      </c>
      <c r="C11" s="16">
        <f>INDEX('Population, units'!$B$3:$BG$251,MATCH($A11,'Population, units'!$B$3:$B$251,0),MATCH(C$4,'Population, units'!$B$3:$BG$3,0))/1000000</f>
        <v>6.1906000000000003E-2</v>
      </c>
      <c r="D11" s="16">
        <f>INDEX('Population, units'!$B$3:$BG$251,MATCH($A11,'Population, units'!$B$3:$B$251,0),MATCH(D$4,'Population, units'!$B$3:$BG$3,0))/1000000</f>
        <v>6.2412000000000002E-2</v>
      </c>
      <c r="E11" s="16">
        <f>INDEX('Population, units'!$B$3:$BG$251,MATCH($A11,'Population, units'!$B$3:$B$251,0),MATCH(E$4,'Population, units'!$B$3:$BG$3,0))/1000000</f>
        <v>6.3434000000000004E-2</v>
      </c>
      <c r="F11" s="16">
        <f>INDEX('Population, units'!$B$3:$BG$251,MATCH($A11,'Population, units'!$B$3:$B$251,0),MATCH(F$4,'Population, units'!$B$3:$BG$3,0))/1000000</f>
        <v>6.4867999999999995E-2</v>
      </c>
      <c r="G11" s="16">
        <f>INDEX('Population, units'!$B$3:$BG$251,MATCH($A11,'Population, units'!$B$3:$B$251,0),MATCH(G$4,'Population, units'!$B$3:$BG$3,0))/1000000</f>
        <v>6.6549999999999998E-2</v>
      </c>
      <c r="H11" s="16">
        <f>INDEX('Population, units'!$B$3:$BG$251,MATCH($A11,'Population, units'!$B$3:$B$251,0),MATCH(H$4,'Population, units'!$B$3:$BG$3,0))/1000000</f>
        <v>6.8348999999999993E-2</v>
      </c>
      <c r="I11" s="16">
        <f>INDEX('Population, units'!$B$3:$BG$251,MATCH($A11,'Population, units'!$B$3:$B$251,0),MATCH(I$4,'Population, units'!$B$3:$BG$3,0))/1000000</f>
        <v>7.0245000000000002E-2</v>
      </c>
      <c r="J11" s="16">
        <f>INDEX('Population, units'!$B$3:$BG$251,MATCH($A11,'Population, units'!$B$3:$B$251,0),MATCH(J$4,'Population, units'!$B$3:$BG$3,0))/1000000</f>
        <v>7.2232000000000005E-2</v>
      </c>
      <c r="K11" s="16">
        <f>INDEX('Population, units'!$B$3:$BG$251,MATCH($A11,'Population, units'!$B$3:$B$251,0),MATCH(K$4,'Population, units'!$B$3:$BG$3,0))/1000000</f>
        <v>7.4205999999999994E-2</v>
      </c>
      <c r="L11" s="16">
        <f>INDEX('Population, units'!$B$3:$BG$251,MATCH($A11,'Population, units'!$B$3:$B$251,0),MATCH(L$4,'Population, units'!$B$3:$BG$3,0))/1000000</f>
        <v>7.6040999999999997E-2</v>
      </c>
      <c r="M11" s="16">
        <f>INDEX('Population, units'!$B$3:$BG$251,MATCH($A11,'Population, units'!$B$3:$B$251,0),MATCH(M$4,'Population, units'!$B$3:$BG$3,0))/1000000</f>
        <v>7.7647999999999995E-2</v>
      </c>
      <c r="N11" s="16">
        <f>INDEX('Population, units'!$B$3:$BG$251,MATCH($A11,'Population, units'!$B$3:$B$251,0),MATCH(N$4,'Population, units'!$B$3:$BG$3,0))/1000000</f>
        <v>7.8972000000000001E-2</v>
      </c>
      <c r="O11" s="16">
        <f>INDEX('Population, units'!$B$3:$BG$251,MATCH($A11,'Population, units'!$B$3:$B$251,0),MATCH(O$4,'Population, units'!$B$3:$BG$3,0))/1000000</f>
        <v>8.0030000000000004E-2</v>
      </c>
      <c r="P11" s="16">
        <f>INDEX('Population, units'!$B$3:$BG$251,MATCH($A11,'Population, units'!$B$3:$B$251,0),MATCH(P$4,'Population, units'!$B$3:$BG$3,0))/1000000</f>
        <v>8.0904000000000004E-2</v>
      </c>
      <c r="Q11" s="16">
        <f>INDEX('Population, units'!$B$3:$BG$251,MATCH($A11,'Population, units'!$B$3:$B$251,0),MATCH(Q$4,'Population, units'!$B$3:$BG$3,0))/1000000</f>
        <v>8.1717999999999999E-2</v>
      </c>
      <c r="R11" s="16">
        <f>INDEX('Population, units'!$B$3:$BG$251,MATCH($A11,'Population, units'!$B$3:$B$251,0),MATCH(R$4,'Population, units'!$B$3:$BG$3,0))/1000000</f>
        <v>8.2565E-2</v>
      </c>
      <c r="S11" s="16">
        <f>INDEX('Population, units'!$B$3:$BG$251,MATCH($A11,'Population, units'!$B$3:$B$251,0),MATCH(S$4,'Population, units'!$B$3:$BG$3,0))/1000000</f>
        <v>8.3467E-2</v>
      </c>
      <c r="T11" s="16">
        <f>INDEX('Population, units'!$B$3:$BG$251,MATCH($A11,'Population, units'!$B$3:$B$251,0),MATCH(T$4,'Population, units'!$B$3:$BG$3,0))/1000000</f>
        <v>8.4397E-2</v>
      </c>
      <c r="U11" s="16">
        <f>INDEX('Population, units'!$B$3:$BG$251,MATCH($A11,'Population, units'!$B$3:$B$251,0),MATCH(U$4,'Population, units'!$B$3:$BG$3,0))/1000000</f>
        <v>8.5348999999999994E-2</v>
      </c>
      <c r="V11" s="16">
        <f>INDEX('Population, units'!$B$3:$BG$251,MATCH($A11,'Population, units'!$B$3:$B$251,0),MATCH(V$4,'Population, units'!$B$3:$BG$3,0))/1000000</f>
        <v>8.6300000000000002E-2</v>
      </c>
      <c r="W11" s="16">
        <f>INDEX('Population, units'!$B$3:$BG$251,MATCH($A11,'Population, units'!$B$3:$B$251,0),MATCH(W$4,'Population, units'!$B$3:$BG$3,0))/1000000</f>
        <v>8.7233000000000005E-2</v>
      </c>
      <c r="X11" s="16">
        <f>INDEX('Population, units'!$B$3:$BG$251,MATCH($A11,'Population, units'!$B$3:$B$251,0),MATCH(X$4,'Population, units'!$B$3:$BG$3,0))/1000000</f>
        <v>8.8151999999999994E-2</v>
      </c>
      <c r="Y11" s="16">
        <f>INDEX('Population, units'!$B$3:$BG$251,MATCH($A11,'Population, units'!$B$3:$B$251,0),MATCH(Y$4,'Population, units'!$B$3:$BG$3,0))/1000000</f>
        <v>8.9068999999999995E-2</v>
      </c>
    </row>
    <row r="12" spans="1:25">
      <c r="A12" t="str">
        <f>VLOOKUP(B12,entity!$C:$K,9,FALSE)</f>
        <v>AR</v>
      </c>
      <c r="B12" t="s">
        <v>19</v>
      </c>
      <c r="C12" s="16">
        <f>INDEX('Population, units'!$B$3:$BG$251,MATCH($A12,'Population, units'!$B$3:$B$251,0),MATCH(C$4,'Population, units'!$B$3:$BG$3,0))/1000000</f>
        <v>32.624873999999998</v>
      </c>
      <c r="D12" s="16">
        <f>INDEX('Population, units'!$B$3:$BG$251,MATCH($A12,'Population, units'!$B$3:$B$251,0),MATCH(D$4,'Population, units'!$B$3:$BG$3,0))/1000000</f>
        <v>33.075194000000003</v>
      </c>
      <c r="E12" s="16">
        <f>INDEX('Population, units'!$B$3:$BG$251,MATCH($A12,'Population, units'!$B$3:$B$251,0),MATCH(E$4,'Population, units'!$B$3:$BG$3,0))/1000000</f>
        <v>33.520803000000001</v>
      </c>
      <c r="F12" s="16">
        <f>INDEX('Population, units'!$B$3:$BG$251,MATCH($A12,'Population, units'!$B$3:$B$251,0),MATCH(F$4,'Population, units'!$B$3:$BG$3,0))/1000000</f>
        <v>33.961947000000002</v>
      </c>
      <c r="G12" s="16">
        <f>INDEX('Population, units'!$B$3:$BG$251,MATCH($A12,'Population, units'!$B$3:$B$251,0),MATCH(G$4,'Population, units'!$B$3:$BG$3,0))/1000000</f>
        <v>34.399343000000002</v>
      </c>
      <c r="H12" s="16">
        <f>INDEX('Population, units'!$B$3:$BG$251,MATCH($A12,'Population, units'!$B$3:$B$251,0),MATCH(H$4,'Population, units'!$B$3:$BG$3,0))/1000000</f>
        <v>34.833168000000001</v>
      </c>
      <c r="I12" s="16">
        <f>INDEX('Population, units'!$B$3:$BG$251,MATCH($A12,'Population, units'!$B$3:$B$251,0),MATCH(I$4,'Population, units'!$B$3:$BG$3,0))/1000000</f>
        <v>35.264069999999997</v>
      </c>
      <c r="J12" s="16">
        <f>INDEX('Population, units'!$B$3:$BG$251,MATCH($A12,'Population, units'!$B$3:$B$251,0),MATCH(J$4,'Population, units'!$B$3:$BG$3,0))/1000000</f>
        <v>35.690778000000002</v>
      </c>
      <c r="K12" s="16">
        <f>INDEX('Population, units'!$B$3:$BG$251,MATCH($A12,'Population, units'!$B$3:$B$251,0),MATCH(K$4,'Population, units'!$B$3:$BG$3,0))/1000000</f>
        <v>36.109341999999998</v>
      </c>
      <c r="L12" s="16">
        <f>INDEX('Population, units'!$B$3:$BG$251,MATCH($A12,'Population, units'!$B$3:$B$251,0),MATCH(L$4,'Population, units'!$B$3:$BG$3,0))/1000000</f>
        <v>36.514558000000001</v>
      </c>
      <c r="M12" s="16">
        <f>INDEX('Population, units'!$B$3:$BG$251,MATCH($A12,'Population, units'!$B$3:$B$251,0),MATCH(M$4,'Population, units'!$B$3:$BG$3,0))/1000000</f>
        <v>36.903067</v>
      </c>
      <c r="N12" s="16">
        <f>INDEX('Population, units'!$B$3:$BG$251,MATCH($A12,'Population, units'!$B$3:$B$251,0),MATCH(N$4,'Population, units'!$B$3:$BG$3,0))/1000000</f>
        <v>37.273361000000001</v>
      </c>
      <c r="O12" s="16">
        <f>INDEX('Population, units'!$B$3:$BG$251,MATCH($A12,'Population, units'!$B$3:$B$251,0),MATCH(O$4,'Population, units'!$B$3:$BG$3,0))/1000000</f>
        <v>37.627544999999998</v>
      </c>
      <c r="P12" s="16">
        <f>INDEX('Population, units'!$B$3:$BG$251,MATCH($A12,'Population, units'!$B$3:$B$251,0),MATCH(P$4,'Population, units'!$B$3:$BG$3,0))/1000000</f>
        <v>37.970410999999999</v>
      </c>
      <c r="Q12" s="16">
        <f>INDEX('Population, units'!$B$3:$BG$251,MATCH($A12,'Population, units'!$B$3:$B$251,0),MATCH(Q$4,'Population, units'!$B$3:$BG$3,0))/1000000</f>
        <v>38.308779000000001</v>
      </c>
      <c r="R12" s="16">
        <f>INDEX('Population, units'!$B$3:$BG$251,MATCH($A12,'Population, units'!$B$3:$B$251,0),MATCH(R$4,'Population, units'!$B$3:$BG$3,0))/1000000</f>
        <v>38.647854000000002</v>
      </c>
      <c r="S12" s="16">
        <f>INDEX('Population, units'!$B$3:$BG$251,MATCH($A12,'Population, units'!$B$3:$B$251,0),MATCH(S$4,'Population, units'!$B$3:$BG$3,0))/1000000</f>
        <v>38.988923</v>
      </c>
      <c r="T12" s="16">
        <f>INDEX('Population, units'!$B$3:$BG$251,MATCH($A12,'Population, units'!$B$3:$B$251,0),MATCH(T$4,'Population, units'!$B$3:$BG$3,0))/1000000</f>
        <v>39.331356999999997</v>
      </c>
      <c r="U12" s="16">
        <f>INDEX('Population, units'!$B$3:$BG$251,MATCH($A12,'Population, units'!$B$3:$B$251,0),MATCH(U$4,'Population, units'!$B$3:$BG$3,0))/1000000</f>
        <v>39.676082999999998</v>
      </c>
      <c r="V12" s="16">
        <f>INDEX('Population, units'!$B$3:$BG$251,MATCH($A12,'Population, units'!$B$3:$B$251,0),MATCH(V$4,'Population, units'!$B$3:$BG$3,0))/1000000</f>
        <v>40.023640999999998</v>
      </c>
      <c r="W12" s="16">
        <f>INDEX('Population, units'!$B$3:$BG$251,MATCH($A12,'Population, units'!$B$3:$B$251,0),MATCH(W$4,'Population, units'!$B$3:$BG$3,0))/1000000</f>
        <v>40.374223999999998</v>
      </c>
      <c r="X12" s="16">
        <f>INDEX('Population, units'!$B$3:$BG$251,MATCH($A12,'Population, units'!$B$3:$B$251,0),MATCH(X$4,'Population, units'!$B$3:$BG$3,0))/1000000</f>
        <v>40.728738</v>
      </c>
      <c r="Y12" s="16">
        <f>INDEX('Population, units'!$B$3:$BG$251,MATCH($A12,'Population, units'!$B$3:$B$251,0),MATCH(Y$4,'Population, units'!$B$3:$BG$3,0))/1000000</f>
        <v>41.086927000000003</v>
      </c>
    </row>
    <row r="13" spans="1:25">
      <c r="A13" t="str">
        <f>VLOOKUP(B13,entity!$C:$K,9,FALSE)</f>
        <v>AM</v>
      </c>
      <c r="B13" t="s">
        <v>21</v>
      </c>
      <c r="C13" s="16">
        <f>INDEX('Population, units'!$B$3:$BG$251,MATCH($A13,'Population, units'!$B$3:$B$251,0),MATCH(C$4,'Population, units'!$B$3:$BG$3,0))/1000000</f>
        <v>3.5446949999999999</v>
      </c>
      <c r="D13" s="16">
        <f>INDEX('Population, units'!$B$3:$BG$251,MATCH($A13,'Population, units'!$B$3:$B$251,0),MATCH(D$4,'Population, units'!$B$3:$BG$3,0))/1000000</f>
        <v>3.5119120000000001</v>
      </c>
      <c r="E13" s="16">
        <f>INDEX('Population, units'!$B$3:$BG$251,MATCH($A13,'Population, units'!$B$3:$B$251,0),MATCH(E$4,'Population, units'!$B$3:$BG$3,0))/1000000</f>
        <v>3.449497</v>
      </c>
      <c r="F13" s="16">
        <f>INDEX('Population, units'!$B$3:$BG$251,MATCH($A13,'Population, units'!$B$3:$B$251,0),MATCH(F$4,'Population, units'!$B$3:$BG$3,0))/1000000</f>
        <v>3.3696730000000001</v>
      </c>
      <c r="G13" s="16">
        <f>INDEX('Population, units'!$B$3:$BG$251,MATCH($A13,'Population, units'!$B$3:$B$251,0),MATCH(G$4,'Population, units'!$B$3:$BG$3,0))/1000000</f>
        <v>3.2899430000000001</v>
      </c>
      <c r="H13" s="16">
        <f>INDEX('Population, units'!$B$3:$BG$251,MATCH($A13,'Population, units'!$B$3:$B$251,0),MATCH(H$4,'Population, units'!$B$3:$BG$3,0))/1000000</f>
        <v>3.2231730000000001</v>
      </c>
      <c r="I13" s="16">
        <f>INDEX('Population, units'!$B$3:$BG$251,MATCH($A13,'Population, units'!$B$3:$B$251,0),MATCH(I$4,'Population, units'!$B$3:$BG$3,0))/1000000</f>
        <v>3.1734249999999999</v>
      </c>
      <c r="J13" s="16">
        <f>INDEX('Population, units'!$B$3:$BG$251,MATCH($A13,'Population, units'!$B$3:$B$251,0),MATCH(J$4,'Population, units'!$B$3:$BG$3,0))/1000000</f>
        <v>3.1376520000000001</v>
      </c>
      <c r="K13" s="16">
        <f>INDEX('Population, units'!$B$3:$BG$251,MATCH($A13,'Population, units'!$B$3:$B$251,0),MATCH(K$4,'Population, units'!$B$3:$BG$3,0))/1000000</f>
        <v>3.1129579999999999</v>
      </c>
      <c r="L13" s="16">
        <f>INDEX('Population, units'!$B$3:$BG$251,MATCH($A13,'Population, units'!$B$3:$B$251,0),MATCH(L$4,'Population, units'!$B$3:$BG$3,0))/1000000</f>
        <v>3.09382</v>
      </c>
      <c r="M13" s="16">
        <f>INDEX('Population, units'!$B$3:$BG$251,MATCH($A13,'Population, units'!$B$3:$B$251,0),MATCH(M$4,'Population, units'!$B$3:$BG$3,0))/1000000</f>
        <v>3.076098</v>
      </c>
      <c r="N13" s="16">
        <f>INDEX('Population, units'!$B$3:$BG$251,MATCH($A13,'Population, units'!$B$3:$B$251,0),MATCH(N$4,'Population, units'!$B$3:$BG$3,0))/1000000</f>
        <v>3.0599599999999998</v>
      </c>
      <c r="O13" s="16">
        <f>INDEX('Population, units'!$B$3:$BG$251,MATCH($A13,'Population, units'!$B$3:$B$251,0),MATCH(O$4,'Population, units'!$B$3:$BG$3,0))/1000000</f>
        <v>3.047002</v>
      </c>
      <c r="P13" s="16">
        <f>INDEX('Population, units'!$B$3:$BG$251,MATCH($A13,'Population, units'!$B$3:$B$251,0),MATCH(P$4,'Population, units'!$B$3:$BG$3,0))/1000000</f>
        <v>3.0360320000000001</v>
      </c>
      <c r="Q13" s="16">
        <f>INDEX('Population, units'!$B$3:$BG$251,MATCH($A13,'Population, units'!$B$3:$B$251,0),MATCH(Q$4,'Population, units'!$B$3:$BG$3,0))/1000000</f>
        <v>3.025652</v>
      </c>
      <c r="R13" s="16">
        <f>INDEX('Population, units'!$B$3:$BG$251,MATCH($A13,'Population, units'!$B$3:$B$251,0),MATCH(R$4,'Population, units'!$B$3:$BG$3,0))/1000000</f>
        <v>3.0149170000000001</v>
      </c>
      <c r="S13" s="16">
        <f>INDEX('Population, units'!$B$3:$BG$251,MATCH($A13,'Population, units'!$B$3:$B$251,0),MATCH(S$4,'Population, units'!$B$3:$BG$3,0))/1000000</f>
        <v>3.0029110000000001</v>
      </c>
      <c r="T13" s="16">
        <f>INDEX('Population, units'!$B$3:$BG$251,MATCH($A13,'Population, units'!$B$3:$B$251,0),MATCH(T$4,'Population, units'!$B$3:$BG$3,0))/1000000</f>
        <v>2.9898820000000002</v>
      </c>
      <c r="U13" s="16">
        <f>INDEX('Population, units'!$B$3:$BG$251,MATCH($A13,'Population, units'!$B$3:$B$251,0),MATCH(U$4,'Population, units'!$B$3:$BG$3,0))/1000000</f>
        <v>2.9774880000000001</v>
      </c>
      <c r="V13" s="16">
        <f>INDEX('Population, units'!$B$3:$BG$251,MATCH($A13,'Population, units'!$B$3:$B$251,0),MATCH(V$4,'Population, units'!$B$3:$BG$3,0))/1000000</f>
        <v>2.9681540000000002</v>
      </c>
      <c r="W13" s="16">
        <f>INDEX('Population, units'!$B$3:$BG$251,MATCH($A13,'Population, units'!$B$3:$B$251,0),MATCH(W$4,'Population, units'!$B$3:$BG$3,0))/1000000</f>
        <v>2.9634960000000001</v>
      </c>
      <c r="X13" s="16">
        <f>INDEX('Population, units'!$B$3:$BG$251,MATCH($A13,'Population, units'!$B$3:$B$251,0),MATCH(X$4,'Population, units'!$B$3:$BG$3,0))/1000000</f>
        <v>2.9641199999999999</v>
      </c>
      <c r="Y13" s="16">
        <f>INDEX('Population, units'!$B$3:$BG$251,MATCH($A13,'Population, units'!$B$3:$B$251,0),MATCH(Y$4,'Population, units'!$B$3:$BG$3,0))/1000000</f>
        <v>2.9690810000000001</v>
      </c>
    </row>
    <row r="14" spans="1:25">
      <c r="A14" t="str">
        <f>VLOOKUP(B14,entity!$C:$K,9,FALSE)</f>
        <v>AW</v>
      </c>
      <c r="B14" t="s">
        <v>5</v>
      </c>
      <c r="C14" s="16">
        <f>INDEX('Population, units'!$B$3:$BG$251,MATCH($A14,'Population, units'!$B$3:$B$251,0),MATCH(C$4,'Population, units'!$B$3:$BG$3,0))/1000000</f>
        <v>6.2148000000000002E-2</v>
      </c>
      <c r="D14" s="16">
        <f>INDEX('Population, units'!$B$3:$BG$251,MATCH($A14,'Population, units'!$B$3:$B$251,0),MATCH(D$4,'Population, units'!$B$3:$BG$3,0))/1000000</f>
        <v>6.4623E-2</v>
      </c>
      <c r="E14" s="16">
        <f>INDEX('Population, units'!$B$3:$BG$251,MATCH($A14,'Population, units'!$B$3:$B$251,0),MATCH(E$4,'Population, units'!$B$3:$BG$3,0))/1000000</f>
        <v>6.8235000000000004E-2</v>
      </c>
      <c r="F14" s="16">
        <f>INDEX('Population, units'!$B$3:$BG$251,MATCH($A14,'Population, units'!$B$3:$B$251,0),MATCH(F$4,'Population, units'!$B$3:$BG$3,0))/1000000</f>
        <v>7.2498000000000007E-2</v>
      </c>
      <c r="G14" s="16">
        <f>INDEX('Population, units'!$B$3:$BG$251,MATCH($A14,'Population, units'!$B$3:$B$251,0),MATCH(G$4,'Population, units'!$B$3:$BG$3,0))/1000000</f>
        <v>7.6700000000000004E-2</v>
      </c>
      <c r="H14" s="16">
        <f>INDEX('Population, units'!$B$3:$BG$251,MATCH($A14,'Population, units'!$B$3:$B$251,0),MATCH(H$4,'Population, units'!$B$3:$BG$3,0))/1000000</f>
        <v>8.0325999999999995E-2</v>
      </c>
      <c r="I14" s="16">
        <f>INDEX('Population, units'!$B$3:$BG$251,MATCH($A14,'Population, units'!$B$3:$B$251,0),MATCH(I$4,'Population, units'!$B$3:$BG$3,0))/1000000</f>
        <v>8.3195000000000005E-2</v>
      </c>
      <c r="J14" s="16">
        <f>INDEX('Population, units'!$B$3:$BG$251,MATCH($A14,'Population, units'!$B$3:$B$251,0),MATCH(J$4,'Population, units'!$B$3:$BG$3,0))/1000000</f>
        <v>8.5446999999999995E-2</v>
      </c>
      <c r="K14" s="16">
        <f>INDEX('Population, units'!$B$3:$BG$251,MATCH($A14,'Population, units'!$B$3:$B$251,0),MATCH(K$4,'Population, units'!$B$3:$BG$3,0))/1000000</f>
        <v>8.7276000000000006E-2</v>
      </c>
      <c r="L14" s="16">
        <f>INDEX('Population, units'!$B$3:$BG$251,MATCH($A14,'Population, units'!$B$3:$B$251,0),MATCH(L$4,'Population, units'!$B$3:$BG$3,0))/1000000</f>
        <v>8.9004E-2</v>
      </c>
      <c r="M14" s="16">
        <f>INDEX('Population, units'!$B$3:$BG$251,MATCH($A14,'Population, units'!$B$3:$B$251,0),MATCH(M$4,'Population, units'!$B$3:$BG$3,0))/1000000</f>
        <v>9.0857999999999994E-2</v>
      </c>
      <c r="N14" s="16">
        <f>INDEX('Population, units'!$B$3:$BG$251,MATCH($A14,'Population, units'!$B$3:$B$251,0),MATCH(N$4,'Population, units'!$B$3:$BG$3,0))/1000000</f>
        <v>9.2894000000000004E-2</v>
      </c>
      <c r="O14" s="16">
        <f>INDEX('Population, units'!$B$3:$BG$251,MATCH($A14,'Population, units'!$B$3:$B$251,0),MATCH(O$4,'Population, units'!$B$3:$BG$3,0))/1000000</f>
        <v>9.4994999999999996E-2</v>
      </c>
      <c r="P14" s="16">
        <f>INDEX('Population, units'!$B$3:$BG$251,MATCH($A14,'Population, units'!$B$3:$B$251,0),MATCH(P$4,'Population, units'!$B$3:$BG$3,0))/1000000</f>
        <v>9.7015000000000004E-2</v>
      </c>
      <c r="Q14" s="16">
        <f>INDEX('Population, units'!$B$3:$BG$251,MATCH($A14,'Population, units'!$B$3:$B$251,0),MATCH(Q$4,'Population, units'!$B$3:$BG$3,0))/1000000</f>
        <v>9.8741999999999996E-2</v>
      </c>
      <c r="R14" s="16">
        <f>INDEX('Population, units'!$B$3:$BG$251,MATCH($A14,'Population, units'!$B$3:$B$251,0),MATCH(R$4,'Population, units'!$B$3:$BG$3,0))/1000000</f>
        <v>0.10003099999999999</v>
      </c>
      <c r="S14" s="16">
        <f>INDEX('Population, units'!$B$3:$BG$251,MATCH($A14,'Population, units'!$B$3:$B$251,0),MATCH(S$4,'Population, units'!$B$3:$BG$3,0))/1000000</f>
        <v>0.10083</v>
      </c>
      <c r="T14" s="16">
        <f>INDEX('Population, units'!$B$3:$BG$251,MATCH($A14,'Population, units'!$B$3:$B$251,0),MATCH(T$4,'Population, units'!$B$3:$BG$3,0))/1000000</f>
        <v>0.101219</v>
      </c>
      <c r="U14" s="16">
        <f>INDEX('Population, units'!$B$3:$BG$251,MATCH($A14,'Population, units'!$B$3:$B$251,0),MATCH(U$4,'Population, units'!$B$3:$BG$3,0))/1000000</f>
        <v>0.101344</v>
      </c>
      <c r="V14" s="16">
        <f>INDEX('Population, units'!$B$3:$BG$251,MATCH($A14,'Population, units'!$B$3:$B$251,0),MATCH(V$4,'Population, units'!$B$3:$BG$3,0))/1000000</f>
        <v>0.10141799999999999</v>
      </c>
      <c r="W14" s="16">
        <f>INDEX('Population, units'!$B$3:$BG$251,MATCH($A14,'Population, units'!$B$3:$B$251,0),MATCH(W$4,'Population, units'!$B$3:$BG$3,0))/1000000</f>
        <v>0.10159700000000001</v>
      </c>
      <c r="X14" s="16">
        <f>INDEX('Population, units'!$B$3:$BG$251,MATCH($A14,'Population, units'!$B$3:$B$251,0),MATCH(X$4,'Population, units'!$B$3:$BG$3,0))/1000000</f>
        <v>0.10193199999999999</v>
      </c>
      <c r="Y14" s="16">
        <f>INDEX('Population, units'!$B$3:$BG$251,MATCH($A14,'Population, units'!$B$3:$B$251,0),MATCH(Y$4,'Population, units'!$B$3:$BG$3,0))/1000000</f>
        <v>0.102384</v>
      </c>
    </row>
    <row r="15" spans="1:25">
      <c r="A15" t="str">
        <f>VLOOKUP(B15,entity!$C:$K,9,FALSE)</f>
        <v>AU</v>
      </c>
      <c r="B15" t="s">
        <v>27</v>
      </c>
      <c r="C15" s="16">
        <f>INDEX('Population, units'!$B$3:$BG$251,MATCH($A15,'Population, units'!$B$3:$B$251,0),MATCH(C$4,'Population, units'!$B$3:$BG$3,0))/1000000</f>
        <v>17.065100000000001</v>
      </c>
      <c r="D15" s="16">
        <f>INDEX('Population, units'!$B$3:$BG$251,MATCH($A15,'Population, units'!$B$3:$B$251,0),MATCH(D$4,'Population, units'!$B$3:$BG$3,0))/1000000</f>
        <v>17.283999999999999</v>
      </c>
      <c r="E15" s="16">
        <f>INDEX('Population, units'!$B$3:$BG$251,MATCH($A15,'Population, units'!$B$3:$B$251,0),MATCH(E$4,'Population, units'!$B$3:$BG$3,0))/1000000</f>
        <v>17.495000000000001</v>
      </c>
      <c r="F15" s="16">
        <f>INDEX('Population, units'!$B$3:$BG$251,MATCH($A15,'Population, units'!$B$3:$B$251,0),MATCH(F$4,'Population, units'!$B$3:$BG$3,0))/1000000</f>
        <v>17.667000000000002</v>
      </c>
      <c r="G15" s="16">
        <f>INDEX('Population, units'!$B$3:$BG$251,MATCH($A15,'Population, units'!$B$3:$B$251,0),MATCH(G$4,'Population, units'!$B$3:$BG$3,0))/1000000</f>
        <v>17.855</v>
      </c>
      <c r="H15" s="16">
        <f>INDEX('Population, units'!$B$3:$BG$251,MATCH($A15,'Population, units'!$B$3:$B$251,0),MATCH(H$4,'Population, units'!$B$3:$BG$3,0))/1000000</f>
        <v>18.071999999999999</v>
      </c>
      <c r="I15" s="16">
        <f>INDEX('Population, units'!$B$3:$BG$251,MATCH($A15,'Population, units'!$B$3:$B$251,0),MATCH(I$4,'Population, units'!$B$3:$BG$3,0))/1000000</f>
        <v>18.311</v>
      </c>
      <c r="J15" s="16">
        <f>INDEX('Population, units'!$B$3:$BG$251,MATCH($A15,'Population, units'!$B$3:$B$251,0),MATCH(J$4,'Population, units'!$B$3:$BG$3,0))/1000000</f>
        <v>18.516999999999999</v>
      </c>
      <c r="K15" s="16">
        <f>INDEX('Population, units'!$B$3:$BG$251,MATCH($A15,'Population, units'!$B$3:$B$251,0),MATCH(K$4,'Population, units'!$B$3:$BG$3,0))/1000000</f>
        <v>18.710999999999999</v>
      </c>
      <c r="L15" s="16">
        <f>INDEX('Population, units'!$B$3:$BG$251,MATCH($A15,'Population, units'!$B$3:$B$251,0),MATCH(L$4,'Population, units'!$B$3:$BG$3,0))/1000000</f>
        <v>18.925999999999998</v>
      </c>
      <c r="M15" s="16">
        <f>INDEX('Population, units'!$B$3:$BG$251,MATCH($A15,'Population, units'!$B$3:$B$251,0),MATCH(M$4,'Population, units'!$B$3:$BG$3,0))/1000000</f>
        <v>19.152999999999999</v>
      </c>
      <c r="N15" s="16">
        <f>INDEX('Population, units'!$B$3:$BG$251,MATCH($A15,'Population, units'!$B$3:$B$251,0),MATCH(N$4,'Population, units'!$B$3:$BG$3,0))/1000000</f>
        <v>19.413</v>
      </c>
      <c r="O15" s="16">
        <f>INDEX('Population, units'!$B$3:$BG$251,MATCH($A15,'Population, units'!$B$3:$B$251,0),MATCH(O$4,'Population, units'!$B$3:$BG$3,0))/1000000</f>
        <v>19.651399999999999</v>
      </c>
      <c r="P15" s="16">
        <f>INDEX('Population, units'!$B$3:$BG$251,MATCH($A15,'Population, units'!$B$3:$B$251,0),MATCH(P$4,'Population, units'!$B$3:$BG$3,0))/1000000</f>
        <v>19.895399999999999</v>
      </c>
      <c r="Q15" s="16">
        <f>INDEX('Population, units'!$B$3:$BG$251,MATCH($A15,'Population, units'!$B$3:$B$251,0),MATCH(Q$4,'Population, units'!$B$3:$BG$3,0))/1000000</f>
        <v>20.127400000000002</v>
      </c>
      <c r="R15" s="16">
        <f>INDEX('Population, units'!$B$3:$BG$251,MATCH($A15,'Population, units'!$B$3:$B$251,0),MATCH(R$4,'Population, units'!$B$3:$BG$3,0))/1000000</f>
        <v>20.3948</v>
      </c>
      <c r="S15" s="16">
        <f>INDEX('Population, units'!$B$3:$BG$251,MATCH($A15,'Population, units'!$B$3:$B$251,0),MATCH(S$4,'Population, units'!$B$3:$BG$3,0))/1000000</f>
        <v>20.697900000000001</v>
      </c>
      <c r="T15" s="16">
        <f>INDEX('Population, units'!$B$3:$BG$251,MATCH($A15,'Population, units'!$B$3:$B$251,0),MATCH(T$4,'Population, units'!$B$3:$BG$3,0))/1000000</f>
        <v>20.8276</v>
      </c>
      <c r="U15" s="16">
        <f>INDEX('Population, units'!$B$3:$BG$251,MATCH($A15,'Population, units'!$B$3:$B$251,0),MATCH(U$4,'Population, units'!$B$3:$BG$3,0))/1000000</f>
        <v>21.249199999999998</v>
      </c>
      <c r="V15" s="16">
        <f>INDEX('Population, units'!$B$3:$BG$251,MATCH($A15,'Population, units'!$B$3:$B$251,0),MATCH(V$4,'Population, units'!$B$3:$BG$3,0))/1000000</f>
        <v>21.691700000000001</v>
      </c>
      <c r="W15" s="16">
        <f>INDEX('Population, units'!$B$3:$BG$251,MATCH($A15,'Population, units'!$B$3:$B$251,0),MATCH(W$4,'Population, units'!$B$3:$BG$3,0))/1000000</f>
        <v>22.0318</v>
      </c>
      <c r="X15" s="16">
        <f>INDEX('Population, units'!$B$3:$BG$251,MATCH($A15,'Population, units'!$B$3:$B$251,0),MATCH(X$4,'Population, units'!$B$3:$BG$3,0))/1000000</f>
        <v>22.34</v>
      </c>
      <c r="Y15" s="16">
        <f>INDEX('Population, units'!$B$3:$BG$251,MATCH($A15,'Population, units'!$B$3:$B$251,0),MATCH(Y$4,'Population, units'!$B$3:$BG$3,0))/1000000</f>
        <v>22.7239</v>
      </c>
    </row>
    <row r="16" spans="1:25">
      <c r="A16" t="str">
        <f>VLOOKUP(B16,entity!$C:$K,9,FALSE)</f>
        <v>AT</v>
      </c>
      <c r="B16" t="s">
        <v>29</v>
      </c>
      <c r="C16" s="16">
        <f>INDEX('Population, units'!$B$3:$BG$251,MATCH($A16,'Population, units'!$B$3:$B$251,0),MATCH(C$4,'Population, units'!$B$3:$BG$3,0))/1000000</f>
        <v>7.6778500000000003</v>
      </c>
      <c r="D16" s="16">
        <f>INDEX('Population, units'!$B$3:$BG$251,MATCH($A16,'Population, units'!$B$3:$B$251,0),MATCH(D$4,'Population, units'!$B$3:$BG$3,0))/1000000</f>
        <v>7.7548909999999998</v>
      </c>
      <c r="E16" s="16">
        <f>INDEX('Population, units'!$B$3:$BG$251,MATCH($A16,'Population, units'!$B$3:$B$251,0),MATCH(E$4,'Population, units'!$B$3:$BG$3,0))/1000000</f>
        <v>7.8407090000000004</v>
      </c>
      <c r="F16" s="16">
        <f>INDEX('Population, units'!$B$3:$BG$251,MATCH($A16,'Population, units'!$B$3:$B$251,0),MATCH(F$4,'Population, units'!$B$3:$BG$3,0))/1000000</f>
        <v>7.9056329999999999</v>
      </c>
      <c r="G16" s="16">
        <f>INDEX('Population, units'!$B$3:$BG$251,MATCH($A16,'Population, units'!$B$3:$B$251,0),MATCH(G$4,'Population, units'!$B$3:$BG$3,0))/1000000</f>
        <v>7.9361179999999996</v>
      </c>
      <c r="H16" s="16">
        <f>INDEX('Population, units'!$B$3:$BG$251,MATCH($A16,'Population, units'!$B$3:$B$251,0),MATCH(H$4,'Population, units'!$B$3:$BG$3,0))/1000000</f>
        <v>7.9482780000000002</v>
      </c>
      <c r="I16" s="16">
        <f>INDEX('Population, units'!$B$3:$BG$251,MATCH($A16,'Population, units'!$B$3:$B$251,0),MATCH(I$4,'Population, units'!$B$3:$BG$3,0))/1000000</f>
        <v>7.9590170000000002</v>
      </c>
      <c r="J16" s="16">
        <f>INDEX('Population, units'!$B$3:$BG$251,MATCH($A16,'Population, units'!$B$3:$B$251,0),MATCH(J$4,'Population, units'!$B$3:$BG$3,0))/1000000</f>
        <v>7.9680410000000004</v>
      </c>
      <c r="K16" s="16">
        <f>INDEX('Population, units'!$B$3:$BG$251,MATCH($A16,'Population, units'!$B$3:$B$251,0),MATCH(K$4,'Population, units'!$B$3:$BG$3,0))/1000000</f>
        <v>7.9767890000000001</v>
      </c>
      <c r="L16" s="16">
        <f>INDEX('Population, units'!$B$3:$BG$251,MATCH($A16,'Population, units'!$B$3:$B$251,0),MATCH(L$4,'Population, units'!$B$3:$BG$3,0))/1000000</f>
        <v>7.992324</v>
      </c>
      <c r="M16" s="16">
        <f>INDEX('Population, units'!$B$3:$BG$251,MATCH($A16,'Population, units'!$B$3:$B$251,0),MATCH(M$4,'Population, units'!$B$3:$BG$3,0))/1000000</f>
        <v>8.0115660000000002</v>
      </c>
      <c r="N16" s="16">
        <f>INDEX('Population, units'!$B$3:$BG$251,MATCH($A16,'Population, units'!$B$3:$B$251,0),MATCH(N$4,'Population, units'!$B$3:$BG$3,0))/1000000</f>
        <v>8.0422930000000008</v>
      </c>
      <c r="O16" s="16">
        <f>INDEX('Population, units'!$B$3:$BG$251,MATCH($A16,'Population, units'!$B$3:$B$251,0),MATCH(O$4,'Population, units'!$B$3:$BG$3,0))/1000000</f>
        <v>8.0819569999999992</v>
      </c>
      <c r="P16" s="16">
        <f>INDEX('Population, units'!$B$3:$BG$251,MATCH($A16,'Population, units'!$B$3:$B$251,0),MATCH(P$4,'Population, units'!$B$3:$BG$3,0))/1000000</f>
        <v>8.1214230000000001</v>
      </c>
      <c r="Q16" s="16">
        <f>INDEX('Population, units'!$B$3:$BG$251,MATCH($A16,'Population, units'!$B$3:$B$251,0),MATCH(Q$4,'Population, units'!$B$3:$BG$3,0))/1000000</f>
        <v>8.1719659999999994</v>
      </c>
      <c r="R16" s="16">
        <f>INDEX('Population, units'!$B$3:$BG$251,MATCH($A16,'Population, units'!$B$3:$B$251,0),MATCH(R$4,'Population, units'!$B$3:$BG$3,0))/1000000</f>
        <v>8.2278289999999998</v>
      </c>
      <c r="S16" s="16">
        <f>INDEX('Population, units'!$B$3:$BG$251,MATCH($A16,'Population, units'!$B$3:$B$251,0),MATCH(S$4,'Population, units'!$B$3:$BG$3,0))/1000000</f>
        <v>8.2686410000000006</v>
      </c>
      <c r="T16" s="16">
        <f>INDEX('Population, units'!$B$3:$BG$251,MATCH($A16,'Population, units'!$B$3:$B$251,0),MATCH(T$4,'Population, units'!$B$3:$BG$3,0))/1000000</f>
        <v>8.3007880000000007</v>
      </c>
      <c r="U16" s="16">
        <f>INDEX('Population, units'!$B$3:$BG$251,MATCH($A16,'Population, units'!$B$3:$B$251,0),MATCH(U$4,'Population, units'!$B$3:$BG$3,0))/1000000</f>
        <v>8.3369260000000001</v>
      </c>
      <c r="V16" s="16">
        <f>INDEX('Population, units'!$B$3:$BG$251,MATCH($A16,'Population, units'!$B$3:$B$251,0),MATCH(V$4,'Population, units'!$B$3:$BG$3,0))/1000000</f>
        <v>8.3652750000000005</v>
      </c>
      <c r="W16" s="16">
        <f>INDEX('Population, units'!$B$3:$BG$251,MATCH($A16,'Population, units'!$B$3:$B$251,0),MATCH(W$4,'Population, units'!$B$3:$BG$3,0))/1000000</f>
        <v>8.3897709999999996</v>
      </c>
      <c r="X16" s="16">
        <f>INDEX('Population, units'!$B$3:$BG$251,MATCH($A16,'Population, units'!$B$3:$B$251,0),MATCH(X$4,'Population, units'!$B$3:$BG$3,0))/1000000</f>
        <v>8.4061869999999992</v>
      </c>
      <c r="Y16" s="16">
        <f>INDEX('Population, units'!$B$3:$BG$251,MATCH($A16,'Population, units'!$B$3:$B$251,0),MATCH(Y$4,'Population, units'!$B$3:$BG$3,0))/1000000</f>
        <v>8.4299909999999993</v>
      </c>
    </row>
    <row r="17" spans="1:25">
      <c r="A17" t="str">
        <f>VLOOKUP(B17,entity!$C:$K,9,FALSE)</f>
        <v>AZ</v>
      </c>
      <c r="B17" t="s">
        <v>31</v>
      </c>
      <c r="C17" s="16">
        <f>INDEX('Population, units'!$B$3:$BG$251,MATCH($A17,'Population, units'!$B$3:$B$251,0),MATCH(C$4,'Population, units'!$B$3:$BG$3,0))/1000000</f>
        <v>7.1589999999999998</v>
      </c>
      <c r="D17" s="16">
        <f>INDEX('Population, units'!$B$3:$BG$251,MATCH($A17,'Population, units'!$B$3:$B$251,0),MATCH(D$4,'Population, units'!$B$3:$BG$3,0))/1000000</f>
        <v>7.2709999999999999</v>
      </c>
      <c r="E17" s="16">
        <f>INDEX('Population, units'!$B$3:$BG$251,MATCH($A17,'Population, units'!$B$3:$B$251,0),MATCH(E$4,'Population, units'!$B$3:$BG$3,0))/1000000</f>
        <v>7.3819999999999997</v>
      </c>
      <c r="F17" s="16">
        <f>INDEX('Population, units'!$B$3:$BG$251,MATCH($A17,'Population, units'!$B$3:$B$251,0),MATCH(F$4,'Population, units'!$B$3:$BG$3,0))/1000000</f>
        <v>7.4950000000000001</v>
      </c>
      <c r="G17" s="16">
        <f>INDEX('Population, units'!$B$3:$BG$251,MATCH($A17,'Population, units'!$B$3:$B$251,0),MATCH(G$4,'Population, units'!$B$3:$BG$3,0))/1000000</f>
        <v>7.5970000000000004</v>
      </c>
      <c r="H17" s="16">
        <f>INDEX('Population, units'!$B$3:$BG$251,MATCH($A17,'Population, units'!$B$3:$B$251,0),MATCH(H$4,'Population, units'!$B$3:$BG$3,0))/1000000</f>
        <v>7.6849999999999996</v>
      </c>
      <c r="I17" s="16">
        <f>INDEX('Population, units'!$B$3:$BG$251,MATCH($A17,'Population, units'!$B$3:$B$251,0),MATCH(I$4,'Population, units'!$B$3:$BG$3,0))/1000000</f>
        <v>7.7629999999999999</v>
      </c>
      <c r="J17" s="16">
        <f>INDEX('Population, units'!$B$3:$BG$251,MATCH($A17,'Population, units'!$B$3:$B$251,0),MATCH(J$4,'Population, units'!$B$3:$BG$3,0))/1000000</f>
        <v>7.8382500000000004</v>
      </c>
      <c r="K17" s="16">
        <f>INDEX('Population, units'!$B$3:$BG$251,MATCH($A17,'Population, units'!$B$3:$B$251,0),MATCH(K$4,'Population, units'!$B$3:$BG$3,0))/1000000</f>
        <v>7.9130000000000003</v>
      </c>
      <c r="L17" s="16">
        <f>INDEX('Population, units'!$B$3:$BG$251,MATCH($A17,'Population, units'!$B$3:$B$251,0),MATCH(L$4,'Population, units'!$B$3:$BG$3,0))/1000000</f>
        <v>7.9827500000000002</v>
      </c>
      <c r="M17" s="16">
        <f>INDEX('Population, units'!$B$3:$BG$251,MATCH($A17,'Population, units'!$B$3:$B$251,0),MATCH(M$4,'Population, units'!$B$3:$BG$3,0))/1000000</f>
        <v>8.0486000000000004</v>
      </c>
      <c r="N17" s="16">
        <f>INDEX('Population, units'!$B$3:$BG$251,MATCH($A17,'Population, units'!$B$3:$B$251,0),MATCH(N$4,'Population, units'!$B$3:$BG$3,0))/1000000</f>
        <v>8.1112000000000002</v>
      </c>
      <c r="O17" s="16">
        <f>INDEX('Population, units'!$B$3:$BG$251,MATCH($A17,'Population, units'!$B$3:$B$251,0),MATCH(O$4,'Population, units'!$B$3:$BG$3,0))/1000000</f>
        <v>8.1719500000000007</v>
      </c>
      <c r="P17" s="16">
        <f>INDEX('Population, units'!$B$3:$BG$251,MATCH($A17,'Population, units'!$B$3:$B$251,0),MATCH(P$4,'Population, units'!$B$3:$BG$3,0))/1000000</f>
        <v>8.2340999999999998</v>
      </c>
      <c r="Q17" s="16">
        <f>INDEX('Population, units'!$B$3:$BG$251,MATCH($A17,'Population, units'!$B$3:$B$251,0),MATCH(Q$4,'Population, units'!$B$3:$BG$3,0))/1000000</f>
        <v>8.3064999999999998</v>
      </c>
      <c r="R17" s="16">
        <f>INDEX('Population, units'!$B$3:$BG$251,MATCH($A17,'Population, units'!$B$3:$B$251,0),MATCH(R$4,'Population, units'!$B$3:$BG$3,0))/1000000</f>
        <v>8.3918499999999998</v>
      </c>
      <c r="S17" s="16">
        <f>INDEX('Population, units'!$B$3:$BG$251,MATCH($A17,'Population, units'!$B$3:$B$251,0),MATCH(S$4,'Population, units'!$B$3:$BG$3,0))/1000000</f>
        <v>8.4845500000000005</v>
      </c>
      <c r="T17" s="16">
        <f>INDEX('Population, units'!$B$3:$BG$251,MATCH($A17,'Population, units'!$B$3:$B$251,0),MATCH(T$4,'Population, units'!$B$3:$BG$3,0))/1000000</f>
        <v>8.5813000000000006</v>
      </c>
      <c r="U17" s="16">
        <f>INDEX('Population, units'!$B$3:$BG$251,MATCH($A17,'Population, units'!$B$3:$B$251,0),MATCH(U$4,'Population, units'!$B$3:$BG$3,0))/1000000</f>
        <v>8.7634000000000007</v>
      </c>
      <c r="V17" s="16">
        <f>INDEX('Population, units'!$B$3:$BG$251,MATCH($A17,'Population, units'!$B$3:$B$251,0),MATCH(V$4,'Population, units'!$B$3:$BG$3,0))/1000000</f>
        <v>8.9472430000000003</v>
      </c>
      <c r="W17" s="16">
        <f>INDEX('Population, units'!$B$3:$BG$251,MATCH($A17,'Population, units'!$B$3:$B$251,0),MATCH(W$4,'Population, units'!$B$3:$BG$3,0))/1000000</f>
        <v>9.0543320000000005</v>
      </c>
      <c r="X17" s="16">
        <f>INDEX('Population, units'!$B$3:$BG$251,MATCH($A17,'Population, units'!$B$3:$B$251,0),MATCH(X$4,'Population, units'!$B$3:$BG$3,0))/1000000</f>
        <v>9.1730820000000008</v>
      </c>
      <c r="Y17" s="16">
        <f>INDEX('Population, units'!$B$3:$BG$251,MATCH($A17,'Population, units'!$B$3:$B$251,0),MATCH(Y$4,'Population, units'!$B$3:$BG$3,0))/1000000</f>
        <v>9.2957839999999994</v>
      </c>
    </row>
    <row r="18" spans="1:25">
      <c r="A18" t="str">
        <f>VLOOKUP(B18,entity!$C:$K,9,FALSE)</f>
        <v>BS</v>
      </c>
      <c r="B18" t="s">
        <v>498</v>
      </c>
      <c r="C18" s="16">
        <f>INDEX('Population, units'!$B$3:$BG$251,MATCH($A18,'Population, units'!$B$3:$B$251,0),MATCH(C$4,'Population, units'!$B$3:$BG$3,0))/1000000</f>
        <v>0.25633800000000001</v>
      </c>
      <c r="D18" s="16">
        <f>INDEX('Population, units'!$B$3:$BG$251,MATCH($A18,'Population, units'!$B$3:$B$251,0),MATCH(D$4,'Population, units'!$B$3:$BG$3,0))/1000000</f>
        <v>0.261102</v>
      </c>
      <c r="E18" s="16">
        <f>INDEX('Population, units'!$B$3:$BG$251,MATCH($A18,'Population, units'!$B$3:$B$251,0),MATCH(E$4,'Population, units'!$B$3:$BG$3,0))/1000000</f>
        <v>0.26609699999999997</v>
      </c>
      <c r="F18" s="16">
        <f>INDEX('Population, units'!$B$3:$BG$251,MATCH($A18,'Population, units'!$B$3:$B$251,0),MATCH(F$4,'Population, units'!$B$3:$BG$3,0))/1000000</f>
        <v>0.27110499999999998</v>
      </c>
      <c r="G18" s="16">
        <f>INDEX('Population, units'!$B$3:$BG$251,MATCH($A18,'Population, units'!$B$3:$B$251,0),MATCH(G$4,'Population, units'!$B$3:$BG$3,0))/1000000</f>
        <v>0.27582000000000001</v>
      </c>
      <c r="H18" s="16">
        <f>INDEX('Population, units'!$B$3:$BG$251,MATCH($A18,'Population, units'!$B$3:$B$251,0),MATCH(H$4,'Population, units'!$B$3:$BG$3,0))/1000000</f>
        <v>0.28005000000000002</v>
      </c>
      <c r="I18" s="16">
        <f>INDEX('Population, units'!$B$3:$BG$251,MATCH($A18,'Population, units'!$B$3:$B$251,0),MATCH(I$4,'Population, units'!$B$3:$BG$3,0))/1000000</f>
        <v>0.28367799999999999</v>
      </c>
      <c r="J18" s="16">
        <f>INDEX('Population, units'!$B$3:$BG$251,MATCH($A18,'Population, units'!$B$3:$B$251,0),MATCH(J$4,'Population, units'!$B$3:$BG$3,0))/1000000</f>
        <v>0.28684500000000002</v>
      </c>
      <c r="K18" s="16">
        <f>INDEX('Population, units'!$B$3:$BG$251,MATCH($A18,'Population, units'!$B$3:$B$251,0),MATCH(K$4,'Population, units'!$B$3:$BG$3,0))/1000000</f>
        <v>0.28992600000000002</v>
      </c>
      <c r="L18" s="16">
        <f>INDEX('Population, units'!$B$3:$BG$251,MATCH($A18,'Population, units'!$B$3:$B$251,0),MATCH(L$4,'Population, units'!$B$3:$BG$3,0))/1000000</f>
        <v>0.29344199999999998</v>
      </c>
      <c r="M18" s="16">
        <f>INDEX('Population, units'!$B$3:$BG$251,MATCH($A18,'Population, units'!$B$3:$B$251,0),MATCH(M$4,'Population, units'!$B$3:$BG$3,0))/1000000</f>
        <v>0.297759</v>
      </c>
      <c r="N18" s="16">
        <f>INDEX('Population, units'!$B$3:$BG$251,MATCH($A18,'Population, units'!$B$3:$B$251,0),MATCH(N$4,'Population, units'!$B$3:$BG$3,0))/1000000</f>
        <v>0.30300500000000002</v>
      </c>
      <c r="O18" s="16">
        <f>INDEX('Population, units'!$B$3:$BG$251,MATCH($A18,'Population, units'!$B$3:$B$251,0),MATCH(O$4,'Population, units'!$B$3:$BG$3,0))/1000000</f>
        <v>0.30903900000000001</v>
      </c>
      <c r="P18" s="16">
        <f>INDEX('Population, units'!$B$3:$BG$251,MATCH($A18,'Population, units'!$B$3:$B$251,0),MATCH(P$4,'Population, units'!$B$3:$BG$3,0))/1000000</f>
        <v>0.31562400000000002</v>
      </c>
      <c r="Q18" s="16">
        <f>INDEX('Population, units'!$B$3:$BG$251,MATCH($A18,'Population, units'!$B$3:$B$251,0),MATCH(Q$4,'Population, units'!$B$3:$BG$3,0))/1000000</f>
        <v>0.32240000000000002</v>
      </c>
      <c r="R18" s="16">
        <f>INDEX('Population, units'!$B$3:$BG$251,MATCH($A18,'Population, units'!$B$3:$B$251,0),MATCH(R$4,'Population, units'!$B$3:$BG$3,0))/1000000</f>
        <v>0.32908799999999999</v>
      </c>
      <c r="S18" s="16">
        <f>INDEX('Population, units'!$B$3:$BG$251,MATCH($A18,'Population, units'!$B$3:$B$251,0),MATCH(S$4,'Population, units'!$B$3:$BG$3,0))/1000000</f>
        <v>0.33562199999999998</v>
      </c>
      <c r="T18" s="16">
        <f>INDEX('Population, units'!$B$3:$BG$251,MATCH($A18,'Population, units'!$B$3:$B$251,0),MATCH(T$4,'Population, units'!$B$3:$BG$3,0))/1000000</f>
        <v>0.34204899999999999</v>
      </c>
      <c r="U18" s="16">
        <f>INDEX('Population, units'!$B$3:$BG$251,MATCH($A18,'Population, units'!$B$3:$B$251,0),MATCH(U$4,'Population, units'!$B$3:$BG$3,0))/1000000</f>
        <v>0.34833999999999998</v>
      </c>
      <c r="V18" s="16">
        <f>INDEX('Population, units'!$B$3:$BG$251,MATCH($A18,'Population, units'!$B$3:$B$251,0),MATCH(V$4,'Population, units'!$B$3:$BG$3,0))/1000000</f>
        <v>0.35449199999999997</v>
      </c>
      <c r="W18" s="16">
        <f>INDEX('Population, units'!$B$3:$BG$251,MATCH($A18,'Population, units'!$B$3:$B$251,0),MATCH(W$4,'Population, units'!$B$3:$BG$3,0))/1000000</f>
        <v>0.36049799999999999</v>
      </c>
      <c r="X18" s="16">
        <f>INDEX('Population, units'!$B$3:$BG$251,MATCH($A18,'Population, units'!$B$3:$B$251,0),MATCH(X$4,'Population, units'!$B$3:$BG$3,0))/1000000</f>
        <v>0.36633100000000002</v>
      </c>
      <c r="Y18" s="16">
        <f>INDEX('Population, units'!$B$3:$BG$251,MATCH($A18,'Population, units'!$B$3:$B$251,0),MATCH(Y$4,'Population, units'!$B$3:$BG$3,0))/1000000</f>
        <v>0.37196000000000001</v>
      </c>
    </row>
    <row r="19" spans="1:25">
      <c r="A19" t="str">
        <f>VLOOKUP(B19,entity!$C:$K,9,FALSE)</f>
        <v>BH</v>
      </c>
      <c r="B19" t="s">
        <v>45</v>
      </c>
      <c r="C19" s="16">
        <f>INDEX('Population, units'!$B$3:$BG$251,MATCH($A19,'Population, units'!$B$3:$B$251,0),MATCH(C$4,'Population, units'!$B$3:$BG$3,0))/1000000</f>
        <v>0.495944</v>
      </c>
      <c r="D19" s="16">
        <f>INDEX('Population, units'!$B$3:$BG$251,MATCH($A19,'Population, units'!$B$3:$B$251,0),MATCH(D$4,'Population, units'!$B$3:$BG$3,0))/1000000</f>
        <v>0.50964500000000001</v>
      </c>
      <c r="E19" s="16">
        <f>INDEX('Population, units'!$B$3:$BG$251,MATCH($A19,'Population, units'!$B$3:$B$251,0),MATCH(E$4,'Population, units'!$B$3:$BG$3,0))/1000000</f>
        <v>0.52275099999999997</v>
      </c>
      <c r="F19" s="16">
        <f>INDEX('Population, units'!$B$3:$BG$251,MATCH($A19,'Population, units'!$B$3:$B$251,0),MATCH(F$4,'Population, units'!$B$3:$BG$3,0))/1000000</f>
        <v>0.53571100000000005</v>
      </c>
      <c r="G19" s="16">
        <f>INDEX('Population, units'!$B$3:$BG$251,MATCH($A19,'Population, units'!$B$3:$B$251,0),MATCH(G$4,'Population, units'!$B$3:$BG$3,0))/1000000</f>
        <v>0.54917000000000005</v>
      </c>
      <c r="H19" s="16">
        <f>INDEX('Population, units'!$B$3:$BG$251,MATCH($A19,'Population, units'!$B$3:$B$251,0),MATCH(H$4,'Population, units'!$B$3:$BG$3,0))/1000000</f>
        <v>0.56372999999999995</v>
      </c>
      <c r="I19" s="16">
        <f>INDEX('Population, units'!$B$3:$BG$251,MATCH($A19,'Population, units'!$B$3:$B$251,0),MATCH(I$4,'Population, units'!$B$3:$BG$3,0))/1000000</f>
        <v>0.57969700000000002</v>
      </c>
      <c r="J19" s="16">
        <f>INDEX('Population, units'!$B$3:$BG$251,MATCH($A19,'Population, units'!$B$3:$B$251,0),MATCH(J$4,'Population, units'!$B$3:$BG$3,0))/1000000</f>
        <v>0.59740000000000004</v>
      </c>
      <c r="K19" s="16">
        <f>INDEX('Population, units'!$B$3:$BG$251,MATCH($A19,'Population, units'!$B$3:$B$251,0),MATCH(K$4,'Population, units'!$B$3:$BG$3,0))/1000000</f>
        <v>0.617537</v>
      </c>
      <c r="L19" s="16">
        <f>INDEX('Population, units'!$B$3:$BG$251,MATCH($A19,'Population, units'!$B$3:$B$251,0),MATCH(L$4,'Population, units'!$B$3:$BG$3,0))/1000000</f>
        <v>0.64091299999999995</v>
      </c>
      <c r="M19" s="16">
        <f>INDEX('Population, units'!$B$3:$BG$251,MATCH($A19,'Population, units'!$B$3:$B$251,0),MATCH(M$4,'Population, units'!$B$3:$BG$3,0))/1000000</f>
        <v>0.66823900000000003</v>
      </c>
      <c r="N19" s="16">
        <f>INDEX('Population, units'!$B$3:$BG$251,MATCH($A19,'Population, units'!$B$3:$B$251,0),MATCH(N$4,'Population, units'!$B$3:$BG$3,0))/1000000</f>
        <v>0.69874899999999995</v>
      </c>
      <c r="O19" s="16">
        <f>INDEX('Population, units'!$B$3:$BG$251,MATCH($A19,'Population, units'!$B$3:$B$251,0),MATCH(O$4,'Population, units'!$B$3:$BG$3,0))/1000000</f>
        <v>0.732541</v>
      </c>
      <c r="P19" s="16">
        <f>INDEX('Population, units'!$B$3:$BG$251,MATCH($A19,'Population, units'!$B$3:$B$251,0),MATCH(P$4,'Population, units'!$B$3:$BG$3,0))/1000000</f>
        <v>0.77205800000000002</v>
      </c>
      <c r="Q19" s="16">
        <f>INDEX('Population, units'!$B$3:$BG$251,MATCH($A19,'Population, units'!$B$3:$B$251,0),MATCH(Q$4,'Population, units'!$B$3:$BG$3,0))/1000000</f>
        <v>0.82050500000000004</v>
      </c>
      <c r="R19" s="16">
        <f>INDEX('Population, units'!$B$3:$BG$251,MATCH($A19,'Population, units'!$B$3:$B$251,0),MATCH(R$4,'Population, units'!$B$3:$BG$3,0))/1000000</f>
        <v>0.87953400000000004</v>
      </c>
      <c r="S19" s="16">
        <f>INDEX('Population, units'!$B$3:$BG$251,MATCH($A19,'Population, units'!$B$3:$B$251,0),MATCH(S$4,'Population, units'!$B$3:$BG$3,0))/1000000</f>
        <v>0.95095099999999999</v>
      </c>
      <c r="T19" s="16">
        <f>INDEX('Population, units'!$B$3:$BG$251,MATCH($A19,'Population, units'!$B$3:$B$251,0),MATCH(T$4,'Population, units'!$B$3:$BG$3,0))/1000000</f>
        <v>1.0323530000000001</v>
      </c>
      <c r="U19" s="16">
        <f>INDEX('Population, units'!$B$3:$BG$251,MATCH($A19,'Population, units'!$B$3:$B$251,0),MATCH(U$4,'Population, units'!$B$3:$BG$3,0))/1000000</f>
        <v>1.1160380000000001</v>
      </c>
      <c r="V19" s="16">
        <f>INDEX('Population, units'!$B$3:$BG$251,MATCH($A19,'Population, units'!$B$3:$B$251,0),MATCH(V$4,'Population, units'!$B$3:$BG$3,0))/1000000</f>
        <v>1.1915389999999999</v>
      </c>
      <c r="W19" s="16">
        <f>INDEX('Population, units'!$B$3:$BG$251,MATCH($A19,'Population, units'!$B$3:$B$251,0),MATCH(W$4,'Population, units'!$B$3:$BG$3,0))/1000000</f>
        <v>1.2515130000000001</v>
      </c>
      <c r="X19" s="16">
        <f>INDEX('Population, units'!$B$3:$BG$251,MATCH($A19,'Population, units'!$B$3:$B$251,0),MATCH(X$4,'Population, units'!$B$3:$BG$3,0))/1000000</f>
        <v>1.292764</v>
      </c>
      <c r="Y19" s="16">
        <f>INDEX('Population, units'!$B$3:$BG$251,MATCH($A19,'Population, units'!$B$3:$B$251,0),MATCH(Y$4,'Population, units'!$B$3:$BG$3,0))/1000000</f>
        <v>1.3178270000000001</v>
      </c>
    </row>
    <row r="20" spans="1:25">
      <c r="A20" t="str">
        <f>VLOOKUP(B20,entity!$C:$K,9,FALSE)</f>
        <v>BD</v>
      </c>
      <c r="B20" t="s">
        <v>41</v>
      </c>
      <c r="C20" s="16">
        <f>INDEX('Population, units'!$B$3:$BG$251,MATCH($A20,'Population, units'!$B$3:$B$251,0),MATCH(C$4,'Population, units'!$B$3:$BG$3,0))/1000000</f>
        <v>107.385847</v>
      </c>
      <c r="D20" s="16">
        <f>INDEX('Population, units'!$B$3:$BG$251,MATCH($A20,'Population, units'!$B$3:$B$251,0),MATCH(D$4,'Population, units'!$B$3:$BG$3,0))/1000000</f>
        <v>109.93459</v>
      </c>
      <c r="E20" s="16">
        <f>INDEX('Population, units'!$B$3:$BG$251,MATCH($A20,'Population, units'!$B$3:$B$251,0),MATCH(E$4,'Population, units'!$B$3:$BG$3,0))/1000000</f>
        <v>112.43096799999999</v>
      </c>
      <c r="F20" s="16">
        <f>INDEX('Population, units'!$B$3:$BG$251,MATCH($A20,'Population, units'!$B$3:$B$251,0),MATCH(F$4,'Population, units'!$B$3:$BG$3,0))/1000000</f>
        <v>114.897543</v>
      </c>
      <c r="G20" s="16">
        <f>INDEX('Population, units'!$B$3:$BG$251,MATCH($A20,'Population, units'!$B$3:$B$251,0),MATCH(G$4,'Population, units'!$B$3:$BG$3,0))/1000000</f>
        <v>117.36949199999999</v>
      </c>
      <c r="H20" s="16">
        <f>INDEX('Population, units'!$B$3:$BG$251,MATCH($A20,'Population, units'!$B$3:$B$251,0),MATCH(H$4,'Population, units'!$B$3:$BG$3,0))/1000000</f>
        <v>119.869585</v>
      </c>
      <c r="I20" s="16">
        <f>INDEX('Population, units'!$B$3:$BG$251,MATCH($A20,'Population, units'!$B$3:$B$251,0),MATCH(I$4,'Population, units'!$B$3:$BG$3,0))/1000000</f>
        <v>122.400896</v>
      </c>
      <c r="J20" s="16">
        <f>INDEX('Population, units'!$B$3:$BG$251,MATCH($A20,'Population, units'!$B$3:$B$251,0),MATCH(J$4,'Population, units'!$B$3:$BG$3,0))/1000000</f>
        <v>124.94531499999999</v>
      </c>
      <c r="K20" s="16">
        <f>INDEX('Population, units'!$B$3:$BG$251,MATCH($A20,'Population, units'!$B$3:$B$251,0),MATCH(K$4,'Population, units'!$B$3:$BG$3,0))/1000000</f>
        <v>127.47852399999999</v>
      </c>
      <c r="L20" s="16">
        <f>INDEX('Population, units'!$B$3:$BG$251,MATCH($A20,'Population, units'!$B$3:$B$251,0),MATCH(L$4,'Population, units'!$B$3:$BG$3,0))/1000000</f>
        <v>129.96682300000001</v>
      </c>
      <c r="M20" s="16">
        <f>INDEX('Population, units'!$B$3:$BG$251,MATCH($A20,'Population, units'!$B$3:$B$251,0),MATCH(M$4,'Population, units'!$B$3:$BG$3,0))/1000000</f>
        <v>132.38326499999999</v>
      </c>
      <c r="N20" s="16">
        <f>INDEX('Population, units'!$B$3:$BG$251,MATCH($A20,'Population, units'!$B$3:$B$251,0),MATCH(N$4,'Population, units'!$B$3:$BG$3,0))/1000000</f>
        <v>134.72950299999999</v>
      </c>
      <c r="O20" s="16">
        <f>INDEX('Population, units'!$B$3:$BG$251,MATCH($A20,'Population, units'!$B$3:$B$251,0),MATCH(O$4,'Population, units'!$B$3:$BG$3,0))/1000000</f>
        <v>137.00627900000001</v>
      </c>
      <c r="P20" s="16">
        <f>INDEX('Population, units'!$B$3:$BG$251,MATCH($A20,'Population, units'!$B$3:$B$251,0),MATCH(P$4,'Population, units'!$B$3:$BG$3,0))/1000000</f>
        <v>139.18598600000001</v>
      </c>
      <c r="Q20" s="16">
        <f>INDEX('Population, units'!$B$3:$BG$251,MATCH($A20,'Population, units'!$B$3:$B$251,0),MATCH(Q$4,'Population, units'!$B$3:$BG$3,0))/1000000</f>
        <v>141.23503500000001</v>
      </c>
      <c r="R20" s="16">
        <f>INDEX('Population, units'!$B$3:$BG$251,MATCH($A20,'Population, units'!$B$3:$B$251,0),MATCH(R$4,'Population, units'!$B$3:$BG$3,0))/1000000</f>
        <v>143.13517999999999</v>
      </c>
      <c r="S20" s="16">
        <f>INDEX('Population, units'!$B$3:$BG$251,MATCH($A20,'Population, units'!$B$3:$B$251,0),MATCH(S$4,'Population, units'!$B$3:$BG$3,0))/1000000</f>
        <v>144.86870200000001</v>
      </c>
      <c r="T20" s="16">
        <f>INDEX('Population, units'!$B$3:$BG$251,MATCH($A20,'Population, units'!$B$3:$B$251,0),MATCH(T$4,'Population, units'!$B$3:$BG$3,0))/1000000</f>
        <v>146.457067</v>
      </c>
      <c r="U20" s="16">
        <f>INDEX('Population, units'!$B$3:$BG$251,MATCH($A20,'Population, units'!$B$3:$B$251,0),MATCH(U$4,'Population, units'!$B$3:$BG$3,0))/1000000</f>
        <v>147.969967</v>
      </c>
      <c r="V20" s="16">
        <f>INDEX('Population, units'!$B$3:$BG$251,MATCH($A20,'Population, units'!$B$3:$B$251,0),MATCH(V$4,'Population, units'!$B$3:$BG$3,0))/1000000</f>
        <v>149.50309999999999</v>
      </c>
      <c r="W20" s="16">
        <f>INDEX('Population, units'!$B$3:$BG$251,MATCH($A20,'Population, units'!$B$3:$B$251,0),MATCH(W$4,'Population, units'!$B$3:$BG$3,0))/1000000</f>
        <v>151.12547499999999</v>
      </c>
      <c r="X20" s="16">
        <f>INDEX('Population, units'!$B$3:$BG$251,MATCH($A20,'Population, units'!$B$3:$B$251,0),MATCH(X$4,'Population, units'!$B$3:$BG$3,0))/1000000</f>
        <v>152.86243099999999</v>
      </c>
      <c r="Y20" s="16">
        <f>INDEX('Population, units'!$B$3:$BG$251,MATCH($A20,'Population, units'!$B$3:$B$251,0),MATCH(Y$4,'Population, units'!$B$3:$BG$3,0))/1000000</f>
        <v>154.695368</v>
      </c>
    </row>
    <row r="21" spans="1:25">
      <c r="A21" t="str">
        <f>VLOOKUP(B21,entity!$C:$K,9,FALSE)</f>
        <v>BB</v>
      </c>
      <c r="B21" t="s">
        <v>60</v>
      </c>
      <c r="C21" s="16">
        <f>INDEX('Population, units'!$B$3:$BG$251,MATCH($A21,'Population, units'!$B$3:$B$251,0),MATCH(C$4,'Population, units'!$B$3:$BG$3,0))/1000000</f>
        <v>0.25933600000000001</v>
      </c>
      <c r="D21" s="16">
        <f>INDEX('Population, units'!$B$3:$BG$251,MATCH($A21,'Population, units'!$B$3:$B$251,0),MATCH(D$4,'Population, units'!$B$3:$BG$3,0))/1000000</f>
        <v>0.26017499999999999</v>
      </c>
      <c r="E21" s="16">
        <f>INDEX('Population, units'!$B$3:$BG$251,MATCH($A21,'Population, units'!$B$3:$B$251,0),MATCH(E$4,'Population, units'!$B$3:$BG$3,0))/1000000</f>
        <v>0.260963</v>
      </c>
      <c r="F21" s="16">
        <f>INDEX('Population, units'!$B$3:$BG$251,MATCH($A21,'Population, units'!$B$3:$B$251,0),MATCH(F$4,'Population, units'!$B$3:$BG$3,0))/1000000</f>
        <v>0.261714</v>
      </c>
      <c r="G21" s="16">
        <f>INDEX('Population, units'!$B$3:$BG$251,MATCH($A21,'Population, units'!$B$3:$B$251,0),MATCH(G$4,'Population, units'!$B$3:$BG$3,0))/1000000</f>
        <v>0.26244099999999998</v>
      </c>
      <c r="H21" s="16">
        <f>INDEX('Population, units'!$B$3:$BG$251,MATCH($A21,'Population, units'!$B$3:$B$251,0),MATCH(H$4,'Population, units'!$B$3:$BG$3,0))/1000000</f>
        <v>0.26316499999999998</v>
      </c>
      <c r="I21" s="16">
        <f>INDEX('Population, units'!$B$3:$BG$251,MATCH($A21,'Population, units'!$B$3:$B$251,0),MATCH(I$4,'Population, units'!$B$3:$BG$3,0))/1000000</f>
        <v>0.26388400000000001</v>
      </c>
      <c r="J21" s="16">
        <f>INDEX('Population, units'!$B$3:$BG$251,MATCH($A21,'Population, units'!$B$3:$B$251,0),MATCH(J$4,'Population, units'!$B$3:$BG$3,0))/1000000</f>
        <v>0.26460600000000001</v>
      </c>
      <c r="K21" s="16">
        <f>INDEX('Population, units'!$B$3:$BG$251,MATCH($A21,'Population, units'!$B$3:$B$251,0),MATCH(K$4,'Population, units'!$B$3:$BG$3,0))/1000000</f>
        <v>0.26536999999999999</v>
      </c>
      <c r="L21" s="16">
        <f>INDEX('Population, units'!$B$3:$BG$251,MATCH($A21,'Population, units'!$B$3:$B$251,0),MATCH(L$4,'Population, units'!$B$3:$BG$3,0))/1000000</f>
        <v>0.26622000000000001</v>
      </c>
      <c r="M21" s="16">
        <f>INDEX('Population, units'!$B$3:$BG$251,MATCH($A21,'Population, units'!$B$3:$B$251,0),MATCH(M$4,'Population, units'!$B$3:$BG$3,0))/1000000</f>
        <v>0.26718999999999998</v>
      </c>
      <c r="N21" s="16">
        <f>INDEX('Population, units'!$B$3:$BG$251,MATCH($A21,'Population, units'!$B$3:$B$251,0),MATCH(N$4,'Population, units'!$B$3:$BG$3,0))/1000000</f>
        <v>0.26829599999999998</v>
      </c>
      <c r="O21" s="16">
        <f>INDEX('Population, units'!$B$3:$BG$251,MATCH($A21,'Population, units'!$B$3:$B$251,0),MATCH(O$4,'Population, units'!$B$3:$BG$3,0))/1000000</f>
        <v>0.26952399999999999</v>
      </c>
      <c r="P21" s="16">
        <f>INDEX('Population, units'!$B$3:$BG$251,MATCH($A21,'Population, units'!$B$3:$B$251,0),MATCH(P$4,'Population, units'!$B$3:$BG$3,0))/1000000</f>
        <v>0.27084399999999997</v>
      </c>
      <c r="Q21" s="16">
        <f>INDEX('Population, units'!$B$3:$BG$251,MATCH($A21,'Population, units'!$B$3:$B$251,0),MATCH(Q$4,'Population, units'!$B$3:$BG$3,0))/1000000</f>
        <v>0.27220499999999997</v>
      </c>
      <c r="R21" s="16">
        <f>INDEX('Population, units'!$B$3:$BG$251,MATCH($A21,'Population, units'!$B$3:$B$251,0),MATCH(R$4,'Population, units'!$B$3:$BG$3,0))/1000000</f>
        <v>0.27356799999999998</v>
      </c>
      <c r="S21" s="16">
        <f>INDEX('Population, units'!$B$3:$BG$251,MATCH($A21,'Population, units'!$B$3:$B$251,0),MATCH(S$4,'Population, units'!$B$3:$BG$3,0))/1000000</f>
        <v>0.27492299999999997</v>
      </c>
      <c r="T21" s="16">
        <f>INDEX('Population, units'!$B$3:$BG$251,MATCH($A21,'Population, units'!$B$3:$B$251,0),MATCH(T$4,'Population, units'!$B$3:$BG$3,0))/1000000</f>
        <v>0.27627699999999999</v>
      </c>
      <c r="U21" s="16">
        <f>INDEX('Population, units'!$B$3:$BG$251,MATCH($A21,'Population, units'!$B$3:$B$251,0),MATCH(U$4,'Population, units'!$B$3:$BG$3,0))/1000000</f>
        <v>0.27763399999999999</v>
      </c>
      <c r="V21" s="16">
        <f>INDEX('Population, units'!$B$3:$BG$251,MATCH($A21,'Population, units'!$B$3:$B$251,0),MATCH(V$4,'Population, units'!$B$3:$BG$3,0))/1000000</f>
        <v>0.27900599999999998</v>
      </c>
      <c r="W21" s="16">
        <f>INDEX('Population, units'!$B$3:$BG$251,MATCH($A21,'Population, units'!$B$3:$B$251,0),MATCH(W$4,'Population, units'!$B$3:$BG$3,0))/1000000</f>
        <v>0.28039599999999998</v>
      </c>
      <c r="X21" s="16">
        <f>INDEX('Population, units'!$B$3:$BG$251,MATCH($A21,'Population, units'!$B$3:$B$251,0),MATCH(X$4,'Population, units'!$B$3:$BG$3,0))/1000000</f>
        <v>0.281804</v>
      </c>
      <c r="Y21" s="16">
        <f>INDEX('Population, units'!$B$3:$BG$251,MATCH($A21,'Population, units'!$B$3:$B$251,0),MATCH(Y$4,'Population, units'!$B$3:$BG$3,0))/1000000</f>
        <v>0.283221</v>
      </c>
    </row>
    <row r="22" spans="1:25">
      <c r="A22" t="str">
        <f>VLOOKUP(B22,entity!$C:$K,9,FALSE)</f>
        <v>BY</v>
      </c>
      <c r="B22" t="s">
        <v>50</v>
      </c>
      <c r="C22" s="16">
        <f>INDEX('Population, units'!$B$3:$BG$251,MATCH($A22,'Population, units'!$B$3:$B$251,0),MATCH(C$4,'Population, units'!$B$3:$BG$3,0))/1000000</f>
        <v>10.189</v>
      </c>
      <c r="D22" s="16">
        <f>INDEX('Population, units'!$B$3:$BG$251,MATCH($A22,'Population, units'!$B$3:$B$251,0),MATCH(D$4,'Population, units'!$B$3:$BG$3,0))/1000000</f>
        <v>10.194000000000001</v>
      </c>
      <c r="E22" s="16">
        <f>INDEX('Population, units'!$B$3:$BG$251,MATCH($A22,'Population, units'!$B$3:$B$251,0),MATCH(E$4,'Population, units'!$B$3:$BG$3,0))/1000000</f>
        <v>10.215999999999999</v>
      </c>
      <c r="F22" s="16">
        <f>INDEX('Population, units'!$B$3:$BG$251,MATCH($A22,'Population, units'!$B$3:$B$251,0),MATCH(F$4,'Population, units'!$B$3:$BG$3,0))/1000000</f>
        <v>10.239000000000001</v>
      </c>
      <c r="G22" s="16">
        <f>INDEX('Population, units'!$B$3:$BG$251,MATCH($A22,'Population, units'!$B$3:$B$251,0),MATCH(G$4,'Population, units'!$B$3:$BG$3,0))/1000000</f>
        <v>10.227</v>
      </c>
      <c r="H22" s="16">
        <f>INDEX('Population, units'!$B$3:$BG$251,MATCH($A22,'Population, units'!$B$3:$B$251,0),MATCH(H$4,'Population, units'!$B$3:$BG$3,0))/1000000</f>
        <v>10.194000000000001</v>
      </c>
      <c r="I22" s="16">
        <f>INDEX('Population, units'!$B$3:$BG$251,MATCH($A22,'Population, units'!$B$3:$B$251,0),MATCH(I$4,'Population, units'!$B$3:$BG$3,0))/1000000</f>
        <v>10.16</v>
      </c>
      <c r="J22" s="16">
        <f>INDEX('Population, units'!$B$3:$BG$251,MATCH($A22,'Population, units'!$B$3:$B$251,0),MATCH(J$4,'Population, units'!$B$3:$BG$3,0))/1000000</f>
        <v>10.117000000000001</v>
      </c>
      <c r="K22" s="16">
        <f>INDEX('Population, units'!$B$3:$BG$251,MATCH($A22,'Population, units'!$B$3:$B$251,0),MATCH(K$4,'Population, units'!$B$3:$BG$3,0))/1000000</f>
        <v>10.069000000000001</v>
      </c>
      <c r="L22" s="16">
        <f>INDEX('Population, units'!$B$3:$BG$251,MATCH($A22,'Population, units'!$B$3:$B$251,0),MATCH(L$4,'Population, units'!$B$3:$BG$3,0))/1000000</f>
        <v>10.035</v>
      </c>
      <c r="M22" s="16">
        <f>INDEX('Population, units'!$B$3:$BG$251,MATCH($A22,'Population, units'!$B$3:$B$251,0),MATCH(M$4,'Population, units'!$B$3:$BG$3,0))/1000000</f>
        <v>10.005000000000001</v>
      </c>
      <c r="N22" s="16">
        <f>INDEX('Population, units'!$B$3:$BG$251,MATCH($A22,'Population, units'!$B$3:$B$251,0),MATCH(N$4,'Population, units'!$B$3:$BG$3,0))/1000000</f>
        <v>9.9280000000000008</v>
      </c>
      <c r="O22" s="16">
        <f>INDEX('Population, units'!$B$3:$BG$251,MATCH($A22,'Population, units'!$B$3:$B$251,0),MATCH(O$4,'Population, units'!$B$3:$BG$3,0))/1000000</f>
        <v>9.8650000000000002</v>
      </c>
      <c r="P22" s="16">
        <f>INDEX('Population, units'!$B$3:$BG$251,MATCH($A22,'Population, units'!$B$3:$B$251,0),MATCH(P$4,'Population, units'!$B$3:$BG$3,0))/1000000</f>
        <v>9.7970000000000006</v>
      </c>
      <c r="Q22" s="16">
        <f>INDEX('Population, units'!$B$3:$BG$251,MATCH($A22,'Population, units'!$B$3:$B$251,0),MATCH(Q$4,'Population, units'!$B$3:$BG$3,0))/1000000</f>
        <v>9.73</v>
      </c>
      <c r="R22" s="16">
        <f>INDEX('Population, units'!$B$3:$BG$251,MATCH($A22,'Population, units'!$B$3:$B$251,0),MATCH(R$4,'Population, units'!$B$3:$BG$3,0))/1000000</f>
        <v>9.6630000000000003</v>
      </c>
      <c r="S22" s="16">
        <f>INDEX('Population, units'!$B$3:$BG$251,MATCH($A22,'Population, units'!$B$3:$B$251,0),MATCH(S$4,'Population, units'!$B$3:$BG$3,0))/1000000</f>
        <v>9.6039999999999992</v>
      </c>
      <c r="T22" s="16">
        <f>INDEX('Population, units'!$B$3:$BG$251,MATCH($A22,'Population, units'!$B$3:$B$251,0),MATCH(T$4,'Population, units'!$B$3:$BG$3,0))/1000000</f>
        <v>9.56</v>
      </c>
      <c r="U22" s="16">
        <f>INDEX('Population, units'!$B$3:$BG$251,MATCH($A22,'Population, units'!$B$3:$B$251,0),MATCH(U$4,'Population, units'!$B$3:$BG$3,0))/1000000</f>
        <v>9.5280000000000005</v>
      </c>
      <c r="V22" s="16">
        <f>INDEX('Population, units'!$B$3:$BG$251,MATCH($A22,'Population, units'!$B$3:$B$251,0),MATCH(V$4,'Population, units'!$B$3:$BG$3,0))/1000000</f>
        <v>9.5069999999999997</v>
      </c>
      <c r="W22" s="16">
        <f>INDEX('Population, units'!$B$3:$BG$251,MATCH($A22,'Population, units'!$B$3:$B$251,0),MATCH(W$4,'Population, units'!$B$3:$BG$3,0))/1000000</f>
        <v>9.49</v>
      </c>
      <c r="X22" s="16">
        <f>INDEX('Population, units'!$B$3:$BG$251,MATCH($A22,'Population, units'!$B$3:$B$251,0),MATCH(X$4,'Population, units'!$B$3:$BG$3,0))/1000000</f>
        <v>9.4730000000000008</v>
      </c>
      <c r="Y22" s="16">
        <f>INDEX('Population, units'!$B$3:$BG$251,MATCH($A22,'Population, units'!$B$3:$B$251,0),MATCH(Y$4,'Population, units'!$B$3:$BG$3,0))/1000000</f>
        <v>9.4640000000000004</v>
      </c>
    </row>
    <row r="23" spans="1:25">
      <c r="A23" t="str">
        <f>VLOOKUP(B23,entity!$C:$K,9,FALSE)</f>
        <v>BE</v>
      </c>
      <c r="B23" t="s">
        <v>35</v>
      </c>
      <c r="C23" s="16">
        <f>INDEX('Population, units'!$B$3:$BG$251,MATCH($A23,'Population, units'!$B$3:$B$251,0),MATCH(C$4,'Population, units'!$B$3:$BG$3,0))/1000000</f>
        <v>9.9673789999999993</v>
      </c>
      <c r="D23" s="16">
        <f>INDEX('Population, units'!$B$3:$BG$251,MATCH($A23,'Population, units'!$B$3:$B$251,0),MATCH(D$4,'Population, units'!$B$3:$BG$3,0))/1000000</f>
        <v>10.004486</v>
      </c>
      <c r="E23" s="16">
        <f>INDEX('Population, units'!$B$3:$BG$251,MATCH($A23,'Population, units'!$B$3:$B$251,0),MATCH(E$4,'Population, units'!$B$3:$BG$3,0))/1000000</f>
        <v>10.045158000000001</v>
      </c>
      <c r="F23" s="16">
        <f>INDEX('Population, units'!$B$3:$BG$251,MATCH($A23,'Population, units'!$B$3:$B$251,0),MATCH(F$4,'Population, units'!$B$3:$BG$3,0))/1000000</f>
        <v>10.084474999999999</v>
      </c>
      <c r="G23" s="16">
        <f>INDEX('Population, units'!$B$3:$BG$251,MATCH($A23,'Population, units'!$B$3:$B$251,0),MATCH(G$4,'Population, units'!$B$3:$BG$3,0))/1000000</f>
        <v>10.115603</v>
      </c>
      <c r="H23" s="16">
        <f>INDEX('Population, units'!$B$3:$BG$251,MATCH($A23,'Population, units'!$B$3:$B$251,0),MATCH(H$4,'Population, units'!$B$3:$BG$3,0))/1000000</f>
        <v>10.136811</v>
      </c>
      <c r="I23" s="16">
        <f>INDEX('Population, units'!$B$3:$BG$251,MATCH($A23,'Population, units'!$B$3:$B$251,0),MATCH(I$4,'Population, units'!$B$3:$BG$3,0))/1000000</f>
        <v>10.156637</v>
      </c>
      <c r="J23" s="16">
        <f>INDEX('Population, units'!$B$3:$BG$251,MATCH($A23,'Population, units'!$B$3:$B$251,0),MATCH(J$4,'Population, units'!$B$3:$BG$3,0))/1000000</f>
        <v>10.181245000000001</v>
      </c>
      <c r="K23" s="16">
        <f>INDEX('Population, units'!$B$3:$BG$251,MATCH($A23,'Population, units'!$B$3:$B$251,0),MATCH(K$4,'Population, units'!$B$3:$BG$3,0))/1000000</f>
        <v>10.203008000000001</v>
      </c>
      <c r="L23" s="16">
        <f>INDEX('Population, units'!$B$3:$BG$251,MATCH($A23,'Population, units'!$B$3:$B$251,0),MATCH(L$4,'Population, units'!$B$3:$BG$3,0))/1000000</f>
        <v>10.226419</v>
      </c>
      <c r="M23" s="16">
        <f>INDEX('Population, units'!$B$3:$BG$251,MATCH($A23,'Population, units'!$B$3:$B$251,0),MATCH(M$4,'Population, units'!$B$3:$BG$3,0))/1000000</f>
        <v>10.251250000000001</v>
      </c>
      <c r="N23" s="16">
        <f>INDEX('Population, units'!$B$3:$BG$251,MATCH($A23,'Population, units'!$B$3:$B$251,0),MATCH(N$4,'Population, units'!$B$3:$BG$3,0))/1000000</f>
        <v>10.286569999999999</v>
      </c>
      <c r="O23" s="16">
        <f>INDEX('Population, units'!$B$3:$BG$251,MATCH($A23,'Population, units'!$B$3:$B$251,0),MATCH(O$4,'Population, units'!$B$3:$BG$3,0))/1000000</f>
        <v>10.332784999999999</v>
      </c>
      <c r="P23" s="16">
        <f>INDEX('Population, units'!$B$3:$BG$251,MATCH($A23,'Population, units'!$B$3:$B$251,0),MATCH(P$4,'Population, units'!$B$3:$BG$3,0))/1000000</f>
        <v>10.376132999999999</v>
      </c>
      <c r="Q23" s="16">
        <f>INDEX('Population, units'!$B$3:$BG$251,MATCH($A23,'Population, units'!$B$3:$B$251,0),MATCH(Q$4,'Population, units'!$B$3:$BG$3,0))/1000000</f>
        <v>10.421137</v>
      </c>
      <c r="R23" s="16">
        <f>INDEX('Population, units'!$B$3:$BG$251,MATCH($A23,'Population, units'!$B$3:$B$251,0),MATCH(R$4,'Population, units'!$B$3:$BG$3,0))/1000000</f>
        <v>10.478617</v>
      </c>
      <c r="S23" s="16">
        <f>INDEX('Population, units'!$B$3:$BG$251,MATCH($A23,'Population, units'!$B$3:$B$251,0),MATCH(S$4,'Population, units'!$B$3:$BG$3,0))/1000000</f>
        <v>10.547958</v>
      </c>
      <c r="T23" s="16">
        <f>INDEX('Population, units'!$B$3:$BG$251,MATCH($A23,'Population, units'!$B$3:$B$251,0),MATCH(T$4,'Population, units'!$B$3:$BG$3,0))/1000000</f>
        <v>10.6257</v>
      </c>
      <c r="U23" s="16">
        <f>INDEX('Population, units'!$B$3:$BG$251,MATCH($A23,'Population, units'!$B$3:$B$251,0),MATCH(U$4,'Population, units'!$B$3:$BG$3,0))/1000000</f>
        <v>10.709973</v>
      </c>
      <c r="V23" s="16">
        <f>INDEX('Population, units'!$B$3:$BG$251,MATCH($A23,'Population, units'!$B$3:$B$251,0),MATCH(V$4,'Population, units'!$B$3:$BG$3,0))/1000000</f>
        <v>10.796493</v>
      </c>
      <c r="W23" s="16">
        <f>INDEX('Population, units'!$B$3:$BG$251,MATCH($A23,'Population, units'!$B$3:$B$251,0),MATCH(W$4,'Population, units'!$B$3:$BG$3,0))/1000000</f>
        <v>10.920272000000001</v>
      </c>
      <c r="X23" s="16">
        <f>INDEX('Population, units'!$B$3:$BG$251,MATCH($A23,'Population, units'!$B$3:$B$251,0),MATCH(X$4,'Population, units'!$B$3:$BG$3,0))/1000000</f>
        <v>11.047744</v>
      </c>
      <c r="Y23" s="16">
        <f>INDEX('Population, units'!$B$3:$BG$251,MATCH($A23,'Population, units'!$B$3:$B$251,0),MATCH(Y$4,'Population, units'!$B$3:$BG$3,0))/1000000</f>
        <v>11.128246000000001</v>
      </c>
    </row>
    <row r="24" spans="1:25">
      <c r="A24" t="str">
        <f>VLOOKUP(B24,entity!$C:$K,9,FALSE)</f>
        <v>BZ</v>
      </c>
      <c r="B24" t="s">
        <v>52</v>
      </c>
      <c r="C24" s="16">
        <f>INDEX('Population, units'!$B$3:$BG$251,MATCH($A24,'Population, units'!$B$3:$B$251,0),MATCH(C$4,'Population, units'!$B$3:$BG$3,0))/1000000</f>
        <v>0.187552</v>
      </c>
      <c r="D24" s="16">
        <f>INDEX('Population, units'!$B$3:$BG$251,MATCH($A24,'Population, units'!$B$3:$B$251,0),MATCH(D$4,'Population, units'!$B$3:$BG$3,0))/1000000</f>
        <v>0.19136800000000001</v>
      </c>
      <c r="E24" s="16">
        <f>INDEX('Population, units'!$B$3:$BG$251,MATCH($A24,'Population, units'!$B$3:$B$251,0),MATCH(E$4,'Population, units'!$B$3:$BG$3,0))/1000000</f>
        <v>0.19489400000000001</v>
      </c>
      <c r="F24" s="16">
        <f>INDEX('Population, units'!$B$3:$BG$251,MATCH($A24,'Population, units'!$B$3:$B$251,0),MATCH(F$4,'Population, units'!$B$3:$BG$3,0))/1000000</f>
        <v>0.19842000000000001</v>
      </c>
      <c r="G24" s="16">
        <f>INDEX('Population, units'!$B$3:$BG$251,MATCH($A24,'Population, units'!$B$3:$B$251,0),MATCH(G$4,'Population, units'!$B$3:$BG$3,0))/1000000</f>
        <v>0.202348</v>
      </c>
      <c r="H24" s="16">
        <f>INDEX('Population, units'!$B$3:$BG$251,MATCH($A24,'Population, units'!$B$3:$B$251,0),MATCH(H$4,'Population, units'!$B$3:$BG$3,0))/1000000</f>
        <v>0.20696200000000001</v>
      </c>
      <c r="I24" s="16">
        <f>INDEX('Population, units'!$B$3:$BG$251,MATCH($A24,'Population, units'!$B$3:$B$251,0),MATCH(I$4,'Population, units'!$B$3:$BG$3,0))/1000000</f>
        <v>0.21237500000000001</v>
      </c>
      <c r="J24" s="16">
        <f>INDEX('Population, units'!$B$3:$BG$251,MATCH($A24,'Population, units'!$B$3:$B$251,0),MATCH(J$4,'Population, units'!$B$3:$BG$3,0))/1000000</f>
        <v>0.21848400000000001</v>
      </c>
      <c r="K24" s="16">
        <f>INDEX('Population, units'!$B$3:$BG$251,MATCH($A24,'Population, units'!$B$3:$B$251,0),MATCH(K$4,'Population, units'!$B$3:$BG$3,0))/1000000</f>
        <v>0.22508300000000001</v>
      </c>
      <c r="L24" s="16">
        <f>INDEX('Population, units'!$B$3:$BG$251,MATCH($A24,'Population, units'!$B$3:$B$251,0),MATCH(L$4,'Population, units'!$B$3:$BG$3,0))/1000000</f>
        <v>0.23186000000000001</v>
      </c>
      <c r="M24" s="16">
        <f>INDEX('Population, units'!$B$3:$BG$251,MATCH($A24,'Population, units'!$B$3:$B$251,0),MATCH(M$4,'Population, units'!$B$3:$BG$3,0))/1000000</f>
        <v>0.23858599999999999</v>
      </c>
      <c r="N24" s="16">
        <f>INDEX('Population, units'!$B$3:$BG$251,MATCH($A24,'Population, units'!$B$3:$B$251,0),MATCH(N$4,'Population, units'!$B$3:$BG$3,0))/1000000</f>
        <v>0.245198</v>
      </c>
      <c r="O24" s="16">
        <f>INDEX('Population, units'!$B$3:$BG$251,MATCH($A24,'Population, units'!$B$3:$B$251,0),MATCH(O$4,'Population, units'!$B$3:$BG$3,0))/1000000</f>
        <v>0.25176599999999999</v>
      </c>
      <c r="P24" s="16">
        <f>INDEX('Population, units'!$B$3:$BG$251,MATCH($A24,'Population, units'!$B$3:$B$251,0),MATCH(P$4,'Population, units'!$B$3:$BG$3,0))/1000000</f>
        <v>0.25834600000000002</v>
      </c>
      <c r="Q24" s="16">
        <f>INDEX('Population, units'!$B$3:$BG$251,MATCH($A24,'Population, units'!$B$3:$B$251,0),MATCH(Q$4,'Population, units'!$B$3:$BG$3,0))/1000000</f>
        <v>0.26504</v>
      </c>
      <c r="R24" s="16">
        <f>INDEX('Population, units'!$B$3:$BG$251,MATCH($A24,'Population, units'!$B$3:$B$251,0),MATCH(R$4,'Population, units'!$B$3:$BG$3,0))/1000000</f>
        <v>0.27192</v>
      </c>
      <c r="S24" s="16">
        <f>INDEX('Population, units'!$B$3:$BG$251,MATCH($A24,'Population, units'!$B$3:$B$251,0),MATCH(S$4,'Population, units'!$B$3:$BG$3,0))/1000000</f>
        <v>0.27898499999999998</v>
      </c>
      <c r="T24" s="16">
        <f>INDEX('Population, units'!$B$3:$BG$251,MATCH($A24,'Population, units'!$B$3:$B$251,0),MATCH(T$4,'Population, units'!$B$3:$BG$3,0))/1000000</f>
        <v>0.28619600000000001</v>
      </c>
      <c r="U24" s="16">
        <f>INDEX('Population, units'!$B$3:$BG$251,MATCH($A24,'Population, units'!$B$3:$B$251,0),MATCH(U$4,'Population, units'!$B$3:$BG$3,0))/1000000</f>
        <v>0.29354400000000003</v>
      </c>
      <c r="V24" s="16">
        <f>INDEX('Population, units'!$B$3:$BG$251,MATCH($A24,'Population, units'!$B$3:$B$251,0),MATCH(V$4,'Population, units'!$B$3:$BG$3,0))/1000000</f>
        <v>0.30101600000000001</v>
      </c>
      <c r="W24" s="16">
        <f>INDEX('Population, units'!$B$3:$BG$251,MATCH($A24,'Population, units'!$B$3:$B$251,0),MATCH(W$4,'Population, units'!$B$3:$BG$3,0))/1000000</f>
        <v>0.30859500000000001</v>
      </c>
      <c r="X24" s="16">
        <f>INDEX('Population, units'!$B$3:$BG$251,MATCH($A24,'Population, units'!$B$3:$B$251,0),MATCH(X$4,'Population, units'!$B$3:$BG$3,0))/1000000</f>
        <v>0.31628000000000001</v>
      </c>
      <c r="Y24" s="16">
        <f>INDEX('Population, units'!$B$3:$BG$251,MATCH($A24,'Population, units'!$B$3:$B$251,0),MATCH(Y$4,'Population, units'!$B$3:$BG$3,0))/1000000</f>
        <v>0.32406000000000001</v>
      </c>
    </row>
    <row r="25" spans="1:25">
      <c r="A25" t="str">
        <f>VLOOKUP(B25,entity!$C:$K,9,FALSE)</f>
        <v>BJ</v>
      </c>
      <c r="B25" t="s">
        <v>37</v>
      </c>
      <c r="C25" s="16">
        <f>INDEX('Population, units'!$B$3:$BG$251,MATCH($A25,'Population, units'!$B$3:$B$251,0),MATCH(C$4,'Population, units'!$B$3:$BG$3,0))/1000000</f>
        <v>5.001271</v>
      </c>
      <c r="D25" s="16">
        <f>INDEX('Population, units'!$B$3:$BG$251,MATCH($A25,'Population, units'!$B$3:$B$251,0),MATCH(D$4,'Population, units'!$B$3:$BG$3,0))/1000000</f>
        <v>5.182525</v>
      </c>
      <c r="E25" s="16">
        <f>INDEX('Population, units'!$B$3:$BG$251,MATCH($A25,'Population, units'!$B$3:$B$251,0),MATCH(E$4,'Population, units'!$B$3:$BG$3,0))/1000000</f>
        <v>5.3782259999999997</v>
      </c>
      <c r="F25" s="16">
        <f>INDEX('Population, units'!$B$3:$BG$251,MATCH($A25,'Population, units'!$B$3:$B$251,0),MATCH(F$4,'Population, units'!$B$3:$BG$3,0))/1000000</f>
        <v>5.5824199999999999</v>
      </c>
      <c r="G25" s="16">
        <f>INDEX('Population, units'!$B$3:$BG$251,MATCH($A25,'Population, units'!$B$3:$B$251,0),MATCH(G$4,'Population, units'!$B$3:$BG$3,0))/1000000</f>
        <v>5.7867940000000004</v>
      </c>
      <c r="H25" s="16">
        <f>INDEX('Population, units'!$B$3:$BG$251,MATCH($A25,'Population, units'!$B$3:$B$251,0),MATCH(H$4,'Population, units'!$B$3:$BG$3,0))/1000000</f>
        <v>5.9856579999999999</v>
      </c>
      <c r="I25" s="16">
        <f>INDEX('Population, units'!$B$3:$BG$251,MATCH($A25,'Population, units'!$B$3:$B$251,0),MATCH(I$4,'Population, units'!$B$3:$BG$3,0))/1000000</f>
        <v>6.1763180000000002</v>
      </c>
      <c r="J25" s="16">
        <f>INDEX('Population, units'!$B$3:$BG$251,MATCH($A25,'Population, units'!$B$3:$B$251,0),MATCH(J$4,'Population, units'!$B$3:$BG$3,0))/1000000</f>
        <v>6.3613010000000001</v>
      </c>
      <c r="K25" s="16">
        <f>INDEX('Population, units'!$B$3:$BG$251,MATCH($A25,'Population, units'!$B$3:$B$251,0),MATCH(K$4,'Population, units'!$B$3:$BG$3,0))/1000000</f>
        <v>6.5464929999999999</v>
      </c>
      <c r="L25" s="16">
        <f>INDEX('Population, units'!$B$3:$BG$251,MATCH($A25,'Population, units'!$B$3:$B$251,0),MATCH(L$4,'Population, units'!$B$3:$BG$3,0))/1000000</f>
        <v>6.7404909999999996</v>
      </c>
      <c r="M25" s="16">
        <f>INDEX('Population, units'!$B$3:$BG$251,MATCH($A25,'Population, units'!$B$3:$B$251,0),MATCH(M$4,'Population, units'!$B$3:$BG$3,0))/1000000</f>
        <v>6.9493660000000004</v>
      </c>
      <c r="N25" s="16">
        <f>INDEX('Population, units'!$B$3:$BG$251,MATCH($A25,'Population, units'!$B$3:$B$251,0),MATCH(N$4,'Population, units'!$B$3:$BG$3,0))/1000000</f>
        <v>7.1749109999999998</v>
      </c>
      <c r="O25" s="16">
        <f>INDEX('Population, units'!$B$3:$BG$251,MATCH($A25,'Population, units'!$B$3:$B$251,0),MATCH(O$4,'Population, units'!$B$3:$BG$3,0))/1000000</f>
        <v>7.4147439999999998</v>
      </c>
      <c r="P25" s="16">
        <f>INDEX('Population, units'!$B$3:$BG$251,MATCH($A25,'Population, units'!$B$3:$B$251,0),MATCH(P$4,'Population, units'!$B$3:$BG$3,0))/1000000</f>
        <v>7.6656810000000002</v>
      </c>
      <c r="Q25" s="16">
        <f>INDEX('Population, units'!$B$3:$BG$251,MATCH($A25,'Population, units'!$B$3:$B$251,0),MATCH(Q$4,'Population, units'!$B$3:$BG$3,0))/1000000</f>
        <v>7.9227959999999999</v>
      </c>
      <c r="R25" s="16">
        <f>INDEX('Population, units'!$B$3:$BG$251,MATCH($A25,'Population, units'!$B$3:$B$251,0),MATCH(R$4,'Population, units'!$B$3:$BG$3,0))/1000000</f>
        <v>8.1823619999999995</v>
      </c>
      <c r="S25" s="16">
        <f>INDEX('Population, units'!$B$3:$BG$251,MATCH($A25,'Population, units'!$B$3:$B$251,0),MATCH(S$4,'Population, units'!$B$3:$BG$3,0))/1000000</f>
        <v>8.4436710000000001</v>
      </c>
      <c r="T25" s="16">
        <f>INDEX('Population, units'!$B$3:$BG$251,MATCH($A25,'Population, units'!$B$3:$B$251,0),MATCH(T$4,'Population, units'!$B$3:$BG$3,0))/1000000</f>
        <v>8.70749</v>
      </c>
      <c r="U25" s="16">
        <f>INDEX('Population, units'!$B$3:$BG$251,MATCH($A25,'Population, units'!$B$3:$B$251,0),MATCH(U$4,'Population, units'!$B$3:$BG$3,0))/1000000</f>
        <v>8.973293</v>
      </c>
      <c r="V25" s="16">
        <f>INDEX('Population, units'!$B$3:$BG$251,MATCH($A25,'Population, units'!$B$3:$B$251,0),MATCH(V$4,'Population, units'!$B$3:$BG$3,0))/1000000</f>
        <v>9.2407830000000004</v>
      </c>
      <c r="W25" s="16">
        <f>INDEX('Population, units'!$B$3:$BG$251,MATCH($A25,'Population, units'!$B$3:$B$251,0),MATCH(W$4,'Population, units'!$B$3:$BG$3,0))/1000000</f>
        <v>9.509798</v>
      </c>
      <c r="X25" s="16">
        <f>INDEX('Population, units'!$B$3:$BG$251,MATCH($A25,'Population, units'!$B$3:$B$251,0),MATCH(X$4,'Population, units'!$B$3:$BG$3,0))/1000000</f>
        <v>9.779795</v>
      </c>
      <c r="Y25" s="16">
        <f>INDEX('Population, units'!$B$3:$BG$251,MATCH($A25,'Population, units'!$B$3:$B$251,0),MATCH(Y$4,'Population, units'!$B$3:$BG$3,0))/1000000</f>
        <v>10.050701999999999</v>
      </c>
    </row>
    <row r="26" spans="1:25">
      <c r="A26" t="str">
        <f>VLOOKUP(B26,entity!$C:$K,9,FALSE)</f>
        <v>BM</v>
      </c>
      <c r="B26" t="s">
        <v>54</v>
      </c>
      <c r="C26" s="16">
        <f>INDEX('Population, units'!$B$3:$BG$251,MATCH($A26,'Population, units'!$B$3:$B$251,0),MATCH(C$4,'Population, units'!$B$3:$BG$3,0))/1000000</f>
        <v>5.9325999999999997E-2</v>
      </c>
      <c r="D26" s="16">
        <f>INDEX('Population, units'!$B$3:$BG$251,MATCH($A26,'Population, units'!$B$3:$B$251,0),MATCH(D$4,'Population, units'!$B$3:$BG$3,0))/1000000</f>
        <v>5.9020999999999997E-2</v>
      </c>
      <c r="E26" s="16">
        <f>INDEX('Population, units'!$B$3:$BG$251,MATCH($A26,'Population, units'!$B$3:$B$251,0),MATCH(E$4,'Population, units'!$B$3:$BG$3,0))/1000000</f>
        <v>5.8595000000000001E-2</v>
      </c>
      <c r="F26" s="16">
        <f>INDEX('Population, units'!$B$3:$BG$251,MATCH($A26,'Population, units'!$B$3:$B$251,0),MATCH(F$4,'Population, units'!$B$3:$BG$3,0))/1000000</f>
        <v>5.8909999999999997E-2</v>
      </c>
      <c r="G26" s="16">
        <f>INDEX('Population, units'!$B$3:$BG$251,MATCH($A26,'Population, units'!$B$3:$B$251,0),MATCH(G$4,'Population, units'!$B$3:$BG$3,0))/1000000</f>
        <v>5.9319999999999998E-2</v>
      </c>
      <c r="H26" s="16">
        <f>INDEX('Population, units'!$B$3:$BG$251,MATCH($A26,'Population, units'!$B$3:$B$251,0),MATCH(H$4,'Population, units'!$B$3:$BG$3,0))/1000000</f>
        <v>5.9746E-2</v>
      </c>
      <c r="I26" s="16">
        <f>INDEX('Population, units'!$B$3:$BG$251,MATCH($A26,'Population, units'!$B$3:$B$251,0),MATCH(I$4,'Population, units'!$B$3:$BG$3,0))/1000000</f>
        <v>6.0129000000000002E-2</v>
      </c>
      <c r="J26" s="16">
        <f>INDEX('Population, units'!$B$3:$BG$251,MATCH($A26,'Population, units'!$B$3:$B$251,0),MATCH(J$4,'Population, units'!$B$3:$BG$3,0))/1000000</f>
        <v>6.0497000000000002E-2</v>
      </c>
      <c r="K26" s="16">
        <f>INDEX('Population, units'!$B$3:$BG$251,MATCH($A26,'Population, units'!$B$3:$B$251,0),MATCH(K$4,'Population, units'!$B$3:$BG$3,0))/1000000</f>
        <v>6.0942999999999997E-2</v>
      </c>
      <c r="L26" s="16">
        <f>INDEX('Population, units'!$B$3:$BG$251,MATCH($A26,'Population, units'!$B$3:$B$251,0),MATCH(L$4,'Population, units'!$B$3:$BG$3,0))/1000000</f>
        <v>6.1284999999999999E-2</v>
      </c>
      <c r="M26" s="16">
        <f>INDEX('Population, units'!$B$3:$BG$251,MATCH($A26,'Population, units'!$B$3:$B$251,0),MATCH(M$4,'Population, units'!$B$3:$BG$3,0))/1000000</f>
        <v>6.1832999999999999E-2</v>
      </c>
      <c r="N26" s="16">
        <f>INDEX('Population, units'!$B$3:$BG$251,MATCH($A26,'Population, units'!$B$3:$B$251,0),MATCH(N$4,'Population, units'!$B$3:$BG$3,0))/1000000</f>
        <v>6.2504000000000004E-2</v>
      </c>
      <c r="O26" s="16">
        <f>INDEX('Population, units'!$B$3:$BG$251,MATCH($A26,'Population, units'!$B$3:$B$251,0),MATCH(O$4,'Population, units'!$B$3:$BG$3,0))/1000000</f>
        <v>6.2911999999999996E-2</v>
      </c>
      <c r="P26" s="16">
        <f>INDEX('Population, units'!$B$3:$BG$251,MATCH($A26,'Population, units'!$B$3:$B$251,0),MATCH(P$4,'Population, units'!$B$3:$BG$3,0))/1000000</f>
        <v>6.3325000000000006E-2</v>
      </c>
      <c r="Q26" s="16">
        <f>INDEX('Population, units'!$B$3:$BG$251,MATCH($A26,'Population, units'!$B$3:$B$251,0),MATCH(Q$4,'Population, units'!$B$3:$BG$3,0))/1000000</f>
        <v>6.3740000000000005E-2</v>
      </c>
      <c r="R26" s="16">
        <f>INDEX('Population, units'!$B$3:$BG$251,MATCH($A26,'Population, units'!$B$3:$B$251,0),MATCH(R$4,'Population, units'!$B$3:$BG$3,0))/1000000</f>
        <v>6.4154000000000003E-2</v>
      </c>
      <c r="S26" s="16">
        <f>INDEX('Population, units'!$B$3:$BG$251,MATCH($A26,'Population, units'!$B$3:$B$251,0),MATCH(S$4,'Population, units'!$B$3:$BG$3,0))/1000000</f>
        <v>6.4522999999999997E-2</v>
      </c>
      <c r="T26" s="16">
        <f>INDEX('Population, units'!$B$3:$BG$251,MATCH($A26,'Population, units'!$B$3:$B$251,0),MATCH(T$4,'Population, units'!$B$3:$BG$3,0))/1000000</f>
        <v>6.4888000000000001E-2</v>
      </c>
      <c r="U26" s="16">
        <f>INDEX('Population, units'!$B$3:$BG$251,MATCH($A26,'Population, units'!$B$3:$B$251,0),MATCH(U$4,'Population, units'!$B$3:$BG$3,0))/1000000</f>
        <v>6.5272999999999998E-2</v>
      </c>
      <c r="V26" s="16">
        <f>INDEX('Population, units'!$B$3:$BG$251,MATCH($A26,'Population, units'!$B$3:$B$251,0),MATCH(V$4,'Population, units'!$B$3:$BG$3,0))/1000000</f>
        <v>6.5636E-2</v>
      </c>
      <c r="W26" s="16">
        <f>INDEX('Population, units'!$B$3:$BG$251,MATCH($A26,'Population, units'!$B$3:$B$251,0),MATCH(W$4,'Population, units'!$B$3:$BG$3,0))/1000000</f>
        <v>6.5124000000000001E-2</v>
      </c>
      <c r="X26" s="16">
        <f>INDEX('Population, units'!$B$3:$BG$251,MATCH($A26,'Population, units'!$B$3:$B$251,0),MATCH(X$4,'Population, units'!$B$3:$BG$3,0))/1000000</f>
        <v>6.4563999999999996E-2</v>
      </c>
      <c r="Y26" s="16">
        <f>INDEX('Population, units'!$B$3:$BG$251,MATCH($A26,'Population, units'!$B$3:$B$251,0),MATCH(Y$4,'Population, units'!$B$3:$BG$3,0))/1000000</f>
        <v>6.4797999999999994E-2</v>
      </c>
    </row>
    <row r="27" spans="1:25">
      <c r="A27" t="str">
        <f>VLOOKUP(B27,entity!$C:$K,9,FALSE)</f>
        <v>BT</v>
      </c>
      <c r="B27" t="s">
        <v>64</v>
      </c>
      <c r="C27" s="16">
        <f>INDEX('Population, units'!$B$3:$BG$251,MATCH($A27,'Population, units'!$B$3:$B$251,0),MATCH(C$4,'Population, units'!$B$3:$BG$3,0))/1000000</f>
        <v>0.53573800000000005</v>
      </c>
      <c r="D27" s="16">
        <f>INDEX('Population, units'!$B$3:$BG$251,MATCH($A27,'Population, units'!$B$3:$B$251,0),MATCH(D$4,'Population, units'!$B$3:$BG$3,0))/1000000</f>
        <v>0.53490499999999996</v>
      </c>
      <c r="E27" s="16">
        <f>INDEX('Population, units'!$B$3:$BG$251,MATCH($A27,'Population, units'!$B$3:$B$251,0),MATCH(E$4,'Population, units'!$B$3:$BG$3,0))/1000000</f>
        <v>0.528304</v>
      </c>
      <c r="F27" s="16">
        <f>INDEX('Population, units'!$B$3:$BG$251,MATCH($A27,'Population, units'!$B$3:$B$251,0),MATCH(F$4,'Population, units'!$B$3:$BG$3,0))/1000000</f>
        <v>0.51905599999999996</v>
      </c>
      <c r="G27" s="16">
        <f>INDEX('Population, units'!$B$3:$BG$251,MATCH($A27,'Population, units'!$B$3:$B$251,0),MATCH(G$4,'Population, units'!$B$3:$BG$3,0))/1000000</f>
        <v>0.51158800000000004</v>
      </c>
      <c r="H27" s="16">
        <f>INDEX('Population, units'!$B$3:$BG$251,MATCH($A27,'Population, units'!$B$3:$B$251,0),MATCH(H$4,'Population, units'!$B$3:$BG$3,0))/1000000</f>
        <v>0.50910500000000003</v>
      </c>
      <c r="I27" s="16">
        <f>INDEX('Population, units'!$B$3:$BG$251,MATCH($A27,'Population, units'!$B$3:$B$251,0),MATCH(I$4,'Population, units'!$B$3:$BG$3,0))/1000000</f>
        <v>0.51259399999999999</v>
      </c>
      <c r="J27" s="16">
        <f>INDEX('Population, units'!$B$3:$BG$251,MATCH($A27,'Population, units'!$B$3:$B$251,0),MATCH(J$4,'Population, units'!$B$3:$BG$3,0))/1000000</f>
        <v>0.521146</v>
      </c>
      <c r="K27" s="16">
        <f>INDEX('Population, units'!$B$3:$BG$251,MATCH($A27,'Population, units'!$B$3:$B$251,0),MATCH(K$4,'Population, units'!$B$3:$BG$3,0))/1000000</f>
        <v>0.53373700000000002</v>
      </c>
      <c r="L27" s="16">
        <f>INDEX('Population, units'!$B$3:$BG$251,MATCH($A27,'Population, units'!$B$3:$B$251,0),MATCH(L$4,'Population, units'!$B$3:$BG$3,0))/1000000</f>
        <v>0.54859899999999995</v>
      </c>
      <c r="M27" s="16">
        <f>INDEX('Population, units'!$B$3:$BG$251,MATCH($A27,'Population, units'!$B$3:$B$251,0),MATCH(M$4,'Population, units'!$B$3:$BG$3,0))/1000000</f>
        <v>0.56435000000000002</v>
      </c>
      <c r="N27" s="16">
        <f>INDEX('Population, units'!$B$3:$BG$251,MATCH($A27,'Population, units'!$B$3:$B$251,0),MATCH(N$4,'Population, units'!$B$3:$BG$3,0))/1000000</f>
        <v>0.58088799999999996</v>
      </c>
      <c r="O27" s="16">
        <f>INDEX('Population, units'!$B$3:$BG$251,MATCH($A27,'Population, units'!$B$3:$B$251,0),MATCH(O$4,'Population, units'!$B$3:$BG$3,0))/1000000</f>
        <v>0.59845499999999996</v>
      </c>
      <c r="P27" s="16">
        <f>INDEX('Population, units'!$B$3:$BG$251,MATCH($A27,'Population, units'!$B$3:$B$251,0),MATCH(P$4,'Population, units'!$B$3:$BG$3,0))/1000000</f>
        <v>0.61638300000000001</v>
      </c>
      <c r="Q27" s="16">
        <f>INDEX('Population, units'!$B$3:$BG$251,MATCH($A27,'Population, units'!$B$3:$B$251,0),MATCH(Q$4,'Population, units'!$B$3:$BG$3,0))/1000000</f>
        <v>0.63389300000000004</v>
      </c>
      <c r="R27" s="16">
        <f>INDEX('Population, units'!$B$3:$BG$251,MATCH($A27,'Population, units'!$B$3:$B$251,0),MATCH(R$4,'Population, units'!$B$3:$BG$3,0))/1000000</f>
        <v>0.65041700000000002</v>
      </c>
      <c r="S27" s="16">
        <f>INDEX('Population, units'!$B$3:$BG$251,MATCH($A27,'Population, units'!$B$3:$B$251,0),MATCH(S$4,'Population, units'!$B$3:$BG$3,0))/1000000</f>
        <v>0.66556800000000005</v>
      </c>
      <c r="T27" s="16">
        <f>INDEX('Population, units'!$B$3:$BG$251,MATCH($A27,'Population, units'!$B$3:$B$251,0),MATCH(T$4,'Population, units'!$B$3:$BG$3,0))/1000000</f>
        <v>0.679365</v>
      </c>
      <c r="U27" s="16">
        <f>INDEX('Population, units'!$B$3:$BG$251,MATCH($A27,'Population, units'!$B$3:$B$251,0),MATCH(U$4,'Population, units'!$B$3:$BG$3,0))/1000000</f>
        <v>0.69215899999999997</v>
      </c>
      <c r="V27" s="16">
        <f>INDEX('Population, units'!$B$3:$BG$251,MATCH($A27,'Population, units'!$B$3:$B$251,0),MATCH(V$4,'Population, units'!$B$3:$BG$3,0))/1000000</f>
        <v>0.704542</v>
      </c>
      <c r="W27" s="16">
        <f>INDEX('Population, units'!$B$3:$BG$251,MATCH($A27,'Population, units'!$B$3:$B$251,0),MATCH(W$4,'Population, units'!$B$3:$BG$3,0))/1000000</f>
        <v>0.71693899999999999</v>
      </c>
      <c r="X27" s="16">
        <f>INDEX('Population, units'!$B$3:$BG$251,MATCH($A27,'Population, units'!$B$3:$B$251,0),MATCH(X$4,'Population, units'!$B$3:$BG$3,0))/1000000</f>
        <v>0.72942899999999999</v>
      </c>
      <c r="Y27" s="16">
        <f>INDEX('Population, units'!$B$3:$BG$251,MATCH($A27,'Population, units'!$B$3:$B$251,0),MATCH(Y$4,'Population, units'!$B$3:$BG$3,0))/1000000</f>
        <v>0.74182199999999998</v>
      </c>
    </row>
    <row r="28" spans="1:25">
      <c r="A28" t="str">
        <f>VLOOKUP(B28,entity!$C:$K,9,FALSE)</f>
        <v>BO</v>
      </c>
      <c r="B28" t="s">
        <v>56</v>
      </c>
      <c r="C28" s="16">
        <f>INDEX('Population, units'!$B$3:$BG$251,MATCH($A28,'Population, units'!$B$3:$B$251,0),MATCH(C$4,'Population, units'!$B$3:$BG$3,0))/1000000</f>
        <v>6.7940459999999998</v>
      </c>
      <c r="D28" s="16">
        <f>INDEX('Population, units'!$B$3:$BG$251,MATCH($A28,'Population, units'!$B$3:$B$251,0),MATCH(D$4,'Population, units'!$B$3:$BG$3,0))/1000000</f>
        <v>6.9567360000000003</v>
      </c>
      <c r="E28" s="16">
        <f>INDEX('Population, units'!$B$3:$BG$251,MATCH($A28,'Population, units'!$B$3:$B$251,0),MATCH(E$4,'Population, units'!$B$3:$BG$3,0))/1000000</f>
        <v>7.1232939999999996</v>
      </c>
      <c r="F28" s="16">
        <f>INDEX('Population, units'!$B$3:$BG$251,MATCH($A28,'Population, units'!$B$3:$B$251,0),MATCH(F$4,'Population, units'!$B$3:$BG$3,0))/1000000</f>
        <v>7.292745</v>
      </c>
      <c r="G28" s="16">
        <f>INDEX('Population, units'!$B$3:$BG$251,MATCH($A28,'Population, units'!$B$3:$B$251,0),MATCH(G$4,'Population, units'!$B$3:$BG$3,0))/1000000</f>
        <v>7.4637729999999998</v>
      </c>
      <c r="H28" s="16">
        <f>INDEX('Population, units'!$B$3:$BG$251,MATCH($A28,'Population, units'!$B$3:$B$251,0),MATCH(H$4,'Population, units'!$B$3:$BG$3,0))/1000000</f>
        <v>7.6353619999999998</v>
      </c>
      <c r="I28" s="16">
        <f>INDEX('Population, units'!$B$3:$BG$251,MATCH($A28,'Population, units'!$B$3:$B$251,0),MATCH(I$4,'Population, units'!$B$3:$BG$3,0))/1000000</f>
        <v>7.806953</v>
      </c>
      <c r="J28" s="16">
        <f>INDEX('Population, units'!$B$3:$BG$251,MATCH($A28,'Population, units'!$B$3:$B$251,0),MATCH(J$4,'Population, units'!$B$3:$BG$3,0))/1000000</f>
        <v>7.9785209999999998</v>
      </c>
      <c r="K28" s="16">
        <f>INDEX('Population, units'!$B$3:$BG$251,MATCH($A28,'Population, units'!$B$3:$B$251,0),MATCH(K$4,'Population, units'!$B$3:$BG$3,0))/1000000</f>
        <v>8.1502140000000001</v>
      </c>
      <c r="L28" s="16">
        <f>INDEX('Population, units'!$B$3:$BG$251,MATCH($A28,'Population, units'!$B$3:$B$251,0),MATCH(L$4,'Population, units'!$B$3:$BG$3,0))/1000000</f>
        <v>8.3224079999999994</v>
      </c>
      <c r="M28" s="16">
        <f>INDEX('Population, units'!$B$3:$BG$251,MATCH($A28,'Population, units'!$B$3:$B$251,0),MATCH(M$4,'Population, units'!$B$3:$BG$3,0))/1000000</f>
        <v>8.4952710000000007</v>
      </c>
      <c r="N28" s="16">
        <f>INDEX('Population, units'!$B$3:$BG$251,MATCH($A28,'Population, units'!$B$3:$B$251,0),MATCH(N$4,'Population, units'!$B$3:$BG$3,0))/1000000</f>
        <v>8.6690660000000008</v>
      </c>
      <c r="O28" s="16">
        <f>INDEX('Population, units'!$B$3:$BG$251,MATCH($A28,'Population, units'!$B$3:$B$251,0),MATCH(O$4,'Population, units'!$B$3:$BG$3,0))/1000000</f>
        <v>8.8433499999999992</v>
      </c>
      <c r="P28" s="16">
        <f>INDEX('Population, units'!$B$3:$BG$251,MATCH($A28,'Population, units'!$B$3:$B$251,0),MATCH(P$4,'Population, units'!$B$3:$BG$3,0))/1000000</f>
        <v>9.0167870000000008</v>
      </c>
      <c r="Q28" s="16">
        <f>INDEX('Population, units'!$B$3:$BG$251,MATCH($A28,'Population, units'!$B$3:$B$251,0),MATCH(Q$4,'Population, units'!$B$3:$BG$3,0))/1000000</f>
        <v>9.1876099999999994</v>
      </c>
      <c r="R28" s="16">
        <f>INDEX('Population, units'!$B$3:$BG$251,MATCH($A28,'Population, units'!$B$3:$B$251,0),MATCH(R$4,'Population, units'!$B$3:$BG$3,0))/1000000</f>
        <v>9.3547089999999997</v>
      </c>
      <c r="S28" s="16">
        <f>INDEX('Population, units'!$B$3:$BG$251,MATCH($A28,'Population, units'!$B$3:$B$251,0),MATCH(S$4,'Population, units'!$B$3:$BG$3,0))/1000000</f>
        <v>9.5173950000000005</v>
      </c>
      <c r="T28" s="16">
        <f>INDEX('Population, units'!$B$3:$BG$251,MATCH($A28,'Population, units'!$B$3:$B$251,0),MATCH(T$4,'Population, units'!$B$3:$BG$3,0))/1000000</f>
        <v>9.6764559999999999</v>
      </c>
      <c r="U28" s="16">
        <f>INDEX('Population, units'!$B$3:$BG$251,MATCH($A28,'Population, units'!$B$3:$B$251,0),MATCH(U$4,'Population, units'!$B$3:$BG$3,0))/1000000</f>
        <v>9.8340979999999991</v>
      </c>
      <c r="V28" s="16">
        <f>INDEX('Population, units'!$B$3:$BG$251,MATCH($A28,'Population, units'!$B$3:$B$251,0),MATCH(V$4,'Population, units'!$B$3:$BG$3,0))/1000000</f>
        <v>9.9934060000000002</v>
      </c>
      <c r="W28" s="16">
        <f>INDEX('Population, units'!$B$3:$BG$251,MATCH($A28,'Population, units'!$B$3:$B$251,0),MATCH(W$4,'Population, units'!$B$3:$BG$3,0))/1000000</f>
        <v>10.156601</v>
      </c>
      <c r="X28" s="16">
        <f>INDEX('Population, units'!$B$3:$BG$251,MATCH($A28,'Population, units'!$B$3:$B$251,0),MATCH(X$4,'Population, units'!$B$3:$BG$3,0))/1000000</f>
        <v>10.324445000000001</v>
      </c>
      <c r="Y28" s="16">
        <f>INDEX('Population, units'!$B$3:$BG$251,MATCH($A28,'Population, units'!$B$3:$B$251,0),MATCH(Y$4,'Population, units'!$B$3:$BG$3,0))/1000000</f>
        <v>10.496285</v>
      </c>
    </row>
    <row r="29" spans="1:25">
      <c r="A29" t="str">
        <f>VLOOKUP(B29,entity!$C:$K,9,FALSE)</f>
        <v>BA</v>
      </c>
      <c r="B29" t="s">
        <v>489</v>
      </c>
      <c r="C29" s="16">
        <f>INDEX('Population, units'!$B$3:$BG$251,MATCH($A29,'Population, units'!$B$3:$B$251,0),MATCH(C$4,'Population, units'!$B$3:$BG$3,0))/1000000</f>
        <v>4.5265110000000002</v>
      </c>
      <c r="D29" s="16">
        <f>INDEX('Population, units'!$B$3:$BG$251,MATCH($A29,'Population, units'!$B$3:$B$251,0),MATCH(D$4,'Population, units'!$B$3:$BG$3,0))/1000000</f>
        <v>4.3737149999999998</v>
      </c>
      <c r="E29" s="16">
        <f>INDEX('Population, units'!$B$3:$BG$251,MATCH($A29,'Population, units'!$B$3:$B$251,0),MATCH(E$4,'Population, units'!$B$3:$BG$3,0))/1000000</f>
        <v>4.1430680000000004</v>
      </c>
      <c r="F29" s="16">
        <f>INDEX('Population, units'!$B$3:$BG$251,MATCH($A29,'Population, units'!$B$3:$B$251,0),MATCH(F$4,'Population, units'!$B$3:$BG$3,0))/1000000</f>
        <v>3.8825479999999999</v>
      </c>
      <c r="G29" s="16">
        <f>INDEX('Population, units'!$B$3:$BG$251,MATCH($A29,'Population, units'!$B$3:$B$251,0),MATCH(G$4,'Population, units'!$B$3:$BG$3,0))/1000000</f>
        <v>3.6594090000000001</v>
      </c>
      <c r="H29" s="16">
        <f>INDEX('Population, units'!$B$3:$BG$251,MATCH($A29,'Population, units'!$B$3:$B$251,0),MATCH(H$4,'Population, units'!$B$3:$BG$3,0))/1000000</f>
        <v>3.5209959999999998</v>
      </c>
      <c r="I29" s="16">
        <f>INDEX('Population, units'!$B$3:$BG$251,MATCH($A29,'Population, units'!$B$3:$B$251,0),MATCH(I$4,'Population, units'!$B$3:$BG$3,0))/1000000</f>
        <v>3.4855749999999999</v>
      </c>
      <c r="J29" s="16">
        <f>INDEX('Population, units'!$B$3:$BG$251,MATCH($A29,'Population, units'!$B$3:$B$251,0),MATCH(J$4,'Population, units'!$B$3:$BG$3,0))/1000000</f>
        <v>3.5359980000000002</v>
      </c>
      <c r="K29" s="16">
        <f>INDEX('Population, units'!$B$3:$BG$251,MATCH($A29,'Population, units'!$B$3:$B$251,0),MATCH(K$4,'Population, units'!$B$3:$BG$3,0))/1000000</f>
        <v>3.6408209999999999</v>
      </c>
      <c r="L29" s="16">
        <f>INDEX('Population, units'!$B$3:$BG$251,MATCH($A29,'Population, units'!$B$3:$B$251,0),MATCH(L$4,'Population, units'!$B$3:$BG$3,0))/1000000</f>
        <v>3.7520039999999999</v>
      </c>
      <c r="M29" s="16">
        <f>INDEX('Population, units'!$B$3:$BG$251,MATCH($A29,'Population, units'!$B$3:$B$251,0),MATCH(M$4,'Population, units'!$B$3:$BG$3,0))/1000000</f>
        <v>3.8343639999999999</v>
      </c>
      <c r="N29" s="16">
        <f>INDEX('Population, units'!$B$3:$BG$251,MATCH($A29,'Population, units'!$B$3:$B$251,0),MATCH(N$4,'Population, units'!$B$3:$BG$3,0))/1000000</f>
        <v>3.8793530000000001</v>
      </c>
      <c r="O29" s="16">
        <f>INDEX('Population, units'!$B$3:$BG$251,MATCH($A29,'Population, units'!$B$3:$B$251,0),MATCH(O$4,'Population, units'!$B$3:$BG$3,0))/1000000</f>
        <v>3.8975789999999999</v>
      </c>
      <c r="P29" s="16">
        <f>INDEX('Population, units'!$B$3:$BG$251,MATCH($A29,'Population, units'!$B$3:$B$251,0),MATCH(P$4,'Population, units'!$B$3:$BG$3,0))/1000000</f>
        <v>3.8957790000000001</v>
      </c>
      <c r="Q29" s="16">
        <f>INDEX('Population, units'!$B$3:$BG$251,MATCH($A29,'Population, units'!$B$3:$B$251,0),MATCH(Q$4,'Population, units'!$B$3:$BG$3,0))/1000000</f>
        <v>3.8867229999999999</v>
      </c>
      <c r="R29" s="16">
        <f>INDEX('Population, units'!$B$3:$BG$251,MATCH($A29,'Population, units'!$B$3:$B$251,0),MATCH(R$4,'Population, units'!$B$3:$BG$3,0))/1000000</f>
        <v>3.8798279999999998</v>
      </c>
      <c r="S29" s="16">
        <f>INDEX('Population, units'!$B$3:$BG$251,MATCH($A29,'Population, units'!$B$3:$B$251,0),MATCH(S$4,'Population, units'!$B$3:$BG$3,0))/1000000</f>
        <v>3.8751570000000002</v>
      </c>
      <c r="T29" s="16">
        <f>INDEX('Population, units'!$B$3:$BG$251,MATCH($A29,'Population, units'!$B$3:$B$251,0),MATCH(T$4,'Population, units'!$B$3:$BG$3,0))/1000000</f>
        <v>3.868665</v>
      </c>
      <c r="U29" s="16">
        <f>INDEX('Population, units'!$B$3:$BG$251,MATCH($A29,'Population, units'!$B$3:$B$251,0),MATCH(U$4,'Population, units'!$B$3:$BG$3,0))/1000000</f>
        <v>3.8612009999999999</v>
      </c>
      <c r="V29" s="16">
        <f>INDEX('Population, units'!$B$3:$BG$251,MATCH($A29,'Population, units'!$B$3:$B$251,0),MATCH(V$4,'Population, units'!$B$3:$BG$3,0))/1000000</f>
        <v>3.8534459999999999</v>
      </c>
      <c r="W29" s="16">
        <f>INDEX('Population, units'!$B$3:$BG$251,MATCH($A29,'Population, units'!$B$3:$B$251,0),MATCH(W$4,'Population, units'!$B$3:$BG$3,0))/1000000</f>
        <v>3.8459289999999999</v>
      </c>
      <c r="X29" s="16">
        <f>INDEX('Population, units'!$B$3:$BG$251,MATCH($A29,'Population, units'!$B$3:$B$251,0),MATCH(X$4,'Population, units'!$B$3:$BG$3,0))/1000000</f>
        <v>3.8393220000000001</v>
      </c>
      <c r="Y29" s="16">
        <f>INDEX('Population, units'!$B$3:$BG$251,MATCH($A29,'Population, units'!$B$3:$B$251,0),MATCH(Y$4,'Population, units'!$B$3:$BG$3,0))/1000000</f>
        <v>3.8339159999999999</v>
      </c>
    </row>
    <row r="30" spans="1:25">
      <c r="A30" t="str">
        <f>VLOOKUP(B30,entity!$C:$K,9,FALSE)</f>
        <v>BW</v>
      </c>
      <c r="B30" t="s">
        <v>66</v>
      </c>
      <c r="C30" s="16">
        <f>INDEX('Population, units'!$B$3:$BG$251,MATCH($A30,'Population, units'!$B$3:$B$251,0),MATCH(C$4,'Population, units'!$B$3:$BG$3,0))/1000000</f>
        <v>1.383912</v>
      </c>
      <c r="D30" s="16">
        <f>INDEX('Population, units'!$B$3:$BG$251,MATCH($A30,'Population, units'!$B$3:$B$251,0),MATCH(D$4,'Population, units'!$B$3:$BG$3,0))/1000000</f>
        <v>1.4245129999999999</v>
      </c>
      <c r="E30" s="16">
        <f>INDEX('Population, units'!$B$3:$BG$251,MATCH($A30,'Population, units'!$B$3:$B$251,0),MATCH(E$4,'Population, units'!$B$3:$BG$3,0))/1000000</f>
        <v>1.4650719999999999</v>
      </c>
      <c r="F30" s="16">
        <f>INDEX('Population, units'!$B$3:$BG$251,MATCH($A30,'Population, units'!$B$3:$B$251,0),MATCH(F$4,'Population, units'!$B$3:$BG$3,0))/1000000</f>
        <v>1.5053030000000001</v>
      </c>
      <c r="G30" s="16">
        <f>INDEX('Population, units'!$B$3:$BG$251,MATCH($A30,'Population, units'!$B$3:$B$251,0),MATCH(G$4,'Population, units'!$B$3:$BG$3,0))/1000000</f>
        <v>1.5448649999999999</v>
      </c>
      <c r="H30" s="16">
        <f>INDEX('Population, units'!$B$3:$BG$251,MATCH($A30,'Population, units'!$B$3:$B$251,0),MATCH(H$4,'Population, units'!$B$3:$BG$3,0))/1000000</f>
        <v>1.583453</v>
      </c>
      <c r="I30" s="16">
        <f>INDEX('Population, units'!$B$3:$BG$251,MATCH($A30,'Population, units'!$B$3:$B$251,0),MATCH(I$4,'Population, units'!$B$3:$BG$3,0))/1000000</f>
        <v>1.620989</v>
      </c>
      <c r="J30" s="16">
        <f>INDEX('Population, units'!$B$3:$BG$251,MATCH($A30,'Population, units'!$B$3:$B$251,0),MATCH(J$4,'Population, units'!$B$3:$BG$3,0))/1000000</f>
        <v>1.657349</v>
      </c>
      <c r="K30" s="16">
        <f>INDEX('Population, units'!$B$3:$BG$251,MATCH($A30,'Population, units'!$B$3:$B$251,0),MATCH(K$4,'Population, units'!$B$3:$BG$3,0))/1000000</f>
        <v>1.692148</v>
      </c>
      <c r="L30" s="16">
        <f>INDEX('Population, units'!$B$3:$BG$251,MATCH($A30,'Population, units'!$B$3:$B$251,0),MATCH(L$4,'Population, units'!$B$3:$BG$3,0))/1000000</f>
        <v>1.7249239999999999</v>
      </c>
      <c r="M30" s="16">
        <f>INDEX('Population, units'!$B$3:$BG$251,MATCH($A30,'Population, units'!$B$3:$B$251,0),MATCH(M$4,'Population, units'!$B$3:$BG$3,0))/1000000</f>
        <v>1.7553749999999999</v>
      </c>
      <c r="N30" s="16">
        <f>INDEX('Population, units'!$B$3:$BG$251,MATCH($A30,'Population, units'!$B$3:$B$251,0),MATCH(N$4,'Population, units'!$B$3:$BG$3,0))/1000000</f>
        <v>1.7833490000000001</v>
      </c>
      <c r="O30" s="16">
        <f>INDEX('Population, units'!$B$3:$BG$251,MATCH($A30,'Population, units'!$B$3:$B$251,0),MATCH(O$4,'Population, units'!$B$3:$BG$3,0))/1000000</f>
        <v>1.8089759999999999</v>
      </c>
      <c r="P30" s="16">
        <f>INDEX('Population, units'!$B$3:$BG$251,MATCH($A30,'Population, units'!$B$3:$B$251,0),MATCH(P$4,'Population, units'!$B$3:$BG$3,0))/1000000</f>
        <v>1.8326020000000001</v>
      </c>
      <c r="Q30" s="16">
        <f>INDEX('Population, units'!$B$3:$BG$251,MATCH($A30,'Population, units'!$B$3:$B$251,0),MATCH(Q$4,'Population, units'!$B$3:$BG$3,0))/1000000</f>
        <v>1.8547389999999999</v>
      </c>
      <c r="R30" s="16">
        <f>INDEX('Population, units'!$B$3:$BG$251,MATCH($A30,'Population, units'!$B$3:$B$251,0),MATCH(R$4,'Population, units'!$B$3:$BG$3,0))/1000000</f>
        <v>1.8758049999999999</v>
      </c>
      <c r="S30" s="16">
        <f>INDEX('Population, units'!$B$3:$BG$251,MATCH($A30,'Population, units'!$B$3:$B$251,0),MATCH(S$4,'Population, units'!$B$3:$BG$3,0))/1000000</f>
        <v>1.8959440000000001</v>
      </c>
      <c r="T30" s="16">
        <f>INDEX('Population, units'!$B$3:$BG$251,MATCH($A30,'Population, units'!$B$3:$B$251,0),MATCH(T$4,'Population, units'!$B$3:$BG$3,0))/1000000</f>
        <v>1.915187</v>
      </c>
      <c r="U30" s="16">
        <f>INDEX('Population, units'!$B$3:$BG$251,MATCH($A30,'Population, units'!$B$3:$B$251,0),MATCH(U$4,'Population, units'!$B$3:$BG$3,0))/1000000</f>
        <v>1.933719</v>
      </c>
      <c r="V30" s="16">
        <f>INDEX('Population, units'!$B$3:$BG$251,MATCH($A30,'Population, units'!$B$3:$B$251,0),MATCH(V$4,'Population, units'!$B$3:$BG$3,0))/1000000</f>
        <v>1.9517150000000001</v>
      </c>
      <c r="W30" s="16">
        <f>INDEX('Population, units'!$B$3:$BG$251,MATCH($A30,'Population, units'!$B$3:$B$251,0),MATCH(W$4,'Population, units'!$B$3:$BG$3,0))/1000000</f>
        <v>1.969341</v>
      </c>
      <c r="X30" s="16">
        <f>INDEX('Population, units'!$B$3:$BG$251,MATCH($A30,'Population, units'!$B$3:$B$251,0),MATCH(X$4,'Population, units'!$B$3:$BG$3,0))/1000000</f>
        <v>1.9867010000000001</v>
      </c>
      <c r="Y30" s="16">
        <f>INDEX('Population, units'!$B$3:$BG$251,MATCH($A30,'Population, units'!$B$3:$B$251,0),MATCH(Y$4,'Population, units'!$B$3:$BG$3,0))/1000000</f>
        <v>2.0039099999999999</v>
      </c>
    </row>
    <row r="31" spans="1:25">
      <c r="A31" t="str">
        <f>VLOOKUP(B31,entity!$C:$K,9,FALSE)</f>
        <v>BR</v>
      </c>
      <c r="B31" t="s">
        <v>58</v>
      </c>
      <c r="C31" s="16">
        <f>INDEX('Population, units'!$B$3:$BG$251,MATCH($A31,'Population, units'!$B$3:$B$251,0),MATCH(C$4,'Population, units'!$B$3:$BG$3,0))/1000000</f>
        <v>149.64834099999999</v>
      </c>
      <c r="D31" s="16">
        <f>INDEX('Population, units'!$B$3:$BG$251,MATCH($A31,'Population, units'!$B$3:$B$251,0),MATCH(D$4,'Population, units'!$B$3:$BG$3,0))/1000000</f>
        <v>152.15353899999999</v>
      </c>
      <c r="E31" s="16">
        <f>INDEX('Population, units'!$B$3:$BG$251,MATCH($A31,'Population, units'!$B$3:$B$251,0),MATCH(E$4,'Population, units'!$B$3:$BG$3,0))/1000000</f>
        <v>154.59798499999999</v>
      </c>
      <c r="F31" s="16">
        <f>INDEX('Population, units'!$B$3:$BG$251,MATCH($A31,'Population, units'!$B$3:$B$251,0),MATCH(F$4,'Population, units'!$B$3:$BG$3,0))/1000000</f>
        <v>157.01113100000001</v>
      </c>
      <c r="G31" s="16">
        <f>INDEX('Population, units'!$B$3:$BG$251,MATCH($A31,'Population, units'!$B$3:$B$251,0),MATCH(G$4,'Population, units'!$B$3:$BG$3,0))/1000000</f>
        <v>159.432909</v>
      </c>
      <c r="H31" s="16">
        <f>INDEX('Population, units'!$B$3:$BG$251,MATCH($A31,'Population, units'!$B$3:$B$251,0),MATCH(H$4,'Population, units'!$B$3:$BG$3,0))/1000000</f>
        <v>161.890816</v>
      </c>
      <c r="I31" s="16">
        <f>INDEX('Population, units'!$B$3:$BG$251,MATCH($A31,'Population, units'!$B$3:$B$251,0),MATCH(I$4,'Population, units'!$B$3:$BG$3,0))/1000000</f>
        <v>164.39242300000001</v>
      </c>
      <c r="J31" s="16">
        <f>INDEX('Population, units'!$B$3:$BG$251,MATCH($A31,'Population, units'!$B$3:$B$251,0),MATCH(J$4,'Population, units'!$B$3:$BG$3,0))/1000000</f>
        <v>166.92545699999999</v>
      </c>
      <c r="K31" s="16">
        <f>INDEX('Population, units'!$B$3:$BG$251,MATCH($A31,'Population, units'!$B$3:$B$251,0),MATCH(K$4,'Population, units'!$B$3:$BG$3,0))/1000000</f>
        <v>169.47234700000001</v>
      </c>
      <c r="L31" s="16">
        <f>INDEX('Population, units'!$B$3:$BG$251,MATCH($A31,'Population, units'!$B$3:$B$251,0),MATCH(L$4,'Population, units'!$B$3:$BG$3,0))/1000000</f>
        <v>172.006362</v>
      </c>
      <c r="M31" s="16">
        <f>INDEX('Population, units'!$B$3:$BG$251,MATCH($A31,'Population, units'!$B$3:$B$251,0),MATCH(M$4,'Population, units'!$B$3:$BG$3,0))/1000000</f>
        <v>174.504898</v>
      </c>
      <c r="N31" s="16">
        <f>INDEX('Population, units'!$B$3:$BG$251,MATCH($A31,'Population, units'!$B$3:$B$251,0),MATCH(N$4,'Population, units'!$B$3:$BG$3,0))/1000000</f>
        <v>176.96820500000001</v>
      </c>
      <c r="O31" s="16">
        <f>INDEX('Population, units'!$B$3:$BG$251,MATCH($A31,'Population, units'!$B$3:$B$251,0),MATCH(O$4,'Population, units'!$B$3:$BG$3,0))/1000000</f>
        <v>179.39376799999999</v>
      </c>
      <c r="P31" s="16">
        <f>INDEX('Population, units'!$B$3:$BG$251,MATCH($A31,'Population, units'!$B$3:$B$251,0),MATCH(P$4,'Population, units'!$B$3:$BG$3,0))/1000000</f>
        <v>181.752951</v>
      </c>
      <c r="Q31" s="16">
        <f>INDEX('Population, units'!$B$3:$BG$251,MATCH($A31,'Population, units'!$B$3:$B$251,0),MATCH(Q$4,'Population, units'!$B$3:$BG$3,0))/1000000</f>
        <v>184.01028299999999</v>
      </c>
      <c r="R31" s="16">
        <f>INDEX('Population, units'!$B$3:$BG$251,MATCH($A31,'Population, units'!$B$3:$B$251,0),MATCH(R$4,'Population, units'!$B$3:$BG$3,0))/1000000</f>
        <v>186.142403</v>
      </c>
      <c r="S31" s="16">
        <f>INDEX('Population, units'!$B$3:$BG$251,MATCH($A31,'Population, units'!$B$3:$B$251,0),MATCH(S$4,'Population, units'!$B$3:$BG$3,0))/1000000</f>
        <v>188.13431499999999</v>
      </c>
      <c r="T31" s="16">
        <f>INDEX('Population, units'!$B$3:$BG$251,MATCH($A31,'Population, units'!$B$3:$B$251,0),MATCH(T$4,'Population, units'!$B$3:$BG$3,0))/1000000</f>
        <v>189.99697599999999</v>
      </c>
      <c r="U31" s="16">
        <f>INDEX('Population, units'!$B$3:$BG$251,MATCH($A31,'Population, units'!$B$3:$B$251,0),MATCH(U$4,'Population, units'!$B$3:$BG$3,0))/1000000</f>
        <v>191.765567</v>
      </c>
      <c r="V31" s="16">
        <f>INDEX('Population, units'!$B$3:$BG$251,MATCH($A31,'Population, units'!$B$3:$B$251,0),MATCH(V$4,'Population, units'!$B$3:$BG$3,0))/1000000</f>
        <v>193.49092200000001</v>
      </c>
      <c r="W31" s="16">
        <f>INDEX('Population, units'!$B$3:$BG$251,MATCH($A31,'Population, units'!$B$3:$B$251,0),MATCH(W$4,'Population, units'!$B$3:$BG$3,0))/1000000</f>
        <v>195.21015399999999</v>
      </c>
      <c r="X31" s="16">
        <f>INDEX('Population, units'!$B$3:$BG$251,MATCH($A31,'Population, units'!$B$3:$B$251,0),MATCH(X$4,'Population, units'!$B$3:$BG$3,0))/1000000</f>
        <v>196.93513400000001</v>
      </c>
      <c r="Y31" s="16">
        <f>INDEX('Population, units'!$B$3:$BG$251,MATCH($A31,'Population, units'!$B$3:$B$251,0),MATCH(Y$4,'Population, units'!$B$3:$BG$3,0))/1000000</f>
        <v>198.65601899999999</v>
      </c>
    </row>
    <row r="32" spans="1:25">
      <c r="A32" t="str">
        <f>VLOOKUP(B32,entity!$C:$K,9,FALSE)</f>
        <v>BN</v>
      </c>
      <c r="B32" t="s">
        <v>62</v>
      </c>
      <c r="C32" s="16">
        <f>INDEX('Population, units'!$B$3:$BG$251,MATCH($A32,'Population, units'!$B$3:$B$251,0),MATCH(C$4,'Population, units'!$B$3:$BG$3,0))/1000000</f>
        <v>0.25692900000000002</v>
      </c>
      <c r="D32" s="16">
        <f>INDEX('Population, units'!$B$3:$BG$251,MATCH($A32,'Population, units'!$B$3:$B$251,0),MATCH(D$4,'Population, units'!$B$3:$BG$3,0))/1000000</f>
        <v>0.26433200000000001</v>
      </c>
      <c r="E32" s="16">
        <f>INDEX('Population, units'!$B$3:$BG$251,MATCH($A32,'Population, units'!$B$3:$B$251,0),MATCH(E$4,'Population, units'!$B$3:$BG$3,0))/1000000</f>
        <v>0.27193499999999998</v>
      </c>
      <c r="F32" s="16">
        <f>INDEX('Population, units'!$B$3:$BG$251,MATCH($A32,'Population, units'!$B$3:$B$251,0),MATCH(F$4,'Population, units'!$B$3:$BG$3,0))/1000000</f>
        <v>0.27965200000000001</v>
      </c>
      <c r="G32" s="16">
        <f>INDEX('Population, units'!$B$3:$BG$251,MATCH($A32,'Population, units'!$B$3:$B$251,0),MATCH(G$4,'Population, units'!$B$3:$BG$3,0))/1000000</f>
        <v>0.28737000000000001</v>
      </c>
      <c r="H32" s="16">
        <f>INDEX('Population, units'!$B$3:$BG$251,MATCH($A32,'Population, units'!$B$3:$B$251,0),MATCH(H$4,'Population, units'!$B$3:$BG$3,0))/1000000</f>
        <v>0.29500300000000002</v>
      </c>
      <c r="I32" s="16">
        <f>INDEX('Population, units'!$B$3:$BG$251,MATCH($A32,'Population, units'!$B$3:$B$251,0),MATCH(I$4,'Population, units'!$B$3:$BG$3,0))/1000000</f>
        <v>0.30251099999999997</v>
      </c>
      <c r="J32" s="16">
        <f>INDEX('Population, units'!$B$3:$BG$251,MATCH($A32,'Population, units'!$B$3:$B$251,0),MATCH(J$4,'Population, units'!$B$3:$BG$3,0))/1000000</f>
        <v>0.30990400000000001</v>
      </c>
      <c r="K32" s="16">
        <f>INDEX('Population, units'!$B$3:$BG$251,MATCH($A32,'Population, units'!$B$3:$B$251,0),MATCH(K$4,'Population, units'!$B$3:$BG$3,0))/1000000</f>
        <v>0.317214</v>
      </c>
      <c r="L32" s="16">
        <f>INDEX('Population, units'!$B$3:$BG$251,MATCH($A32,'Population, units'!$B$3:$B$251,0),MATCH(L$4,'Population, units'!$B$3:$BG$3,0))/1000000</f>
        <v>0.32450099999999998</v>
      </c>
      <c r="M32" s="16">
        <f>INDEX('Population, units'!$B$3:$BG$251,MATCH($A32,'Population, units'!$B$3:$B$251,0),MATCH(M$4,'Population, units'!$B$3:$BG$3,0))/1000000</f>
        <v>0.33180100000000001</v>
      </c>
      <c r="N32" s="16">
        <f>INDEX('Population, units'!$B$3:$BG$251,MATCH($A32,'Population, units'!$B$3:$B$251,0),MATCH(N$4,'Population, units'!$B$3:$BG$3,0))/1000000</f>
        <v>0.33911400000000003</v>
      </c>
      <c r="O32" s="16">
        <f>INDEX('Population, units'!$B$3:$BG$251,MATCH($A32,'Population, units'!$B$3:$B$251,0),MATCH(O$4,'Population, units'!$B$3:$BG$3,0))/1000000</f>
        <v>0.34640700000000002</v>
      </c>
      <c r="P32" s="16">
        <f>INDEX('Population, units'!$B$3:$BG$251,MATCH($A32,'Population, units'!$B$3:$B$251,0),MATCH(P$4,'Population, units'!$B$3:$BG$3,0))/1000000</f>
        <v>0.35364899999999999</v>
      </c>
      <c r="Q32" s="16">
        <f>INDEX('Population, units'!$B$3:$BG$251,MATCH($A32,'Population, units'!$B$3:$B$251,0),MATCH(Q$4,'Population, units'!$B$3:$BG$3,0))/1000000</f>
        <v>0.36079699999999998</v>
      </c>
      <c r="R32" s="16">
        <f>INDEX('Population, units'!$B$3:$BG$251,MATCH($A32,'Population, units'!$B$3:$B$251,0),MATCH(R$4,'Population, units'!$B$3:$BG$3,0))/1000000</f>
        <v>0.367815</v>
      </c>
      <c r="S32" s="16">
        <f>INDEX('Population, units'!$B$3:$BG$251,MATCH($A32,'Population, units'!$B$3:$B$251,0),MATCH(S$4,'Population, units'!$B$3:$BG$3,0))/1000000</f>
        <v>0.374697</v>
      </c>
      <c r="T32" s="16">
        <f>INDEX('Population, units'!$B$3:$BG$251,MATCH($A32,'Population, units'!$B$3:$B$251,0),MATCH(T$4,'Population, units'!$B$3:$BG$3,0))/1000000</f>
        <v>0.38144</v>
      </c>
      <c r="U32" s="16">
        <f>INDEX('Population, units'!$B$3:$BG$251,MATCH($A32,'Population, units'!$B$3:$B$251,0),MATCH(U$4,'Population, units'!$B$3:$BG$3,0))/1000000</f>
        <v>0.388017</v>
      </c>
      <c r="V32" s="16">
        <f>INDEX('Population, units'!$B$3:$BG$251,MATCH($A32,'Population, units'!$B$3:$B$251,0),MATCH(V$4,'Population, units'!$B$3:$BG$3,0))/1000000</f>
        <v>0.39439999999999997</v>
      </c>
      <c r="W32" s="16">
        <f>INDEX('Population, units'!$B$3:$BG$251,MATCH($A32,'Population, units'!$B$3:$B$251,0),MATCH(W$4,'Population, units'!$B$3:$BG$3,0))/1000000</f>
        <v>0.40056900000000001</v>
      </c>
      <c r="X32" s="16">
        <f>INDEX('Population, units'!$B$3:$BG$251,MATCH($A32,'Population, units'!$B$3:$B$251,0),MATCH(X$4,'Population, units'!$B$3:$BG$3,0))/1000000</f>
        <v>0.40651199999999998</v>
      </c>
      <c r="Y32" s="16">
        <f>INDEX('Population, units'!$B$3:$BG$251,MATCH($A32,'Population, units'!$B$3:$B$251,0),MATCH(Y$4,'Population, units'!$B$3:$BG$3,0))/1000000</f>
        <v>0.41223799999999999</v>
      </c>
    </row>
    <row r="33" spans="1:25">
      <c r="A33" t="str">
        <f>VLOOKUP(B33,entity!$C:$K,9,FALSE)</f>
        <v>BG</v>
      </c>
      <c r="B33" t="s">
        <v>43</v>
      </c>
      <c r="C33" s="16">
        <f>INDEX('Population, units'!$B$3:$BG$251,MATCH($A33,'Population, units'!$B$3:$B$251,0),MATCH(C$4,'Population, units'!$B$3:$BG$3,0))/1000000</f>
        <v>8.7182890000000004</v>
      </c>
      <c r="D33" s="16">
        <f>INDEX('Population, units'!$B$3:$BG$251,MATCH($A33,'Population, units'!$B$3:$B$251,0),MATCH(D$4,'Population, units'!$B$3:$BG$3,0))/1000000</f>
        <v>8.6323670000000003</v>
      </c>
      <c r="E33" s="16">
        <f>INDEX('Population, units'!$B$3:$BG$251,MATCH($A33,'Population, units'!$B$3:$B$251,0),MATCH(E$4,'Population, units'!$B$3:$BG$3,0))/1000000</f>
        <v>8.5401640000000008</v>
      </c>
      <c r="F33" s="16">
        <f>INDEX('Population, units'!$B$3:$BG$251,MATCH($A33,'Population, units'!$B$3:$B$251,0),MATCH(F$4,'Population, units'!$B$3:$BG$3,0))/1000000</f>
        <v>8.4723129999999998</v>
      </c>
      <c r="G33" s="16">
        <f>INDEX('Population, units'!$B$3:$BG$251,MATCH($A33,'Population, units'!$B$3:$B$251,0),MATCH(G$4,'Population, units'!$B$3:$BG$3,0))/1000000</f>
        <v>8.4435909999999996</v>
      </c>
      <c r="H33" s="16">
        <f>INDEX('Population, units'!$B$3:$BG$251,MATCH($A33,'Population, units'!$B$3:$B$251,0),MATCH(H$4,'Population, units'!$B$3:$BG$3,0))/1000000</f>
        <v>8.4060670000000002</v>
      </c>
      <c r="I33" s="16">
        <f>INDEX('Population, units'!$B$3:$BG$251,MATCH($A33,'Population, units'!$B$3:$B$251,0),MATCH(I$4,'Population, units'!$B$3:$BG$3,0))/1000000</f>
        <v>8.3628260000000001</v>
      </c>
      <c r="J33" s="16">
        <f>INDEX('Population, units'!$B$3:$BG$251,MATCH($A33,'Population, units'!$B$3:$B$251,0),MATCH(J$4,'Population, units'!$B$3:$BG$3,0))/1000000</f>
        <v>8.312068</v>
      </c>
      <c r="K33" s="16">
        <f>INDEX('Population, units'!$B$3:$BG$251,MATCH($A33,'Population, units'!$B$3:$B$251,0),MATCH(K$4,'Population, units'!$B$3:$BG$3,0))/1000000</f>
        <v>8.256786</v>
      </c>
      <c r="L33" s="16">
        <f>INDEX('Population, units'!$B$3:$BG$251,MATCH($A33,'Population, units'!$B$3:$B$251,0),MATCH(L$4,'Population, units'!$B$3:$BG$3,0))/1000000</f>
        <v>8.2106239999999993</v>
      </c>
      <c r="M33" s="16">
        <f>INDEX('Population, units'!$B$3:$BG$251,MATCH($A33,'Population, units'!$B$3:$B$251,0),MATCH(M$4,'Population, units'!$B$3:$BG$3,0))/1000000</f>
        <v>8.1701720000000009</v>
      </c>
      <c r="N33" s="16">
        <f>INDEX('Population, units'!$B$3:$BG$251,MATCH($A33,'Population, units'!$B$3:$B$251,0),MATCH(N$4,'Population, units'!$B$3:$BG$3,0))/1000000</f>
        <v>8.0202819999999999</v>
      </c>
      <c r="O33" s="16">
        <f>INDEX('Population, units'!$B$3:$BG$251,MATCH($A33,'Population, units'!$B$3:$B$251,0),MATCH(O$4,'Population, units'!$B$3:$BG$3,0))/1000000</f>
        <v>7.868468</v>
      </c>
      <c r="P33" s="16">
        <f>INDEX('Population, units'!$B$3:$BG$251,MATCH($A33,'Population, units'!$B$3:$B$251,0),MATCH(P$4,'Population, units'!$B$3:$BG$3,0))/1000000</f>
        <v>7.8235570000000001</v>
      </c>
      <c r="Q33" s="16">
        <f>INDEX('Population, units'!$B$3:$BG$251,MATCH($A33,'Population, units'!$B$3:$B$251,0),MATCH(Q$4,'Population, units'!$B$3:$BG$3,0))/1000000</f>
        <v>7.781161</v>
      </c>
      <c r="R33" s="16">
        <f>INDEX('Population, units'!$B$3:$BG$251,MATCH($A33,'Population, units'!$B$3:$B$251,0),MATCH(R$4,'Population, units'!$B$3:$BG$3,0))/1000000</f>
        <v>7.7398999999999996</v>
      </c>
      <c r="S33" s="16">
        <f>INDEX('Population, units'!$B$3:$BG$251,MATCH($A33,'Population, units'!$B$3:$B$251,0),MATCH(S$4,'Population, units'!$B$3:$BG$3,0))/1000000</f>
        <v>7.69902</v>
      </c>
      <c r="T33" s="16">
        <f>INDEX('Population, units'!$B$3:$BG$251,MATCH($A33,'Population, units'!$B$3:$B$251,0),MATCH(T$4,'Population, units'!$B$3:$BG$3,0))/1000000</f>
        <v>7.5453380000000001</v>
      </c>
      <c r="U33" s="16">
        <f>INDEX('Population, units'!$B$3:$BG$251,MATCH($A33,'Population, units'!$B$3:$B$251,0),MATCH(U$4,'Population, units'!$B$3:$BG$3,0))/1000000</f>
        <v>7.4925610000000002</v>
      </c>
      <c r="V33" s="16">
        <f>INDEX('Population, units'!$B$3:$BG$251,MATCH($A33,'Population, units'!$B$3:$B$251,0),MATCH(V$4,'Population, units'!$B$3:$BG$3,0))/1000000</f>
        <v>7.4444429999999997</v>
      </c>
      <c r="W33" s="16">
        <f>INDEX('Population, units'!$B$3:$BG$251,MATCH($A33,'Population, units'!$B$3:$B$251,0),MATCH(W$4,'Population, units'!$B$3:$BG$3,0))/1000000</f>
        <v>7.3955989999999998</v>
      </c>
      <c r="X33" s="16">
        <f>INDEX('Population, units'!$B$3:$BG$251,MATCH($A33,'Population, units'!$B$3:$B$251,0),MATCH(X$4,'Population, units'!$B$3:$BG$3,0))/1000000</f>
        <v>7.3483280000000004</v>
      </c>
      <c r="Y33" s="16">
        <f>INDEX('Population, units'!$B$3:$BG$251,MATCH($A33,'Population, units'!$B$3:$B$251,0),MATCH(Y$4,'Population, units'!$B$3:$BG$3,0))/1000000</f>
        <v>7.3058880000000004</v>
      </c>
    </row>
    <row r="34" spans="1:25">
      <c r="A34" t="str">
        <f>VLOOKUP(B34,entity!$C:$K,9,FALSE)</f>
        <v>BF</v>
      </c>
      <c r="B34" t="s">
        <v>39</v>
      </c>
      <c r="C34" s="16">
        <f>INDEX('Population, units'!$B$3:$BG$251,MATCH($A34,'Population, units'!$B$3:$B$251,0),MATCH(C$4,'Population, units'!$B$3:$BG$3,0))/1000000</f>
        <v>8.8110330000000001</v>
      </c>
      <c r="D34" s="16">
        <f>INDEX('Population, units'!$B$3:$BG$251,MATCH($A34,'Population, units'!$B$3:$B$251,0),MATCH(D$4,'Population, units'!$B$3:$BG$3,0))/1000000</f>
        <v>9.0500900000000009</v>
      </c>
      <c r="E34" s="16">
        <f>INDEX('Population, units'!$B$3:$BG$251,MATCH($A34,'Population, units'!$B$3:$B$251,0),MATCH(E$4,'Population, units'!$B$3:$BG$3,0))/1000000</f>
        <v>9.2971160000000008</v>
      </c>
      <c r="F34" s="16">
        <f>INDEX('Population, units'!$B$3:$BG$251,MATCH($A34,'Population, units'!$B$3:$B$251,0),MATCH(F$4,'Population, units'!$B$3:$BG$3,0))/1000000</f>
        <v>9.5524730000000009</v>
      </c>
      <c r="G34" s="16">
        <f>INDEX('Population, units'!$B$3:$BG$251,MATCH($A34,'Population, units'!$B$3:$B$251,0),MATCH(G$4,'Population, units'!$B$3:$BG$3,0))/1000000</f>
        <v>9.8165859999999991</v>
      </c>
      <c r="H34" s="16">
        <f>INDEX('Population, units'!$B$3:$BG$251,MATCH($A34,'Population, units'!$B$3:$B$251,0),MATCH(H$4,'Population, units'!$B$3:$BG$3,0))/1000000</f>
        <v>10.089876</v>
      </c>
      <c r="I34" s="16">
        <f>INDEX('Population, units'!$B$3:$BG$251,MATCH($A34,'Population, units'!$B$3:$B$251,0),MATCH(I$4,'Population, units'!$B$3:$BG$3,0))/1000000</f>
        <v>10.372562</v>
      </c>
      <c r="J34" s="16">
        <f>INDEX('Population, units'!$B$3:$BG$251,MATCH($A34,'Population, units'!$B$3:$B$251,0),MATCH(J$4,'Population, units'!$B$3:$BG$3,0))/1000000</f>
        <v>10.664982</v>
      </c>
      <c r="K34" s="16">
        <f>INDEX('Population, units'!$B$3:$BG$251,MATCH($A34,'Population, units'!$B$3:$B$251,0),MATCH(K$4,'Population, units'!$B$3:$BG$3,0))/1000000</f>
        <v>10.967836</v>
      </c>
      <c r="L34" s="16">
        <f>INDEX('Population, units'!$B$3:$BG$251,MATCH($A34,'Population, units'!$B$3:$B$251,0),MATCH(L$4,'Population, units'!$B$3:$BG$3,0))/1000000</f>
        <v>11.281942000000001</v>
      </c>
      <c r="M34" s="16">
        <f>INDEX('Population, units'!$B$3:$BG$251,MATCH($A34,'Population, units'!$B$3:$B$251,0),MATCH(M$4,'Population, units'!$B$3:$BG$3,0))/1000000</f>
        <v>11.607944</v>
      </c>
      <c r="N34" s="16">
        <f>INDEX('Population, units'!$B$3:$BG$251,MATCH($A34,'Population, units'!$B$3:$B$251,0),MATCH(N$4,'Population, units'!$B$3:$BG$3,0))/1000000</f>
        <v>11.94608</v>
      </c>
      <c r="O34" s="16">
        <f>INDEX('Population, units'!$B$3:$BG$251,MATCH($A34,'Population, units'!$B$3:$B$251,0),MATCH(O$4,'Population, units'!$B$3:$BG$3,0))/1000000</f>
        <v>12.296398999999999</v>
      </c>
      <c r="P34" s="16">
        <f>INDEX('Population, units'!$B$3:$BG$251,MATCH($A34,'Population, units'!$B$3:$B$251,0),MATCH(P$4,'Population, units'!$B$3:$BG$3,0))/1000000</f>
        <v>12.659086</v>
      </c>
      <c r="Q34" s="16">
        <f>INDEX('Population, units'!$B$3:$BG$251,MATCH($A34,'Population, units'!$B$3:$B$251,0),MATCH(Q$4,'Population, units'!$B$3:$BG$3,0))/1000000</f>
        <v>13.034257999999999</v>
      </c>
      <c r="R34" s="16">
        <f>INDEX('Population, units'!$B$3:$BG$251,MATCH($A34,'Population, units'!$B$3:$B$251,0),MATCH(R$4,'Population, units'!$B$3:$BG$3,0))/1000000</f>
        <v>13.421929</v>
      </c>
      <c r="S34" s="16">
        <f>INDEX('Population, units'!$B$3:$BG$251,MATCH($A34,'Population, units'!$B$3:$B$251,0),MATCH(S$4,'Population, units'!$B$3:$BG$3,0))/1000000</f>
        <v>13.822257</v>
      </c>
      <c r="T34" s="16">
        <f>INDEX('Population, units'!$B$3:$BG$251,MATCH($A34,'Population, units'!$B$3:$B$251,0),MATCH(T$4,'Population, units'!$B$3:$BG$3,0))/1000000</f>
        <v>14.235075</v>
      </c>
      <c r="U34" s="16">
        <f>INDEX('Population, units'!$B$3:$BG$251,MATCH($A34,'Population, units'!$B$3:$B$251,0),MATCH(U$4,'Population, units'!$B$3:$BG$3,0))/1000000</f>
        <v>14.659646</v>
      </c>
      <c r="V34" s="16">
        <f>INDEX('Population, units'!$B$3:$BG$251,MATCH($A34,'Population, units'!$B$3:$B$251,0),MATCH(V$4,'Population, units'!$B$3:$BG$3,0))/1000000</f>
        <v>15.094967</v>
      </c>
      <c r="W34" s="16">
        <f>INDEX('Population, units'!$B$3:$BG$251,MATCH($A34,'Population, units'!$B$3:$B$251,0),MATCH(W$4,'Population, units'!$B$3:$BG$3,0))/1000000</f>
        <v>15.540284</v>
      </c>
      <c r="X34" s="16">
        <f>INDEX('Population, units'!$B$3:$BG$251,MATCH($A34,'Population, units'!$B$3:$B$251,0),MATCH(X$4,'Population, units'!$B$3:$BG$3,0))/1000000</f>
        <v>15.995312999999999</v>
      </c>
      <c r="Y34" s="16">
        <f>INDEX('Population, units'!$B$3:$BG$251,MATCH($A34,'Population, units'!$B$3:$B$251,0),MATCH(Y$4,'Population, units'!$B$3:$BG$3,0))/1000000</f>
        <v>16.460141</v>
      </c>
    </row>
    <row r="35" spans="1:25">
      <c r="A35" t="str">
        <f>VLOOKUP(B35,entity!$C:$K,9,FALSE)</f>
        <v>BI</v>
      </c>
      <c r="B35" t="s">
        <v>33</v>
      </c>
      <c r="C35" s="16">
        <f>INDEX('Population, units'!$B$3:$BG$251,MATCH($A35,'Population, units'!$B$3:$B$251,0),MATCH(C$4,'Population, units'!$B$3:$BG$3,0))/1000000</f>
        <v>5.6058729999999999</v>
      </c>
      <c r="D35" s="16">
        <f>INDEX('Population, units'!$B$3:$BG$251,MATCH($A35,'Population, units'!$B$3:$B$251,0),MATCH(D$4,'Population, units'!$B$3:$BG$3,0))/1000000</f>
        <v>5.7497740000000004</v>
      </c>
      <c r="E35" s="16">
        <f>INDEX('Population, units'!$B$3:$BG$251,MATCH($A35,'Population, units'!$B$3:$B$251,0),MATCH(E$4,'Population, units'!$B$3:$BG$3,0))/1000000</f>
        <v>5.8826790000000004</v>
      </c>
      <c r="F35" s="16">
        <f>INDEX('Population, units'!$B$3:$BG$251,MATCH($A35,'Population, units'!$B$3:$B$251,0),MATCH(F$4,'Population, units'!$B$3:$BG$3,0))/1000000</f>
        <v>6.0037039999999999</v>
      </c>
      <c r="G35" s="16">
        <f>INDEX('Population, units'!$B$3:$BG$251,MATCH($A35,'Population, units'!$B$3:$B$251,0),MATCH(G$4,'Population, units'!$B$3:$BG$3,0))/1000000</f>
        <v>6.1124489999999998</v>
      </c>
      <c r="H35" s="16">
        <f>INDEX('Population, units'!$B$3:$BG$251,MATCH($A35,'Population, units'!$B$3:$B$251,0),MATCH(H$4,'Population, units'!$B$3:$BG$3,0))/1000000</f>
        <v>6.2099229999999999</v>
      </c>
      <c r="I35" s="16">
        <f>INDEX('Population, units'!$B$3:$BG$251,MATCH($A35,'Population, units'!$B$3:$B$251,0),MATCH(I$4,'Population, units'!$B$3:$BG$3,0))/1000000</f>
        <v>6.2944820000000004</v>
      </c>
      <c r="J35" s="16">
        <f>INDEX('Population, units'!$B$3:$BG$251,MATCH($A35,'Population, units'!$B$3:$B$251,0),MATCH(J$4,'Population, units'!$B$3:$BG$3,0))/1000000</f>
        <v>6.3695729999999999</v>
      </c>
      <c r="K35" s="16">
        <f>INDEX('Population, units'!$B$3:$BG$251,MATCH($A35,'Population, units'!$B$3:$B$251,0),MATCH(K$4,'Population, units'!$B$3:$BG$3,0))/1000000</f>
        <v>6.4476719999999998</v>
      </c>
      <c r="L35" s="16">
        <f>INDEX('Population, units'!$B$3:$BG$251,MATCH($A35,'Population, units'!$B$3:$B$251,0),MATCH(L$4,'Population, units'!$B$3:$BG$3,0))/1000000</f>
        <v>6.5452729999999999</v>
      </c>
      <c r="M35" s="16">
        <f>INDEX('Population, units'!$B$3:$BG$251,MATCH($A35,'Population, units'!$B$3:$B$251,0),MATCH(M$4,'Population, units'!$B$3:$BG$3,0))/1000000</f>
        <v>6.6742860000000004</v>
      </c>
      <c r="N35" s="16">
        <f>INDEX('Population, units'!$B$3:$BG$251,MATCH($A35,'Population, units'!$B$3:$B$251,0),MATCH(N$4,'Population, units'!$B$3:$BG$3,0))/1000000</f>
        <v>6.8393759999999997</v>
      </c>
      <c r="O35" s="16">
        <f>INDEX('Population, units'!$B$3:$BG$251,MATCH($A35,'Population, units'!$B$3:$B$251,0),MATCH(O$4,'Population, units'!$B$3:$BG$3,0))/1000000</f>
        <v>7.0377270000000003</v>
      </c>
      <c r="P35" s="16">
        <f>INDEX('Population, units'!$B$3:$BG$251,MATCH($A35,'Population, units'!$B$3:$B$251,0),MATCH(P$4,'Population, units'!$B$3:$BG$3,0))/1000000</f>
        <v>7.2643399999999998</v>
      </c>
      <c r="Q35" s="16">
        <f>INDEX('Population, units'!$B$3:$BG$251,MATCH($A35,'Population, units'!$B$3:$B$251,0),MATCH(Q$4,'Population, units'!$B$3:$BG$3,0))/1000000</f>
        <v>7.5107710000000001</v>
      </c>
      <c r="R35" s="16">
        <f>INDEX('Population, units'!$B$3:$BG$251,MATCH($A35,'Population, units'!$B$3:$B$251,0),MATCH(R$4,'Population, units'!$B$3:$BG$3,0))/1000000</f>
        <v>7.7703920000000002</v>
      </c>
      <c r="S35" s="16">
        <f>INDEX('Population, units'!$B$3:$BG$251,MATCH($A35,'Population, units'!$B$3:$B$251,0),MATCH(S$4,'Population, units'!$B$3:$BG$3,0))/1000000</f>
        <v>8.0425789999999999</v>
      </c>
      <c r="T35" s="16">
        <f>INDEX('Population, units'!$B$3:$BG$251,MATCH($A35,'Population, units'!$B$3:$B$251,0),MATCH(T$4,'Population, units'!$B$3:$BG$3,0))/1000000</f>
        <v>8.3283120000000004</v>
      </c>
      <c r="U35" s="16">
        <f>INDEX('Population, units'!$B$3:$BG$251,MATCH($A35,'Population, units'!$B$3:$B$251,0),MATCH(U$4,'Population, units'!$B$3:$BG$3,0))/1000000</f>
        <v>8.6242800000000006</v>
      </c>
      <c r="V35" s="16">
        <f>INDEX('Population, units'!$B$3:$BG$251,MATCH($A35,'Population, units'!$B$3:$B$251,0),MATCH(V$4,'Population, units'!$B$3:$BG$3,0))/1000000</f>
        <v>8.9266869999999994</v>
      </c>
      <c r="W35" s="16">
        <f>INDEX('Population, units'!$B$3:$BG$251,MATCH($A35,'Population, units'!$B$3:$B$251,0),MATCH(W$4,'Population, units'!$B$3:$BG$3,0))/1000000</f>
        <v>9.2327530000000007</v>
      </c>
      <c r="X35" s="16">
        <f>INDEX('Population, units'!$B$3:$BG$251,MATCH($A35,'Population, units'!$B$3:$B$251,0),MATCH(X$4,'Population, units'!$B$3:$BG$3,0))/1000000</f>
        <v>9.540362</v>
      </c>
      <c r="Y35" s="16">
        <f>INDEX('Population, units'!$B$3:$BG$251,MATCH($A35,'Population, units'!$B$3:$B$251,0),MATCH(Y$4,'Population, units'!$B$3:$BG$3,0))/1000000</f>
        <v>9.8495690000000007</v>
      </c>
    </row>
    <row r="36" spans="1:25">
      <c r="A36" t="str">
        <f>VLOOKUP(B36,entity!$C:$K,9,FALSE)</f>
        <v>KH</v>
      </c>
      <c r="B36" t="s">
        <v>210</v>
      </c>
      <c r="C36" s="16">
        <f>INDEX('Population, units'!$B$3:$BG$251,MATCH($A36,'Population, units'!$B$3:$B$251,0),MATCH(C$4,'Population, units'!$B$3:$BG$3,0))/1000000</f>
        <v>9.0573390000000007</v>
      </c>
      <c r="D36" s="16">
        <f>INDEX('Population, units'!$B$3:$BG$251,MATCH($A36,'Population, units'!$B$3:$B$251,0),MATCH(D$4,'Population, units'!$B$3:$BG$3,0))/1000000</f>
        <v>9.3781850000000002</v>
      </c>
      <c r="E36" s="16">
        <f>INDEX('Population, units'!$B$3:$BG$251,MATCH($A36,'Population, units'!$B$3:$B$251,0),MATCH(E$4,'Population, units'!$B$3:$BG$3,0))/1000000</f>
        <v>9.7217749999999992</v>
      </c>
      <c r="F36" s="16">
        <f>INDEX('Population, units'!$B$3:$BG$251,MATCH($A36,'Population, units'!$B$3:$B$251,0),MATCH(F$4,'Population, units'!$B$3:$BG$3,0))/1000000</f>
        <v>10.077404</v>
      </c>
      <c r="G36" s="16">
        <f>INDEX('Population, units'!$B$3:$BG$251,MATCH($A36,'Population, units'!$B$3:$B$251,0),MATCH(G$4,'Population, units'!$B$3:$BG$3,0))/1000000</f>
        <v>10.430268</v>
      </c>
      <c r="H36" s="16">
        <f>INDEX('Population, units'!$B$3:$BG$251,MATCH($A36,'Population, units'!$B$3:$B$251,0),MATCH(H$4,'Population, units'!$B$3:$BG$3,0))/1000000</f>
        <v>10.769197999999999</v>
      </c>
      <c r="I36" s="16">
        <f>INDEX('Population, units'!$B$3:$BG$251,MATCH($A36,'Population, units'!$B$3:$B$251,0),MATCH(I$4,'Population, units'!$B$3:$BG$3,0))/1000000</f>
        <v>11.090611000000001</v>
      </c>
      <c r="J36" s="16">
        <f>INDEX('Population, units'!$B$3:$BG$251,MATCH($A36,'Population, units'!$B$3:$B$251,0),MATCH(J$4,'Population, units'!$B$3:$BG$3,0))/1000000</f>
        <v>11.395958</v>
      </c>
      <c r="K36" s="16">
        <f>INDEX('Population, units'!$B$3:$BG$251,MATCH($A36,'Population, units'!$B$3:$B$251,0),MATCH(K$4,'Population, units'!$B$3:$BG$3,0))/1000000</f>
        <v>11.685332000000001</v>
      </c>
      <c r="L36" s="16">
        <f>INDEX('Population, units'!$B$3:$BG$251,MATCH($A36,'Population, units'!$B$3:$B$251,0),MATCH(L$4,'Population, units'!$B$3:$BG$3,0))/1000000</f>
        <v>11.960467</v>
      </c>
      <c r="M36" s="16">
        <f>INDEX('Population, units'!$B$3:$BG$251,MATCH($A36,'Population, units'!$B$3:$B$251,0),MATCH(M$4,'Population, units'!$B$3:$BG$3,0))/1000000</f>
        <v>12.222871</v>
      </c>
      <c r="N36" s="16">
        <f>INDEX('Population, units'!$B$3:$BG$251,MATCH($A36,'Population, units'!$B$3:$B$251,0),MATCH(N$4,'Population, units'!$B$3:$BG$3,0))/1000000</f>
        <v>12.472586</v>
      </c>
      <c r="O36" s="16">
        <f>INDEX('Population, units'!$B$3:$BG$251,MATCH($A36,'Population, units'!$B$3:$B$251,0),MATCH(O$4,'Population, units'!$B$3:$BG$3,0))/1000000</f>
        <v>12.709336</v>
      </c>
      <c r="P36" s="16">
        <f>INDEX('Population, units'!$B$3:$BG$251,MATCH($A36,'Population, units'!$B$3:$B$251,0),MATCH(P$4,'Population, units'!$B$3:$BG$3,0))/1000000</f>
        <v>12.934369</v>
      </c>
      <c r="Q36" s="16">
        <f>INDEX('Population, units'!$B$3:$BG$251,MATCH($A36,'Population, units'!$B$3:$B$251,0),MATCH(Q$4,'Population, units'!$B$3:$BG$3,0))/1000000</f>
        <v>13.149386</v>
      </c>
      <c r="R36" s="16">
        <f>INDEX('Population, units'!$B$3:$BG$251,MATCH($A36,'Population, units'!$B$3:$B$251,0),MATCH(R$4,'Population, units'!$B$3:$BG$3,0))/1000000</f>
        <v>13.356424000000001</v>
      </c>
      <c r="S36" s="16">
        <f>INDEX('Population, units'!$B$3:$BG$251,MATCH($A36,'Population, units'!$B$3:$B$251,0),MATCH(S$4,'Population, units'!$B$3:$BG$3,0))/1000000</f>
        <v>13.555054</v>
      </c>
      <c r="T36" s="16">
        <f>INDEX('Population, units'!$B$3:$BG$251,MATCH($A36,'Population, units'!$B$3:$B$251,0),MATCH(T$4,'Population, units'!$B$3:$BG$3,0))/1000000</f>
        <v>13.747287999999999</v>
      </c>
      <c r="U36" s="16">
        <f>INDEX('Population, units'!$B$3:$BG$251,MATCH($A36,'Population, units'!$B$3:$B$251,0),MATCH(U$4,'Population, units'!$B$3:$BG$3,0))/1000000</f>
        <v>13.940518000000001</v>
      </c>
      <c r="V36" s="16">
        <f>INDEX('Population, units'!$B$3:$BG$251,MATCH($A36,'Population, units'!$B$3:$B$251,0),MATCH(V$4,'Population, units'!$B$3:$BG$3,0))/1000000</f>
        <v>14.144225</v>
      </c>
      <c r="W36" s="16">
        <f>INDEX('Population, units'!$B$3:$BG$251,MATCH($A36,'Population, units'!$B$3:$B$251,0),MATCH(W$4,'Population, units'!$B$3:$BG$3,0))/1000000</f>
        <v>14.364931</v>
      </c>
      <c r="X36" s="16">
        <f>INDEX('Population, units'!$B$3:$BG$251,MATCH($A36,'Population, units'!$B$3:$B$251,0),MATCH(X$4,'Population, units'!$B$3:$BG$3,0))/1000000</f>
        <v>14.605862</v>
      </c>
      <c r="Y36" s="16">
        <f>INDEX('Population, units'!$B$3:$BG$251,MATCH($A36,'Population, units'!$B$3:$B$251,0),MATCH(Y$4,'Population, units'!$B$3:$BG$3,0))/1000000</f>
        <v>14.864646</v>
      </c>
    </row>
    <row r="37" spans="1:25">
      <c r="A37" t="str">
        <f>VLOOKUP(B37,entity!$C:$K,9,FALSE)</f>
        <v>CM</v>
      </c>
      <c r="B37" t="s">
        <v>80</v>
      </c>
      <c r="C37" s="16">
        <f>INDEX('Population, units'!$B$3:$BG$251,MATCH($A37,'Population, units'!$B$3:$B$251,0),MATCH(C$4,'Population, units'!$B$3:$BG$3,0))/1000000</f>
        <v>12.070359</v>
      </c>
      <c r="D37" s="16">
        <f>INDEX('Population, units'!$B$3:$BG$251,MATCH($A37,'Population, units'!$B$3:$B$251,0),MATCH(D$4,'Population, units'!$B$3:$BG$3,0))/1000000</f>
        <v>12.430339</v>
      </c>
      <c r="E37" s="16">
        <f>INDEX('Population, units'!$B$3:$BG$251,MATCH($A37,'Population, units'!$B$3:$B$251,0),MATCH(E$4,'Population, units'!$B$3:$BG$3,0))/1000000</f>
        <v>12.796830999999999</v>
      </c>
      <c r="F37" s="16">
        <f>INDEX('Population, units'!$B$3:$BG$251,MATCH($A37,'Population, units'!$B$3:$B$251,0),MATCH(F$4,'Population, units'!$B$3:$BG$3,0))/1000000</f>
        <v>13.169247</v>
      </c>
      <c r="G37" s="16">
        <f>INDEX('Population, units'!$B$3:$BG$251,MATCH($A37,'Population, units'!$B$3:$B$251,0),MATCH(G$4,'Population, units'!$B$3:$BG$3,0))/1000000</f>
        <v>13.546948</v>
      </c>
      <c r="H37" s="16">
        <f>INDEX('Population, units'!$B$3:$BG$251,MATCH($A37,'Population, units'!$B$3:$B$251,0),MATCH(H$4,'Population, units'!$B$3:$BG$3,0))/1000000</f>
        <v>13.929575</v>
      </c>
      <c r="I37" s="16">
        <f>INDEX('Population, units'!$B$3:$BG$251,MATCH($A37,'Population, units'!$B$3:$B$251,0),MATCH(I$4,'Population, units'!$B$3:$BG$3,0))/1000000</f>
        <v>14.316948999999999</v>
      </c>
      <c r="J37" s="16">
        <f>INDEX('Population, units'!$B$3:$BG$251,MATCH($A37,'Population, units'!$B$3:$B$251,0),MATCH(J$4,'Population, units'!$B$3:$BG$3,0))/1000000</f>
        <v>14.709426000000001</v>
      </c>
      <c r="K37" s="16">
        <f>INDEX('Population, units'!$B$3:$BG$251,MATCH($A37,'Population, units'!$B$3:$B$251,0),MATCH(K$4,'Population, units'!$B$3:$BG$3,0))/1000000</f>
        <v>15.107908999999999</v>
      </c>
      <c r="L37" s="16">
        <f>INDEX('Population, units'!$B$3:$BG$251,MATCH($A37,'Population, units'!$B$3:$B$251,0),MATCH(L$4,'Population, units'!$B$3:$BG$3,0))/1000000</f>
        <v>15.513653</v>
      </c>
      <c r="M37" s="16">
        <f>INDEX('Population, units'!$B$3:$BG$251,MATCH($A37,'Population, units'!$B$3:$B$251,0),MATCH(M$4,'Population, units'!$B$3:$BG$3,0))/1000000</f>
        <v>15.927713000000001</v>
      </c>
      <c r="N37" s="16">
        <f>INDEX('Population, units'!$B$3:$BG$251,MATCH($A37,'Population, units'!$B$3:$B$251,0),MATCH(N$4,'Population, units'!$B$3:$BG$3,0))/1000000</f>
        <v>16.350439999999999</v>
      </c>
      <c r="O37" s="16">
        <f>INDEX('Population, units'!$B$3:$BG$251,MATCH($A37,'Population, units'!$B$3:$B$251,0),MATCH(O$4,'Population, units'!$B$3:$BG$3,0))/1000000</f>
        <v>16.782043999999999</v>
      </c>
      <c r="P37" s="16">
        <f>INDEX('Population, units'!$B$3:$BG$251,MATCH($A37,'Population, units'!$B$3:$B$251,0),MATCH(P$4,'Population, units'!$B$3:$BG$3,0))/1000000</f>
        <v>17.223277</v>
      </c>
      <c r="Q37" s="16">
        <f>INDEX('Population, units'!$B$3:$BG$251,MATCH($A37,'Population, units'!$B$3:$B$251,0),MATCH(Q$4,'Population, units'!$B$3:$BG$3,0))/1000000</f>
        <v>17.674959999999999</v>
      </c>
      <c r="R37" s="16">
        <f>INDEX('Population, units'!$B$3:$BG$251,MATCH($A37,'Population, units'!$B$3:$B$251,0),MATCH(R$4,'Population, units'!$B$3:$BG$3,0))/1000000</f>
        <v>18.137733999999998</v>
      </c>
      <c r="S37" s="16">
        <f>INDEX('Population, units'!$B$3:$BG$251,MATCH($A37,'Population, units'!$B$3:$B$251,0),MATCH(S$4,'Population, units'!$B$3:$BG$3,0))/1000000</f>
        <v>18.611937000000001</v>
      </c>
      <c r="T37" s="16">
        <f>INDEX('Population, units'!$B$3:$BG$251,MATCH($A37,'Population, units'!$B$3:$B$251,0),MATCH(T$4,'Population, units'!$B$3:$BG$3,0))/1000000</f>
        <v>19.097676</v>
      </c>
      <c r="U37" s="16">
        <f>INDEX('Population, units'!$B$3:$BG$251,MATCH($A37,'Population, units'!$B$3:$B$251,0),MATCH(U$4,'Population, units'!$B$3:$BG$3,0))/1000000</f>
        <v>19.595026000000001</v>
      </c>
      <c r="V37" s="16">
        <f>INDEX('Population, units'!$B$3:$BG$251,MATCH($A37,'Population, units'!$B$3:$B$251,0),MATCH(V$4,'Population, units'!$B$3:$BG$3,0))/1000000</f>
        <v>20.103945</v>
      </c>
      <c r="W37" s="16">
        <f>INDEX('Population, units'!$B$3:$BG$251,MATCH($A37,'Population, units'!$B$3:$B$251,0),MATCH(W$4,'Population, units'!$B$3:$BG$3,0))/1000000</f>
        <v>20.624343</v>
      </c>
      <c r="X37" s="16">
        <f>INDEX('Population, units'!$B$3:$BG$251,MATCH($A37,'Population, units'!$B$3:$B$251,0),MATCH(X$4,'Population, units'!$B$3:$BG$3,0))/1000000</f>
        <v>21.156272000000001</v>
      </c>
      <c r="Y37" s="16">
        <f>INDEX('Population, units'!$B$3:$BG$251,MATCH($A37,'Population, units'!$B$3:$B$251,0),MATCH(Y$4,'Population, units'!$B$3:$BG$3,0))/1000000</f>
        <v>21.699631</v>
      </c>
    </row>
    <row r="38" spans="1:25">
      <c r="A38" t="str">
        <f>VLOOKUP(B38,entity!$C:$K,9,FALSE)</f>
        <v>CA</v>
      </c>
      <c r="B38" t="s">
        <v>69</v>
      </c>
      <c r="C38" s="16">
        <f>INDEX('Population, units'!$B$3:$BG$251,MATCH($A38,'Population, units'!$B$3:$B$251,0),MATCH(C$4,'Population, units'!$B$3:$BG$3,0))/1000000</f>
        <v>27.791</v>
      </c>
      <c r="D38" s="16">
        <f>INDEX('Population, units'!$B$3:$BG$251,MATCH($A38,'Population, units'!$B$3:$B$251,0),MATCH(D$4,'Population, units'!$B$3:$BG$3,0))/1000000</f>
        <v>28.171682000000001</v>
      </c>
      <c r="E38" s="16">
        <f>INDEX('Population, units'!$B$3:$BG$251,MATCH($A38,'Population, units'!$B$3:$B$251,0),MATCH(E$4,'Population, units'!$B$3:$BG$3,0))/1000000</f>
        <v>28.519597000000001</v>
      </c>
      <c r="F38" s="16">
        <f>INDEX('Population, units'!$B$3:$BG$251,MATCH($A38,'Population, units'!$B$3:$B$251,0),MATCH(F$4,'Population, units'!$B$3:$BG$3,0))/1000000</f>
        <v>28.833410000000001</v>
      </c>
      <c r="G38" s="16">
        <f>INDEX('Population, units'!$B$3:$BG$251,MATCH($A38,'Population, units'!$B$3:$B$251,0),MATCH(G$4,'Population, units'!$B$3:$BG$3,0))/1000000</f>
        <v>29.111906000000001</v>
      </c>
      <c r="H38" s="16">
        <f>INDEX('Population, units'!$B$3:$BG$251,MATCH($A38,'Population, units'!$B$3:$B$251,0),MATCH(H$4,'Population, units'!$B$3:$BG$3,0))/1000000</f>
        <v>29.353999999999999</v>
      </c>
      <c r="I38" s="16">
        <f>INDEX('Population, units'!$B$3:$BG$251,MATCH($A38,'Population, units'!$B$3:$B$251,0),MATCH(I$4,'Population, units'!$B$3:$BG$3,0))/1000000</f>
        <v>29.671900000000001</v>
      </c>
      <c r="J38" s="16">
        <f>INDEX('Population, units'!$B$3:$BG$251,MATCH($A38,'Population, units'!$B$3:$B$251,0),MATCH(J$4,'Population, units'!$B$3:$BG$3,0))/1000000</f>
        <v>29.987200000000001</v>
      </c>
      <c r="K38" s="16">
        <f>INDEX('Population, units'!$B$3:$BG$251,MATCH($A38,'Population, units'!$B$3:$B$251,0),MATCH(K$4,'Population, units'!$B$3:$BG$3,0))/1000000</f>
        <v>30.247900000000001</v>
      </c>
      <c r="L38" s="16">
        <f>INDEX('Population, units'!$B$3:$BG$251,MATCH($A38,'Population, units'!$B$3:$B$251,0),MATCH(L$4,'Population, units'!$B$3:$BG$3,0))/1000000</f>
        <v>30.499199999999998</v>
      </c>
      <c r="M38" s="16">
        <f>INDEX('Population, units'!$B$3:$BG$251,MATCH($A38,'Population, units'!$B$3:$B$251,0),MATCH(M$4,'Population, units'!$B$3:$BG$3,0))/1000000</f>
        <v>30.7697</v>
      </c>
      <c r="N38" s="16">
        <f>INDEX('Population, units'!$B$3:$BG$251,MATCH($A38,'Population, units'!$B$3:$B$251,0),MATCH(N$4,'Population, units'!$B$3:$BG$3,0))/1000000</f>
        <v>31.081900000000001</v>
      </c>
      <c r="O38" s="16">
        <f>INDEX('Population, units'!$B$3:$BG$251,MATCH($A38,'Population, units'!$B$3:$B$251,0),MATCH(O$4,'Population, units'!$B$3:$BG$3,0))/1000000</f>
        <v>31.361999999999998</v>
      </c>
      <c r="P38" s="16">
        <f>INDEX('Population, units'!$B$3:$BG$251,MATCH($A38,'Population, units'!$B$3:$B$251,0),MATCH(P$4,'Population, units'!$B$3:$BG$3,0))/1000000</f>
        <v>31.675999999999998</v>
      </c>
      <c r="Q38" s="16">
        <f>INDEX('Population, units'!$B$3:$BG$251,MATCH($A38,'Population, units'!$B$3:$B$251,0),MATCH(Q$4,'Population, units'!$B$3:$BG$3,0))/1000000</f>
        <v>31.995000000000001</v>
      </c>
      <c r="R38" s="16">
        <f>INDEX('Population, units'!$B$3:$BG$251,MATCH($A38,'Population, units'!$B$3:$B$251,0),MATCH(R$4,'Population, units'!$B$3:$BG$3,0))/1000000</f>
        <v>32.311999999999998</v>
      </c>
      <c r="S38" s="16">
        <f>INDEX('Population, units'!$B$3:$BG$251,MATCH($A38,'Population, units'!$B$3:$B$251,0),MATCH(S$4,'Population, units'!$B$3:$BG$3,0))/1000000</f>
        <v>32.570504999999997</v>
      </c>
      <c r="T38" s="16">
        <f>INDEX('Population, units'!$B$3:$BG$251,MATCH($A38,'Population, units'!$B$3:$B$251,0),MATCH(T$4,'Population, units'!$B$3:$BG$3,0))/1000000</f>
        <v>32.887928000000002</v>
      </c>
      <c r="U38" s="16">
        <f>INDEX('Population, units'!$B$3:$BG$251,MATCH($A38,'Population, units'!$B$3:$B$251,0),MATCH(U$4,'Population, units'!$B$3:$BG$3,0))/1000000</f>
        <v>33.245773</v>
      </c>
      <c r="V38" s="16">
        <f>INDEX('Population, units'!$B$3:$BG$251,MATCH($A38,'Population, units'!$B$3:$B$251,0),MATCH(V$4,'Population, units'!$B$3:$BG$3,0))/1000000</f>
        <v>33.628571000000001</v>
      </c>
      <c r="W38" s="16">
        <f>INDEX('Population, units'!$B$3:$BG$251,MATCH($A38,'Population, units'!$B$3:$B$251,0),MATCH(W$4,'Population, units'!$B$3:$BG$3,0))/1000000</f>
        <v>34.005274</v>
      </c>
      <c r="X38" s="16">
        <f>INDEX('Population, units'!$B$3:$BG$251,MATCH($A38,'Population, units'!$B$3:$B$251,0),MATCH(X$4,'Population, units'!$B$3:$BG$3,0))/1000000</f>
        <v>34.342779999999998</v>
      </c>
      <c r="Y38" s="16">
        <f>INDEX('Population, units'!$B$3:$BG$251,MATCH($A38,'Population, units'!$B$3:$B$251,0),MATCH(Y$4,'Population, units'!$B$3:$BG$3,0))/1000000</f>
        <v>34.754311999999999</v>
      </c>
    </row>
    <row r="39" spans="1:25">
      <c r="A39" t="str">
        <f>VLOOKUP(B39,entity!$C:$K,9,FALSE)</f>
        <v>CV</v>
      </c>
      <c r="B39" t="s">
        <v>88</v>
      </c>
      <c r="C39" s="16">
        <f>INDEX('Population, units'!$B$3:$BG$251,MATCH($A39,'Population, units'!$B$3:$B$251,0),MATCH(C$4,'Population, units'!$B$3:$BG$3,0))/1000000</f>
        <v>0.35196</v>
      </c>
      <c r="D39" s="16">
        <f>INDEX('Population, units'!$B$3:$BG$251,MATCH($A39,'Population, units'!$B$3:$B$251,0),MATCH(D$4,'Population, units'!$B$3:$BG$3,0))/1000000</f>
        <v>0.35964200000000002</v>
      </c>
      <c r="E39" s="16">
        <f>INDEX('Population, units'!$B$3:$BG$251,MATCH($A39,'Population, units'!$B$3:$B$251,0),MATCH(E$4,'Population, units'!$B$3:$BG$3,0))/1000000</f>
        <v>0.36887300000000001</v>
      </c>
      <c r="F39" s="16">
        <f>INDEX('Population, units'!$B$3:$BG$251,MATCH($A39,'Population, units'!$B$3:$B$251,0),MATCH(F$4,'Population, units'!$B$3:$BG$3,0))/1000000</f>
        <v>0.37909999999999999</v>
      </c>
      <c r="G39" s="16">
        <f>INDEX('Population, units'!$B$3:$BG$251,MATCH($A39,'Population, units'!$B$3:$B$251,0),MATCH(G$4,'Population, units'!$B$3:$BG$3,0))/1000000</f>
        <v>0.38950400000000002</v>
      </c>
      <c r="H39" s="16">
        <f>INDEX('Population, units'!$B$3:$BG$251,MATCH($A39,'Population, units'!$B$3:$B$251,0),MATCH(H$4,'Population, units'!$B$3:$BG$3,0))/1000000</f>
        <v>0.39947700000000003</v>
      </c>
      <c r="I39" s="16">
        <f>INDEX('Population, units'!$B$3:$BG$251,MATCH($A39,'Population, units'!$B$3:$B$251,0),MATCH(I$4,'Population, units'!$B$3:$BG$3,0))/1000000</f>
        <v>0.40878999999999999</v>
      </c>
      <c r="J39" s="16">
        <f>INDEX('Population, units'!$B$3:$BG$251,MATCH($A39,'Population, units'!$B$3:$B$251,0),MATCH(J$4,'Population, units'!$B$3:$BG$3,0))/1000000</f>
        <v>0.41756199999999999</v>
      </c>
      <c r="K39" s="16">
        <f>INDEX('Population, units'!$B$3:$BG$251,MATCH($A39,'Population, units'!$B$3:$B$251,0),MATCH(K$4,'Population, units'!$B$3:$BG$3,0))/1000000</f>
        <v>0.42593199999999998</v>
      </c>
      <c r="L39" s="16">
        <f>INDEX('Population, units'!$B$3:$BG$251,MATCH($A39,'Population, units'!$B$3:$B$251,0),MATCH(L$4,'Population, units'!$B$3:$BG$3,0))/1000000</f>
        <v>0.434168</v>
      </c>
      <c r="M39" s="16">
        <f>INDEX('Population, units'!$B$3:$BG$251,MATCH($A39,'Population, units'!$B$3:$B$251,0),MATCH(M$4,'Population, units'!$B$3:$BG$3,0))/1000000</f>
        <v>0.44242599999999999</v>
      </c>
      <c r="N39" s="16">
        <f>INDEX('Population, units'!$B$3:$BG$251,MATCH($A39,'Population, units'!$B$3:$B$251,0),MATCH(N$4,'Population, units'!$B$3:$BG$3,0))/1000000</f>
        <v>0.45081199999999999</v>
      </c>
      <c r="O39" s="16">
        <f>INDEX('Population, units'!$B$3:$BG$251,MATCH($A39,'Population, units'!$B$3:$B$251,0),MATCH(O$4,'Population, units'!$B$3:$BG$3,0))/1000000</f>
        <v>0.45913999999999999</v>
      </c>
      <c r="P39" s="16">
        <f>INDEX('Population, units'!$B$3:$BG$251,MATCH($A39,'Population, units'!$B$3:$B$251,0),MATCH(P$4,'Population, units'!$B$3:$BG$3,0))/1000000</f>
        <v>0.46693899999999999</v>
      </c>
      <c r="Q39" s="16">
        <f>INDEX('Population, units'!$B$3:$BG$251,MATCH($A39,'Population, units'!$B$3:$B$251,0),MATCH(Q$4,'Population, units'!$B$3:$BG$3,0))/1000000</f>
        <v>0.47357700000000003</v>
      </c>
      <c r="R39" s="16">
        <f>INDEX('Population, units'!$B$3:$BG$251,MATCH($A39,'Population, units'!$B$3:$B$251,0),MATCH(R$4,'Population, units'!$B$3:$BG$3,0))/1000000</f>
        <v>0.47865099999999999</v>
      </c>
      <c r="S39" s="16">
        <f>INDEX('Population, units'!$B$3:$BG$251,MATCH($A39,'Population, units'!$B$3:$B$251,0),MATCH(S$4,'Population, units'!$B$3:$BG$3,0))/1000000</f>
        <v>0.48193999999999998</v>
      </c>
      <c r="T39" s="16">
        <f>INDEX('Population, units'!$B$3:$BG$251,MATCH($A39,'Population, units'!$B$3:$B$251,0),MATCH(T$4,'Population, units'!$B$3:$BG$3,0))/1000000</f>
        <v>0.483713</v>
      </c>
      <c r="U39" s="16">
        <f>INDEX('Population, units'!$B$3:$BG$251,MATCH($A39,'Population, units'!$B$3:$B$251,0),MATCH(U$4,'Population, units'!$B$3:$BG$3,0))/1000000</f>
        <v>0.484651</v>
      </c>
      <c r="V39" s="16">
        <f>INDEX('Population, units'!$B$3:$BG$251,MATCH($A39,'Population, units'!$B$3:$B$251,0),MATCH(V$4,'Population, units'!$B$3:$BG$3,0))/1000000</f>
        <v>0.48571399999999998</v>
      </c>
      <c r="W39" s="16">
        <f>INDEX('Population, units'!$B$3:$BG$251,MATCH($A39,'Population, units'!$B$3:$B$251,0),MATCH(W$4,'Population, units'!$B$3:$BG$3,0))/1000000</f>
        <v>0.48760100000000001</v>
      </c>
      <c r="X39" s="16">
        <f>INDEX('Population, units'!$B$3:$BG$251,MATCH($A39,'Population, units'!$B$3:$B$251,0),MATCH(X$4,'Population, units'!$B$3:$BG$3,0))/1000000</f>
        <v>0.49055599999999999</v>
      </c>
      <c r="Y39" s="16">
        <f>INDEX('Population, units'!$B$3:$BG$251,MATCH($A39,'Population, units'!$B$3:$B$251,0),MATCH(Y$4,'Population, units'!$B$3:$BG$3,0))/1000000</f>
        <v>0.49440099999999998</v>
      </c>
    </row>
    <row r="40" spans="1:25">
      <c r="A40" t="str">
        <f>VLOOKUP(B40,entity!$C:$K,9,FALSE)</f>
        <v>KY</v>
      </c>
      <c r="B40" t="s">
        <v>97</v>
      </c>
      <c r="C40" s="16">
        <f>INDEX('Population, units'!$B$3:$BG$251,MATCH($A40,'Population, units'!$B$3:$B$251,0),MATCH(C$4,'Population, units'!$B$3:$BG$3,0))/1000000</f>
        <v>2.5009E-2</v>
      </c>
      <c r="D40" s="16">
        <f>INDEX('Population, units'!$B$3:$BG$251,MATCH($A40,'Population, units'!$B$3:$B$251,0),MATCH(D$4,'Population, units'!$B$3:$BG$3,0))/1000000</f>
        <v>2.6211000000000002E-2</v>
      </c>
      <c r="E40" s="16">
        <f>INDEX('Population, units'!$B$3:$BG$251,MATCH($A40,'Population, units'!$B$3:$B$251,0),MATCH(E$4,'Population, units'!$B$3:$BG$3,0))/1000000</f>
        <v>2.7401999999999999E-2</v>
      </c>
      <c r="F40" s="16">
        <f>INDEX('Population, units'!$B$3:$BG$251,MATCH($A40,'Population, units'!$B$3:$B$251,0),MATCH(F$4,'Population, units'!$B$3:$BG$3,0))/1000000</f>
        <v>2.8652E-2</v>
      </c>
      <c r="G40" s="16">
        <f>INDEX('Population, units'!$B$3:$BG$251,MATCH($A40,'Population, units'!$B$3:$B$251,0),MATCH(G$4,'Population, units'!$B$3:$BG$3,0))/1000000</f>
        <v>3.0054999999999998E-2</v>
      </c>
      <c r="H40" s="16">
        <f>INDEX('Population, units'!$B$3:$BG$251,MATCH($A40,'Population, units'!$B$3:$B$251,0),MATCH(H$4,'Population, units'!$B$3:$BG$3,0))/1000000</f>
        <v>3.1671999999999999E-2</v>
      </c>
      <c r="I40" s="16">
        <f>INDEX('Population, units'!$B$3:$BG$251,MATCH($A40,'Population, units'!$B$3:$B$251,0),MATCH(I$4,'Population, units'!$B$3:$BG$3,0))/1000000</f>
        <v>3.3535000000000002E-2</v>
      </c>
      <c r="J40" s="16">
        <f>INDEX('Population, units'!$B$3:$BG$251,MATCH($A40,'Population, units'!$B$3:$B$251,0),MATCH(J$4,'Population, units'!$B$3:$BG$3,0))/1000000</f>
        <v>3.5596000000000003E-2</v>
      </c>
      <c r="K40" s="16">
        <f>INDEX('Population, units'!$B$3:$BG$251,MATCH($A40,'Population, units'!$B$3:$B$251,0),MATCH(K$4,'Population, units'!$B$3:$BG$3,0))/1000000</f>
        <v>3.7741999999999998E-2</v>
      </c>
      <c r="L40" s="16">
        <f>INDEX('Population, units'!$B$3:$BG$251,MATCH($A40,'Population, units'!$B$3:$B$251,0),MATCH(L$4,'Population, units'!$B$3:$BG$3,0))/1000000</f>
        <v>3.9809999999999998E-2</v>
      </c>
      <c r="M40" s="16">
        <f>INDEX('Population, units'!$B$3:$BG$251,MATCH($A40,'Population, units'!$B$3:$B$251,0),MATCH(M$4,'Population, units'!$B$3:$BG$3,0))/1000000</f>
        <v>4.1685E-2</v>
      </c>
      <c r="N40" s="16">
        <f>INDEX('Population, units'!$B$3:$BG$251,MATCH($A40,'Population, units'!$B$3:$B$251,0),MATCH(N$4,'Population, units'!$B$3:$BG$3,0))/1000000</f>
        <v>4.3317000000000001E-2</v>
      </c>
      <c r="O40" s="16">
        <f>INDEX('Population, units'!$B$3:$BG$251,MATCH($A40,'Population, units'!$B$3:$B$251,0),MATCH(O$4,'Population, units'!$B$3:$BG$3,0))/1000000</f>
        <v>4.4741999999999997E-2</v>
      </c>
      <c r="P40" s="16">
        <f>INDEX('Population, units'!$B$3:$BG$251,MATCH($A40,'Population, units'!$B$3:$B$251,0),MATCH(P$4,'Population, units'!$B$3:$BG$3,0))/1000000</f>
        <v>4.6032000000000003E-2</v>
      </c>
      <c r="Q40" s="16">
        <f>INDEX('Population, units'!$B$3:$BG$251,MATCH($A40,'Population, units'!$B$3:$B$251,0),MATCH(Q$4,'Population, units'!$B$3:$BG$3,0))/1000000</f>
        <v>4.7299000000000001E-2</v>
      </c>
      <c r="R40" s="16">
        <f>INDEX('Population, units'!$B$3:$BG$251,MATCH($A40,'Population, units'!$B$3:$B$251,0),MATCH(R$4,'Population, units'!$B$3:$BG$3,0))/1000000</f>
        <v>4.8623E-2</v>
      </c>
      <c r="S40" s="16">
        <f>INDEX('Population, units'!$B$3:$BG$251,MATCH($A40,'Population, units'!$B$3:$B$251,0),MATCH(S$4,'Population, units'!$B$3:$BG$3,0))/1000000</f>
        <v>5.0026000000000001E-2</v>
      </c>
      <c r="T40" s="16">
        <f>INDEX('Population, units'!$B$3:$BG$251,MATCH($A40,'Population, units'!$B$3:$B$251,0),MATCH(T$4,'Population, units'!$B$3:$BG$3,0))/1000000</f>
        <v>5.1471999999999997E-2</v>
      </c>
      <c r="U40" s="16">
        <f>INDEX('Population, units'!$B$3:$BG$251,MATCH($A40,'Population, units'!$B$3:$B$251,0),MATCH(U$4,'Population, units'!$B$3:$BG$3,0))/1000000</f>
        <v>5.2912000000000001E-2</v>
      </c>
      <c r="V40" s="16">
        <f>INDEX('Population, units'!$B$3:$BG$251,MATCH($A40,'Population, units'!$B$3:$B$251,0),MATCH(V$4,'Population, units'!$B$3:$BG$3,0))/1000000</f>
        <v>5.4274999999999997E-2</v>
      </c>
      <c r="W40" s="16">
        <f>INDEX('Population, units'!$B$3:$BG$251,MATCH($A40,'Population, units'!$B$3:$B$251,0),MATCH(W$4,'Population, units'!$B$3:$BG$3,0))/1000000</f>
        <v>5.5509000000000003E-2</v>
      </c>
      <c r="X40" s="16">
        <f>INDEX('Population, units'!$B$3:$BG$251,MATCH($A40,'Population, units'!$B$3:$B$251,0),MATCH(X$4,'Population, units'!$B$3:$BG$3,0))/1000000</f>
        <v>5.6600999999999999E-2</v>
      </c>
      <c r="Y40" s="16">
        <f>INDEX('Population, units'!$B$3:$BG$251,MATCH($A40,'Population, units'!$B$3:$B$251,0),MATCH(Y$4,'Population, units'!$B$3:$BG$3,0))/1000000</f>
        <v>5.7570000000000003E-2</v>
      </c>
    </row>
    <row r="41" spans="1:25">
      <c r="A41" t="str">
        <f>VLOOKUP(B41,entity!$C:$K,9,FALSE)</f>
        <v>CF</v>
      </c>
      <c r="B41" t="s">
        <v>490</v>
      </c>
      <c r="C41" s="16">
        <f>INDEX('Population, units'!$B$3:$BG$251,MATCH($A41,'Population, units'!$B$3:$B$251,0),MATCH(C$4,'Population, units'!$B$3:$BG$3,0))/1000000</f>
        <v>2.9128240000000001</v>
      </c>
      <c r="D41" s="16">
        <f>INDEX('Population, units'!$B$3:$BG$251,MATCH($A41,'Population, units'!$B$3:$B$251,0),MATCH(D$4,'Population, units'!$B$3:$BG$3,0))/1000000</f>
        <v>2.9795880000000001</v>
      </c>
      <c r="E41" s="16">
        <f>INDEX('Population, units'!$B$3:$BG$251,MATCH($A41,'Population, units'!$B$3:$B$251,0),MATCH(E$4,'Population, units'!$B$3:$BG$3,0))/1000000</f>
        <v>3.050789</v>
      </c>
      <c r="F41" s="16">
        <f>INDEX('Population, units'!$B$3:$BG$251,MATCH($A41,'Population, units'!$B$3:$B$251,0),MATCH(F$4,'Population, units'!$B$3:$BG$3,0))/1000000</f>
        <v>3.1251440000000001</v>
      </c>
      <c r="G41" s="16">
        <f>INDEX('Population, units'!$B$3:$BG$251,MATCH($A41,'Population, units'!$B$3:$B$251,0),MATCH(G$4,'Population, units'!$B$3:$BG$3,0))/1000000</f>
        <v>3.2006329999999998</v>
      </c>
      <c r="H41" s="16">
        <f>INDEX('Population, units'!$B$3:$BG$251,MATCH($A41,'Population, units'!$B$3:$B$251,0),MATCH(H$4,'Population, units'!$B$3:$BG$3,0))/1000000</f>
        <v>3.2756949999999998</v>
      </c>
      <c r="I41" s="16">
        <f>INDEX('Population, units'!$B$3:$BG$251,MATCH($A41,'Population, units'!$B$3:$B$251,0),MATCH(I$4,'Population, units'!$B$3:$BG$3,0))/1000000</f>
        <v>3.3502990000000001</v>
      </c>
      <c r="J41" s="16">
        <f>INDEX('Population, units'!$B$3:$BG$251,MATCH($A41,'Population, units'!$B$3:$B$251,0),MATCH(J$4,'Population, units'!$B$3:$BG$3,0))/1000000</f>
        <v>3.4247329999999998</v>
      </c>
      <c r="K41" s="16">
        <f>INDEX('Population, units'!$B$3:$BG$251,MATCH($A41,'Population, units'!$B$3:$B$251,0),MATCH(K$4,'Population, units'!$B$3:$BG$3,0))/1000000</f>
        <v>3.4981399999999998</v>
      </c>
      <c r="L41" s="16">
        <f>INDEX('Population, units'!$B$3:$BG$251,MATCH($A41,'Population, units'!$B$3:$B$251,0),MATCH(L$4,'Population, units'!$B$3:$BG$3,0))/1000000</f>
        <v>3.5695229999999998</v>
      </c>
      <c r="M41" s="16">
        <f>INDEX('Population, units'!$B$3:$BG$251,MATCH($A41,'Population, units'!$B$3:$B$251,0),MATCH(M$4,'Population, units'!$B$3:$BG$3,0))/1000000</f>
        <v>3.6383160000000001</v>
      </c>
      <c r="N41" s="16">
        <f>INDEX('Population, units'!$B$3:$BG$251,MATCH($A41,'Population, units'!$B$3:$B$251,0),MATCH(N$4,'Population, units'!$B$3:$BG$3,0))/1000000</f>
        <v>3.7040449999999998</v>
      </c>
      <c r="O41" s="16">
        <f>INDEX('Population, units'!$B$3:$BG$251,MATCH($A41,'Population, units'!$B$3:$B$251,0),MATCH(O$4,'Population, units'!$B$3:$BG$3,0))/1000000</f>
        <v>3.7672479999999999</v>
      </c>
      <c r="P41" s="16">
        <f>INDEX('Population, units'!$B$3:$BG$251,MATCH($A41,'Population, units'!$B$3:$B$251,0),MATCH(P$4,'Population, units'!$B$3:$BG$3,0))/1000000</f>
        <v>3.8296359999999998</v>
      </c>
      <c r="Q41" s="16">
        <f>INDEX('Population, units'!$B$3:$BG$251,MATCH($A41,'Population, units'!$B$3:$B$251,0),MATCH(Q$4,'Population, units'!$B$3:$BG$3,0))/1000000</f>
        <v>3.8935949999999999</v>
      </c>
      <c r="R41" s="16">
        <f>INDEX('Population, units'!$B$3:$BG$251,MATCH($A41,'Population, units'!$B$3:$B$251,0),MATCH(R$4,'Population, units'!$B$3:$BG$3,0))/1000000</f>
        <v>3.9608970000000001</v>
      </c>
      <c r="S41" s="16">
        <f>INDEX('Population, units'!$B$3:$BG$251,MATCH($A41,'Population, units'!$B$3:$B$251,0),MATCH(S$4,'Population, units'!$B$3:$BG$3,0))/1000000</f>
        <v>4.0321020000000001</v>
      </c>
      <c r="T41" s="16">
        <f>INDEX('Population, units'!$B$3:$BG$251,MATCH($A41,'Population, units'!$B$3:$B$251,0),MATCH(T$4,'Population, units'!$B$3:$BG$3,0))/1000000</f>
        <v>4.106897</v>
      </c>
      <c r="U41" s="16">
        <f>INDEX('Population, units'!$B$3:$BG$251,MATCH($A41,'Population, units'!$B$3:$B$251,0),MATCH(U$4,'Population, units'!$B$3:$BG$3,0))/1000000</f>
        <v>4.1851060000000002</v>
      </c>
      <c r="V41" s="16">
        <f>INDEX('Population, units'!$B$3:$BG$251,MATCH($A41,'Population, units'!$B$3:$B$251,0),MATCH(V$4,'Population, units'!$B$3:$BG$3,0))/1000000</f>
        <v>4.2662469999999999</v>
      </c>
      <c r="W41" s="16">
        <f>INDEX('Population, units'!$B$3:$BG$251,MATCH($A41,'Population, units'!$B$3:$B$251,0),MATCH(W$4,'Population, units'!$B$3:$BG$3,0))/1000000</f>
        <v>4.3499210000000001</v>
      </c>
      <c r="X41" s="16">
        <f>INDEX('Population, units'!$B$3:$BG$251,MATCH($A41,'Population, units'!$B$3:$B$251,0),MATCH(X$4,'Population, units'!$B$3:$BG$3,0))/1000000</f>
        <v>4.4362170000000001</v>
      </c>
      <c r="Y41" s="16">
        <f>INDEX('Population, units'!$B$3:$BG$251,MATCH($A41,'Population, units'!$B$3:$B$251,0),MATCH(Y$4,'Population, units'!$B$3:$BG$3,0))/1000000</f>
        <v>4.5252090000000003</v>
      </c>
    </row>
    <row r="42" spans="1:25">
      <c r="A42" t="str">
        <f>VLOOKUP(B42,entity!$C:$K,9,FALSE)</f>
        <v>TD</v>
      </c>
      <c r="B42" t="s">
        <v>394</v>
      </c>
      <c r="C42" s="16">
        <f>INDEX('Population, units'!$B$3:$BG$251,MATCH($A42,'Population, units'!$B$3:$B$251,0),MATCH(C$4,'Population, units'!$B$3:$BG$3,0))/1000000</f>
        <v>5.9515739999999999</v>
      </c>
      <c r="D42" s="16">
        <f>INDEX('Population, units'!$B$3:$BG$251,MATCH($A42,'Population, units'!$B$3:$B$251,0),MATCH(D$4,'Population, units'!$B$3:$BG$3,0))/1000000</f>
        <v>6.1425580000000002</v>
      </c>
      <c r="E42" s="16">
        <f>INDEX('Population, units'!$B$3:$BG$251,MATCH($A42,'Population, units'!$B$3:$B$251,0),MATCH(E$4,'Population, units'!$B$3:$BG$3,0))/1000000</f>
        <v>6.3389340000000001</v>
      </c>
      <c r="F42" s="16">
        <f>INDEX('Population, units'!$B$3:$BG$251,MATCH($A42,'Population, units'!$B$3:$B$251,0),MATCH(F$4,'Population, units'!$B$3:$BG$3,0))/1000000</f>
        <v>6.5424189999999998</v>
      </c>
      <c r="G42" s="16">
        <f>INDEX('Population, units'!$B$3:$BG$251,MATCH($A42,'Population, units'!$B$3:$B$251,0),MATCH(G$4,'Population, units'!$B$3:$BG$3,0))/1000000</f>
        <v>6.7555399999999999</v>
      </c>
      <c r="H42" s="16">
        <f>INDEX('Population, units'!$B$3:$BG$251,MATCH($A42,'Population, units'!$B$3:$B$251,0),MATCH(H$4,'Population, units'!$B$3:$BG$3,0))/1000000</f>
        <v>6.9803509999999998</v>
      </c>
      <c r="I42" s="16">
        <f>INDEX('Population, units'!$B$3:$BG$251,MATCH($A42,'Population, units'!$B$3:$B$251,0),MATCH(I$4,'Population, units'!$B$3:$BG$3,0))/1000000</f>
        <v>7.2163209999999998</v>
      </c>
      <c r="J42" s="16">
        <f>INDEX('Population, units'!$B$3:$BG$251,MATCH($A42,'Population, units'!$B$3:$B$251,0),MATCH(J$4,'Population, units'!$B$3:$BG$3,0))/1000000</f>
        <v>7.4633469999999997</v>
      </c>
      <c r="K42" s="16">
        <f>INDEX('Population, units'!$B$3:$BG$251,MATCH($A42,'Population, units'!$B$3:$B$251,0),MATCH(K$4,'Population, units'!$B$3:$BG$3,0))/1000000</f>
        <v>7.724316</v>
      </c>
      <c r="L42" s="16">
        <f>INDEX('Population, units'!$B$3:$BG$251,MATCH($A42,'Population, units'!$B$3:$B$251,0),MATCH(L$4,'Population, units'!$B$3:$BG$3,0))/1000000</f>
        <v>8.0028989999999993</v>
      </c>
      <c r="M42" s="16">
        <f>INDEX('Population, units'!$B$3:$BG$251,MATCH($A42,'Population, units'!$B$3:$B$251,0),MATCH(M$4,'Population, units'!$B$3:$BG$3,0))/1000000</f>
        <v>8.3011510000000008</v>
      </c>
      <c r="N42" s="16">
        <f>INDEX('Population, units'!$B$3:$BG$251,MATCH($A42,'Population, units'!$B$3:$B$251,0),MATCH(N$4,'Population, units'!$B$3:$BG$3,0))/1000000</f>
        <v>8.6209170000000004</v>
      </c>
      <c r="O42" s="16">
        <f>INDEX('Population, units'!$B$3:$BG$251,MATCH($A42,'Population, units'!$B$3:$B$251,0),MATCH(O$4,'Population, units'!$B$3:$BG$3,0))/1000000</f>
        <v>8.9599639999999994</v>
      </c>
      <c r="P42" s="16">
        <f>INDEX('Population, units'!$B$3:$BG$251,MATCH($A42,'Population, units'!$B$3:$B$251,0),MATCH(P$4,'Population, units'!$B$3:$BG$3,0))/1000000</f>
        <v>9.3112340000000007</v>
      </c>
      <c r="Q42" s="16">
        <f>INDEX('Population, units'!$B$3:$BG$251,MATCH($A42,'Population, units'!$B$3:$B$251,0),MATCH(Q$4,'Population, units'!$B$3:$BG$3,0))/1000000</f>
        <v>9.6650240000000007</v>
      </c>
      <c r="R42" s="16">
        <f>INDEX('Population, units'!$B$3:$BG$251,MATCH($A42,'Population, units'!$B$3:$B$251,0),MATCH(R$4,'Population, units'!$B$3:$BG$3,0))/1000000</f>
        <v>10.014412999999999</v>
      </c>
      <c r="S42" s="16">
        <f>INDEX('Population, units'!$B$3:$BG$251,MATCH($A42,'Population, units'!$B$3:$B$251,0),MATCH(S$4,'Population, units'!$B$3:$BG$3,0))/1000000</f>
        <v>10.356821999999999</v>
      </c>
      <c r="T42" s="16">
        <f>INDEX('Population, units'!$B$3:$BG$251,MATCH($A42,'Population, units'!$B$3:$B$251,0),MATCH(T$4,'Population, units'!$B$3:$BG$3,0))/1000000</f>
        <v>10.694366</v>
      </c>
      <c r="U42" s="16">
        <f>INDEX('Population, units'!$B$3:$BG$251,MATCH($A42,'Population, units'!$B$3:$B$251,0),MATCH(U$4,'Population, units'!$B$3:$BG$3,0))/1000000</f>
        <v>11.030628</v>
      </c>
      <c r="V42" s="16">
        <f>INDEX('Population, units'!$B$3:$BG$251,MATCH($A42,'Population, units'!$B$3:$B$251,0),MATCH(V$4,'Population, units'!$B$3:$BG$3,0))/1000000</f>
        <v>11.371325000000001</v>
      </c>
      <c r="W42" s="16">
        <f>INDEX('Population, units'!$B$3:$BG$251,MATCH($A42,'Population, units'!$B$3:$B$251,0),MATCH(W$4,'Population, units'!$B$3:$BG$3,0))/1000000</f>
        <v>11.720781000000001</v>
      </c>
      <c r="X42" s="16">
        <f>INDEX('Population, units'!$B$3:$BG$251,MATCH($A42,'Population, units'!$B$3:$B$251,0),MATCH(X$4,'Population, units'!$B$3:$BG$3,0))/1000000</f>
        <v>12.080037000000001</v>
      </c>
      <c r="Y42" s="16">
        <f>INDEX('Population, units'!$B$3:$BG$251,MATCH($A42,'Population, units'!$B$3:$B$251,0),MATCH(Y$4,'Population, units'!$B$3:$BG$3,0))/1000000</f>
        <v>12.448175000000001</v>
      </c>
    </row>
    <row r="43" spans="1:25">
      <c r="A43" t="str">
        <f>VLOOKUP(B43,entity!$C:$K,9,FALSE)</f>
        <v>CL</v>
      </c>
      <c r="B43" t="s">
        <v>74</v>
      </c>
      <c r="C43" s="16">
        <f>INDEX('Population, units'!$B$3:$BG$251,MATCH($A43,'Population, units'!$B$3:$B$251,0),MATCH(C$4,'Population, units'!$B$3:$BG$3,0))/1000000</f>
        <v>13.21393</v>
      </c>
      <c r="D43" s="16">
        <f>INDEX('Population, units'!$B$3:$BG$251,MATCH($A43,'Population, units'!$B$3:$B$251,0),MATCH(D$4,'Population, units'!$B$3:$BG$3,0))/1000000</f>
        <v>13.456476</v>
      </c>
      <c r="E43" s="16">
        <f>INDEX('Population, units'!$B$3:$BG$251,MATCH($A43,'Population, units'!$B$3:$B$251,0),MATCH(E$4,'Population, units'!$B$3:$BG$3,0))/1000000</f>
        <v>13.706485000000001</v>
      </c>
      <c r="F43" s="16">
        <f>INDEX('Population, units'!$B$3:$BG$251,MATCH($A43,'Population, units'!$B$3:$B$251,0),MATCH(F$4,'Population, units'!$B$3:$BG$3,0))/1000000</f>
        <v>13.958378</v>
      </c>
      <c r="G43" s="16">
        <f>INDEX('Population, units'!$B$3:$BG$251,MATCH($A43,'Population, units'!$B$3:$B$251,0),MATCH(G$4,'Population, units'!$B$3:$BG$3,0))/1000000</f>
        <v>14.204726000000001</v>
      </c>
      <c r="H43" s="16">
        <f>INDEX('Population, units'!$B$3:$BG$251,MATCH($A43,'Population, units'!$B$3:$B$251,0),MATCH(H$4,'Population, units'!$B$3:$BG$3,0))/1000000</f>
        <v>14.440103000000001</v>
      </c>
      <c r="I43" s="16">
        <f>INDEX('Population, units'!$B$3:$BG$251,MATCH($A43,'Population, units'!$B$3:$B$251,0),MATCH(I$4,'Population, units'!$B$3:$BG$3,0))/1000000</f>
        <v>14.662323000000001</v>
      </c>
      <c r="J43" s="16">
        <f>INDEX('Population, units'!$B$3:$BG$251,MATCH($A43,'Population, units'!$B$3:$B$251,0),MATCH(J$4,'Population, units'!$B$3:$BG$3,0))/1000000</f>
        <v>14.872458</v>
      </c>
      <c r="K43" s="16">
        <f>INDEX('Population, units'!$B$3:$BG$251,MATCH($A43,'Population, units'!$B$3:$B$251,0),MATCH(K$4,'Population, units'!$B$3:$BG$3,0))/1000000</f>
        <v>15.072409</v>
      </c>
      <c r="L43" s="16">
        <f>INDEX('Population, units'!$B$3:$BG$251,MATCH($A43,'Population, units'!$B$3:$B$251,0),MATCH(L$4,'Population, units'!$B$3:$BG$3,0))/1000000</f>
        <v>15.265536000000001</v>
      </c>
      <c r="M43" s="16">
        <f>INDEX('Population, units'!$B$3:$BG$251,MATCH($A43,'Population, units'!$B$3:$B$251,0),MATCH(M$4,'Population, units'!$B$3:$BG$3,0))/1000000</f>
        <v>15.454402</v>
      </c>
      <c r="N43" s="16">
        <f>INDEX('Population, units'!$B$3:$BG$251,MATCH($A43,'Population, units'!$B$3:$B$251,0),MATCH(N$4,'Population, units'!$B$3:$BG$3,0))/1000000</f>
        <v>15.639289</v>
      </c>
      <c r="O43" s="16">
        <f>INDEX('Population, units'!$B$3:$BG$251,MATCH($A43,'Population, units'!$B$3:$B$251,0),MATCH(O$4,'Population, units'!$B$3:$BG$3,0))/1000000</f>
        <v>15.819521999999999</v>
      </c>
      <c r="P43" s="16">
        <f>INDEX('Population, units'!$B$3:$BG$251,MATCH($A43,'Population, units'!$B$3:$B$251,0),MATCH(P$4,'Population, units'!$B$3:$BG$3,0))/1000000</f>
        <v>15.995658000000001</v>
      </c>
      <c r="Q43" s="16">
        <f>INDEX('Population, units'!$B$3:$BG$251,MATCH($A43,'Population, units'!$B$3:$B$251,0),MATCH(Q$4,'Population, units'!$B$3:$BG$3,0))/1000000</f>
        <v>16.168240999999998</v>
      </c>
      <c r="R43" s="16">
        <f>INDEX('Population, units'!$B$3:$BG$251,MATCH($A43,'Population, units'!$B$3:$B$251,0),MATCH(R$4,'Population, units'!$B$3:$BG$3,0))/1000000</f>
        <v>16.337748999999999</v>
      </c>
      <c r="S43" s="16">
        <f>INDEX('Population, units'!$B$3:$BG$251,MATCH($A43,'Population, units'!$B$3:$B$251,0),MATCH(S$4,'Population, units'!$B$3:$BG$3,0))/1000000</f>
        <v>16.504529999999999</v>
      </c>
      <c r="T43" s="16">
        <f>INDEX('Population, units'!$B$3:$BG$251,MATCH($A43,'Population, units'!$B$3:$B$251,0),MATCH(T$4,'Population, units'!$B$3:$BG$3,0))/1000000</f>
        <v>16.668892</v>
      </c>
      <c r="U43" s="16">
        <f>INDEX('Population, units'!$B$3:$BG$251,MATCH($A43,'Population, units'!$B$3:$B$251,0),MATCH(U$4,'Population, units'!$B$3:$BG$3,0))/1000000</f>
        <v>16.831184</v>
      </c>
      <c r="V43" s="16">
        <f>INDEX('Population, units'!$B$3:$BG$251,MATCH($A43,'Population, units'!$B$3:$B$251,0),MATCH(V$4,'Population, units'!$B$3:$BG$3,0))/1000000</f>
        <v>16.991728999999999</v>
      </c>
      <c r="W43" s="16">
        <f>INDEX('Population, units'!$B$3:$BG$251,MATCH($A43,'Population, units'!$B$3:$B$251,0),MATCH(W$4,'Population, units'!$B$3:$BG$3,0))/1000000</f>
        <v>17.150759999999998</v>
      </c>
      <c r="X43" s="16">
        <f>INDEX('Population, units'!$B$3:$BG$251,MATCH($A43,'Population, units'!$B$3:$B$251,0),MATCH(X$4,'Population, units'!$B$3:$BG$3,0))/1000000</f>
        <v>17.308449</v>
      </c>
      <c r="Y43" s="16">
        <f>INDEX('Population, units'!$B$3:$BG$251,MATCH($A43,'Population, units'!$B$3:$B$251,0),MATCH(Y$4,'Population, units'!$B$3:$BG$3,0))/1000000</f>
        <v>17.464814000000001</v>
      </c>
    </row>
    <row r="44" spans="1:25">
      <c r="A44" t="str">
        <f>VLOOKUP(B44,entity!$C:$K,9,FALSE)</f>
        <v>CN</v>
      </c>
      <c r="B44" t="s">
        <v>76</v>
      </c>
      <c r="C44" s="16">
        <f>INDEX('Population, units'!$B$3:$BG$251,MATCH($A44,'Population, units'!$B$3:$B$251,0),MATCH(C$4,'Population, units'!$B$3:$BG$3,0))/1000000</f>
        <v>1135.1849999999999</v>
      </c>
      <c r="D44" s="16">
        <f>INDEX('Population, units'!$B$3:$BG$251,MATCH($A44,'Population, units'!$B$3:$B$251,0),MATCH(D$4,'Population, units'!$B$3:$BG$3,0))/1000000</f>
        <v>1150.78</v>
      </c>
      <c r="E44" s="16">
        <f>INDEX('Population, units'!$B$3:$BG$251,MATCH($A44,'Population, units'!$B$3:$B$251,0),MATCH(E$4,'Population, units'!$B$3:$BG$3,0))/1000000</f>
        <v>1164.97</v>
      </c>
      <c r="F44" s="16">
        <f>INDEX('Population, units'!$B$3:$BG$251,MATCH($A44,'Population, units'!$B$3:$B$251,0),MATCH(F$4,'Population, units'!$B$3:$BG$3,0))/1000000</f>
        <v>1178.44</v>
      </c>
      <c r="G44" s="16">
        <f>INDEX('Population, units'!$B$3:$BG$251,MATCH($A44,'Population, units'!$B$3:$B$251,0),MATCH(G$4,'Population, units'!$B$3:$BG$3,0))/1000000</f>
        <v>1191.835</v>
      </c>
      <c r="H44" s="16">
        <f>INDEX('Population, units'!$B$3:$BG$251,MATCH($A44,'Population, units'!$B$3:$B$251,0),MATCH(H$4,'Population, units'!$B$3:$BG$3,0))/1000000</f>
        <v>1204.855</v>
      </c>
      <c r="I44" s="16">
        <f>INDEX('Population, units'!$B$3:$BG$251,MATCH($A44,'Population, units'!$B$3:$B$251,0),MATCH(I$4,'Population, units'!$B$3:$BG$3,0))/1000000</f>
        <v>1217.55</v>
      </c>
      <c r="J44" s="16">
        <f>INDEX('Population, units'!$B$3:$BG$251,MATCH($A44,'Population, units'!$B$3:$B$251,0),MATCH(J$4,'Population, units'!$B$3:$BG$3,0))/1000000</f>
        <v>1230.075</v>
      </c>
      <c r="K44" s="16">
        <f>INDEX('Population, units'!$B$3:$BG$251,MATCH($A44,'Population, units'!$B$3:$B$251,0),MATCH(K$4,'Population, units'!$B$3:$BG$3,0))/1000000</f>
        <v>1241.9349999999999</v>
      </c>
      <c r="L44" s="16">
        <f>INDEX('Population, units'!$B$3:$BG$251,MATCH($A44,'Population, units'!$B$3:$B$251,0),MATCH(L$4,'Population, units'!$B$3:$BG$3,0))/1000000</f>
        <v>1252.7349999999999</v>
      </c>
      <c r="M44" s="16">
        <f>INDEX('Population, units'!$B$3:$BG$251,MATCH($A44,'Population, units'!$B$3:$B$251,0),MATCH(M$4,'Population, units'!$B$3:$BG$3,0))/1000000</f>
        <v>1262.645</v>
      </c>
      <c r="N44" s="16">
        <f>INDEX('Population, units'!$B$3:$BG$251,MATCH($A44,'Population, units'!$B$3:$B$251,0),MATCH(N$4,'Population, units'!$B$3:$BG$3,0))/1000000</f>
        <v>1271.8499999999999</v>
      </c>
      <c r="O44" s="16">
        <f>INDEX('Population, units'!$B$3:$BG$251,MATCH($A44,'Population, units'!$B$3:$B$251,0),MATCH(O$4,'Population, units'!$B$3:$BG$3,0))/1000000</f>
        <v>1280.4000000000001</v>
      </c>
      <c r="P44" s="16">
        <f>INDEX('Population, units'!$B$3:$BG$251,MATCH($A44,'Population, units'!$B$3:$B$251,0),MATCH(P$4,'Population, units'!$B$3:$BG$3,0))/1000000</f>
        <v>1288.4000000000001</v>
      </c>
      <c r="Q44" s="16">
        <f>INDEX('Population, units'!$B$3:$BG$251,MATCH($A44,'Population, units'!$B$3:$B$251,0),MATCH(Q$4,'Population, units'!$B$3:$BG$3,0))/1000000</f>
        <v>1296.075</v>
      </c>
      <c r="R44" s="16">
        <f>INDEX('Population, units'!$B$3:$BG$251,MATCH($A44,'Population, units'!$B$3:$B$251,0),MATCH(R$4,'Population, units'!$B$3:$BG$3,0))/1000000</f>
        <v>1303.72</v>
      </c>
      <c r="S44" s="16">
        <f>INDEX('Population, units'!$B$3:$BG$251,MATCH($A44,'Population, units'!$B$3:$B$251,0),MATCH(S$4,'Population, units'!$B$3:$BG$3,0))/1000000</f>
        <v>1311.02</v>
      </c>
      <c r="T44" s="16">
        <f>INDEX('Population, units'!$B$3:$BG$251,MATCH($A44,'Population, units'!$B$3:$B$251,0),MATCH(T$4,'Population, units'!$B$3:$BG$3,0))/1000000</f>
        <v>1317.885</v>
      </c>
      <c r="U44" s="16">
        <f>INDEX('Population, units'!$B$3:$BG$251,MATCH($A44,'Population, units'!$B$3:$B$251,0),MATCH(U$4,'Population, units'!$B$3:$BG$3,0))/1000000</f>
        <v>1324.655</v>
      </c>
      <c r="V44" s="16">
        <f>INDEX('Population, units'!$B$3:$BG$251,MATCH($A44,'Population, units'!$B$3:$B$251,0),MATCH(V$4,'Population, units'!$B$3:$BG$3,0))/1000000</f>
        <v>1331.26</v>
      </c>
      <c r="W44" s="16">
        <f>INDEX('Population, units'!$B$3:$BG$251,MATCH($A44,'Population, units'!$B$3:$B$251,0),MATCH(W$4,'Population, units'!$B$3:$BG$3,0))/1000000</f>
        <v>1337.7049999999999</v>
      </c>
      <c r="X44" s="16">
        <f>INDEX('Population, units'!$B$3:$BG$251,MATCH($A44,'Population, units'!$B$3:$B$251,0),MATCH(X$4,'Population, units'!$B$3:$BG$3,0))/1000000</f>
        <v>1344.13</v>
      </c>
      <c r="Y44" s="16">
        <f>INDEX('Population, units'!$B$3:$BG$251,MATCH($A44,'Population, units'!$B$3:$B$251,0),MATCH(Y$4,'Population, units'!$B$3:$BG$3,0))/1000000</f>
        <v>1350.6949999999999</v>
      </c>
    </row>
    <row r="45" spans="1:25">
      <c r="A45" t="str">
        <f>VLOOKUP(B45,entity!$C:$K,9,FALSE)</f>
        <v>CO</v>
      </c>
      <c r="B45" t="s">
        <v>84</v>
      </c>
      <c r="C45" s="16">
        <f>INDEX('Population, units'!$B$3:$BG$251,MATCH($A45,'Population, units'!$B$3:$B$251,0),MATCH(C$4,'Population, units'!$B$3:$BG$3,0))/1000000</f>
        <v>33.306941000000002</v>
      </c>
      <c r="D45" s="16">
        <f>INDEX('Population, units'!$B$3:$BG$251,MATCH($A45,'Population, units'!$B$3:$B$251,0),MATCH(D$4,'Population, units'!$B$3:$BG$3,0))/1000000</f>
        <v>33.957286000000003</v>
      </c>
      <c r="E45" s="16">
        <f>INDEX('Population, units'!$B$3:$BG$251,MATCH($A45,'Population, units'!$B$3:$B$251,0),MATCH(E$4,'Population, units'!$B$3:$BG$3,0))/1000000</f>
        <v>34.608170999999999</v>
      </c>
      <c r="F45" s="16">
        <f>INDEX('Population, units'!$B$3:$BG$251,MATCH($A45,'Population, units'!$B$3:$B$251,0),MATCH(F$4,'Population, units'!$B$3:$BG$3,0))/1000000</f>
        <v>35.260455999999998</v>
      </c>
      <c r="G45" s="16">
        <f>INDEX('Population, units'!$B$3:$BG$251,MATCH($A45,'Population, units'!$B$3:$B$251,0),MATCH(G$4,'Population, units'!$B$3:$BG$3,0))/1000000</f>
        <v>35.915433999999998</v>
      </c>
      <c r="H45" s="16">
        <f>INDEX('Population, units'!$B$3:$BG$251,MATCH($A45,'Population, units'!$B$3:$B$251,0),MATCH(H$4,'Population, units'!$B$3:$BG$3,0))/1000000</f>
        <v>36.573895</v>
      </c>
      <c r="I45" s="16">
        <f>INDEX('Population, units'!$B$3:$BG$251,MATCH($A45,'Population, units'!$B$3:$B$251,0),MATCH(I$4,'Population, units'!$B$3:$BG$3,0))/1000000</f>
        <v>37.236123999999997</v>
      </c>
      <c r="J45" s="16">
        <f>INDEX('Population, units'!$B$3:$BG$251,MATCH($A45,'Population, units'!$B$3:$B$251,0),MATCH(J$4,'Population, units'!$B$3:$BG$3,0))/1000000</f>
        <v>37.901358000000002</v>
      </c>
      <c r="K45" s="16">
        <f>INDEX('Population, units'!$B$3:$BG$251,MATCH($A45,'Population, units'!$B$3:$B$251,0),MATCH(K$4,'Population, units'!$B$3:$BG$3,0))/1000000</f>
        <v>38.568055999999999</v>
      </c>
      <c r="L45" s="16">
        <f>INDEX('Population, units'!$B$3:$BG$251,MATCH($A45,'Population, units'!$B$3:$B$251,0),MATCH(L$4,'Population, units'!$B$3:$BG$3,0))/1000000</f>
        <v>39.234115000000003</v>
      </c>
      <c r="M45" s="16">
        <f>INDEX('Population, units'!$B$3:$BG$251,MATCH($A45,'Population, units'!$B$3:$B$251,0),MATCH(M$4,'Population, units'!$B$3:$BG$3,0))/1000000</f>
        <v>39.897984000000001</v>
      </c>
      <c r="N45" s="16">
        <f>INDEX('Population, units'!$B$3:$BG$251,MATCH($A45,'Population, units'!$B$3:$B$251,0),MATCH(N$4,'Population, units'!$B$3:$BG$3,0))/1000000</f>
        <v>40.558647999999998</v>
      </c>
      <c r="O45" s="16">
        <f>INDEX('Population, units'!$B$3:$BG$251,MATCH($A45,'Population, units'!$B$3:$B$251,0),MATCH(O$4,'Population, units'!$B$3:$BG$3,0))/1000000</f>
        <v>41.216304000000001</v>
      </c>
      <c r="P45" s="16">
        <f>INDEX('Population, units'!$B$3:$BG$251,MATCH($A45,'Population, units'!$B$3:$B$251,0),MATCH(P$4,'Population, units'!$B$3:$BG$3,0))/1000000</f>
        <v>41.872050999999999</v>
      </c>
      <c r="Q45" s="16">
        <f>INDEX('Population, units'!$B$3:$BG$251,MATCH($A45,'Population, units'!$B$3:$B$251,0),MATCH(Q$4,'Population, units'!$B$3:$BG$3,0))/1000000</f>
        <v>42.527622999999998</v>
      </c>
      <c r="R45" s="16">
        <f>INDEX('Population, units'!$B$3:$BG$251,MATCH($A45,'Population, units'!$B$3:$B$251,0),MATCH(R$4,'Population, units'!$B$3:$BG$3,0))/1000000</f>
        <v>43.184026000000003</v>
      </c>
      <c r="S45" s="16">
        <f>INDEX('Population, units'!$B$3:$BG$251,MATCH($A45,'Population, units'!$B$3:$B$251,0),MATCH(S$4,'Population, units'!$B$3:$BG$3,0))/1000000</f>
        <v>43.841369999999998</v>
      </c>
      <c r="T45" s="16">
        <f>INDEX('Population, units'!$B$3:$BG$251,MATCH($A45,'Population, units'!$B$3:$B$251,0),MATCH(T$4,'Population, units'!$B$3:$BG$3,0))/1000000</f>
        <v>44.498390000000001</v>
      </c>
      <c r="U45" s="16">
        <f>INDEX('Population, units'!$B$3:$BG$251,MATCH($A45,'Population, units'!$B$3:$B$251,0),MATCH(U$4,'Population, units'!$B$3:$BG$3,0))/1000000</f>
        <v>45.153036999999998</v>
      </c>
      <c r="V45" s="16">
        <f>INDEX('Population, units'!$B$3:$BG$251,MATCH($A45,'Population, units'!$B$3:$B$251,0),MATCH(V$4,'Population, units'!$B$3:$BG$3,0))/1000000</f>
        <v>45.802560999999997</v>
      </c>
      <c r="W45" s="16">
        <f>INDEX('Population, units'!$B$3:$BG$251,MATCH($A45,'Population, units'!$B$3:$B$251,0),MATCH(W$4,'Population, units'!$B$3:$BG$3,0))/1000000</f>
        <v>46.444797999999999</v>
      </c>
      <c r="X45" s="16">
        <f>INDEX('Population, units'!$B$3:$BG$251,MATCH($A45,'Population, units'!$B$3:$B$251,0),MATCH(X$4,'Population, units'!$B$3:$BG$3,0))/1000000</f>
        <v>47.078792</v>
      </c>
      <c r="Y45" s="16">
        <f>INDEX('Population, units'!$B$3:$BG$251,MATCH($A45,'Population, units'!$B$3:$B$251,0),MATCH(Y$4,'Population, units'!$B$3:$BG$3,0))/1000000</f>
        <v>47.704427000000003</v>
      </c>
    </row>
    <row r="46" spans="1:25">
      <c r="A46" t="str">
        <f>VLOOKUP(B46,entity!$C:$K,9,FALSE)</f>
        <v>KM</v>
      </c>
      <c r="B46" t="s">
        <v>86</v>
      </c>
      <c r="C46" s="16">
        <f>INDEX('Population, units'!$B$3:$BG$251,MATCH($A46,'Population, units'!$B$3:$B$251,0),MATCH(C$4,'Population, units'!$B$3:$BG$3,0))/1000000</f>
        <v>0.41278999999999999</v>
      </c>
      <c r="D46" s="16">
        <f>INDEX('Population, units'!$B$3:$BG$251,MATCH($A46,'Population, units'!$B$3:$B$251,0),MATCH(D$4,'Population, units'!$B$3:$BG$3,0))/1000000</f>
        <v>0.42296899999999998</v>
      </c>
      <c r="E46" s="16">
        <f>INDEX('Population, units'!$B$3:$BG$251,MATCH($A46,'Population, units'!$B$3:$B$251,0),MATCH(E$4,'Population, units'!$B$3:$BG$3,0))/1000000</f>
        <v>0.433286</v>
      </c>
      <c r="F46" s="16">
        <f>INDEX('Population, units'!$B$3:$BG$251,MATCH($A46,'Population, units'!$B$3:$B$251,0),MATCH(F$4,'Population, units'!$B$3:$BG$3,0))/1000000</f>
        <v>0.44381999999999999</v>
      </c>
      <c r="G46" s="16">
        <f>INDEX('Population, units'!$B$3:$BG$251,MATCH($A46,'Population, units'!$B$3:$B$251,0),MATCH(G$4,'Population, units'!$B$3:$BG$3,0))/1000000</f>
        <v>0.45466499999999999</v>
      </c>
      <c r="H46" s="16">
        <f>INDEX('Population, units'!$B$3:$BG$251,MATCH($A46,'Population, units'!$B$3:$B$251,0),MATCH(H$4,'Population, units'!$B$3:$BG$3,0))/1000000</f>
        <v>0.465895</v>
      </c>
      <c r="I46" s="16">
        <f>INDEX('Population, units'!$B$3:$BG$251,MATCH($A46,'Population, units'!$B$3:$B$251,0),MATCH(I$4,'Population, units'!$B$3:$BG$3,0))/1000000</f>
        <v>0.47754799999999997</v>
      </c>
      <c r="J46" s="16">
        <f>INDEX('Population, units'!$B$3:$BG$251,MATCH($A46,'Population, units'!$B$3:$B$251,0),MATCH(J$4,'Population, units'!$B$3:$BG$3,0))/1000000</f>
        <v>0.48962699999999998</v>
      </c>
      <c r="K46" s="16">
        <f>INDEX('Population, units'!$B$3:$BG$251,MATCH($A46,'Population, units'!$B$3:$B$251,0),MATCH(K$4,'Population, units'!$B$3:$BG$3,0))/1000000</f>
        <v>0.50212800000000002</v>
      </c>
      <c r="L46" s="16">
        <f>INDEX('Population, units'!$B$3:$BG$251,MATCH($A46,'Population, units'!$B$3:$B$251,0),MATCH(L$4,'Population, units'!$B$3:$BG$3,0))/1000000</f>
        <v>0.51502800000000004</v>
      </c>
      <c r="M46" s="16">
        <f>INDEX('Population, units'!$B$3:$BG$251,MATCH($A46,'Population, units'!$B$3:$B$251,0),MATCH(M$4,'Population, units'!$B$3:$BG$3,0))/1000000</f>
        <v>0.528312</v>
      </c>
      <c r="N46" s="16">
        <f>INDEX('Population, units'!$B$3:$BG$251,MATCH($A46,'Population, units'!$B$3:$B$251,0),MATCH(N$4,'Population, units'!$B$3:$BG$3,0))/1000000</f>
        <v>0.54197600000000001</v>
      </c>
      <c r="O46" s="16">
        <f>INDEX('Population, units'!$B$3:$BG$251,MATCH($A46,'Population, units'!$B$3:$B$251,0),MATCH(O$4,'Population, units'!$B$3:$BG$3,0))/1000000</f>
        <v>0.55602799999999997</v>
      </c>
      <c r="P46" s="16">
        <f>INDEX('Population, units'!$B$3:$BG$251,MATCH($A46,'Population, units'!$B$3:$B$251,0),MATCH(P$4,'Population, units'!$B$3:$BG$3,0))/1000000</f>
        <v>0.57049099999999997</v>
      </c>
      <c r="Q46" s="16">
        <f>INDEX('Population, units'!$B$3:$BG$251,MATCH($A46,'Population, units'!$B$3:$B$251,0),MATCH(Q$4,'Population, units'!$B$3:$BG$3,0))/1000000</f>
        <v>0.58538900000000005</v>
      </c>
      <c r="R46" s="16">
        <f>INDEX('Population, units'!$B$3:$BG$251,MATCH($A46,'Population, units'!$B$3:$B$251,0),MATCH(R$4,'Population, units'!$B$3:$BG$3,0))/1000000</f>
        <v>0.60073299999999996</v>
      </c>
      <c r="S46" s="16">
        <f>INDEX('Population, units'!$B$3:$BG$251,MATCH($A46,'Population, units'!$B$3:$B$251,0),MATCH(S$4,'Population, units'!$B$3:$BG$3,0))/1000000</f>
        <v>0.61652600000000002</v>
      </c>
      <c r="T46" s="16">
        <f>INDEX('Population, units'!$B$3:$BG$251,MATCH($A46,'Population, units'!$B$3:$B$251,0),MATCH(T$4,'Population, units'!$B$3:$BG$3,0))/1000000</f>
        <v>0.63273599999999997</v>
      </c>
      <c r="U46" s="16">
        <f>INDEX('Population, units'!$B$3:$BG$251,MATCH($A46,'Population, units'!$B$3:$B$251,0),MATCH(U$4,'Population, units'!$B$3:$BG$3,0))/1000000</f>
        <v>0.64929099999999995</v>
      </c>
      <c r="V46" s="16">
        <f>INDEX('Population, units'!$B$3:$BG$251,MATCH($A46,'Population, units'!$B$3:$B$251,0),MATCH(V$4,'Population, units'!$B$3:$BG$3,0))/1000000</f>
        <v>0.66609700000000005</v>
      </c>
      <c r="W46" s="16">
        <f>INDEX('Population, units'!$B$3:$BG$251,MATCH($A46,'Population, units'!$B$3:$B$251,0),MATCH(W$4,'Population, units'!$B$3:$BG$3,0))/1000000</f>
        <v>0.68308100000000005</v>
      </c>
      <c r="X46" s="16">
        <f>INDEX('Population, units'!$B$3:$BG$251,MATCH($A46,'Population, units'!$B$3:$B$251,0),MATCH(X$4,'Population, units'!$B$3:$BG$3,0))/1000000</f>
        <v>0.70021599999999995</v>
      </c>
      <c r="Y46" s="16">
        <f>INDEX('Population, units'!$B$3:$BG$251,MATCH($A46,'Population, units'!$B$3:$B$251,0),MATCH(Y$4,'Population, units'!$B$3:$BG$3,0))/1000000</f>
        <v>0.717503</v>
      </c>
    </row>
    <row r="47" spans="1:25">
      <c r="A47" t="str">
        <f>VLOOKUP(B47,entity!$C:$K,9,FALSE)</f>
        <v>CD</v>
      </c>
      <c r="B47" t="s">
        <v>617</v>
      </c>
      <c r="C47" s="16">
        <f>INDEX('Population, units'!$B$3:$BG$251,MATCH($A47,'Population, units'!$B$3:$B$251,0),MATCH(C$4,'Population, units'!$B$3:$BG$3,0))/1000000</f>
        <v>34.910590999999997</v>
      </c>
      <c r="D47" s="16">
        <f>INDEX('Population, units'!$B$3:$BG$251,MATCH($A47,'Population, units'!$B$3:$B$251,0),MATCH(D$4,'Population, units'!$B$3:$BG$3,0))/1000000</f>
        <v>36.253025000000001</v>
      </c>
      <c r="E47" s="16">
        <f>INDEX('Population, units'!$B$3:$BG$251,MATCH($A47,'Population, units'!$B$3:$B$251,0),MATCH(E$4,'Population, units'!$B$3:$BG$3,0))/1000000</f>
        <v>37.731020000000001</v>
      </c>
      <c r="F47" s="16">
        <f>INDEX('Population, units'!$B$3:$BG$251,MATCH($A47,'Population, units'!$B$3:$B$251,0),MATCH(F$4,'Population, units'!$B$3:$BG$3,0))/1000000</f>
        <v>39.257294000000002</v>
      </c>
      <c r="G47" s="16">
        <f>INDEX('Population, units'!$B$3:$BG$251,MATCH($A47,'Population, units'!$B$3:$B$251,0),MATCH(G$4,'Population, units'!$B$3:$BG$3,0))/1000000</f>
        <v>40.711815999999999</v>
      </c>
      <c r="H47" s="16">
        <f>INDEX('Population, units'!$B$3:$BG$251,MATCH($A47,'Population, units'!$B$3:$B$251,0),MATCH(H$4,'Population, units'!$B$3:$BG$3,0))/1000000</f>
        <v>42.012523999999999</v>
      </c>
      <c r="I47" s="16">
        <f>INDEX('Population, units'!$B$3:$BG$251,MATCH($A47,'Population, units'!$B$3:$B$251,0),MATCH(I$4,'Population, units'!$B$3:$BG$3,0))/1000000</f>
        <v>43.122601000000003</v>
      </c>
      <c r="J47" s="16">
        <f>INDEX('Population, units'!$B$3:$BG$251,MATCH($A47,'Population, units'!$B$3:$B$251,0),MATCH(J$4,'Population, units'!$B$3:$BG$3,0))/1000000</f>
        <v>44.078397000000002</v>
      </c>
      <c r="K47" s="16">
        <f>INDEX('Population, units'!$B$3:$BG$251,MATCH($A47,'Population, units'!$B$3:$B$251,0),MATCH(K$4,'Population, units'!$B$3:$BG$3,0))/1000000</f>
        <v>44.960940999999998</v>
      </c>
      <c r="L47" s="16">
        <f>INDEX('Population, units'!$B$3:$BG$251,MATCH($A47,'Population, units'!$B$3:$B$251,0),MATCH(L$4,'Population, units'!$B$3:$BG$3,0))/1000000</f>
        <v>45.889099999999999</v>
      </c>
      <c r="M47" s="16">
        <f>INDEX('Population, units'!$B$3:$BG$251,MATCH($A47,'Population, units'!$B$3:$B$251,0),MATCH(M$4,'Population, units'!$B$3:$BG$3,0))/1000000</f>
        <v>46.949244</v>
      </c>
      <c r="N47" s="16">
        <f>INDEX('Population, units'!$B$3:$BG$251,MATCH($A47,'Population, units'!$B$3:$B$251,0),MATCH(N$4,'Population, units'!$B$3:$BG$3,0))/1000000</f>
        <v>48.167045000000002</v>
      </c>
      <c r="O47" s="16">
        <f>INDEX('Population, units'!$B$3:$BG$251,MATCH($A47,'Population, units'!$B$3:$B$251,0),MATCH(O$4,'Population, units'!$B$3:$BG$3,0))/1000000</f>
        <v>49.516959999999997</v>
      </c>
      <c r="P47" s="16">
        <f>INDEX('Population, units'!$B$3:$BG$251,MATCH($A47,'Population, units'!$B$3:$B$251,0),MATCH(P$4,'Population, units'!$B$3:$BG$3,0))/1000000</f>
        <v>50.972323000000003</v>
      </c>
      <c r="Q47" s="16">
        <f>INDEX('Population, units'!$B$3:$BG$251,MATCH($A47,'Population, units'!$B$3:$B$251,0),MATCH(Q$4,'Population, units'!$B$3:$BG$3,0))/1000000</f>
        <v>52.487293000000001</v>
      </c>
      <c r="R47" s="16">
        <f>INDEX('Population, units'!$B$3:$BG$251,MATCH($A47,'Population, units'!$B$3:$B$251,0),MATCH(R$4,'Population, units'!$B$3:$BG$3,0))/1000000</f>
        <v>54.028002999999998</v>
      </c>
      <c r="S47" s="16">
        <f>INDEX('Population, units'!$B$3:$BG$251,MATCH($A47,'Population, units'!$B$3:$B$251,0),MATCH(S$4,'Population, units'!$B$3:$BG$3,0))/1000000</f>
        <v>55.590837999999998</v>
      </c>
      <c r="T47" s="16">
        <f>INDEX('Population, units'!$B$3:$BG$251,MATCH($A47,'Population, units'!$B$3:$B$251,0),MATCH(T$4,'Population, units'!$B$3:$BG$3,0))/1000000</f>
        <v>57.187942</v>
      </c>
      <c r="U47" s="16">
        <f>INDEX('Population, units'!$B$3:$BG$251,MATCH($A47,'Population, units'!$B$3:$B$251,0),MATCH(U$4,'Population, units'!$B$3:$BG$3,0))/1000000</f>
        <v>58.819037999999999</v>
      </c>
      <c r="V47" s="16">
        <f>INDEX('Population, units'!$B$3:$BG$251,MATCH($A47,'Population, units'!$B$3:$B$251,0),MATCH(V$4,'Population, units'!$B$3:$BG$3,0))/1000000</f>
        <v>60.486275999999997</v>
      </c>
      <c r="W47" s="16">
        <f>INDEX('Population, units'!$B$3:$BG$251,MATCH($A47,'Population, units'!$B$3:$B$251,0),MATCH(W$4,'Population, units'!$B$3:$BG$3,0))/1000000</f>
        <v>62.191161000000001</v>
      </c>
      <c r="X47" s="16">
        <f>INDEX('Population, units'!$B$3:$BG$251,MATCH($A47,'Population, units'!$B$3:$B$251,0),MATCH(X$4,'Population, units'!$B$3:$BG$3,0))/1000000</f>
        <v>63.931511999999998</v>
      </c>
      <c r="Y47" s="16">
        <f>INDEX('Population, units'!$B$3:$BG$251,MATCH($A47,'Population, units'!$B$3:$B$251,0),MATCH(Y$4,'Population, units'!$B$3:$BG$3,0))/1000000</f>
        <v>65.705093000000005</v>
      </c>
    </row>
    <row r="48" spans="1:25">
      <c r="A48" t="str">
        <f>VLOOKUP(B48,entity!$C:$K,9,FALSE)</f>
        <v>CG</v>
      </c>
      <c r="B48" t="s">
        <v>622</v>
      </c>
      <c r="C48" s="16">
        <f>INDEX('Population, units'!$B$3:$BG$251,MATCH($A48,'Population, units'!$B$3:$B$251,0),MATCH(C$4,'Population, units'!$B$3:$BG$3,0))/1000000</f>
        <v>2.383283</v>
      </c>
      <c r="D48" s="16">
        <f>INDEX('Population, units'!$B$3:$BG$251,MATCH($A48,'Population, units'!$B$3:$B$251,0),MATCH(D$4,'Population, units'!$B$3:$BG$3,0))/1000000</f>
        <v>2.4470200000000002</v>
      </c>
      <c r="E48" s="16">
        <f>INDEX('Population, units'!$B$3:$BG$251,MATCH($A48,'Population, units'!$B$3:$B$251,0),MATCH(E$4,'Population, units'!$B$3:$BG$3,0))/1000000</f>
        <v>2.511819</v>
      </c>
      <c r="F48" s="16">
        <f>INDEX('Population, units'!$B$3:$BG$251,MATCH($A48,'Population, units'!$B$3:$B$251,0),MATCH(F$4,'Population, units'!$B$3:$BG$3,0))/1000000</f>
        <v>2.578424</v>
      </c>
      <c r="G48" s="16">
        <f>INDEX('Population, units'!$B$3:$BG$251,MATCH($A48,'Population, units'!$B$3:$B$251,0),MATCH(G$4,'Population, units'!$B$3:$BG$3,0))/1000000</f>
        <v>2.6478169999999999</v>
      </c>
      <c r="H48" s="16">
        <f>INDEX('Population, units'!$B$3:$BG$251,MATCH($A48,'Population, units'!$B$3:$B$251,0),MATCH(H$4,'Population, units'!$B$3:$BG$3,0))/1000000</f>
        <v>2.7206329999999999</v>
      </c>
      <c r="I48" s="16">
        <f>INDEX('Population, units'!$B$3:$BG$251,MATCH($A48,'Population, units'!$B$3:$B$251,0),MATCH(I$4,'Population, units'!$B$3:$BG$3,0))/1000000</f>
        <v>2.7975720000000002</v>
      </c>
      <c r="J48" s="16">
        <f>INDEX('Population, units'!$B$3:$BG$251,MATCH($A48,'Population, units'!$B$3:$B$251,0),MATCH(J$4,'Population, units'!$B$3:$BG$3,0))/1000000</f>
        <v>2.878333</v>
      </c>
      <c r="K48" s="16">
        <f>INDEX('Population, units'!$B$3:$BG$251,MATCH($A48,'Population, units'!$B$3:$B$251,0),MATCH(K$4,'Population, units'!$B$3:$BG$3,0))/1000000</f>
        <v>2.961357</v>
      </c>
      <c r="L48" s="16">
        <f>INDEX('Population, units'!$B$3:$BG$251,MATCH($A48,'Population, units'!$B$3:$B$251,0),MATCH(L$4,'Population, units'!$B$3:$BG$3,0))/1000000</f>
        <v>3.0444439999999999</v>
      </c>
      <c r="M48" s="16">
        <f>INDEX('Population, units'!$B$3:$BG$251,MATCH($A48,'Population, units'!$B$3:$B$251,0),MATCH(M$4,'Population, units'!$B$3:$BG$3,0))/1000000</f>
        <v>3.126204</v>
      </c>
      <c r="N48" s="16">
        <f>INDEX('Population, units'!$B$3:$BG$251,MATCH($A48,'Population, units'!$B$3:$B$251,0),MATCH(N$4,'Population, units'!$B$3:$BG$3,0))/1000000</f>
        <v>3.2056360000000002</v>
      </c>
      <c r="O48" s="16">
        <f>INDEX('Population, units'!$B$3:$BG$251,MATCH($A48,'Population, units'!$B$3:$B$251,0),MATCH(O$4,'Population, units'!$B$3:$BG$3,0))/1000000</f>
        <v>3.2837190000000001</v>
      </c>
      <c r="P48" s="16">
        <f>INDEX('Population, units'!$B$3:$BG$251,MATCH($A48,'Population, units'!$B$3:$B$251,0),MATCH(P$4,'Population, units'!$B$3:$BG$3,0))/1000000</f>
        <v>3.3634179999999998</v>
      </c>
      <c r="Q48" s="16">
        <f>INDEX('Population, units'!$B$3:$BG$251,MATCH($A48,'Population, units'!$B$3:$B$251,0),MATCH(Q$4,'Population, units'!$B$3:$BG$3,0))/1000000</f>
        <v>3.448868</v>
      </c>
      <c r="R48" s="16">
        <f>INDEX('Population, units'!$B$3:$BG$251,MATCH($A48,'Population, units'!$B$3:$B$251,0),MATCH(R$4,'Population, units'!$B$3:$BG$3,0))/1000000</f>
        <v>3.5428670000000002</v>
      </c>
      <c r="S48" s="16">
        <f>INDEX('Population, units'!$B$3:$BG$251,MATCH($A48,'Population, units'!$B$3:$B$251,0),MATCH(S$4,'Population, units'!$B$3:$BG$3,0))/1000000</f>
        <v>3.6466530000000001</v>
      </c>
      <c r="T48" s="16">
        <f>INDEX('Population, units'!$B$3:$BG$251,MATCH($A48,'Population, units'!$B$3:$B$251,0),MATCH(T$4,'Population, units'!$B$3:$BG$3,0))/1000000</f>
        <v>3.758858</v>
      </c>
      <c r="U48" s="16">
        <f>INDEX('Population, units'!$B$3:$BG$251,MATCH($A48,'Population, units'!$B$3:$B$251,0),MATCH(U$4,'Population, units'!$B$3:$BG$3,0))/1000000</f>
        <v>3.8764750000000001</v>
      </c>
      <c r="V48" s="16">
        <f>INDEX('Population, units'!$B$3:$BG$251,MATCH($A48,'Population, units'!$B$3:$B$251,0),MATCH(V$4,'Population, units'!$B$3:$BG$3,0))/1000000</f>
        <v>3.9951460000000001</v>
      </c>
      <c r="W48" s="16">
        <f>INDEX('Population, units'!$B$3:$BG$251,MATCH($A48,'Population, units'!$B$3:$B$251,0),MATCH(W$4,'Population, units'!$B$3:$BG$3,0))/1000000</f>
        <v>4.1117150000000002</v>
      </c>
      <c r="X48" s="16">
        <f>INDEX('Population, units'!$B$3:$BG$251,MATCH($A48,'Population, units'!$B$3:$B$251,0),MATCH(X$4,'Population, units'!$B$3:$BG$3,0))/1000000</f>
        <v>4.2253590000000001</v>
      </c>
      <c r="Y48" s="16">
        <f>INDEX('Population, units'!$B$3:$BG$251,MATCH($A48,'Population, units'!$B$3:$B$251,0),MATCH(Y$4,'Population, units'!$B$3:$BG$3,0))/1000000</f>
        <v>4.3370509999999998</v>
      </c>
    </row>
    <row r="49" spans="1:25">
      <c r="A49" t="str">
        <f>VLOOKUP(B49,entity!$C:$K,9,FALSE)</f>
        <v>CR</v>
      </c>
      <c r="B49" t="s">
        <v>90</v>
      </c>
      <c r="C49" s="16">
        <f>INDEX('Population, units'!$B$3:$BG$251,MATCH($A49,'Population, units'!$B$3:$B$251,0),MATCH(C$4,'Population, units'!$B$3:$BG$3,0))/1000000</f>
        <v>3.078551</v>
      </c>
      <c r="D49" s="16">
        <f>INDEX('Population, units'!$B$3:$BG$251,MATCH($A49,'Population, units'!$B$3:$B$251,0),MATCH(D$4,'Population, units'!$B$3:$BG$3,0))/1000000</f>
        <v>3.1559789999999999</v>
      </c>
      <c r="E49" s="16">
        <f>INDEX('Population, units'!$B$3:$BG$251,MATCH($A49,'Population, units'!$B$3:$B$251,0),MATCH(E$4,'Population, units'!$B$3:$BG$3,0))/1000000</f>
        <v>3.233568</v>
      </c>
      <c r="F49" s="16">
        <f>INDEX('Population, units'!$B$3:$BG$251,MATCH($A49,'Population, units'!$B$3:$B$251,0),MATCH(F$4,'Population, units'!$B$3:$BG$3,0))/1000000</f>
        <v>3.3123070000000001</v>
      </c>
      <c r="G49" s="16">
        <f>INDEX('Population, units'!$B$3:$BG$251,MATCH($A49,'Population, units'!$B$3:$B$251,0),MATCH(G$4,'Population, units'!$B$3:$BG$3,0))/1000000</f>
        <v>3.3935749999999998</v>
      </c>
      <c r="H49" s="16">
        <f>INDEX('Population, units'!$B$3:$BG$251,MATCH($A49,'Population, units'!$B$3:$B$251,0),MATCH(H$4,'Population, units'!$B$3:$BG$3,0))/1000000</f>
        <v>3.4781970000000002</v>
      </c>
      <c r="I49" s="16">
        <f>INDEX('Population, units'!$B$3:$BG$251,MATCH($A49,'Population, units'!$B$3:$B$251,0),MATCH(I$4,'Population, units'!$B$3:$BG$3,0))/1000000</f>
        <v>3.566605</v>
      </c>
      <c r="J49" s="16">
        <f>INDEX('Population, units'!$B$3:$BG$251,MATCH($A49,'Population, units'!$B$3:$B$251,0),MATCH(J$4,'Population, units'!$B$3:$BG$3,0))/1000000</f>
        <v>3.65802</v>
      </c>
      <c r="K49" s="16">
        <f>INDEX('Population, units'!$B$3:$BG$251,MATCH($A49,'Population, units'!$B$3:$B$251,0),MATCH(K$4,'Population, units'!$B$3:$BG$3,0))/1000000</f>
        <v>3.7505850000000001</v>
      </c>
      <c r="L49" s="16">
        <f>INDEX('Population, units'!$B$3:$BG$251,MATCH($A49,'Population, units'!$B$3:$B$251,0),MATCH(L$4,'Population, units'!$B$3:$BG$3,0))/1000000</f>
        <v>3.8417340000000002</v>
      </c>
      <c r="M49" s="16">
        <f>INDEX('Population, units'!$B$3:$BG$251,MATCH($A49,'Population, units'!$B$3:$B$251,0),MATCH(M$4,'Population, units'!$B$3:$BG$3,0))/1000000</f>
        <v>3.9295879999999999</v>
      </c>
      <c r="N49" s="16">
        <f>INDEX('Population, units'!$B$3:$BG$251,MATCH($A49,'Population, units'!$B$3:$B$251,0),MATCH(N$4,'Population, units'!$B$3:$BG$3,0))/1000000</f>
        <v>4.0134879999999997</v>
      </c>
      <c r="O49" s="16">
        <f>INDEX('Population, units'!$B$3:$BG$251,MATCH($A49,'Population, units'!$B$3:$B$251,0),MATCH(O$4,'Population, units'!$B$3:$BG$3,0))/1000000</f>
        <v>4.0938400000000001</v>
      </c>
      <c r="P49" s="16">
        <f>INDEX('Population, units'!$B$3:$BG$251,MATCH($A49,'Population, units'!$B$3:$B$251,0),MATCH(P$4,'Population, units'!$B$3:$BG$3,0))/1000000</f>
        <v>4.1711450000000001</v>
      </c>
      <c r="Q49" s="16">
        <f>INDEX('Population, units'!$B$3:$BG$251,MATCH($A49,'Population, units'!$B$3:$B$251,0),MATCH(Q$4,'Population, units'!$B$3:$BG$3,0))/1000000</f>
        <v>4.2463360000000003</v>
      </c>
      <c r="R49" s="16">
        <f>INDEX('Population, units'!$B$3:$BG$251,MATCH($A49,'Population, units'!$B$3:$B$251,0),MATCH(R$4,'Population, units'!$B$3:$BG$3,0))/1000000</f>
        <v>4.3201299999999998</v>
      </c>
      <c r="S49" s="16">
        <f>INDEX('Population, units'!$B$3:$BG$251,MATCH($A49,'Population, units'!$B$3:$B$251,0),MATCH(S$4,'Population, units'!$B$3:$BG$3,0))/1000000</f>
        <v>4.392493</v>
      </c>
      <c r="T49" s="16">
        <f>INDEX('Population, units'!$B$3:$BG$251,MATCH($A49,'Population, units'!$B$3:$B$251,0),MATCH(T$4,'Population, units'!$B$3:$BG$3,0))/1000000</f>
        <v>4.4632259999999997</v>
      </c>
      <c r="U49" s="16">
        <f>INDEX('Population, units'!$B$3:$BG$251,MATCH($A49,'Population, units'!$B$3:$B$251,0),MATCH(U$4,'Population, units'!$B$3:$BG$3,0))/1000000</f>
        <v>4.5327109999999999</v>
      </c>
      <c r="V49" s="16">
        <f>INDEX('Population, units'!$B$3:$BG$251,MATCH($A49,'Population, units'!$B$3:$B$251,0),MATCH(V$4,'Population, units'!$B$3:$BG$3,0))/1000000</f>
        <v>4.6014239999999997</v>
      </c>
      <c r="W49" s="16">
        <f>INDEX('Population, units'!$B$3:$BG$251,MATCH($A49,'Population, units'!$B$3:$B$251,0),MATCH(W$4,'Population, units'!$B$3:$BG$3,0))/1000000</f>
        <v>4.6696850000000003</v>
      </c>
      <c r="X49" s="16">
        <f>INDEX('Population, units'!$B$3:$BG$251,MATCH($A49,'Population, units'!$B$3:$B$251,0),MATCH(X$4,'Population, units'!$B$3:$BG$3,0))/1000000</f>
        <v>4.7376800000000001</v>
      </c>
      <c r="Y49" s="16">
        <f>INDEX('Population, units'!$B$3:$BG$251,MATCH($A49,'Population, units'!$B$3:$B$251,0),MATCH(Y$4,'Population, units'!$B$3:$BG$3,0))/1000000</f>
        <v>4.8052950000000001</v>
      </c>
    </row>
    <row r="50" spans="1:25">
      <c r="A50" t="str">
        <f>VLOOKUP(B50,entity!$C:$K,9,FALSE)</f>
        <v>CI</v>
      </c>
      <c r="B50" t="s">
        <v>78</v>
      </c>
      <c r="C50" s="16">
        <f>INDEX('Population, units'!$B$3:$BG$251,MATCH($A50,'Population, units'!$B$3:$B$251,0),MATCH(C$4,'Population, units'!$B$3:$BG$3,0))/1000000</f>
        <v>12.115805999999999</v>
      </c>
      <c r="D50" s="16">
        <f>INDEX('Population, units'!$B$3:$BG$251,MATCH($A50,'Population, units'!$B$3:$B$251,0),MATCH(D$4,'Population, units'!$B$3:$BG$3,0))/1000000</f>
        <v>12.530078</v>
      </c>
      <c r="E50" s="16">
        <f>INDEX('Population, units'!$B$3:$BG$251,MATCH($A50,'Population, units'!$B$3:$B$251,0),MATCH(E$4,'Population, units'!$B$3:$BG$3,0))/1000000</f>
        <v>12.950995000000001</v>
      </c>
      <c r="F50" s="16">
        <f>INDEX('Population, units'!$B$3:$BG$251,MATCH($A50,'Population, units'!$B$3:$B$251,0),MATCH(F$4,'Population, units'!$B$3:$BG$3,0))/1000000</f>
        <v>13.375363</v>
      </c>
      <c r="G50" s="16">
        <f>INDEX('Population, units'!$B$3:$BG$251,MATCH($A50,'Population, units'!$B$3:$B$251,0),MATCH(G$4,'Population, units'!$B$3:$BG$3,0))/1000000</f>
        <v>13.798862</v>
      </c>
      <c r="H50" s="16">
        <f>INDEX('Population, units'!$B$3:$BG$251,MATCH($A50,'Population, units'!$B$3:$B$251,0),MATCH(H$4,'Population, units'!$B$3:$BG$3,0))/1000000</f>
        <v>14.21743</v>
      </c>
      <c r="I50" s="16">
        <f>INDEX('Population, units'!$B$3:$BG$251,MATCH($A50,'Population, units'!$B$3:$B$251,0),MATCH(I$4,'Population, units'!$B$3:$BG$3,0))/1000000</f>
        <v>14.632391</v>
      </c>
      <c r="J50" s="16">
        <f>INDEX('Population, units'!$B$3:$BG$251,MATCH($A50,'Population, units'!$B$3:$B$251,0),MATCH(J$4,'Population, units'!$B$3:$BG$3,0))/1000000</f>
        <v>15.042149</v>
      </c>
      <c r="K50" s="16">
        <f>INDEX('Population, units'!$B$3:$BG$251,MATCH($A50,'Population, units'!$B$3:$B$251,0),MATCH(K$4,'Population, units'!$B$3:$BG$3,0))/1000000</f>
        <v>15.43647</v>
      </c>
      <c r="L50" s="16">
        <f>INDEX('Population, units'!$B$3:$BG$251,MATCH($A50,'Population, units'!$B$3:$B$251,0),MATCH(L$4,'Population, units'!$B$3:$BG$3,0))/1000000</f>
        <v>15.802248000000001</v>
      </c>
      <c r="M50" s="16">
        <f>INDEX('Population, units'!$B$3:$BG$251,MATCH($A50,'Population, units'!$B$3:$B$251,0),MATCH(M$4,'Population, units'!$B$3:$BG$3,0))/1000000</f>
        <v>16.131332</v>
      </c>
      <c r="N50" s="16">
        <f>INDEX('Population, units'!$B$3:$BG$251,MATCH($A50,'Population, units'!$B$3:$B$251,0),MATCH(N$4,'Population, units'!$B$3:$BG$3,0))/1000000</f>
        <v>16.420172999999998</v>
      </c>
      <c r="O50" s="16">
        <f>INDEX('Population, units'!$B$3:$BG$251,MATCH($A50,'Population, units'!$B$3:$B$251,0),MATCH(O$4,'Population, units'!$B$3:$BG$3,0))/1000000</f>
        <v>16.674987000000002</v>
      </c>
      <c r="P50" s="16">
        <f>INDEX('Population, units'!$B$3:$BG$251,MATCH($A50,'Population, units'!$B$3:$B$251,0),MATCH(P$4,'Population, units'!$B$3:$BG$3,0))/1000000</f>
        <v>16.909801000000002</v>
      </c>
      <c r="Q50" s="16">
        <f>INDEX('Population, units'!$B$3:$BG$251,MATCH($A50,'Population, units'!$B$3:$B$251,0),MATCH(Q$4,'Population, units'!$B$3:$BG$3,0))/1000000</f>
        <v>17.144324999999998</v>
      </c>
      <c r="R50" s="16">
        <f>INDEX('Population, units'!$B$3:$BG$251,MATCH($A50,'Population, units'!$B$3:$B$251,0),MATCH(R$4,'Population, units'!$B$3:$BG$3,0))/1000000</f>
        <v>17.393993999999999</v>
      </c>
      <c r="S50" s="16">
        <f>INDEX('Population, units'!$B$3:$BG$251,MATCH($A50,'Population, units'!$B$3:$B$251,0),MATCH(S$4,'Population, units'!$B$3:$BG$3,0))/1000000</f>
        <v>17.662417000000001</v>
      </c>
      <c r="T50" s="16">
        <f>INDEX('Population, units'!$B$3:$BG$251,MATCH($A50,'Population, units'!$B$3:$B$251,0),MATCH(T$4,'Population, units'!$B$3:$BG$3,0))/1000000</f>
        <v>17.949061</v>
      </c>
      <c r="U50" s="16">
        <f>INDEX('Population, units'!$B$3:$BG$251,MATCH($A50,'Population, units'!$B$3:$B$251,0),MATCH(U$4,'Population, units'!$B$3:$BG$3,0))/1000000</f>
        <v>18.260044000000001</v>
      </c>
      <c r="V50" s="16">
        <f>INDEX('Population, units'!$B$3:$BG$251,MATCH($A50,'Population, units'!$B$3:$B$251,0),MATCH(V$4,'Population, units'!$B$3:$BG$3,0))/1000000</f>
        <v>18.601341999999999</v>
      </c>
      <c r="W50" s="16">
        <f>INDEX('Population, units'!$B$3:$BG$251,MATCH($A50,'Population, units'!$B$3:$B$251,0),MATCH(W$4,'Population, units'!$B$3:$BG$3,0))/1000000</f>
        <v>18.976588</v>
      </c>
      <c r="X50" s="16">
        <f>INDEX('Population, units'!$B$3:$BG$251,MATCH($A50,'Population, units'!$B$3:$B$251,0),MATCH(X$4,'Population, units'!$B$3:$BG$3,0))/1000000</f>
        <v>19.389953999999999</v>
      </c>
      <c r="Y50" s="16">
        <f>INDEX('Population, units'!$B$3:$BG$251,MATCH($A50,'Population, units'!$B$3:$B$251,0),MATCH(Y$4,'Population, units'!$B$3:$BG$3,0))/1000000</f>
        <v>19.839749999999999</v>
      </c>
    </row>
    <row r="51" spans="1:25">
      <c r="A51" t="str">
        <f>VLOOKUP(B51,entity!$C:$K,9,FALSE)</f>
        <v>HR</v>
      </c>
      <c r="B51" t="s">
        <v>174</v>
      </c>
      <c r="C51" s="16">
        <f>INDEX('Population, units'!$B$3:$BG$251,MATCH($A51,'Population, units'!$B$3:$B$251,0),MATCH(C$4,'Population, units'!$B$3:$BG$3,0))/1000000</f>
        <v>4.78</v>
      </c>
      <c r="D51" s="16">
        <f>INDEX('Population, units'!$B$3:$BG$251,MATCH($A51,'Population, units'!$B$3:$B$251,0),MATCH(D$4,'Population, units'!$B$3:$BG$3,0))/1000000</f>
        <v>4.51</v>
      </c>
      <c r="E51" s="16">
        <f>INDEX('Population, units'!$B$3:$BG$251,MATCH($A51,'Population, units'!$B$3:$B$251,0),MATCH(E$4,'Population, units'!$B$3:$BG$3,0))/1000000</f>
        <v>4.47</v>
      </c>
      <c r="F51" s="16">
        <f>INDEX('Population, units'!$B$3:$BG$251,MATCH($A51,'Population, units'!$B$3:$B$251,0),MATCH(F$4,'Population, units'!$B$3:$BG$3,0))/1000000</f>
        <v>4.6399999999999997</v>
      </c>
      <c r="G51" s="16">
        <f>INDEX('Population, units'!$B$3:$BG$251,MATCH($A51,'Population, units'!$B$3:$B$251,0),MATCH(G$4,'Population, units'!$B$3:$BG$3,0))/1000000</f>
        <v>4.6500000000000004</v>
      </c>
      <c r="H51" s="16">
        <f>INDEX('Population, units'!$B$3:$BG$251,MATCH($A51,'Population, units'!$B$3:$B$251,0),MATCH(H$4,'Population, units'!$B$3:$BG$3,0))/1000000</f>
        <v>4.6689999999999996</v>
      </c>
      <c r="I51" s="16">
        <f>INDEX('Population, units'!$B$3:$BG$251,MATCH($A51,'Population, units'!$B$3:$B$251,0),MATCH(I$4,'Population, units'!$B$3:$BG$3,0))/1000000</f>
        <v>4.4939999999999998</v>
      </c>
      <c r="J51" s="16">
        <f>INDEX('Population, units'!$B$3:$BG$251,MATCH($A51,'Population, units'!$B$3:$B$251,0),MATCH(J$4,'Population, units'!$B$3:$BG$3,0))/1000000</f>
        <v>4.5720000000000001</v>
      </c>
      <c r="K51" s="16">
        <f>INDEX('Population, units'!$B$3:$BG$251,MATCH($A51,'Population, units'!$B$3:$B$251,0),MATCH(K$4,'Population, units'!$B$3:$BG$3,0))/1000000</f>
        <v>4.5010000000000003</v>
      </c>
      <c r="L51" s="16">
        <f>INDEX('Population, units'!$B$3:$BG$251,MATCH($A51,'Population, units'!$B$3:$B$251,0),MATCH(L$4,'Population, units'!$B$3:$BG$3,0))/1000000</f>
        <v>4.5540000000000003</v>
      </c>
      <c r="M51" s="16">
        <f>INDEX('Population, units'!$B$3:$BG$251,MATCH($A51,'Population, units'!$B$3:$B$251,0),MATCH(M$4,'Population, units'!$B$3:$BG$3,0))/1000000</f>
        <v>4.4260000000000002</v>
      </c>
      <c r="N51" s="16">
        <f>INDEX('Population, units'!$B$3:$BG$251,MATCH($A51,'Population, units'!$B$3:$B$251,0),MATCH(N$4,'Population, units'!$B$3:$BG$3,0))/1000000</f>
        <v>4.4400000000000004</v>
      </c>
      <c r="O51" s="16">
        <f>INDEX('Population, units'!$B$3:$BG$251,MATCH($A51,'Population, units'!$B$3:$B$251,0),MATCH(O$4,'Population, units'!$B$3:$BG$3,0))/1000000</f>
        <v>4.4400000000000004</v>
      </c>
      <c r="P51" s="16">
        <f>INDEX('Population, units'!$B$3:$BG$251,MATCH($A51,'Population, units'!$B$3:$B$251,0),MATCH(P$4,'Population, units'!$B$3:$BG$3,0))/1000000</f>
        <v>4.4400000000000004</v>
      </c>
      <c r="Q51" s="16">
        <f>INDEX('Population, units'!$B$3:$BG$251,MATCH($A51,'Population, units'!$B$3:$B$251,0),MATCH(Q$4,'Population, units'!$B$3:$BG$3,0))/1000000</f>
        <v>4.4390000000000001</v>
      </c>
      <c r="R51" s="16">
        <f>INDEX('Population, units'!$B$3:$BG$251,MATCH($A51,'Population, units'!$B$3:$B$251,0),MATCH(R$4,'Population, units'!$B$3:$BG$3,0))/1000000</f>
        <v>4.4420000000000002</v>
      </c>
      <c r="S51" s="16">
        <f>INDEX('Population, units'!$B$3:$BG$251,MATCH($A51,'Population, units'!$B$3:$B$251,0),MATCH(S$4,'Population, units'!$B$3:$BG$3,0))/1000000</f>
        <v>4.4400000000000004</v>
      </c>
      <c r="T51" s="16">
        <f>INDEX('Population, units'!$B$3:$BG$251,MATCH($A51,'Population, units'!$B$3:$B$251,0),MATCH(T$4,'Population, units'!$B$3:$BG$3,0))/1000000</f>
        <v>4.4359999999999999</v>
      </c>
      <c r="U51" s="16">
        <f>INDEX('Population, units'!$B$3:$BG$251,MATCH($A51,'Population, units'!$B$3:$B$251,0),MATCH(U$4,'Population, units'!$B$3:$BG$3,0))/1000000</f>
        <v>4.4345080000000001</v>
      </c>
      <c r="V51" s="16">
        <f>INDEX('Population, units'!$B$3:$BG$251,MATCH($A51,'Population, units'!$B$3:$B$251,0),MATCH(V$4,'Population, units'!$B$3:$BG$3,0))/1000000</f>
        <v>4.4290779999999996</v>
      </c>
      <c r="W51" s="16">
        <f>INDEX('Population, units'!$B$3:$BG$251,MATCH($A51,'Population, units'!$B$3:$B$251,0),MATCH(W$4,'Population, units'!$B$3:$BG$3,0))/1000000</f>
        <v>4.4177809999999997</v>
      </c>
      <c r="X51" s="16">
        <f>INDEX('Population, units'!$B$3:$BG$251,MATCH($A51,'Population, units'!$B$3:$B$251,0),MATCH(X$4,'Population, units'!$B$3:$BG$3,0))/1000000</f>
        <v>4.2806220000000001</v>
      </c>
      <c r="Y51" s="16">
        <f>INDEX('Population, units'!$B$3:$BG$251,MATCH($A51,'Population, units'!$B$3:$B$251,0),MATCH(Y$4,'Population, units'!$B$3:$BG$3,0))/1000000</f>
        <v>4.2675580000000002</v>
      </c>
    </row>
    <row r="52" spans="1:25">
      <c r="A52" t="str">
        <f>VLOOKUP(B52,entity!$C:$K,9,FALSE)</f>
        <v>CU</v>
      </c>
      <c r="B52" t="s">
        <v>93</v>
      </c>
      <c r="C52" s="16">
        <f>INDEX('Population, units'!$B$3:$BG$251,MATCH($A52,'Population, units'!$B$3:$B$251,0),MATCH(C$4,'Population, units'!$B$3:$BG$3,0))/1000000</f>
        <v>10.600841000000001</v>
      </c>
      <c r="D52" s="16">
        <f>INDEX('Population, units'!$B$3:$BG$251,MATCH($A52,'Population, units'!$B$3:$B$251,0),MATCH(D$4,'Population, units'!$B$3:$BG$3,0))/1000000</f>
        <v>10.684831000000001</v>
      </c>
      <c r="E52" s="16">
        <f>INDEX('Population, units'!$B$3:$BG$251,MATCH($A52,'Population, units'!$B$3:$B$251,0),MATCH(E$4,'Population, units'!$B$3:$BG$3,0))/1000000</f>
        <v>10.757891000000001</v>
      </c>
      <c r="F52" s="16">
        <f>INDEX('Population, units'!$B$3:$BG$251,MATCH($A52,'Population, units'!$B$3:$B$251,0),MATCH(F$4,'Population, units'!$B$3:$BG$3,0))/1000000</f>
        <v>10.821550999999999</v>
      </c>
      <c r="G52" s="16">
        <f>INDEX('Population, units'!$B$3:$BG$251,MATCH($A52,'Population, units'!$B$3:$B$251,0),MATCH(G$4,'Population, units'!$B$3:$BG$3,0))/1000000</f>
        <v>10.878823000000001</v>
      </c>
      <c r="H52" s="16">
        <f>INDEX('Population, units'!$B$3:$BG$251,MATCH($A52,'Population, units'!$B$3:$B$251,0),MATCH(H$4,'Population, units'!$B$3:$BG$3,0))/1000000</f>
        <v>10.932013</v>
      </c>
      <c r="I52" s="16">
        <f>INDEX('Population, units'!$B$3:$BG$251,MATCH($A52,'Population, units'!$B$3:$B$251,0),MATCH(I$4,'Population, units'!$B$3:$BG$3,0))/1000000</f>
        <v>10.980758</v>
      </c>
      <c r="J52" s="16">
        <f>INDEX('Population, units'!$B$3:$BG$251,MATCH($A52,'Population, units'!$B$3:$B$251,0),MATCH(J$4,'Population, units'!$B$3:$BG$3,0))/1000000</f>
        <v>11.024248999999999</v>
      </c>
      <c r="K52" s="16">
        <f>INDEX('Population, units'!$B$3:$BG$251,MATCH($A52,'Population, units'!$B$3:$B$251,0),MATCH(K$4,'Population, units'!$B$3:$BG$3,0))/1000000</f>
        <v>11.063917</v>
      </c>
      <c r="L52" s="16">
        <f>INDEX('Population, units'!$B$3:$BG$251,MATCH($A52,'Population, units'!$B$3:$B$251,0),MATCH(L$4,'Population, units'!$B$3:$BG$3,0))/1000000</f>
        <v>11.10158</v>
      </c>
      <c r="M52" s="16">
        <f>INDEX('Population, units'!$B$3:$BG$251,MATCH($A52,'Population, units'!$B$3:$B$251,0),MATCH(M$4,'Population, units'!$B$3:$BG$3,0))/1000000</f>
        <v>11.138415999999999</v>
      </c>
      <c r="N52" s="16">
        <f>INDEX('Population, units'!$B$3:$BG$251,MATCH($A52,'Population, units'!$B$3:$B$251,0),MATCH(N$4,'Population, units'!$B$3:$BG$3,0))/1000000</f>
        <v>11.175465000000001</v>
      </c>
      <c r="O52" s="16">
        <f>INDEX('Population, units'!$B$3:$BG$251,MATCH($A52,'Population, units'!$B$3:$B$251,0),MATCH(O$4,'Population, units'!$B$3:$BG$3,0))/1000000</f>
        <v>11.212125</v>
      </c>
      <c r="P52" s="16">
        <f>INDEX('Population, units'!$B$3:$BG$251,MATCH($A52,'Population, units'!$B$3:$B$251,0),MATCH(P$4,'Population, units'!$B$3:$BG$3,0))/1000000</f>
        <v>11.245926000000001</v>
      </c>
      <c r="Q52" s="16">
        <f>INDEX('Population, units'!$B$3:$BG$251,MATCH($A52,'Population, units'!$B$3:$B$251,0),MATCH(Q$4,'Population, units'!$B$3:$BG$3,0))/1000000</f>
        <v>11.273363</v>
      </c>
      <c r="R52" s="16">
        <f>INDEX('Population, units'!$B$3:$BG$251,MATCH($A52,'Population, units'!$B$3:$B$251,0),MATCH(R$4,'Population, units'!$B$3:$BG$3,0))/1000000</f>
        <v>11.292078</v>
      </c>
      <c r="S52" s="16">
        <f>INDEX('Population, units'!$B$3:$BG$251,MATCH($A52,'Population, units'!$B$3:$B$251,0),MATCH(S$4,'Population, units'!$B$3:$BG$3,0))/1000000</f>
        <v>11.3011</v>
      </c>
      <c r="T52" s="16">
        <f>INDEX('Population, units'!$B$3:$BG$251,MATCH($A52,'Population, units'!$B$3:$B$251,0),MATCH(T$4,'Population, units'!$B$3:$BG$3,0))/1000000</f>
        <v>11.301674</v>
      </c>
      <c r="U52" s="16">
        <f>INDEX('Population, units'!$B$3:$BG$251,MATCH($A52,'Population, units'!$B$3:$B$251,0),MATCH(U$4,'Population, units'!$B$3:$BG$3,0))/1000000</f>
        <v>11.296355</v>
      </c>
      <c r="V52" s="16">
        <f>INDEX('Population, units'!$B$3:$BG$251,MATCH($A52,'Population, units'!$B$3:$B$251,0),MATCH(V$4,'Population, units'!$B$3:$BG$3,0))/1000000</f>
        <v>11.288826</v>
      </c>
      <c r="W52" s="16">
        <f>INDEX('Population, units'!$B$3:$BG$251,MATCH($A52,'Population, units'!$B$3:$B$251,0),MATCH(W$4,'Population, units'!$B$3:$BG$3,0))/1000000</f>
        <v>11.281768</v>
      </c>
      <c r="X52" s="16">
        <f>INDEX('Population, units'!$B$3:$BG$251,MATCH($A52,'Population, units'!$B$3:$B$251,0),MATCH(X$4,'Population, units'!$B$3:$BG$3,0))/1000000</f>
        <v>11.276052999999999</v>
      </c>
      <c r="Y52" s="16">
        <f>INDEX('Population, units'!$B$3:$BG$251,MATCH($A52,'Population, units'!$B$3:$B$251,0),MATCH(Y$4,'Population, units'!$B$3:$BG$3,0))/1000000</f>
        <v>11.270956999999999</v>
      </c>
    </row>
    <row r="53" spans="1:25">
      <c r="A53" t="str">
        <f>VLOOKUP(B53,entity!$C:$K,9,FALSE)</f>
        <v>CY</v>
      </c>
      <c r="B53" t="s">
        <v>99</v>
      </c>
      <c r="C53" s="16">
        <f>INDEX('Population, units'!$B$3:$BG$251,MATCH($A53,'Population, units'!$B$3:$B$251,0),MATCH(C$4,'Population, units'!$B$3:$BG$3,0))/1000000</f>
        <v>0.76661100000000004</v>
      </c>
      <c r="D53" s="16">
        <f>INDEX('Population, units'!$B$3:$BG$251,MATCH($A53,'Population, units'!$B$3:$B$251,0),MATCH(D$4,'Population, units'!$B$3:$BG$3,0))/1000000</f>
        <v>0.783138</v>
      </c>
      <c r="E53" s="16">
        <f>INDEX('Population, units'!$B$3:$BG$251,MATCH($A53,'Population, units'!$B$3:$B$251,0),MATCH(E$4,'Population, units'!$B$3:$BG$3,0))/1000000</f>
        <v>0.80066000000000004</v>
      </c>
      <c r="F53" s="16">
        <f>INDEX('Population, units'!$B$3:$BG$251,MATCH($A53,'Population, units'!$B$3:$B$251,0),MATCH(F$4,'Population, units'!$B$3:$BG$3,0))/1000000</f>
        <v>0.81881400000000004</v>
      </c>
      <c r="G53" s="16">
        <f>INDEX('Population, units'!$B$3:$BG$251,MATCH($A53,'Population, units'!$B$3:$B$251,0),MATCH(G$4,'Population, units'!$B$3:$BG$3,0))/1000000</f>
        <v>0.83716599999999997</v>
      </c>
      <c r="H53" s="16">
        <f>INDEX('Population, units'!$B$3:$BG$251,MATCH($A53,'Population, units'!$B$3:$B$251,0),MATCH(H$4,'Population, units'!$B$3:$BG$3,0))/1000000</f>
        <v>0.85538899999999995</v>
      </c>
      <c r="I53" s="16">
        <f>INDEX('Population, units'!$B$3:$BG$251,MATCH($A53,'Population, units'!$B$3:$B$251,0),MATCH(I$4,'Population, units'!$B$3:$BG$3,0))/1000000</f>
        <v>0.87324599999999997</v>
      </c>
      <c r="J53" s="16">
        <f>INDEX('Population, units'!$B$3:$BG$251,MATCH($A53,'Population, units'!$B$3:$B$251,0),MATCH(J$4,'Population, units'!$B$3:$BG$3,0))/1000000</f>
        <v>0.890733</v>
      </c>
      <c r="K53" s="16">
        <f>INDEX('Population, units'!$B$3:$BG$251,MATCH($A53,'Population, units'!$B$3:$B$251,0),MATCH(K$4,'Population, units'!$B$3:$BG$3,0))/1000000</f>
        <v>0.90803999999999996</v>
      </c>
      <c r="L53" s="16">
        <f>INDEX('Population, units'!$B$3:$BG$251,MATCH($A53,'Population, units'!$B$3:$B$251,0),MATCH(L$4,'Population, units'!$B$3:$BG$3,0))/1000000</f>
        <v>0.92549099999999995</v>
      </c>
      <c r="M53" s="16">
        <f>INDEX('Population, units'!$B$3:$BG$251,MATCH($A53,'Population, units'!$B$3:$B$251,0),MATCH(M$4,'Population, units'!$B$3:$BG$3,0))/1000000</f>
        <v>0.94328699999999999</v>
      </c>
      <c r="N53" s="16">
        <f>INDEX('Population, units'!$B$3:$BG$251,MATCH($A53,'Population, units'!$B$3:$B$251,0),MATCH(N$4,'Population, units'!$B$3:$BG$3,0))/1000000</f>
        <v>0.96148100000000003</v>
      </c>
      <c r="O53" s="16">
        <f>INDEX('Population, units'!$B$3:$BG$251,MATCH($A53,'Population, units'!$B$3:$B$251,0),MATCH(O$4,'Population, units'!$B$3:$BG$3,0))/1000000</f>
        <v>0.979877</v>
      </c>
      <c r="P53" s="16">
        <f>INDEX('Population, units'!$B$3:$BG$251,MATCH($A53,'Population, units'!$B$3:$B$251,0),MATCH(P$4,'Population, units'!$B$3:$BG$3,0))/1000000</f>
        <v>0.99814199999999997</v>
      </c>
      <c r="Q53" s="16">
        <f>INDEX('Population, units'!$B$3:$BG$251,MATCH($A53,'Population, units'!$B$3:$B$251,0),MATCH(Q$4,'Population, units'!$B$3:$BG$3,0))/1000000</f>
        <v>1.0158199999999999</v>
      </c>
      <c r="R53" s="16">
        <f>INDEX('Population, units'!$B$3:$BG$251,MATCH($A53,'Population, units'!$B$3:$B$251,0),MATCH(R$4,'Population, units'!$B$3:$BG$3,0))/1000000</f>
        <v>1.032586</v>
      </c>
      <c r="S53" s="16">
        <f>INDEX('Population, units'!$B$3:$BG$251,MATCH($A53,'Population, units'!$B$3:$B$251,0),MATCH(S$4,'Population, units'!$B$3:$BG$3,0))/1000000</f>
        <v>1.048314</v>
      </c>
      <c r="T53" s="16">
        <f>INDEX('Population, units'!$B$3:$BG$251,MATCH($A53,'Population, units'!$B$3:$B$251,0),MATCH(T$4,'Population, units'!$B$3:$BG$3,0))/1000000</f>
        <v>1.0630949999999999</v>
      </c>
      <c r="U53" s="16">
        <f>INDEX('Population, units'!$B$3:$BG$251,MATCH($A53,'Population, units'!$B$3:$B$251,0),MATCH(U$4,'Population, units'!$B$3:$BG$3,0))/1000000</f>
        <v>1.077089</v>
      </c>
      <c r="V53" s="16">
        <f>INDEX('Population, units'!$B$3:$BG$251,MATCH($A53,'Population, units'!$B$3:$B$251,0),MATCH(V$4,'Population, units'!$B$3:$BG$3,0))/1000000</f>
        <v>1.0905530000000001</v>
      </c>
      <c r="W53" s="16">
        <f>INDEX('Population, units'!$B$3:$BG$251,MATCH($A53,'Population, units'!$B$3:$B$251,0),MATCH(W$4,'Population, units'!$B$3:$BG$3,0))/1000000</f>
        <v>1.103685</v>
      </c>
      <c r="X53" s="16">
        <f>INDEX('Population, units'!$B$3:$BG$251,MATCH($A53,'Population, units'!$B$3:$B$251,0),MATCH(X$4,'Population, units'!$B$3:$BG$3,0))/1000000</f>
        <v>1.1165130000000001</v>
      </c>
      <c r="Y53" s="16">
        <f>INDEX('Population, units'!$B$3:$BG$251,MATCH($A53,'Population, units'!$B$3:$B$251,0),MATCH(Y$4,'Population, units'!$B$3:$BG$3,0))/1000000</f>
        <v>1.1289940000000001</v>
      </c>
    </row>
    <row r="54" spans="1:25">
      <c r="A54" t="str">
        <f>VLOOKUP(B54,entity!$C:$K,9,FALSE)</f>
        <v>CZ</v>
      </c>
      <c r="B54" t="s">
        <v>101</v>
      </c>
      <c r="C54" s="16">
        <f>INDEX('Population, units'!$B$3:$BG$251,MATCH($A54,'Population, units'!$B$3:$B$251,0),MATCH(C$4,'Population, units'!$B$3:$BG$3,0))/1000000</f>
        <v>10.333354999999999</v>
      </c>
      <c r="D54" s="16">
        <f>INDEX('Population, units'!$B$3:$BG$251,MATCH($A54,'Population, units'!$B$3:$B$251,0),MATCH(D$4,'Population, units'!$B$3:$BG$3,0))/1000000</f>
        <v>10.308578000000001</v>
      </c>
      <c r="E54" s="16">
        <f>INDEX('Population, units'!$B$3:$BG$251,MATCH($A54,'Population, units'!$B$3:$B$251,0),MATCH(E$4,'Population, units'!$B$3:$BG$3,0))/1000000</f>
        <v>10.319122999999999</v>
      </c>
      <c r="F54" s="16">
        <f>INDEX('Population, units'!$B$3:$BG$251,MATCH($A54,'Population, units'!$B$3:$B$251,0),MATCH(F$4,'Population, units'!$B$3:$BG$3,0))/1000000</f>
        <v>10.329855</v>
      </c>
      <c r="G54" s="16">
        <f>INDEX('Population, units'!$B$3:$BG$251,MATCH($A54,'Population, units'!$B$3:$B$251,0),MATCH(G$4,'Population, units'!$B$3:$BG$3,0))/1000000</f>
        <v>10.333587</v>
      </c>
      <c r="H54" s="16">
        <f>INDEX('Population, units'!$B$3:$BG$251,MATCH($A54,'Population, units'!$B$3:$B$251,0),MATCH(H$4,'Population, units'!$B$3:$BG$3,0))/1000000</f>
        <v>10.327253000000001</v>
      </c>
      <c r="I54" s="16">
        <f>INDEX('Population, units'!$B$3:$BG$251,MATCH($A54,'Population, units'!$B$3:$B$251,0),MATCH(I$4,'Population, units'!$B$3:$BG$3,0))/1000000</f>
        <v>10.315241</v>
      </c>
      <c r="J54" s="16">
        <f>INDEX('Population, units'!$B$3:$BG$251,MATCH($A54,'Population, units'!$B$3:$B$251,0),MATCH(J$4,'Population, units'!$B$3:$BG$3,0))/1000000</f>
        <v>10.304131</v>
      </c>
      <c r="K54" s="16">
        <f>INDEX('Population, units'!$B$3:$BG$251,MATCH($A54,'Population, units'!$B$3:$B$251,0),MATCH(K$4,'Population, units'!$B$3:$BG$3,0))/1000000</f>
        <v>10.294373</v>
      </c>
      <c r="L54" s="16">
        <f>INDEX('Population, units'!$B$3:$BG$251,MATCH($A54,'Population, units'!$B$3:$B$251,0),MATCH(L$4,'Population, units'!$B$3:$BG$3,0))/1000000</f>
        <v>10.283860000000001</v>
      </c>
      <c r="M54" s="16">
        <f>INDEX('Population, units'!$B$3:$BG$251,MATCH($A54,'Population, units'!$B$3:$B$251,0),MATCH(M$4,'Population, units'!$B$3:$BG$3,0))/1000000</f>
        <v>10.255063</v>
      </c>
      <c r="N54" s="16">
        <f>INDEX('Population, units'!$B$3:$BG$251,MATCH($A54,'Population, units'!$B$3:$B$251,0),MATCH(N$4,'Population, units'!$B$3:$BG$3,0))/1000000</f>
        <v>10.216604999999999</v>
      </c>
      <c r="O54" s="16">
        <f>INDEX('Population, units'!$B$3:$BG$251,MATCH($A54,'Population, units'!$B$3:$B$251,0),MATCH(O$4,'Population, units'!$B$3:$BG$3,0))/1000000</f>
        <v>10.196916</v>
      </c>
      <c r="P54" s="16">
        <f>INDEX('Population, units'!$B$3:$BG$251,MATCH($A54,'Population, units'!$B$3:$B$251,0),MATCH(P$4,'Population, units'!$B$3:$BG$3,0))/1000000</f>
        <v>10.193998000000001</v>
      </c>
      <c r="Q54" s="16">
        <f>INDEX('Population, units'!$B$3:$BG$251,MATCH($A54,'Population, units'!$B$3:$B$251,0),MATCH(Q$4,'Population, units'!$B$3:$BG$3,0))/1000000</f>
        <v>10.197101</v>
      </c>
      <c r="R54" s="16">
        <f>INDEX('Population, units'!$B$3:$BG$251,MATCH($A54,'Population, units'!$B$3:$B$251,0),MATCH(R$4,'Population, units'!$B$3:$BG$3,0))/1000000</f>
        <v>10.211216</v>
      </c>
      <c r="S54" s="16">
        <f>INDEX('Population, units'!$B$3:$BG$251,MATCH($A54,'Population, units'!$B$3:$B$251,0),MATCH(S$4,'Population, units'!$B$3:$BG$3,0))/1000000</f>
        <v>10.238905000000001</v>
      </c>
      <c r="T54" s="16">
        <f>INDEX('Population, units'!$B$3:$BG$251,MATCH($A54,'Population, units'!$B$3:$B$251,0),MATCH(T$4,'Population, units'!$B$3:$BG$3,0))/1000000</f>
        <v>10.298828</v>
      </c>
      <c r="U54" s="16">
        <f>INDEX('Population, units'!$B$3:$BG$251,MATCH($A54,'Population, units'!$B$3:$B$251,0),MATCH(U$4,'Population, units'!$B$3:$BG$3,0))/1000000</f>
        <v>10.384603</v>
      </c>
      <c r="V54" s="16">
        <f>INDEX('Population, units'!$B$3:$BG$251,MATCH($A54,'Population, units'!$B$3:$B$251,0),MATCH(V$4,'Population, units'!$B$3:$BG$3,0))/1000000</f>
        <v>10.443936000000001</v>
      </c>
      <c r="W54" s="16">
        <f>INDEX('Population, units'!$B$3:$BG$251,MATCH($A54,'Population, units'!$B$3:$B$251,0),MATCH(W$4,'Population, units'!$B$3:$BG$3,0))/1000000</f>
        <v>10.474410000000001</v>
      </c>
      <c r="X54" s="16">
        <f>INDEX('Population, units'!$B$3:$BG$251,MATCH($A54,'Population, units'!$B$3:$B$251,0),MATCH(X$4,'Population, units'!$B$3:$BG$3,0))/1000000</f>
        <v>10.496088</v>
      </c>
      <c r="Y54" s="16">
        <f>INDEX('Population, units'!$B$3:$BG$251,MATCH($A54,'Population, units'!$B$3:$B$251,0),MATCH(Y$4,'Population, units'!$B$3:$BG$3,0))/1000000</f>
        <v>10.510785</v>
      </c>
    </row>
    <row r="55" spans="1:25">
      <c r="A55" t="str">
        <f>VLOOKUP(B55,entity!$C:$K,9,FALSE)</f>
        <v>DK</v>
      </c>
      <c r="B55" t="s">
        <v>109</v>
      </c>
      <c r="C55" s="16">
        <f>INDEX('Population, units'!$B$3:$BG$251,MATCH($A55,'Population, units'!$B$3:$B$251,0),MATCH(C$4,'Population, units'!$B$3:$BG$3,0))/1000000</f>
        <v>5.1409390000000004</v>
      </c>
      <c r="D55" s="16">
        <f>INDEX('Population, units'!$B$3:$BG$251,MATCH($A55,'Population, units'!$B$3:$B$251,0),MATCH(D$4,'Population, units'!$B$3:$BG$3,0))/1000000</f>
        <v>5.1542979999999998</v>
      </c>
      <c r="E55" s="16">
        <f>INDEX('Population, units'!$B$3:$BG$251,MATCH($A55,'Population, units'!$B$3:$B$251,0),MATCH(E$4,'Population, units'!$B$3:$BG$3,0))/1000000</f>
        <v>5.1713699999999996</v>
      </c>
      <c r="F55" s="16">
        <f>INDEX('Population, units'!$B$3:$BG$251,MATCH($A55,'Population, units'!$B$3:$B$251,0),MATCH(F$4,'Population, units'!$B$3:$BG$3,0))/1000000</f>
        <v>5.1886279999999996</v>
      </c>
      <c r="G55" s="16">
        <f>INDEX('Population, units'!$B$3:$BG$251,MATCH($A55,'Population, units'!$B$3:$B$251,0),MATCH(G$4,'Population, units'!$B$3:$BG$3,0))/1000000</f>
        <v>5.2061799999999998</v>
      </c>
      <c r="H55" s="16">
        <f>INDEX('Population, units'!$B$3:$BG$251,MATCH($A55,'Population, units'!$B$3:$B$251,0),MATCH(H$4,'Population, units'!$B$3:$BG$3,0))/1000000</f>
        <v>5.2333730000000003</v>
      </c>
      <c r="I55" s="16">
        <f>INDEX('Population, units'!$B$3:$BG$251,MATCH($A55,'Population, units'!$B$3:$B$251,0),MATCH(I$4,'Population, units'!$B$3:$BG$3,0))/1000000</f>
        <v>5.2630739999999996</v>
      </c>
      <c r="J55" s="16">
        <f>INDEX('Population, units'!$B$3:$BG$251,MATCH($A55,'Population, units'!$B$3:$B$251,0),MATCH(J$4,'Population, units'!$B$3:$BG$3,0))/1000000</f>
        <v>5.2849909999999998</v>
      </c>
      <c r="K55" s="16">
        <f>INDEX('Population, units'!$B$3:$BG$251,MATCH($A55,'Population, units'!$B$3:$B$251,0),MATCH(K$4,'Population, units'!$B$3:$BG$3,0))/1000000</f>
        <v>5.3042189999999998</v>
      </c>
      <c r="L55" s="16">
        <f>INDEX('Population, units'!$B$3:$BG$251,MATCH($A55,'Population, units'!$B$3:$B$251,0),MATCH(L$4,'Population, units'!$B$3:$BG$3,0))/1000000</f>
        <v>5.3217990000000004</v>
      </c>
      <c r="M55" s="16">
        <f>INDEX('Population, units'!$B$3:$BG$251,MATCH($A55,'Population, units'!$B$3:$B$251,0),MATCH(M$4,'Population, units'!$B$3:$BG$3,0))/1000000</f>
        <v>5.3396160000000004</v>
      </c>
      <c r="N55" s="16">
        <f>INDEX('Population, units'!$B$3:$BG$251,MATCH($A55,'Population, units'!$B$3:$B$251,0),MATCH(N$4,'Population, units'!$B$3:$BG$3,0))/1000000</f>
        <v>5.3587829999999999</v>
      </c>
      <c r="O55" s="16">
        <f>INDEX('Population, units'!$B$3:$BG$251,MATCH($A55,'Population, units'!$B$3:$B$251,0),MATCH(O$4,'Population, units'!$B$3:$BG$3,0))/1000000</f>
        <v>5.3759309999999996</v>
      </c>
      <c r="P55" s="16">
        <f>INDEX('Population, units'!$B$3:$BG$251,MATCH($A55,'Population, units'!$B$3:$B$251,0),MATCH(P$4,'Population, units'!$B$3:$BG$3,0))/1000000</f>
        <v>5.390574</v>
      </c>
      <c r="Q55" s="16">
        <f>INDEX('Population, units'!$B$3:$BG$251,MATCH($A55,'Population, units'!$B$3:$B$251,0),MATCH(Q$4,'Population, units'!$B$3:$BG$3,0))/1000000</f>
        <v>5.4045230000000002</v>
      </c>
      <c r="R55" s="16">
        <f>INDEX('Population, units'!$B$3:$BG$251,MATCH($A55,'Population, units'!$B$3:$B$251,0),MATCH(R$4,'Population, units'!$B$3:$BG$3,0))/1000000</f>
        <v>5.4194319999999996</v>
      </c>
      <c r="S55" s="16">
        <f>INDEX('Population, units'!$B$3:$BG$251,MATCH($A55,'Population, units'!$B$3:$B$251,0),MATCH(S$4,'Population, units'!$B$3:$BG$3,0))/1000000</f>
        <v>5.4372720000000001</v>
      </c>
      <c r="T55" s="16">
        <f>INDEX('Population, units'!$B$3:$BG$251,MATCH($A55,'Population, units'!$B$3:$B$251,0),MATCH(T$4,'Population, units'!$B$3:$BG$3,0))/1000000</f>
        <v>5.4614380000000002</v>
      </c>
      <c r="U55" s="16">
        <f>INDEX('Population, units'!$B$3:$BG$251,MATCH($A55,'Population, units'!$B$3:$B$251,0),MATCH(U$4,'Population, units'!$B$3:$BG$3,0))/1000000</f>
        <v>5.4936210000000001</v>
      </c>
      <c r="V55" s="16">
        <f>INDEX('Population, units'!$B$3:$BG$251,MATCH($A55,'Population, units'!$B$3:$B$251,0),MATCH(V$4,'Population, units'!$B$3:$BG$3,0))/1000000</f>
        <v>5.5230949999999996</v>
      </c>
      <c r="W55" s="16">
        <f>INDEX('Population, units'!$B$3:$BG$251,MATCH($A55,'Population, units'!$B$3:$B$251,0),MATCH(W$4,'Population, units'!$B$3:$BG$3,0))/1000000</f>
        <v>5.5476830000000001</v>
      </c>
      <c r="X55" s="16">
        <f>INDEX('Population, units'!$B$3:$BG$251,MATCH($A55,'Population, units'!$B$3:$B$251,0),MATCH(X$4,'Population, units'!$B$3:$BG$3,0))/1000000</f>
        <v>5.5705720000000003</v>
      </c>
      <c r="Y55" s="16">
        <f>INDEX('Population, units'!$B$3:$BG$251,MATCH($A55,'Population, units'!$B$3:$B$251,0),MATCH(Y$4,'Population, units'!$B$3:$BG$3,0))/1000000</f>
        <v>5.5915720000000002</v>
      </c>
    </row>
    <row r="56" spans="1:25">
      <c r="A56" t="str">
        <f>VLOOKUP(B56,entity!$C:$K,9,FALSE)</f>
        <v>DJ</v>
      </c>
      <c r="B56" t="s">
        <v>105</v>
      </c>
      <c r="C56" s="16">
        <f>INDEX('Population, units'!$B$3:$BG$251,MATCH($A56,'Population, units'!$B$3:$B$251,0),MATCH(C$4,'Population, units'!$B$3:$BG$3,0))/1000000</f>
        <v>0.589924</v>
      </c>
      <c r="D56" s="16">
        <f>INDEX('Population, units'!$B$3:$BG$251,MATCH($A56,'Population, units'!$B$3:$B$251,0),MATCH(D$4,'Population, units'!$B$3:$BG$3,0))/1000000</f>
        <v>0.61258900000000005</v>
      </c>
      <c r="E56" s="16">
        <f>INDEX('Population, units'!$B$3:$BG$251,MATCH($A56,'Population, units'!$B$3:$B$251,0),MATCH(E$4,'Population, units'!$B$3:$BG$3,0))/1000000</f>
        <v>0.62937299999999996</v>
      </c>
      <c r="F56" s="16">
        <f>INDEX('Population, units'!$B$3:$BG$251,MATCH($A56,'Population, units'!$B$3:$B$251,0),MATCH(F$4,'Population, units'!$B$3:$BG$3,0))/1000000</f>
        <v>0.64190000000000003</v>
      </c>
      <c r="G56" s="16">
        <f>INDEX('Population, units'!$B$3:$BG$251,MATCH($A56,'Population, units'!$B$3:$B$251,0),MATCH(G$4,'Population, units'!$B$3:$BG$3,0))/1000000</f>
        <v>0.65279299999999996</v>
      </c>
      <c r="H56" s="16">
        <f>INDEX('Population, units'!$B$3:$BG$251,MATCH($A56,'Population, units'!$B$3:$B$251,0),MATCH(H$4,'Population, units'!$B$3:$BG$3,0))/1000000</f>
        <v>0.66399900000000001</v>
      </c>
      <c r="I56" s="16">
        <f>INDEX('Population, units'!$B$3:$BG$251,MATCH($A56,'Population, units'!$B$3:$B$251,0),MATCH(I$4,'Population, units'!$B$3:$BG$3,0))/1000000</f>
        <v>0.67589100000000002</v>
      </c>
      <c r="J56" s="16">
        <f>INDEX('Population, units'!$B$3:$BG$251,MATCH($A56,'Population, units'!$B$3:$B$251,0),MATCH(J$4,'Population, units'!$B$3:$BG$3,0))/1000000</f>
        <v>0.68789699999999998</v>
      </c>
      <c r="K56" s="16">
        <f>INDEX('Population, units'!$B$3:$BG$251,MATCH($A56,'Population, units'!$B$3:$B$251,0),MATCH(K$4,'Population, units'!$B$3:$BG$3,0))/1000000</f>
        <v>0.69992200000000004</v>
      </c>
      <c r="L56" s="16">
        <f>INDEX('Population, units'!$B$3:$BG$251,MATCH($A56,'Population, units'!$B$3:$B$251,0),MATCH(L$4,'Population, units'!$B$3:$BG$3,0))/1000000</f>
        <v>0.71165199999999995</v>
      </c>
      <c r="M56" s="16">
        <f>INDEX('Population, units'!$B$3:$BG$251,MATCH($A56,'Population, units'!$B$3:$B$251,0),MATCH(M$4,'Population, units'!$B$3:$BG$3,0))/1000000</f>
        <v>0.72288699999999995</v>
      </c>
      <c r="N56" s="16">
        <f>INDEX('Population, units'!$B$3:$BG$251,MATCH($A56,'Population, units'!$B$3:$B$251,0),MATCH(N$4,'Population, units'!$B$3:$BG$3,0))/1000000</f>
        <v>0.73373200000000005</v>
      </c>
      <c r="O56" s="16">
        <f>INDEX('Population, units'!$B$3:$BG$251,MATCH($A56,'Population, units'!$B$3:$B$251,0),MATCH(O$4,'Population, units'!$B$3:$BG$3,0))/1000000</f>
        <v>0.74443400000000004</v>
      </c>
      <c r="P56" s="16">
        <f>INDEX('Population, units'!$B$3:$BG$251,MATCH($A56,'Population, units'!$B$3:$B$251,0),MATCH(P$4,'Population, units'!$B$3:$BG$3,0))/1000000</f>
        <v>0.75508500000000001</v>
      </c>
      <c r="Q56" s="16">
        <f>INDEX('Population, units'!$B$3:$BG$251,MATCH($A56,'Population, units'!$B$3:$B$251,0),MATCH(Q$4,'Population, units'!$B$3:$BG$3,0))/1000000</f>
        <v>0.76577600000000001</v>
      </c>
      <c r="R56" s="16">
        <f>INDEX('Population, units'!$B$3:$BG$251,MATCH($A56,'Population, units'!$B$3:$B$251,0),MATCH(R$4,'Population, units'!$B$3:$BG$3,0))/1000000</f>
        <v>0.77658499999999997</v>
      </c>
      <c r="S56" s="16">
        <f>INDEX('Population, units'!$B$3:$BG$251,MATCH($A56,'Population, units'!$B$3:$B$251,0),MATCH(S$4,'Population, units'!$B$3:$BG$3,0))/1000000</f>
        <v>0.78754400000000002</v>
      </c>
      <c r="T56" s="16">
        <f>INDEX('Population, units'!$B$3:$BG$251,MATCH($A56,'Population, units'!$B$3:$B$251,0),MATCH(T$4,'Population, units'!$B$3:$BG$3,0))/1000000</f>
        <v>0.79869000000000001</v>
      </c>
      <c r="U56" s="16">
        <f>INDEX('Population, units'!$B$3:$BG$251,MATCH($A56,'Population, units'!$B$3:$B$251,0),MATCH(U$4,'Population, units'!$B$3:$BG$3,0))/1000000</f>
        <v>0.81010000000000004</v>
      </c>
      <c r="V56" s="16">
        <f>INDEX('Population, units'!$B$3:$BG$251,MATCH($A56,'Population, units'!$B$3:$B$251,0),MATCH(V$4,'Population, units'!$B$3:$BG$3,0))/1000000</f>
        <v>0.82186499999999996</v>
      </c>
      <c r="W56" s="16">
        <f>INDEX('Population, units'!$B$3:$BG$251,MATCH($A56,'Population, units'!$B$3:$B$251,0),MATCH(W$4,'Population, units'!$B$3:$BG$3,0))/1000000</f>
        <v>0.834036</v>
      </c>
      <c r="X56" s="16">
        <f>INDEX('Population, units'!$B$3:$BG$251,MATCH($A56,'Population, units'!$B$3:$B$251,0),MATCH(X$4,'Population, units'!$B$3:$BG$3,0))/1000000</f>
        <v>0.84664600000000001</v>
      </c>
      <c r="Y56" s="16">
        <f>INDEX('Population, units'!$B$3:$BG$251,MATCH($A56,'Population, units'!$B$3:$B$251,0),MATCH(Y$4,'Population, units'!$B$3:$BG$3,0))/1000000</f>
        <v>0.85965199999999997</v>
      </c>
    </row>
    <row r="57" spans="1:25">
      <c r="A57" t="str">
        <f>VLOOKUP(B57,entity!$C:$K,9,FALSE)</f>
        <v>DM</v>
      </c>
      <c r="B57" t="s">
        <v>107</v>
      </c>
      <c r="C57" s="16">
        <f>INDEX('Population, units'!$B$3:$BG$251,MATCH($A57,'Population, units'!$B$3:$B$251,0),MATCH(C$4,'Population, units'!$B$3:$BG$3,0))/1000000</f>
        <v>7.0928000000000005E-2</v>
      </c>
      <c r="D57" s="16">
        <f>INDEX('Population, units'!$B$3:$BG$251,MATCH($A57,'Population, units'!$B$3:$B$251,0),MATCH(D$4,'Population, units'!$B$3:$BG$3,0))/1000000</f>
        <v>7.0848999999999995E-2</v>
      </c>
      <c r="E57" s="16">
        <f>INDEX('Population, units'!$B$3:$BG$251,MATCH($A57,'Population, units'!$B$3:$B$251,0),MATCH(E$4,'Population, units'!$B$3:$BG$3,0))/1000000</f>
        <v>7.0977999999999999E-2</v>
      </c>
      <c r="F57" s="16">
        <f>INDEX('Population, units'!$B$3:$BG$251,MATCH($A57,'Population, units'!$B$3:$B$251,0),MATCH(F$4,'Population, units'!$B$3:$BG$3,0))/1000000</f>
        <v>7.1205000000000004E-2</v>
      </c>
      <c r="G57" s="16">
        <f>INDEX('Population, units'!$B$3:$BG$251,MATCH($A57,'Population, units'!$B$3:$B$251,0),MATCH(G$4,'Population, units'!$B$3:$BG$3,0))/1000000</f>
        <v>7.1372000000000005E-2</v>
      </c>
      <c r="H57" s="16">
        <f>INDEX('Population, units'!$B$3:$BG$251,MATCH($A57,'Population, units'!$B$3:$B$251,0),MATCH(H$4,'Population, units'!$B$3:$BG$3,0))/1000000</f>
        <v>7.1367E-2</v>
      </c>
      <c r="I57" s="16">
        <f>INDEX('Population, units'!$B$3:$BG$251,MATCH($A57,'Population, units'!$B$3:$B$251,0),MATCH(I$4,'Population, units'!$B$3:$BG$3,0))/1000000</f>
        <v>7.1146000000000001E-2</v>
      </c>
      <c r="J57" s="16">
        <f>INDEX('Population, units'!$B$3:$BG$251,MATCH($A57,'Population, units'!$B$3:$B$251,0),MATCH(J$4,'Population, units'!$B$3:$BG$3,0))/1000000</f>
        <v>7.0755999999999999E-2</v>
      </c>
      <c r="K57" s="16">
        <f>INDEX('Population, units'!$B$3:$BG$251,MATCH($A57,'Population, units'!$B$3:$B$251,0),MATCH(K$4,'Population, units'!$B$3:$BG$3,0))/1000000</f>
        <v>7.0294999999999996E-2</v>
      </c>
      <c r="L57" s="16">
        <f>INDEX('Population, units'!$B$3:$BG$251,MATCH($A57,'Population, units'!$B$3:$B$251,0),MATCH(L$4,'Population, units'!$B$3:$BG$3,0))/1000000</f>
        <v>6.9902000000000006E-2</v>
      </c>
      <c r="M57" s="16">
        <f>INDEX('Population, units'!$B$3:$BG$251,MATCH($A57,'Population, units'!$B$3:$B$251,0),MATCH(M$4,'Population, units'!$B$3:$BG$3,0))/1000000</f>
        <v>6.9679000000000005E-2</v>
      </c>
      <c r="N57" s="16">
        <f>INDEX('Population, units'!$B$3:$BG$251,MATCH($A57,'Population, units'!$B$3:$B$251,0),MATCH(N$4,'Population, units'!$B$3:$BG$3,0))/1000000</f>
        <v>6.966E-2</v>
      </c>
      <c r="O57" s="16">
        <f>INDEX('Population, units'!$B$3:$BG$251,MATCH($A57,'Population, units'!$B$3:$B$251,0),MATCH(O$4,'Population, units'!$B$3:$BG$3,0))/1000000</f>
        <v>6.9806000000000007E-2</v>
      </c>
      <c r="P57" s="16">
        <f>INDEX('Population, units'!$B$3:$BG$251,MATCH($A57,'Population, units'!$B$3:$B$251,0),MATCH(P$4,'Population, units'!$B$3:$BG$3,0))/1000000</f>
        <v>7.0057999999999995E-2</v>
      </c>
      <c r="Q57" s="16">
        <f>INDEX('Population, units'!$B$3:$BG$251,MATCH($A57,'Population, units'!$B$3:$B$251,0),MATCH(Q$4,'Population, units'!$B$3:$BG$3,0))/1000000</f>
        <v>7.0324999999999999E-2</v>
      </c>
      <c r="R57" s="16">
        <f>INDEX('Population, units'!$B$3:$BG$251,MATCH($A57,'Population, units'!$B$3:$B$251,0),MATCH(R$4,'Population, units'!$B$3:$BG$3,0))/1000000</f>
        <v>7.0541999999999994E-2</v>
      </c>
      <c r="S57" s="16">
        <f>INDEX('Population, units'!$B$3:$BG$251,MATCH($A57,'Population, units'!$B$3:$B$251,0),MATCH(S$4,'Population, units'!$B$3:$BG$3,0))/1000000</f>
        <v>7.0690000000000003E-2</v>
      </c>
      <c r="T57" s="16">
        <f>INDEX('Population, units'!$B$3:$BG$251,MATCH($A57,'Population, units'!$B$3:$B$251,0),MATCH(T$4,'Population, units'!$B$3:$BG$3,0))/1000000</f>
        <v>7.0794999999999997E-2</v>
      </c>
      <c r="U57" s="16">
        <f>INDEX('Population, units'!$B$3:$BG$251,MATCH($A57,'Population, units'!$B$3:$B$251,0),MATCH(U$4,'Population, units'!$B$3:$BG$3,0))/1000000</f>
        <v>7.0883000000000002E-2</v>
      </c>
      <c r="V57" s="16">
        <f>INDEX('Population, units'!$B$3:$BG$251,MATCH($A57,'Population, units'!$B$3:$B$251,0),MATCH(V$4,'Population, units'!$B$3:$BG$3,0))/1000000</f>
        <v>7.0996000000000004E-2</v>
      </c>
      <c r="W57" s="16">
        <f>INDEX('Population, units'!$B$3:$BG$251,MATCH($A57,'Population, units'!$B$3:$B$251,0),MATCH(W$4,'Population, units'!$B$3:$BG$3,0))/1000000</f>
        <v>7.1166999999999994E-2</v>
      </c>
      <c r="X57" s="16">
        <f>INDEX('Population, units'!$B$3:$BG$251,MATCH($A57,'Population, units'!$B$3:$B$251,0),MATCH(X$4,'Population, units'!$B$3:$BG$3,0))/1000000</f>
        <v>7.1401000000000006E-2</v>
      </c>
      <c r="Y57" s="16">
        <f>INDEX('Population, units'!$B$3:$BG$251,MATCH($A57,'Population, units'!$B$3:$B$251,0),MATCH(Y$4,'Population, units'!$B$3:$BG$3,0))/1000000</f>
        <v>7.1683999999999998E-2</v>
      </c>
    </row>
    <row r="58" spans="1:25">
      <c r="A58" t="str">
        <f>VLOOKUP(B58,entity!$C:$K,9,FALSE)</f>
        <v>DO</v>
      </c>
      <c r="B58" t="s">
        <v>111</v>
      </c>
      <c r="C58" s="16">
        <f>INDEX('Population, units'!$B$3:$BG$251,MATCH($A58,'Population, units'!$B$3:$B$251,0),MATCH(C$4,'Population, units'!$B$3:$BG$3,0))/1000000</f>
        <v>7.2451270000000001</v>
      </c>
      <c r="D58" s="16">
        <f>INDEX('Population, units'!$B$3:$BG$251,MATCH($A58,'Population, units'!$B$3:$B$251,0),MATCH(D$4,'Population, units'!$B$3:$BG$3,0))/1000000</f>
        <v>7.3923889999999997</v>
      </c>
      <c r="E58" s="16">
        <f>INDEX('Population, units'!$B$3:$BG$251,MATCH($A58,'Population, units'!$B$3:$B$251,0),MATCH(E$4,'Population, units'!$B$3:$BG$3,0))/1000000</f>
        <v>7.5404210000000003</v>
      </c>
      <c r="F58" s="16">
        <f>INDEX('Population, units'!$B$3:$BG$251,MATCH($A58,'Population, units'!$B$3:$B$251,0),MATCH(F$4,'Population, units'!$B$3:$BG$3,0))/1000000</f>
        <v>7.6881959999999996</v>
      </c>
      <c r="G58" s="16">
        <f>INDEX('Population, units'!$B$3:$BG$251,MATCH($A58,'Population, units'!$B$3:$B$251,0),MATCH(G$4,'Population, units'!$B$3:$BG$3,0))/1000000</f>
        <v>7.8343590000000001</v>
      </c>
      <c r="H58" s="16">
        <f>INDEX('Population, units'!$B$3:$BG$251,MATCH($A58,'Population, units'!$B$3:$B$251,0),MATCH(H$4,'Population, units'!$B$3:$BG$3,0))/1000000</f>
        <v>7.9779660000000003</v>
      </c>
      <c r="I58" s="16">
        <f>INDEX('Population, units'!$B$3:$BG$251,MATCH($A58,'Population, units'!$B$3:$B$251,0),MATCH(I$4,'Population, units'!$B$3:$BG$3,0))/1000000</f>
        <v>8.1185700000000001</v>
      </c>
      <c r="J58" s="16">
        <f>INDEX('Population, units'!$B$3:$BG$251,MATCH($A58,'Population, units'!$B$3:$B$251,0),MATCH(J$4,'Population, units'!$B$3:$BG$3,0))/1000000</f>
        <v>8.2564960000000003</v>
      </c>
      <c r="K58" s="16">
        <f>INDEX('Population, units'!$B$3:$BG$251,MATCH($A58,'Population, units'!$B$3:$B$251,0),MATCH(K$4,'Population, units'!$B$3:$BG$3,0))/1000000</f>
        <v>8.3925339999999995</v>
      </c>
      <c r="L58" s="16">
        <f>INDEX('Population, units'!$B$3:$BG$251,MATCH($A58,'Population, units'!$B$3:$B$251,0),MATCH(L$4,'Population, units'!$B$3:$BG$3,0))/1000000</f>
        <v>8.5278810000000007</v>
      </c>
      <c r="M58" s="16">
        <f>INDEX('Population, units'!$B$3:$BG$251,MATCH($A58,'Population, units'!$B$3:$B$251,0),MATCH(M$4,'Population, units'!$B$3:$BG$3,0))/1000000</f>
        <v>8.6634209999999996</v>
      </c>
      <c r="N58" s="16">
        <f>INDEX('Population, units'!$B$3:$BG$251,MATCH($A58,'Population, units'!$B$3:$B$251,0),MATCH(N$4,'Population, units'!$B$3:$BG$3,0))/1000000</f>
        <v>8.7992980000000003</v>
      </c>
      <c r="O58" s="16">
        <f>INDEX('Population, units'!$B$3:$BG$251,MATCH($A58,'Population, units'!$B$3:$B$251,0),MATCH(O$4,'Population, units'!$B$3:$BG$3,0))/1000000</f>
        <v>8.9352610000000006</v>
      </c>
      <c r="P58" s="16">
        <f>INDEX('Population, units'!$B$3:$BG$251,MATCH($A58,'Population, units'!$B$3:$B$251,0),MATCH(P$4,'Population, units'!$B$3:$BG$3,0))/1000000</f>
        <v>9.0713179999999998</v>
      </c>
      <c r="Q58" s="16">
        <f>INDEX('Population, units'!$B$3:$BG$251,MATCH($A58,'Population, units'!$B$3:$B$251,0),MATCH(Q$4,'Population, units'!$B$3:$BG$3,0))/1000000</f>
        <v>9.2073889999999992</v>
      </c>
      <c r="R58" s="16">
        <f>INDEX('Population, units'!$B$3:$BG$251,MATCH($A58,'Population, units'!$B$3:$B$251,0),MATCH(R$4,'Population, units'!$B$3:$BG$3,0))/1000000</f>
        <v>9.3433620000000008</v>
      </c>
      <c r="S58" s="16">
        <f>INDEX('Population, units'!$B$3:$BG$251,MATCH($A58,'Population, units'!$B$3:$B$251,0),MATCH(S$4,'Population, units'!$B$3:$BG$3,0))/1000000</f>
        <v>9.4792690000000004</v>
      </c>
      <c r="T58" s="16">
        <f>INDEX('Population, units'!$B$3:$BG$251,MATCH($A58,'Population, units'!$B$3:$B$251,0),MATCH(T$4,'Population, units'!$B$3:$BG$3,0))/1000000</f>
        <v>9.6150149999999996</v>
      </c>
      <c r="U58" s="16">
        <f>INDEX('Population, units'!$B$3:$BG$251,MATCH($A58,'Population, units'!$B$3:$B$251,0),MATCH(U$4,'Population, units'!$B$3:$BG$3,0))/1000000</f>
        <v>9.7501949999999997</v>
      </c>
      <c r="V58" s="16">
        <f>INDEX('Population, units'!$B$3:$BG$251,MATCH($A58,'Population, units'!$B$3:$B$251,0),MATCH(V$4,'Population, units'!$B$3:$BG$3,0))/1000000</f>
        <v>9.8842649999999992</v>
      </c>
      <c r="W58" s="16">
        <f>INDEX('Population, units'!$B$3:$BG$251,MATCH($A58,'Population, units'!$B$3:$B$251,0),MATCH(W$4,'Population, units'!$B$3:$BG$3,0))/1000000</f>
        <v>10.016797</v>
      </c>
      <c r="X58" s="16">
        <f>INDEX('Population, units'!$B$3:$BG$251,MATCH($A58,'Population, units'!$B$3:$B$251,0),MATCH(X$4,'Population, units'!$B$3:$BG$3,0))/1000000</f>
        <v>10.147598</v>
      </c>
      <c r="Y58" s="16">
        <f>INDEX('Population, units'!$B$3:$BG$251,MATCH($A58,'Population, units'!$B$3:$B$251,0),MATCH(Y$4,'Population, units'!$B$3:$BG$3,0))/1000000</f>
        <v>10.276621</v>
      </c>
    </row>
    <row r="59" spans="1:25">
      <c r="A59" t="str">
        <f>VLOOKUP(B59,entity!$C:$K,9,FALSE)</f>
        <v>EC</v>
      </c>
      <c r="B59" t="s">
        <v>119</v>
      </c>
      <c r="C59" s="16">
        <f>INDEX('Population, units'!$B$3:$BG$251,MATCH($A59,'Population, units'!$B$3:$B$251,0),MATCH(C$4,'Population, units'!$B$3:$BG$3,0))/1000000</f>
        <v>10.123593</v>
      </c>
      <c r="D59" s="16">
        <f>INDEX('Population, units'!$B$3:$BG$251,MATCH($A59,'Population, units'!$B$3:$B$251,0),MATCH(D$4,'Population, units'!$B$3:$BG$3,0))/1000000</f>
        <v>10.36063</v>
      </c>
      <c r="E59" s="16">
        <f>INDEX('Population, units'!$B$3:$BG$251,MATCH($A59,'Population, units'!$B$3:$B$251,0),MATCH(E$4,'Population, units'!$B$3:$BG$3,0))/1000000</f>
        <v>10.598167999999999</v>
      </c>
      <c r="F59" s="16">
        <f>INDEX('Population, units'!$B$3:$BG$251,MATCH($A59,'Population, units'!$B$3:$B$251,0),MATCH(F$4,'Population, units'!$B$3:$BG$3,0))/1000000</f>
        <v>10.836327000000001</v>
      </c>
      <c r="G59" s="16">
        <f>INDEX('Population, units'!$B$3:$BG$251,MATCH($A59,'Population, units'!$B$3:$B$251,0),MATCH(G$4,'Population, units'!$B$3:$BG$3,0))/1000000</f>
        <v>11.075454000000001</v>
      </c>
      <c r="H59" s="16">
        <f>INDEX('Population, units'!$B$3:$BG$251,MATCH($A59,'Population, units'!$B$3:$B$251,0),MATCH(H$4,'Population, units'!$B$3:$BG$3,0))/1000000</f>
        <v>11.315799999999999</v>
      </c>
      <c r="I59" s="16">
        <f>INDEX('Population, units'!$B$3:$BG$251,MATCH($A59,'Population, units'!$B$3:$B$251,0),MATCH(I$4,'Population, units'!$B$3:$BG$3,0))/1000000</f>
        <v>11.557150999999999</v>
      </c>
      <c r="J59" s="16">
        <f>INDEX('Population, units'!$B$3:$BG$251,MATCH($A59,'Population, units'!$B$3:$B$251,0),MATCH(J$4,'Population, units'!$B$3:$BG$3,0))/1000000</f>
        <v>11.799289</v>
      </c>
      <c r="K59" s="16">
        <f>INDEX('Population, units'!$B$3:$BG$251,MATCH($A59,'Population, units'!$B$3:$B$251,0),MATCH(K$4,'Population, units'!$B$3:$BG$3,0))/1000000</f>
        <v>12.042453999999999</v>
      </c>
      <c r="L59" s="16">
        <f>INDEX('Population, units'!$B$3:$BG$251,MATCH($A59,'Population, units'!$B$3:$B$251,0),MATCH(L$4,'Population, units'!$B$3:$BG$3,0))/1000000</f>
        <v>12.286994999999999</v>
      </c>
      <c r="M59" s="16">
        <f>INDEX('Population, units'!$B$3:$BG$251,MATCH($A59,'Population, units'!$B$3:$B$251,0),MATCH(M$4,'Population, units'!$B$3:$BG$3,0))/1000000</f>
        <v>12.533087</v>
      </c>
      <c r="N59" s="16">
        <f>INDEX('Population, units'!$B$3:$BG$251,MATCH($A59,'Population, units'!$B$3:$B$251,0),MATCH(N$4,'Population, units'!$B$3:$BG$3,0))/1000000</f>
        <v>12.780868999999999</v>
      </c>
      <c r="O59" s="16">
        <f>INDEX('Population, units'!$B$3:$BG$251,MATCH($A59,'Population, units'!$B$3:$B$251,0),MATCH(O$4,'Population, units'!$B$3:$BG$3,0))/1000000</f>
        <v>13.030041000000001</v>
      </c>
      <c r="P59" s="16">
        <f>INDEX('Population, units'!$B$3:$BG$251,MATCH($A59,'Population, units'!$B$3:$B$251,0),MATCH(P$4,'Population, units'!$B$3:$BG$3,0))/1000000</f>
        <v>13.279806000000001</v>
      </c>
      <c r="Q59" s="16">
        <f>INDEX('Population, units'!$B$3:$BG$251,MATCH($A59,'Population, units'!$B$3:$B$251,0),MATCH(Q$4,'Population, units'!$B$3:$BG$3,0))/1000000</f>
        <v>13.529090999999999</v>
      </c>
      <c r="R59" s="16">
        <f>INDEX('Population, units'!$B$3:$BG$251,MATCH($A59,'Population, units'!$B$3:$B$251,0),MATCH(R$4,'Population, units'!$B$3:$BG$3,0))/1000000</f>
        <v>13.777131000000001</v>
      </c>
      <c r="S59" s="16">
        <f>INDEX('Population, units'!$B$3:$BG$251,MATCH($A59,'Population, units'!$B$3:$B$251,0),MATCH(S$4,'Population, units'!$B$3:$BG$3,0))/1000000</f>
        <v>14.023503</v>
      </c>
      <c r="T59" s="16">
        <f>INDEX('Population, units'!$B$3:$BG$251,MATCH($A59,'Population, units'!$B$3:$B$251,0),MATCH(T$4,'Population, units'!$B$3:$BG$3,0))/1000000</f>
        <v>14.268397</v>
      </c>
      <c r="U59" s="16">
        <f>INDEX('Population, units'!$B$3:$BG$251,MATCH($A59,'Population, units'!$B$3:$B$251,0),MATCH(U$4,'Population, units'!$B$3:$BG$3,0))/1000000</f>
        <v>14.512402</v>
      </c>
      <c r="V59" s="16">
        <f>INDEX('Population, units'!$B$3:$BG$251,MATCH($A59,'Population, units'!$B$3:$B$251,0),MATCH(V$4,'Population, units'!$B$3:$BG$3,0))/1000000</f>
        <v>14.756424000000001</v>
      </c>
      <c r="W59" s="16">
        <f>INDEX('Population, units'!$B$3:$BG$251,MATCH($A59,'Population, units'!$B$3:$B$251,0),MATCH(W$4,'Population, units'!$B$3:$BG$3,0))/1000000</f>
        <v>15.001072000000001</v>
      </c>
      <c r="X59" s="16">
        <f>INDEX('Population, units'!$B$3:$BG$251,MATCH($A59,'Population, units'!$B$3:$B$251,0),MATCH(X$4,'Population, units'!$B$3:$BG$3,0))/1000000</f>
        <v>15.246480999999999</v>
      </c>
      <c r="Y59" s="16">
        <f>INDEX('Population, units'!$B$3:$BG$251,MATCH($A59,'Population, units'!$B$3:$B$251,0),MATCH(Y$4,'Population, units'!$B$3:$BG$3,0))/1000000</f>
        <v>15.492264</v>
      </c>
    </row>
    <row r="60" spans="1:25">
      <c r="A60" t="str">
        <f>VLOOKUP(B60,entity!$C:$K,9,FALSE)</f>
        <v>EG</v>
      </c>
      <c r="B60" t="s">
        <v>452</v>
      </c>
      <c r="C60" s="16">
        <f>INDEX('Population, units'!$B$3:$BG$251,MATCH($A60,'Population, units'!$B$3:$B$251,0),MATCH(C$4,'Population, units'!$B$3:$BG$3,0))/1000000</f>
        <v>56.336613999999997</v>
      </c>
      <c r="D60" s="16">
        <f>INDEX('Population, units'!$B$3:$BG$251,MATCH($A60,'Population, units'!$B$3:$B$251,0),MATCH(D$4,'Population, units'!$B$3:$BG$3,0))/1000000</f>
        <v>57.387588999999998</v>
      </c>
      <c r="E60" s="16">
        <f>INDEX('Population, units'!$B$3:$BG$251,MATCH($A60,'Population, units'!$B$3:$B$251,0),MATCH(E$4,'Population, units'!$B$3:$BG$3,0))/1000000</f>
        <v>58.370711999999997</v>
      </c>
      <c r="F60" s="16">
        <f>INDEX('Population, units'!$B$3:$BG$251,MATCH($A60,'Population, units'!$B$3:$B$251,0),MATCH(F$4,'Population, units'!$B$3:$BG$3,0))/1000000</f>
        <v>59.307777999999999</v>
      </c>
      <c r="G60" s="16">
        <f>INDEX('Population, units'!$B$3:$BG$251,MATCH($A60,'Population, units'!$B$3:$B$251,0),MATCH(G$4,'Population, units'!$B$3:$BG$3,0))/1000000</f>
        <v>60.231864000000002</v>
      </c>
      <c r="H60" s="16">
        <f>INDEX('Population, units'!$B$3:$BG$251,MATCH($A60,'Population, units'!$B$3:$B$251,0),MATCH(H$4,'Population, units'!$B$3:$BG$3,0))/1000000</f>
        <v>61.168396999999999</v>
      </c>
      <c r="I60" s="16">
        <f>INDEX('Population, units'!$B$3:$BG$251,MATCH($A60,'Population, units'!$B$3:$B$251,0),MATCH(I$4,'Population, units'!$B$3:$BG$3,0))/1000000</f>
        <v>62.123592000000002</v>
      </c>
      <c r="J60" s="16">
        <f>INDEX('Population, units'!$B$3:$BG$251,MATCH($A60,'Population, units'!$B$3:$B$251,0),MATCH(J$4,'Population, units'!$B$3:$BG$3,0))/1000000</f>
        <v>63.094068999999998</v>
      </c>
      <c r="K60" s="16">
        <f>INDEX('Population, units'!$B$3:$BG$251,MATCH($A60,'Population, units'!$B$3:$B$251,0),MATCH(K$4,'Population, units'!$B$3:$BG$3,0))/1000000</f>
        <v>64.084442999999993</v>
      </c>
      <c r="L60" s="16">
        <f>INDEX('Population, units'!$B$3:$BG$251,MATCH($A60,'Population, units'!$B$3:$B$251,0),MATCH(L$4,'Population, units'!$B$3:$BG$3,0))/1000000</f>
        <v>65.097776999999994</v>
      </c>
      <c r="M60" s="16">
        <f>INDEX('Population, units'!$B$3:$BG$251,MATCH($A60,'Population, units'!$B$3:$B$251,0),MATCH(M$4,'Population, units'!$B$3:$BG$3,0))/1000000</f>
        <v>66.136589999999998</v>
      </c>
      <c r="N60" s="16">
        <f>INDEX('Population, units'!$B$3:$BG$251,MATCH($A60,'Population, units'!$B$3:$B$251,0),MATCH(N$4,'Population, units'!$B$3:$BG$3,0))/1000000</f>
        <v>67.204189</v>
      </c>
      <c r="O60" s="16">
        <f>INDEX('Population, units'!$B$3:$BG$251,MATCH($A60,'Population, units'!$B$3:$B$251,0),MATCH(O$4,'Population, units'!$B$3:$BG$3,0))/1000000</f>
        <v>68.302914000000001</v>
      </c>
      <c r="P60" s="16">
        <f>INDEX('Population, units'!$B$3:$BG$251,MATCH($A60,'Population, units'!$B$3:$B$251,0),MATCH(P$4,'Population, units'!$B$3:$BG$3,0))/1000000</f>
        <v>69.432477000000006</v>
      </c>
      <c r="Q60" s="16">
        <f>INDEX('Population, units'!$B$3:$BG$251,MATCH($A60,'Population, units'!$B$3:$B$251,0),MATCH(Q$4,'Population, units'!$B$3:$BG$3,0))/1000000</f>
        <v>70.591288000000006</v>
      </c>
      <c r="R60" s="16">
        <f>INDEX('Population, units'!$B$3:$BG$251,MATCH($A60,'Population, units'!$B$3:$B$251,0),MATCH(R$4,'Population, units'!$B$3:$BG$3,0))/1000000</f>
        <v>71.777677999999995</v>
      </c>
      <c r="S60" s="16">
        <f>INDEX('Population, units'!$B$3:$BG$251,MATCH($A60,'Population, units'!$B$3:$B$251,0),MATCH(S$4,'Population, units'!$B$3:$BG$3,0))/1000000</f>
        <v>72.990753999999995</v>
      </c>
      <c r="T60" s="16">
        <f>INDEX('Population, units'!$B$3:$BG$251,MATCH($A60,'Population, units'!$B$3:$B$251,0),MATCH(T$4,'Population, units'!$B$3:$BG$3,0))/1000000</f>
        <v>74.229577000000006</v>
      </c>
      <c r="U60" s="16">
        <f>INDEX('Population, units'!$B$3:$BG$251,MATCH($A60,'Population, units'!$B$3:$B$251,0),MATCH(U$4,'Population, units'!$B$3:$BG$3,0))/1000000</f>
        <v>75.491922000000002</v>
      </c>
      <c r="V60" s="16">
        <f>INDEX('Population, units'!$B$3:$BG$251,MATCH($A60,'Population, units'!$B$3:$B$251,0),MATCH(V$4,'Population, units'!$B$3:$BG$3,0))/1000000</f>
        <v>76.775023000000004</v>
      </c>
      <c r="W60" s="16">
        <f>INDEX('Population, units'!$B$3:$BG$251,MATCH($A60,'Population, units'!$B$3:$B$251,0),MATCH(W$4,'Population, units'!$B$3:$BG$3,0))/1000000</f>
        <v>78.075704999999999</v>
      </c>
      <c r="X60" s="16">
        <f>INDEX('Population, units'!$B$3:$BG$251,MATCH($A60,'Population, units'!$B$3:$B$251,0),MATCH(X$4,'Population, units'!$B$3:$BG$3,0))/1000000</f>
        <v>79.392465999999999</v>
      </c>
      <c r="Y60" s="16">
        <f>INDEX('Population, units'!$B$3:$BG$251,MATCH($A60,'Population, units'!$B$3:$B$251,0),MATCH(Y$4,'Population, units'!$B$3:$BG$3,0))/1000000</f>
        <v>80.721874</v>
      </c>
    </row>
    <row r="61" spans="1:25">
      <c r="A61" t="str">
        <f>VLOOKUP(B61,entity!$C:$K,9,FALSE)</f>
        <v>SV</v>
      </c>
      <c r="B61" t="s">
        <v>363</v>
      </c>
      <c r="C61" s="16">
        <f>INDEX('Population, units'!$B$3:$BG$251,MATCH($A61,'Population, units'!$B$3:$B$251,0),MATCH(C$4,'Population, units'!$B$3:$BG$3,0))/1000000</f>
        <v>5.3442259999999999</v>
      </c>
      <c r="D61" s="16">
        <f>INDEX('Population, units'!$B$3:$BG$251,MATCH($A61,'Population, units'!$B$3:$B$251,0),MATCH(D$4,'Population, units'!$B$3:$BG$3,0))/1000000</f>
        <v>5.4252929999999999</v>
      </c>
      <c r="E61" s="16">
        <f>INDEX('Population, units'!$B$3:$BG$251,MATCH($A61,'Population, units'!$B$3:$B$251,0),MATCH(E$4,'Population, units'!$B$3:$BG$3,0))/1000000</f>
        <v>5.5111379999999999</v>
      </c>
      <c r="F61" s="16">
        <f>INDEX('Population, units'!$B$3:$BG$251,MATCH($A61,'Population, units'!$B$3:$B$251,0),MATCH(F$4,'Population, units'!$B$3:$BG$3,0))/1000000</f>
        <v>5.5973220000000001</v>
      </c>
      <c r="G61" s="16">
        <f>INDEX('Population, units'!$B$3:$BG$251,MATCH($A61,'Population, units'!$B$3:$B$251,0),MATCH(G$4,'Population, units'!$B$3:$BG$3,0))/1000000</f>
        <v>5.6777430000000004</v>
      </c>
      <c r="H61" s="16">
        <f>INDEX('Population, units'!$B$3:$BG$251,MATCH($A61,'Population, units'!$B$3:$B$251,0),MATCH(H$4,'Population, units'!$B$3:$BG$3,0))/1000000</f>
        <v>5.7480130000000003</v>
      </c>
      <c r="I61" s="16">
        <f>INDEX('Population, units'!$B$3:$BG$251,MATCH($A61,'Population, units'!$B$3:$B$251,0),MATCH(I$4,'Population, units'!$B$3:$BG$3,0))/1000000</f>
        <v>5.8067500000000001</v>
      </c>
      <c r="J61" s="16">
        <f>INDEX('Population, units'!$B$3:$BG$251,MATCH($A61,'Population, units'!$B$3:$B$251,0),MATCH(J$4,'Population, units'!$B$3:$BG$3,0))/1000000</f>
        <v>5.855226</v>
      </c>
      <c r="K61" s="16">
        <f>INDEX('Population, units'!$B$3:$BG$251,MATCH($A61,'Population, units'!$B$3:$B$251,0),MATCH(K$4,'Population, units'!$B$3:$BG$3,0))/1000000</f>
        <v>5.8950180000000003</v>
      </c>
      <c r="L61" s="16">
        <f>INDEX('Population, units'!$B$3:$BG$251,MATCH($A61,'Population, units'!$B$3:$B$251,0),MATCH(L$4,'Population, units'!$B$3:$BG$3,0))/1000000</f>
        <v>5.9288090000000002</v>
      </c>
      <c r="M61" s="16">
        <f>INDEX('Population, units'!$B$3:$BG$251,MATCH($A61,'Population, units'!$B$3:$B$251,0),MATCH(M$4,'Population, units'!$B$3:$BG$3,0))/1000000</f>
        <v>5.9587940000000001</v>
      </c>
      <c r="N61" s="16">
        <f>INDEX('Population, units'!$B$3:$BG$251,MATCH($A61,'Population, units'!$B$3:$B$251,0),MATCH(N$4,'Population, units'!$B$3:$BG$3,0))/1000000</f>
        <v>5.9852990000000004</v>
      </c>
      <c r="O61" s="16">
        <f>INDEX('Population, units'!$B$3:$BG$251,MATCH($A61,'Population, units'!$B$3:$B$251,0),MATCH(O$4,'Population, units'!$B$3:$BG$3,0))/1000000</f>
        <v>6.0083080000000004</v>
      </c>
      <c r="P61" s="16">
        <f>INDEX('Population, units'!$B$3:$BG$251,MATCH($A61,'Population, units'!$B$3:$B$251,0),MATCH(P$4,'Population, units'!$B$3:$BG$3,0))/1000000</f>
        <v>6.0293659999999996</v>
      </c>
      <c r="Q61" s="16">
        <f>INDEX('Population, units'!$B$3:$BG$251,MATCH($A61,'Population, units'!$B$3:$B$251,0),MATCH(Q$4,'Population, units'!$B$3:$BG$3,0))/1000000</f>
        <v>6.0502969999999996</v>
      </c>
      <c r="R61" s="16">
        <f>INDEX('Population, units'!$B$3:$BG$251,MATCH($A61,'Population, units'!$B$3:$B$251,0),MATCH(R$4,'Population, units'!$B$3:$BG$3,0))/1000000</f>
        <v>6.0725379999999998</v>
      </c>
      <c r="S61" s="16">
        <f>INDEX('Population, units'!$B$3:$BG$251,MATCH($A61,'Population, units'!$B$3:$B$251,0),MATCH(S$4,'Population, units'!$B$3:$BG$3,0))/1000000</f>
        <v>6.096692</v>
      </c>
      <c r="T61" s="16">
        <f>INDEX('Population, units'!$B$3:$BG$251,MATCH($A61,'Population, units'!$B$3:$B$251,0),MATCH(T$4,'Population, units'!$B$3:$BG$3,0))/1000000</f>
        <v>6.1229519999999997</v>
      </c>
      <c r="U61" s="16">
        <f>INDEX('Population, units'!$B$3:$BG$251,MATCH($A61,'Population, units'!$B$3:$B$251,0),MATCH(U$4,'Population, units'!$B$3:$BG$3,0))/1000000</f>
        <v>6.1517759999999999</v>
      </c>
      <c r="V61" s="16">
        <f>INDEX('Population, units'!$B$3:$BG$251,MATCH($A61,'Population, units'!$B$3:$B$251,0),MATCH(V$4,'Population, units'!$B$3:$BG$3,0))/1000000</f>
        <v>6.183484</v>
      </c>
      <c r="W61" s="16">
        <f>INDEX('Population, units'!$B$3:$BG$251,MATCH($A61,'Population, units'!$B$3:$B$251,0),MATCH(W$4,'Population, units'!$B$3:$BG$3,0))/1000000</f>
        <v>6.2181949999999997</v>
      </c>
      <c r="X61" s="16">
        <f>INDEX('Population, units'!$B$3:$BG$251,MATCH($A61,'Population, units'!$B$3:$B$251,0),MATCH(X$4,'Population, units'!$B$3:$BG$3,0))/1000000</f>
        <v>6.2562420000000003</v>
      </c>
      <c r="Y61" s="16">
        <f>INDEX('Population, units'!$B$3:$BG$251,MATCH($A61,'Population, units'!$B$3:$B$251,0),MATCH(Y$4,'Population, units'!$B$3:$BG$3,0))/1000000</f>
        <v>6.2973939999999997</v>
      </c>
    </row>
    <row r="62" spans="1:25">
      <c r="A62" t="str">
        <f>VLOOKUP(B62,entity!$C:$K,9,FALSE)</f>
        <v>GQ</v>
      </c>
      <c r="B62" t="s">
        <v>154</v>
      </c>
      <c r="C62" s="16">
        <f>INDEX('Population, units'!$B$3:$BG$251,MATCH($A62,'Population, units'!$B$3:$B$251,0),MATCH(C$4,'Population, units'!$B$3:$BG$3,0))/1000000</f>
        <v>0.37385099999999999</v>
      </c>
      <c r="D62" s="16">
        <f>INDEX('Population, units'!$B$3:$BG$251,MATCH($A62,'Population, units'!$B$3:$B$251,0),MATCH(D$4,'Population, units'!$B$3:$BG$3,0))/1000000</f>
        <v>0.38641799999999998</v>
      </c>
      <c r="E62" s="16">
        <f>INDEX('Population, units'!$B$3:$BG$251,MATCH($A62,'Population, units'!$B$3:$B$251,0),MATCH(E$4,'Population, units'!$B$3:$BG$3,0))/1000000</f>
        <v>0.39962500000000001</v>
      </c>
      <c r="F62" s="16">
        <f>INDEX('Population, units'!$B$3:$BG$251,MATCH($A62,'Population, units'!$B$3:$B$251,0),MATCH(F$4,'Population, units'!$B$3:$BG$3,0))/1000000</f>
        <v>0.413387</v>
      </c>
      <c r="G62" s="16">
        <f>INDEX('Population, units'!$B$3:$BG$251,MATCH($A62,'Population, units'!$B$3:$B$251,0),MATCH(G$4,'Population, units'!$B$3:$BG$3,0))/1000000</f>
        <v>0.42750300000000002</v>
      </c>
      <c r="H62" s="16">
        <f>INDEX('Population, units'!$B$3:$BG$251,MATCH($A62,'Population, units'!$B$3:$B$251,0),MATCH(H$4,'Population, units'!$B$3:$BG$3,0))/1000000</f>
        <v>0.44182900000000003</v>
      </c>
      <c r="I62" s="16">
        <f>INDEX('Population, units'!$B$3:$BG$251,MATCH($A62,'Population, units'!$B$3:$B$251,0),MATCH(I$4,'Population, units'!$B$3:$BG$3,0))/1000000</f>
        <v>0.45638899999999999</v>
      </c>
      <c r="J62" s="16">
        <f>INDEX('Population, units'!$B$3:$BG$251,MATCH($A62,'Population, units'!$B$3:$B$251,0),MATCH(J$4,'Population, units'!$B$3:$BG$3,0))/1000000</f>
        <v>0.47128799999999998</v>
      </c>
      <c r="K62" s="16">
        <f>INDEX('Population, units'!$B$3:$BG$251,MATCH($A62,'Population, units'!$B$3:$B$251,0),MATCH(K$4,'Population, units'!$B$3:$BG$3,0))/1000000</f>
        <v>0.48654199999999997</v>
      </c>
      <c r="L62" s="16">
        <f>INDEX('Population, units'!$B$3:$BG$251,MATCH($A62,'Population, units'!$B$3:$B$251,0),MATCH(L$4,'Population, units'!$B$3:$BG$3,0))/1000000</f>
        <v>0.50216899999999998</v>
      </c>
      <c r="M62" s="16">
        <f>INDEX('Population, units'!$B$3:$BG$251,MATCH($A62,'Population, units'!$B$3:$B$251,0),MATCH(M$4,'Population, units'!$B$3:$BG$3,0))/1000000</f>
        <v>0.51817899999999995</v>
      </c>
      <c r="N62" s="16">
        <f>INDEX('Population, units'!$B$3:$BG$251,MATCH($A62,'Population, units'!$B$3:$B$251,0),MATCH(N$4,'Population, units'!$B$3:$BG$3,0))/1000000</f>
        <v>0.53459199999999996</v>
      </c>
      <c r="O62" s="16">
        <f>INDEX('Population, units'!$B$3:$BG$251,MATCH($A62,'Population, units'!$B$3:$B$251,0),MATCH(O$4,'Population, units'!$B$3:$BG$3,0))/1000000</f>
        <v>0.55139899999999997</v>
      </c>
      <c r="P62" s="16">
        <f>INDEX('Population, units'!$B$3:$BG$251,MATCH($A62,'Population, units'!$B$3:$B$251,0),MATCH(P$4,'Population, units'!$B$3:$BG$3,0))/1000000</f>
        <v>0.56855199999999995</v>
      </c>
      <c r="Q62" s="16">
        <f>INDEX('Population, units'!$B$3:$BG$251,MATCH($A62,'Population, units'!$B$3:$B$251,0),MATCH(Q$4,'Population, units'!$B$3:$BG$3,0))/1000000</f>
        <v>0.58598300000000003</v>
      </c>
      <c r="R62" s="16">
        <f>INDEX('Population, units'!$B$3:$BG$251,MATCH($A62,'Population, units'!$B$3:$B$251,0),MATCH(R$4,'Population, units'!$B$3:$BG$3,0))/1000000</f>
        <v>0.60364799999999996</v>
      </c>
      <c r="S62" s="16">
        <f>INDEX('Population, units'!$B$3:$BG$251,MATCH($A62,'Population, units'!$B$3:$B$251,0),MATCH(S$4,'Population, units'!$B$3:$BG$3,0))/1000000</f>
        <v>0.62151699999999999</v>
      </c>
      <c r="T62" s="16">
        <f>INDEX('Population, units'!$B$3:$BG$251,MATCH($A62,'Population, units'!$B$3:$B$251,0),MATCH(T$4,'Population, units'!$B$3:$BG$3,0))/1000000</f>
        <v>0.63961800000000002</v>
      </c>
      <c r="U62" s="16">
        <f>INDEX('Population, units'!$B$3:$BG$251,MATCH($A62,'Population, units'!$B$3:$B$251,0),MATCH(U$4,'Population, units'!$B$3:$BG$3,0))/1000000</f>
        <v>0.65802499999999997</v>
      </c>
      <c r="V62" s="16">
        <f>INDEX('Population, units'!$B$3:$BG$251,MATCH($A62,'Population, units'!$B$3:$B$251,0),MATCH(V$4,'Population, units'!$B$3:$BG$3,0))/1000000</f>
        <v>0.67685099999999998</v>
      </c>
      <c r="W62" s="16">
        <f>INDEX('Population, units'!$B$3:$BG$251,MATCH($A62,'Population, units'!$B$3:$B$251,0),MATCH(W$4,'Population, units'!$B$3:$BG$3,0))/1000000</f>
        <v>0.69616699999999998</v>
      </c>
      <c r="X62" s="16">
        <f>INDEX('Population, units'!$B$3:$BG$251,MATCH($A62,'Population, units'!$B$3:$B$251,0),MATCH(X$4,'Population, units'!$B$3:$BG$3,0))/1000000</f>
        <v>0.71599599999999997</v>
      </c>
      <c r="Y62" s="16">
        <f>INDEX('Population, units'!$B$3:$BG$251,MATCH($A62,'Population, units'!$B$3:$B$251,0),MATCH(Y$4,'Population, units'!$B$3:$BG$3,0))/1000000</f>
        <v>0.73629599999999995</v>
      </c>
    </row>
    <row r="63" spans="1:25">
      <c r="A63" t="str">
        <f>VLOOKUP(B63,entity!$C:$K,9,FALSE)</f>
        <v>ER</v>
      </c>
      <c r="B63" t="s">
        <v>123</v>
      </c>
      <c r="C63" s="16">
        <f>INDEX('Population, units'!$B$3:$BG$251,MATCH($A63,'Population, units'!$B$3:$B$251,0),MATCH(C$4,'Population, units'!$B$3:$BG$3,0))/1000000</f>
        <v>3.2725629999999999</v>
      </c>
      <c r="D63" s="16">
        <f>INDEX('Population, units'!$B$3:$BG$251,MATCH($A63,'Population, units'!$B$3:$B$251,0),MATCH(D$4,'Population, units'!$B$3:$BG$3,0))/1000000</f>
        <v>3.3117190000000001</v>
      </c>
      <c r="E63" s="16">
        <f>INDEX('Population, units'!$B$3:$BG$251,MATCH($A63,'Population, units'!$B$3:$B$251,0),MATCH(E$4,'Population, units'!$B$3:$BG$3,0))/1000000</f>
        <v>3.3319179999999999</v>
      </c>
      <c r="F63" s="16">
        <f>INDEX('Population, units'!$B$3:$BG$251,MATCH($A63,'Population, units'!$B$3:$B$251,0),MATCH(F$4,'Population, units'!$B$3:$BG$3,0))/1000000</f>
        <v>3.3446259999999999</v>
      </c>
      <c r="G63" s="16">
        <f>INDEX('Population, units'!$B$3:$BG$251,MATCH($A63,'Population, units'!$B$3:$B$251,0),MATCH(G$4,'Population, units'!$B$3:$BG$3,0))/1000000</f>
        <v>3.3659330000000001</v>
      </c>
      <c r="H63" s="16">
        <f>INDEX('Population, units'!$B$3:$BG$251,MATCH($A63,'Population, units'!$B$3:$B$251,0),MATCH(H$4,'Population, units'!$B$3:$BG$3,0))/1000000</f>
        <v>3.4078119999999998</v>
      </c>
      <c r="I63" s="16">
        <f>INDEX('Population, units'!$B$3:$BG$251,MATCH($A63,'Population, units'!$B$3:$B$251,0),MATCH(I$4,'Population, units'!$B$3:$BG$3,0))/1000000</f>
        <v>3.4733990000000001</v>
      </c>
      <c r="J63" s="16">
        <f>INDEX('Population, units'!$B$3:$BG$251,MATCH($A63,'Population, units'!$B$3:$B$251,0),MATCH(J$4,'Population, units'!$B$3:$BG$3,0))/1000000</f>
        <v>3.5603530000000001</v>
      </c>
      <c r="K63" s="16">
        <f>INDEX('Population, units'!$B$3:$BG$251,MATCH($A63,'Population, units'!$B$3:$B$251,0),MATCH(K$4,'Population, units'!$B$3:$BG$3,0))/1000000</f>
        <v>3.6683500000000002</v>
      </c>
      <c r="L63" s="16">
        <f>INDEX('Population, units'!$B$3:$BG$251,MATCH($A63,'Population, units'!$B$3:$B$251,0),MATCH(L$4,'Population, units'!$B$3:$BG$3,0))/1000000</f>
        <v>3.7953839999999999</v>
      </c>
      <c r="M63" s="16">
        <f>INDEX('Population, units'!$B$3:$BG$251,MATCH($A63,'Population, units'!$B$3:$B$251,0),MATCH(M$4,'Population, units'!$B$3:$BG$3,0))/1000000</f>
        <v>3.9393479999999998</v>
      </c>
      <c r="N63" s="16">
        <f>INDEX('Population, units'!$B$3:$BG$251,MATCH($A63,'Population, units'!$B$3:$B$251,0),MATCH(N$4,'Population, units'!$B$3:$BG$3,0))/1000000</f>
        <v>4.1016089999999998</v>
      </c>
      <c r="O63" s="16">
        <f>INDEX('Population, units'!$B$3:$BG$251,MATCH($A63,'Population, units'!$B$3:$B$251,0),MATCH(O$4,'Population, units'!$B$3:$BG$3,0))/1000000</f>
        <v>4.2815760000000003</v>
      </c>
      <c r="P63" s="16">
        <f>INDEX('Population, units'!$B$3:$BG$251,MATCH($A63,'Population, units'!$B$3:$B$251,0),MATCH(P$4,'Population, units'!$B$3:$BG$3,0))/1000000</f>
        <v>4.4725330000000003</v>
      </c>
      <c r="Q63" s="16">
        <f>INDEX('Population, units'!$B$3:$BG$251,MATCH($A63,'Population, units'!$B$3:$B$251,0),MATCH(Q$4,'Population, units'!$B$3:$BG$3,0))/1000000</f>
        <v>4.6655220000000002</v>
      </c>
      <c r="R63" s="16">
        <f>INDEX('Population, units'!$B$3:$BG$251,MATCH($A63,'Population, units'!$B$3:$B$251,0),MATCH(R$4,'Population, units'!$B$3:$BG$3,0))/1000000</f>
        <v>4.8540660000000004</v>
      </c>
      <c r="S63" s="16">
        <f>INDEX('Population, units'!$B$3:$BG$251,MATCH($A63,'Population, units'!$B$3:$B$251,0),MATCH(S$4,'Population, units'!$B$3:$BG$3,0))/1000000</f>
        <v>5.0350359999999998</v>
      </c>
      <c r="T63" s="16">
        <f>INDEX('Population, units'!$B$3:$BG$251,MATCH($A63,'Population, units'!$B$3:$B$251,0),MATCH(T$4,'Population, units'!$B$3:$BG$3,0))/1000000</f>
        <v>5.2098459999999998</v>
      </c>
      <c r="U63" s="16">
        <f>INDEX('Population, units'!$B$3:$BG$251,MATCH($A63,'Population, units'!$B$3:$B$251,0),MATCH(U$4,'Population, units'!$B$3:$BG$3,0))/1000000</f>
        <v>5.3821630000000003</v>
      </c>
      <c r="V63" s="16">
        <f>INDEX('Population, units'!$B$3:$BG$251,MATCH($A63,'Population, units'!$B$3:$B$251,0),MATCH(V$4,'Population, units'!$B$3:$BG$3,0))/1000000</f>
        <v>5.5578890000000003</v>
      </c>
      <c r="W63" s="16">
        <f>INDEX('Population, units'!$B$3:$BG$251,MATCH($A63,'Population, units'!$B$3:$B$251,0),MATCH(W$4,'Population, units'!$B$3:$BG$3,0))/1000000</f>
        <v>5.7411589999999997</v>
      </c>
      <c r="X63" s="16">
        <f>INDEX('Population, units'!$B$3:$BG$251,MATCH($A63,'Population, units'!$B$3:$B$251,0),MATCH(X$4,'Population, units'!$B$3:$BG$3,0))/1000000</f>
        <v>5.9328519999999996</v>
      </c>
      <c r="Y63" s="16">
        <f>INDEX('Population, units'!$B$3:$BG$251,MATCH($A63,'Population, units'!$B$3:$B$251,0),MATCH(Y$4,'Population, units'!$B$3:$BG$3,0))/1000000</f>
        <v>6.130922</v>
      </c>
    </row>
    <row r="64" spans="1:25">
      <c r="A64" t="str">
        <f>VLOOKUP(B64,entity!$C:$K,9,FALSE)</f>
        <v>EE</v>
      </c>
      <c r="B64" t="s">
        <v>127</v>
      </c>
      <c r="C64" s="16">
        <f>INDEX('Population, units'!$B$3:$BG$251,MATCH($A64,'Population, units'!$B$3:$B$251,0),MATCH(C$4,'Population, units'!$B$3:$BG$3,0))/1000000</f>
        <v>1.5691740000000001</v>
      </c>
      <c r="D64" s="16">
        <f>INDEX('Population, units'!$B$3:$BG$251,MATCH($A64,'Population, units'!$B$3:$B$251,0),MATCH(D$4,'Population, units'!$B$3:$BG$3,0))/1000000</f>
        <v>1.5613140000000001</v>
      </c>
      <c r="E64" s="16">
        <f>INDEX('Population, units'!$B$3:$BG$251,MATCH($A64,'Population, units'!$B$3:$B$251,0),MATCH(E$4,'Population, units'!$B$3:$BG$3,0))/1000000</f>
        <v>1.533091</v>
      </c>
      <c r="F64" s="16">
        <f>INDEX('Population, units'!$B$3:$BG$251,MATCH($A64,'Population, units'!$B$3:$B$251,0),MATCH(F$4,'Population, units'!$B$3:$BG$3,0))/1000000</f>
        <v>1.4941279999999999</v>
      </c>
      <c r="G64" s="16">
        <f>INDEX('Population, units'!$B$3:$BG$251,MATCH($A64,'Population, units'!$B$3:$B$251,0),MATCH(G$4,'Population, units'!$B$3:$BG$3,0))/1000000</f>
        <v>1.4625140000000001</v>
      </c>
      <c r="H64" s="16">
        <f>INDEX('Population, units'!$B$3:$BG$251,MATCH($A64,'Population, units'!$B$3:$B$251,0),MATCH(H$4,'Population, units'!$B$3:$BG$3,0))/1000000</f>
        <v>1.436634</v>
      </c>
      <c r="I64" s="16">
        <f>INDEX('Population, units'!$B$3:$BG$251,MATCH($A64,'Population, units'!$B$3:$B$251,0),MATCH(I$4,'Population, units'!$B$3:$BG$3,0))/1000000</f>
        <v>1.415594</v>
      </c>
      <c r="J64" s="16">
        <f>INDEX('Population, units'!$B$3:$BG$251,MATCH($A64,'Population, units'!$B$3:$B$251,0),MATCH(J$4,'Population, units'!$B$3:$BG$3,0))/1000000</f>
        <v>1.399535</v>
      </c>
      <c r="K64" s="16">
        <f>INDEX('Population, units'!$B$3:$BG$251,MATCH($A64,'Population, units'!$B$3:$B$251,0),MATCH(K$4,'Population, units'!$B$3:$BG$3,0))/1000000</f>
        <v>1.3861559999999999</v>
      </c>
      <c r="L64" s="16">
        <f>INDEX('Population, units'!$B$3:$BG$251,MATCH($A64,'Population, units'!$B$3:$B$251,0),MATCH(L$4,'Population, units'!$B$3:$BG$3,0))/1000000</f>
        <v>1.38062</v>
      </c>
      <c r="M64" s="16">
        <f>INDEX('Population, units'!$B$3:$BG$251,MATCH($A64,'Population, units'!$B$3:$B$251,0),MATCH(M$4,'Population, units'!$B$3:$BG$3,0))/1000000</f>
        <v>1.3969849999999999</v>
      </c>
      <c r="N64" s="16">
        <f>INDEX('Population, units'!$B$3:$BG$251,MATCH($A64,'Population, units'!$B$3:$B$251,0),MATCH(N$4,'Population, units'!$B$3:$BG$3,0))/1000000</f>
        <v>1.388115</v>
      </c>
      <c r="O64" s="16">
        <f>INDEX('Population, units'!$B$3:$BG$251,MATCH($A64,'Population, units'!$B$3:$B$251,0),MATCH(O$4,'Population, units'!$B$3:$BG$3,0))/1000000</f>
        <v>1.3793500000000001</v>
      </c>
      <c r="P64" s="16">
        <f>INDEX('Population, units'!$B$3:$BG$251,MATCH($A64,'Population, units'!$B$3:$B$251,0),MATCH(P$4,'Population, units'!$B$3:$BG$3,0))/1000000</f>
        <v>1.3707199999999999</v>
      </c>
      <c r="Q64" s="16">
        <f>INDEX('Population, units'!$B$3:$BG$251,MATCH($A64,'Population, units'!$B$3:$B$251,0),MATCH(Q$4,'Population, units'!$B$3:$BG$3,0))/1000000</f>
        <v>1.3625499999999999</v>
      </c>
      <c r="R64" s="16">
        <f>INDEX('Population, units'!$B$3:$BG$251,MATCH($A64,'Population, units'!$B$3:$B$251,0),MATCH(R$4,'Population, units'!$B$3:$BG$3,0))/1000000</f>
        <v>1.3547750000000001</v>
      </c>
      <c r="S64" s="16">
        <f>INDEX('Population, units'!$B$3:$BG$251,MATCH($A64,'Population, units'!$B$3:$B$251,0),MATCH(S$4,'Population, units'!$B$3:$BG$3,0))/1000000</f>
        <v>1.3468100000000001</v>
      </c>
      <c r="T64" s="16">
        <f>INDEX('Population, units'!$B$3:$BG$251,MATCH($A64,'Population, units'!$B$3:$B$251,0),MATCH(T$4,'Population, units'!$B$3:$BG$3,0))/1000000</f>
        <v>1.3406800000000001</v>
      </c>
      <c r="U64" s="16">
        <f>INDEX('Population, units'!$B$3:$BG$251,MATCH($A64,'Population, units'!$B$3:$B$251,0),MATCH(U$4,'Population, units'!$B$3:$BG$3,0))/1000000</f>
        <v>1.3370899999999999</v>
      </c>
      <c r="V64" s="16">
        <f>INDEX('Population, units'!$B$3:$BG$251,MATCH($A64,'Population, units'!$B$3:$B$251,0),MATCH(V$4,'Population, units'!$B$3:$BG$3,0))/1000000</f>
        <v>1.3345149999999999</v>
      </c>
      <c r="W64" s="16">
        <f>INDEX('Population, units'!$B$3:$BG$251,MATCH($A64,'Population, units'!$B$3:$B$251,0),MATCH(W$4,'Population, units'!$B$3:$BG$3,0))/1000000</f>
        <v>1.331475</v>
      </c>
      <c r="X64" s="16">
        <f>INDEX('Population, units'!$B$3:$BG$251,MATCH($A64,'Population, units'!$B$3:$B$251,0),MATCH(X$4,'Population, units'!$B$3:$BG$3,0))/1000000</f>
        <v>1.327439</v>
      </c>
      <c r="Y64" s="16">
        <f>INDEX('Population, units'!$B$3:$BG$251,MATCH($A64,'Population, units'!$B$3:$B$251,0),MATCH(Y$4,'Population, units'!$B$3:$BG$3,0))/1000000</f>
        <v>1.325016</v>
      </c>
    </row>
    <row r="65" spans="1:25">
      <c r="A65" t="str">
        <f>VLOOKUP(B65,entity!$C:$K,9,FALSE)</f>
        <v>ET</v>
      </c>
      <c r="B65" t="s">
        <v>129</v>
      </c>
      <c r="C65" s="16">
        <f>INDEX('Population, units'!$B$3:$BG$251,MATCH($A65,'Population, units'!$B$3:$B$251,0),MATCH(C$4,'Population, units'!$B$3:$BG$3,0))/1000000</f>
        <v>48.042755</v>
      </c>
      <c r="D65" s="16">
        <f>INDEX('Population, units'!$B$3:$BG$251,MATCH($A65,'Population, units'!$B$3:$B$251,0),MATCH(D$4,'Population, units'!$B$3:$BG$3,0))/1000000</f>
        <v>49.743882999999997</v>
      </c>
      <c r="E65" s="16">
        <f>INDEX('Population, units'!$B$3:$BG$251,MATCH($A65,'Population, units'!$B$3:$B$251,0),MATCH(E$4,'Population, units'!$B$3:$BG$3,0))/1000000</f>
        <v>51.525658</v>
      </c>
      <c r="F65" s="16">
        <f>INDEX('Population, units'!$B$3:$BG$251,MATCH($A65,'Population, units'!$B$3:$B$251,0),MATCH(F$4,'Population, units'!$B$3:$BG$3,0))/1000000</f>
        <v>53.357866999999999</v>
      </c>
      <c r="G65" s="16">
        <f>INDEX('Population, units'!$B$3:$BG$251,MATCH($A65,'Population, units'!$B$3:$B$251,0),MATCH(G$4,'Population, units'!$B$3:$BG$3,0))/1000000</f>
        <v>55.199953000000001</v>
      </c>
      <c r="H65" s="16">
        <f>INDEX('Population, units'!$B$3:$BG$251,MATCH($A65,'Population, units'!$B$3:$B$251,0),MATCH(H$4,'Population, units'!$B$3:$BG$3,0))/1000000</f>
        <v>57.023519</v>
      </c>
      <c r="I65" s="16">
        <f>INDEX('Population, units'!$B$3:$BG$251,MATCH($A65,'Population, units'!$B$3:$B$251,0),MATCH(I$4,'Population, units'!$B$3:$BG$3,0))/1000000</f>
        <v>58.815116000000003</v>
      </c>
      <c r="J65" s="16">
        <f>INDEX('Population, units'!$B$3:$BG$251,MATCH($A65,'Population, units'!$B$3:$B$251,0),MATCH(J$4,'Population, units'!$B$3:$BG$3,0))/1000000</f>
        <v>60.584273000000003</v>
      </c>
      <c r="K65" s="16">
        <f>INDEX('Population, units'!$B$3:$BG$251,MATCH($A65,'Population, units'!$B$3:$B$251,0),MATCH(K$4,'Population, units'!$B$3:$BG$3,0))/1000000</f>
        <v>62.353942000000004</v>
      </c>
      <c r="L65" s="16">
        <f>INDEX('Population, units'!$B$3:$BG$251,MATCH($A65,'Population, units'!$B$3:$B$251,0),MATCH(L$4,'Population, units'!$B$3:$BG$3,0))/1000000</f>
        <v>64.158886999999993</v>
      </c>
      <c r="M65" s="16">
        <f>INDEX('Population, units'!$B$3:$BG$251,MATCH($A65,'Population, units'!$B$3:$B$251,0),MATCH(M$4,'Population, units'!$B$3:$BG$3,0))/1000000</f>
        <v>66.024198999999996</v>
      </c>
      <c r="N65" s="16">
        <f>INDEX('Population, units'!$B$3:$BG$251,MATCH($A65,'Population, units'!$B$3:$B$251,0),MATCH(N$4,'Population, units'!$B$3:$BG$3,0))/1000000</f>
        <v>67.956866000000005</v>
      </c>
      <c r="O65" s="16">
        <f>INDEX('Population, units'!$B$3:$BG$251,MATCH($A65,'Population, units'!$B$3:$B$251,0),MATCH(O$4,'Population, units'!$B$3:$BG$3,0))/1000000</f>
        <v>69.948344000000006</v>
      </c>
      <c r="P65" s="16">
        <f>INDEX('Population, units'!$B$3:$BG$251,MATCH($A65,'Population, units'!$B$3:$B$251,0),MATCH(P$4,'Population, units'!$B$3:$BG$3,0))/1000000</f>
        <v>71.989666</v>
      </c>
      <c r="Q65" s="16">
        <f>INDEX('Population, units'!$B$3:$BG$251,MATCH($A65,'Population, units'!$B$3:$B$251,0),MATCH(Q$4,'Population, units'!$B$3:$BG$3,0))/1000000</f>
        <v>74.066147000000001</v>
      </c>
      <c r="R65" s="16">
        <f>INDEX('Population, units'!$B$3:$BG$251,MATCH($A65,'Population, units'!$B$3:$B$251,0),MATCH(R$4,'Population, units'!$B$3:$BG$3,0))/1000000</f>
        <v>76.167240000000007</v>
      </c>
      <c r="S65" s="16">
        <f>INDEX('Population, units'!$B$3:$BG$251,MATCH($A65,'Population, units'!$B$3:$B$251,0),MATCH(S$4,'Population, units'!$B$3:$BG$3,0))/1000000</f>
        <v>78.290649000000002</v>
      </c>
      <c r="T65" s="16">
        <f>INDEX('Population, units'!$B$3:$BG$251,MATCH($A65,'Population, units'!$B$3:$B$251,0),MATCH(T$4,'Population, units'!$B$3:$BG$3,0))/1000000</f>
        <v>80.440708000000001</v>
      </c>
      <c r="U65" s="16">
        <f>INDEX('Population, units'!$B$3:$BG$251,MATCH($A65,'Population, units'!$B$3:$B$251,0),MATCH(U$4,'Population, units'!$B$3:$BG$3,0))/1000000</f>
        <v>82.621189999999999</v>
      </c>
      <c r="V65" s="16">
        <f>INDEX('Population, units'!$B$3:$BG$251,MATCH($A65,'Population, units'!$B$3:$B$251,0),MATCH(V$4,'Population, units'!$B$3:$BG$3,0))/1000000</f>
        <v>84.838031999999998</v>
      </c>
      <c r="W65" s="16">
        <f>INDEX('Population, units'!$B$3:$BG$251,MATCH($A65,'Population, units'!$B$3:$B$251,0),MATCH(W$4,'Population, units'!$B$3:$BG$3,0))/1000000</f>
        <v>87.095281</v>
      </c>
      <c r="X65" s="16">
        <f>INDEX('Population, units'!$B$3:$BG$251,MATCH($A65,'Population, units'!$B$3:$B$251,0),MATCH(X$4,'Population, units'!$B$3:$BG$3,0))/1000000</f>
        <v>89.393062999999998</v>
      </c>
      <c r="Y65" s="16">
        <f>INDEX('Population, units'!$B$3:$BG$251,MATCH($A65,'Population, units'!$B$3:$B$251,0),MATCH(Y$4,'Population, units'!$B$3:$BG$3,0))/1000000</f>
        <v>91.728848999999997</v>
      </c>
    </row>
    <row r="66" spans="1:25">
      <c r="A66" t="str">
        <f>VLOOKUP(B66,entity!$C:$K,9,FALSE)</f>
        <v>FO</v>
      </c>
      <c r="B66" t="s">
        <v>699</v>
      </c>
      <c r="C66" s="16">
        <f>INDEX('Population, units'!$B$3:$BG$251,MATCH($A66,'Population, units'!$B$3:$B$251,0),MATCH(C$4,'Population, units'!$B$3:$BG$3,0))/1000000</f>
        <v>4.8030999999999997E-2</v>
      </c>
      <c r="D66" s="16">
        <f>INDEX('Population, units'!$B$3:$BG$251,MATCH($A66,'Population, units'!$B$3:$B$251,0),MATCH(D$4,'Population, units'!$B$3:$BG$3,0))/1000000</f>
        <v>4.7495999999999997E-2</v>
      </c>
      <c r="E66" s="16">
        <f>INDEX('Population, units'!$B$3:$BG$251,MATCH($A66,'Population, units'!$B$3:$B$251,0),MATCH(E$4,'Population, units'!$B$3:$BG$3,0))/1000000</f>
        <v>4.6580000000000003E-2</v>
      </c>
      <c r="F66" s="16">
        <f>INDEX('Population, units'!$B$3:$BG$251,MATCH($A66,'Population, units'!$B$3:$B$251,0),MATCH(F$4,'Population, units'!$B$3:$BG$3,0))/1000000</f>
        <v>4.5511999999999997E-2</v>
      </c>
      <c r="G66" s="16">
        <f>INDEX('Population, units'!$B$3:$BG$251,MATCH($A66,'Population, units'!$B$3:$B$251,0),MATCH(G$4,'Population, units'!$B$3:$BG$3,0))/1000000</f>
        <v>4.4609000000000003E-2</v>
      </c>
      <c r="H66" s="16">
        <f>INDEX('Population, units'!$B$3:$BG$251,MATCH($A66,'Population, units'!$B$3:$B$251,0),MATCH(H$4,'Population, units'!$B$3:$BG$3,0))/1000000</f>
        <v>4.4098999999999999E-2</v>
      </c>
      <c r="I66" s="16">
        <f>INDEX('Population, units'!$B$3:$BG$251,MATCH($A66,'Population, units'!$B$3:$B$251,0),MATCH(I$4,'Population, units'!$B$3:$BG$3,0))/1000000</f>
        <v>4.4058E-2</v>
      </c>
      <c r="J66" s="16">
        <f>INDEX('Population, units'!$B$3:$BG$251,MATCH($A66,'Population, units'!$B$3:$B$251,0),MATCH(J$4,'Population, units'!$B$3:$BG$3,0))/1000000</f>
        <v>4.4413000000000001E-2</v>
      </c>
      <c r="K66" s="16">
        <f>INDEX('Population, units'!$B$3:$BG$251,MATCH($A66,'Population, units'!$B$3:$B$251,0),MATCH(K$4,'Population, units'!$B$3:$BG$3,0))/1000000</f>
        <v>4.505E-2</v>
      </c>
      <c r="L66" s="16">
        <f>INDEX('Population, units'!$B$3:$BG$251,MATCH($A66,'Population, units'!$B$3:$B$251,0),MATCH(L$4,'Population, units'!$B$3:$BG$3,0))/1000000</f>
        <v>4.5788000000000002E-2</v>
      </c>
      <c r="M66" s="16">
        <f>INDEX('Population, units'!$B$3:$BG$251,MATCH($A66,'Population, units'!$B$3:$B$251,0),MATCH(M$4,'Population, units'!$B$3:$BG$3,0))/1000000</f>
        <v>4.6490999999999998E-2</v>
      </c>
      <c r="N66" s="16">
        <f>INDEX('Population, units'!$B$3:$BG$251,MATCH($A66,'Population, units'!$B$3:$B$251,0),MATCH(N$4,'Population, units'!$B$3:$BG$3,0))/1000000</f>
        <v>4.7135000000000003E-2</v>
      </c>
      <c r="O66" s="16">
        <f>INDEX('Population, units'!$B$3:$BG$251,MATCH($A66,'Population, units'!$B$3:$B$251,0),MATCH(O$4,'Population, units'!$B$3:$BG$3,0))/1000000</f>
        <v>4.7751000000000002E-2</v>
      </c>
      <c r="P66" s="16">
        <f>INDEX('Population, units'!$B$3:$BG$251,MATCH($A66,'Population, units'!$B$3:$B$251,0),MATCH(P$4,'Population, units'!$B$3:$BG$3,0))/1000000</f>
        <v>4.8307999999999997E-2</v>
      </c>
      <c r="Q66" s="16">
        <f>INDEX('Population, units'!$B$3:$BG$251,MATCH($A66,'Population, units'!$B$3:$B$251,0),MATCH(Q$4,'Population, units'!$B$3:$BG$3,0))/1000000</f>
        <v>4.8781999999999999E-2</v>
      </c>
      <c r="R66" s="16">
        <f>INDEX('Population, units'!$B$3:$BG$251,MATCH($A66,'Population, units'!$B$3:$B$251,0),MATCH(R$4,'Population, units'!$B$3:$BG$3,0))/1000000</f>
        <v>4.9156999999999999E-2</v>
      </c>
      <c r="S66" s="16">
        <f>INDEX('Population, units'!$B$3:$BG$251,MATCH($A66,'Population, units'!$B$3:$B$251,0),MATCH(S$4,'Population, units'!$B$3:$BG$3,0))/1000000</f>
        <v>4.9414E-2</v>
      </c>
      <c r="T66" s="16">
        <f>INDEX('Population, units'!$B$3:$BG$251,MATCH($A66,'Population, units'!$B$3:$B$251,0),MATCH(T$4,'Population, units'!$B$3:$BG$3,0))/1000000</f>
        <v>4.9554000000000001E-2</v>
      </c>
      <c r="U66" s="16">
        <f>INDEX('Population, units'!$B$3:$BG$251,MATCH($A66,'Population, units'!$B$3:$B$251,0),MATCH(U$4,'Population, units'!$B$3:$BG$3,0))/1000000</f>
        <v>4.9600999999999999E-2</v>
      </c>
      <c r="V66" s="16">
        <f>INDEX('Population, units'!$B$3:$BG$251,MATCH($A66,'Population, units'!$B$3:$B$251,0),MATCH(V$4,'Population, units'!$B$3:$BG$3,0))/1000000</f>
        <v>4.9599999999999998E-2</v>
      </c>
      <c r="W66" s="16">
        <f>INDEX('Population, units'!$B$3:$BG$251,MATCH($A66,'Population, units'!$B$3:$B$251,0),MATCH(W$4,'Population, units'!$B$3:$BG$3,0))/1000000</f>
        <v>4.9581E-2</v>
      </c>
      <c r="X66" s="16">
        <f>INDEX('Population, units'!$B$3:$BG$251,MATCH($A66,'Population, units'!$B$3:$B$251,0),MATCH(X$4,'Population, units'!$B$3:$BG$3,0))/1000000</f>
        <v>4.9550999999999998E-2</v>
      </c>
      <c r="Y66" s="16">
        <f>INDEX('Population, units'!$B$3:$BG$251,MATCH($A66,'Population, units'!$B$3:$B$251,0),MATCH(Y$4,'Population, units'!$B$3:$BG$3,0))/1000000</f>
        <v>4.9506000000000001E-2</v>
      </c>
    </row>
    <row r="67" spans="1:25">
      <c r="A67" t="str">
        <f>VLOOKUP(B67,entity!$C:$K,9,FALSE)</f>
        <v>FJ</v>
      </c>
      <c r="B67" t="s">
        <v>134</v>
      </c>
      <c r="C67" s="16">
        <f>INDEX('Population, units'!$B$3:$BG$251,MATCH($A67,'Population, units'!$B$3:$B$251,0),MATCH(C$4,'Population, units'!$B$3:$BG$3,0))/1000000</f>
        <v>0.72833899999999996</v>
      </c>
      <c r="D67" s="16">
        <f>INDEX('Population, units'!$B$3:$BG$251,MATCH($A67,'Population, units'!$B$3:$B$251,0),MATCH(D$4,'Population, units'!$B$3:$BG$3,0))/1000000</f>
        <v>0.735209</v>
      </c>
      <c r="E67" s="16">
        <f>INDEX('Population, units'!$B$3:$BG$251,MATCH($A67,'Population, units'!$B$3:$B$251,0),MATCH(E$4,'Population, units'!$B$3:$BG$3,0))/1000000</f>
        <v>0.74434</v>
      </c>
      <c r="F67" s="16">
        <f>INDEX('Population, units'!$B$3:$BG$251,MATCH($A67,'Population, units'!$B$3:$B$251,0),MATCH(F$4,'Population, units'!$B$3:$BG$3,0))/1000000</f>
        <v>0.75492300000000001</v>
      </c>
      <c r="G67" s="16">
        <f>INDEX('Population, units'!$B$3:$BG$251,MATCH($A67,'Population, units'!$B$3:$B$251,0),MATCH(G$4,'Population, units'!$B$3:$BG$3,0))/1000000</f>
        <v>0.76566400000000001</v>
      </c>
      <c r="H67" s="16">
        <f>INDEX('Population, units'!$B$3:$BG$251,MATCH($A67,'Population, units'!$B$3:$B$251,0),MATCH(H$4,'Population, units'!$B$3:$BG$3,0))/1000000</f>
        <v>0.77558700000000003</v>
      </c>
      <c r="I67" s="16">
        <f>INDEX('Population, units'!$B$3:$BG$251,MATCH($A67,'Population, units'!$B$3:$B$251,0),MATCH(I$4,'Population, units'!$B$3:$BG$3,0))/1000000</f>
        <v>0.78464699999999998</v>
      </c>
      <c r="J67" s="16">
        <f>INDEX('Population, units'!$B$3:$BG$251,MATCH($A67,'Population, units'!$B$3:$B$251,0),MATCH(J$4,'Population, units'!$B$3:$BG$3,0))/1000000</f>
        <v>0.79309799999999997</v>
      </c>
      <c r="K67" s="16">
        <f>INDEX('Population, units'!$B$3:$BG$251,MATCH($A67,'Population, units'!$B$3:$B$251,0),MATCH(K$4,'Population, units'!$B$3:$BG$3,0))/1000000</f>
        <v>0.80061599999999999</v>
      </c>
      <c r="L67" s="16">
        <f>INDEX('Population, units'!$B$3:$BG$251,MATCH($A67,'Population, units'!$B$3:$B$251,0),MATCH(L$4,'Population, units'!$B$3:$BG$3,0))/1000000</f>
        <v>0.80685700000000005</v>
      </c>
      <c r="M67" s="16">
        <f>INDEX('Population, units'!$B$3:$BG$251,MATCH($A67,'Population, units'!$B$3:$B$251,0),MATCH(M$4,'Population, units'!$B$3:$BG$3,0))/1000000</f>
        <v>0.81164700000000001</v>
      </c>
      <c r="N67" s="16">
        <f>INDEX('Population, units'!$B$3:$BG$251,MATCH($A67,'Population, units'!$B$3:$B$251,0),MATCH(N$4,'Population, units'!$B$3:$BG$3,0))/1000000</f>
        <v>0.81469999999999998</v>
      </c>
      <c r="O67" s="16">
        <f>INDEX('Population, units'!$B$3:$BG$251,MATCH($A67,'Population, units'!$B$3:$B$251,0),MATCH(O$4,'Population, units'!$B$3:$BG$3,0))/1000000</f>
        <v>0.81623699999999999</v>
      </c>
      <c r="P67" s="16">
        <f>INDEX('Population, units'!$B$3:$BG$251,MATCH($A67,'Population, units'!$B$3:$B$251,0),MATCH(P$4,'Population, units'!$B$3:$BG$3,0))/1000000</f>
        <v>0.81722399999999995</v>
      </c>
      <c r="Q67" s="16">
        <f>INDEX('Population, units'!$B$3:$BG$251,MATCH($A67,'Population, units'!$B$3:$B$251,0),MATCH(Q$4,'Population, units'!$B$3:$BG$3,0))/1000000</f>
        <v>0.81899500000000003</v>
      </c>
      <c r="R67" s="16">
        <f>INDEX('Population, units'!$B$3:$BG$251,MATCH($A67,'Population, units'!$B$3:$B$251,0),MATCH(R$4,'Population, units'!$B$3:$BG$3,0))/1000000</f>
        <v>0.82248399999999999</v>
      </c>
      <c r="S67" s="16">
        <f>INDEX('Population, units'!$B$3:$BG$251,MATCH($A67,'Population, units'!$B$3:$B$251,0),MATCH(S$4,'Population, units'!$B$3:$BG$3,0))/1000000</f>
        <v>0.82806000000000002</v>
      </c>
      <c r="T67" s="16">
        <f>INDEX('Population, units'!$B$3:$BG$251,MATCH($A67,'Population, units'!$B$3:$B$251,0),MATCH(T$4,'Population, units'!$B$3:$BG$3,0))/1000000</f>
        <v>0.83539200000000002</v>
      </c>
      <c r="U67" s="16">
        <f>INDEX('Population, units'!$B$3:$BG$251,MATCH($A67,'Population, units'!$B$3:$B$251,0),MATCH(U$4,'Population, units'!$B$3:$BG$3,0))/1000000</f>
        <v>0.84385100000000002</v>
      </c>
      <c r="V67" s="16">
        <f>INDEX('Population, units'!$B$3:$BG$251,MATCH($A67,'Population, units'!$B$3:$B$251,0),MATCH(V$4,'Population, units'!$B$3:$BG$3,0))/1000000</f>
        <v>0.85247899999999999</v>
      </c>
      <c r="W67" s="16">
        <f>INDEX('Population, units'!$B$3:$BG$251,MATCH($A67,'Population, units'!$B$3:$B$251,0),MATCH(W$4,'Population, units'!$B$3:$BG$3,0))/1000000</f>
        <v>0.86055899999999996</v>
      </c>
      <c r="X67" s="16">
        <f>INDEX('Population, units'!$B$3:$BG$251,MATCH($A67,'Population, units'!$B$3:$B$251,0),MATCH(X$4,'Population, units'!$B$3:$BG$3,0))/1000000</f>
        <v>0.86792100000000005</v>
      </c>
      <c r="Y67" s="16">
        <f>INDEX('Population, units'!$B$3:$BG$251,MATCH($A67,'Population, units'!$B$3:$B$251,0),MATCH(Y$4,'Population, units'!$B$3:$BG$3,0))/1000000</f>
        <v>0.87474200000000002</v>
      </c>
    </row>
    <row r="68" spans="1:25">
      <c r="A68" t="str">
        <f>VLOOKUP(B68,entity!$C:$K,9,FALSE)</f>
        <v>FI</v>
      </c>
      <c r="B68" t="s">
        <v>132</v>
      </c>
      <c r="C68" s="16">
        <f>INDEX('Population, units'!$B$3:$BG$251,MATCH($A68,'Population, units'!$B$3:$B$251,0),MATCH(C$4,'Population, units'!$B$3:$BG$3,0))/1000000</f>
        <v>4.9864309999999996</v>
      </c>
      <c r="D68" s="16">
        <f>INDEX('Population, units'!$B$3:$BG$251,MATCH($A68,'Population, units'!$B$3:$B$251,0),MATCH(D$4,'Population, units'!$B$3:$BG$3,0))/1000000</f>
        <v>5.0137400000000003</v>
      </c>
      <c r="E68" s="16">
        <f>INDEX('Population, units'!$B$3:$BG$251,MATCH($A68,'Population, units'!$B$3:$B$251,0),MATCH(E$4,'Population, units'!$B$3:$BG$3,0))/1000000</f>
        <v>5.0419919999999996</v>
      </c>
      <c r="F68" s="16">
        <f>INDEX('Population, units'!$B$3:$BG$251,MATCH($A68,'Population, units'!$B$3:$B$251,0),MATCH(F$4,'Population, units'!$B$3:$BG$3,0))/1000000</f>
        <v>5.0664470000000001</v>
      </c>
      <c r="G68" s="16">
        <f>INDEX('Population, units'!$B$3:$BG$251,MATCH($A68,'Population, units'!$B$3:$B$251,0),MATCH(G$4,'Population, units'!$B$3:$BG$3,0))/1000000</f>
        <v>5.0883330000000004</v>
      </c>
      <c r="H68" s="16">
        <f>INDEX('Population, units'!$B$3:$BG$251,MATCH($A68,'Population, units'!$B$3:$B$251,0),MATCH(H$4,'Population, units'!$B$3:$BG$3,0))/1000000</f>
        <v>5.1077899999999996</v>
      </c>
      <c r="I68" s="16">
        <f>INDEX('Population, units'!$B$3:$BG$251,MATCH($A68,'Population, units'!$B$3:$B$251,0),MATCH(I$4,'Population, units'!$B$3:$BG$3,0))/1000000</f>
        <v>5.1245729999999998</v>
      </c>
      <c r="J68" s="16">
        <f>INDEX('Population, units'!$B$3:$BG$251,MATCH($A68,'Population, units'!$B$3:$B$251,0),MATCH(J$4,'Population, units'!$B$3:$BG$3,0))/1000000</f>
        <v>5.1398349999999997</v>
      </c>
      <c r="K68" s="16">
        <f>INDEX('Population, units'!$B$3:$BG$251,MATCH($A68,'Population, units'!$B$3:$B$251,0),MATCH(K$4,'Population, units'!$B$3:$BG$3,0))/1000000</f>
        <v>5.1534979999999999</v>
      </c>
      <c r="L68" s="16">
        <f>INDEX('Population, units'!$B$3:$BG$251,MATCH($A68,'Population, units'!$B$3:$B$251,0),MATCH(L$4,'Population, units'!$B$3:$BG$3,0))/1000000</f>
        <v>5.1654739999999997</v>
      </c>
      <c r="M68" s="16">
        <f>INDEX('Population, units'!$B$3:$BG$251,MATCH($A68,'Population, units'!$B$3:$B$251,0),MATCH(M$4,'Population, units'!$B$3:$BG$3,0))/1000000</f>
        <v>5.1762090000000001</v>
      </c>
      <c r="N68" s="16">
        <f>INDEX('Population, units'!$B$3:$BG$251,MATCH($A68,'Population, units'!$B$3:$B$251,0),MATCH(N$4,'Population, units'!$B$3:$BG$3,0))/1000000</f>
        <v>5.188008</v>
      </c>
      <c r="O68" s="16">
        <f>INDEX('Population, units'!$B$3:$BG$251,MATCH($A68,'Population, units'!$B$3:$B$251,0),MATCH(O$4,'Population, units'!$B$3:$BG$3,0))/1000000</f>
        <v>5.2005980000000003</v>
      </c>
      <c r="P68" s="16">
        <f>INDEX('Population, units'!$B$3:$BG$251,MATCH($A68,'Population, units'!$B$3:$B$251,0),MATCH(P$4,'Population, units'!$B$3:$BG$3,0))/1000000</f>
        <v>5.2130140000000003</v>
      </c>
      <c r="Q68" s="16">
        <f>INDEX('Population, units'!$B$3:$BG$251,MATCH($A68,'Population, units'!$B$3:$B$251,0),MATCH(Q$4,'Population, units'!$B$3:$BG$3,0))/1000000</f>
        <v>5.2281719999999998</v>
      </c>
      <c r="R68" s="16">
        <f>INDEX('Population, units'!$B$3:$BG$251,MATCH($A68,'Population, units'!$B$3:$B$251,0),MATCH(R$4,'Population, units'!$B$3:$BG$3,0))/1000000</f>
        <v>5.2460959999999996</v>
      </c>
      <c r="S68" s="16">
        <f>INDEX('Population, units'!$B$3:$BG$251,MATCH($A68,'Population, units'!$B$3:$B$251,0),MATCH(S$4,'Population, units'!$B$3:$BG$3,0))/1000000</f>
        <v>5.2662680000000002</v>
      </c>
      <c r="T68" s="16">
        <f>INDEX('Population, units'!$B$3:$BG$251,MATCH($A68,'Population, units'!$B$3:$B$251,0),MATCH(T$4,'Population, units'!$B$3:$BG$3,0))/1000000</f>
        <v>5.2887199999999996</v>
      </c>
      <c r="U68" s="16">
        <f>INDEX('Population, units'!$B$3:$BG$251,MATCH($A68,'Population, units'!$B$3:$B$251,0),MATCH(U$4,'Population, units'!$B$3:$BG$3,0))/1000000</f>
        <v>5.3133990000000004</v>
      </c>
      <c r="V68" s="16">
        <f>INDEX('Population, units'!$B$3:$BG$251,MATCH($A68,'Population, units'!$B$3:$B$251,0),MATCH(V$4,'Population, units'!$B$3:$BG$3,0))/1000000</f>
        <v>5.3388710000000001</v>
      </c>
      <c r="W68" s="16">
        <f>INDEX('Population, units'!$B$3:$BG$251,MATCH($A68,'Population, units'!$B$3:$B$251,0),MATCH(W$4,'Population, units'!$B$3:$BG$3,0))/1000000</f>
        <v>5.3633519999999999</v>
      </c>
      <c r="X68" s="16">
        <f>INDEX('Population, units'!$B$3:$BG$251,MATCH($A68,'Population, units'!$B$3:$B$251,0),MATCH(X$4,'Population, units'!$B$3:$BG$3,0))/1000000</f>
        <v>5.3882719999999997</v>
      </c>
      <c r="Y68" s="16">
        <f>INDEX('Population, units'!$B$3:$BG$251,MATCH($A68,'Population, units'!$B$3:$B$251,0),MATCH(Y$4,'Population, units'!$B$3:$BG$3,0))/1000000</f>
        <v>5.4139710000000001</v>
      </c>
    </row>
    <row r="69" spans="1:25">
      <c r="A69" t="str">
        <f>VLOOKUP(B69,entity!$C:$K,9,FALSE)</f>
        <v>FR</v>
      </c>
      <c r="B69" t="s">
        <v>136</v>
      </c>
      <c r="C69" s="16">
        <f>INDEX('Population, units'!$B$3:$BG$251,MATCH($A69,'Population, units'!$B$3:$B$251,0),MATCH(C$4,'Population, units'!$B$3:$BG$3,0))/1000000</f>
        <v>58.409202000000001</v>
      </c>
      <c r="D69" s="16">
        <f>INDEX('Population, units'!$B$3:$BG$251,MATCH($A69,'Population, units'!$B$3:$B$251,0),MATCH(D$4,'Population, units'!$B$3:$BG$3,0))/1000000</f>
        <v>58.557071999999998</v>
      </c>
      <c r="E69" s="16">
        <f>INDEX('Population, units'!$B$3:$BG$251,MATCH($A69,'Population, units'!$B$3:$B$251,0),MATCH(E$4,'Population, units'!$B$3:$BG$3,0))/1000000</f>
        <v>58.849212000000001</v>
      </c>
      <c r="F69" s="16">
        <f>INDEX('Population, units'!$B$3:$BG$251,MATCH($A69,'Population, units'!$B$3:$B$251,0),MATCH(F$4,'Population, units'!$B$3:$BG$3,0))/1000000</f>
        <v>59.105072999999997</v>
      </c>
      <c r="G69" s="16">
        <f>INDEX('Population, units'!$B$3:$BG$251,MATCH($A69,'Population, units'!$B$3:$B$251,0),MATCH(G$4,'Population, units'!$B$3:$BG$3,0))/1000000</f>
        <v>59.325792999999997</v>
      </c>
      <c r="H69" s="16">
        <f>INDEX('Population, units'!$B$3:$BG$251,MATCH($A69,'Population, units'!$B$3:$B$251,0),MATCH(H$4,'Population, units'!$B$3:$BG$3,0))/1000000</f>
        <v>59.540711000000002</v>
      </c>
      <c r="I69" s="16">
        <f>INDEX('Population, units'!$B$3:$BG$251,MATCH($A69,'Population, units'!$B$3:$B$251,0),MATCH(I$4,'Population, units'!$B$3:$BG$3,0))/1000000</f>
        <v>59.752020000000002</v>
      </c>
      <c r="J69" s="16">
        <f>INDEX('Population, units'!$B$3:$BG$251,MATCH($A69,'Population, units'!$B$3:$B$251,0),MATCH(J$4,'Population, units'!$B$3:$BG$3,0))/1000000</f>
        <v>59.963791999999998</v>
      </c>
      <c r="K69" s="16">
        <f>INDEX('Population, units'!$B$3:$BG$251,MATCH($A69,'Population, units'!$B$3:$B$251,0),MATCH(K$4,'Population, units'!$B$3:$BG$3,0))/1000000</f>
        <v>60.185178000000001</v>
      </c>
      <c r="L69" s="16">
        <f>INDEX('Population, units'!$B$3:$BG$251,MATCH($A69,'Population, units'!$B$3:$B$251,0),MATCH(L$4,'Population, units'!$B$3:$BG$3,0))/1000000</f>
        <v>60.495469999999997</v>
      </c>
      <c r="M69" s="16">
        <f>INDEX('Population, units'!$B$3:$BG$251,MATCH($A69,'Population, units'!$B$3:$B$251,0),MATCH(M$4,'Population, units'!$B$3:$BG$3,0))/1000000</f>
        <v>60.911057</v>
      </c>
      <c r="N69" s="16">
        <f>INDEX('Population, units'!$B$3:$BG$251,MATCH($A69,'Population, units'!$B$3:$B$251,0),MATCH(N$4,'Population, units'!$B$3:$BG$3,0))/1000000</f>
        <v>61.355725</v>
      </c>
      <c r="O69" s="16">
        <f>INDEX('Population, units'!$B$3:$BG$251,MATCH($A69,'Population, units'!$B$3:$B$251,0),MATCH(O$4,'Population, units'!$B$3:$BG$3,0))/1000000</f>
        <v>61.803229000000002</v>
      </c>
      <c r="P69" s="16">
        <f>INDEX('Population, units'!$B$3:$BG$251,MATCH($A69,'Population, units'!$B$3:$B$251,0),MATCH(P$4,'Population, units'!$B$3:$BG$3,0))/1000000</f>
        <v>62.242474000000001</v>
      </c>
      <c r="Q69" s="16">
        <f>INDEX('Population, units'!$B$3:$BG$251,MATCH($A69,'Population, units'!$B$3:$B$251,0),MATCH(Q$4,'Population, units'!$B$3:$BG$3,0))/1000000</f>
        <v>62.702120999999998</v>
      </c>
      <c r="R69" s="16">
        <f>INDEX('Population, units'!$B$3:$BG$251,MATCH($A69,'Population, units'!$B$3:$B$251,0),MATCH(R$4,'Population, units'!$B$3:$BG$3,0))/1000000</f>
        <v>63.176245999999999</v>
      </c>
      <c r="S69" s="16">
        <f>INDEX('Population, units'!$B$3:$BG$251,MATCH($A69,'Population, units'!$B$3:$B$251,0),MATCH(S$4,'Population, units'!$B$3:$BG$3,0))/1000000</f>
        <v>63.617975000000001</v>
      </c>
      <c r="T69" s="16">
        <f>INDEX('Population, units'!$B$3:$BG$251,MATCH($A69,'Population, units'!$B$3:$B$251,0),MATCH(T$4,'Population, units'!$B$3:$BG$3,0))/1000000</f>
        <v>64.012572000000006</v>
      </c>
      <c r="U69" s="16">
        <f>INDEX('Population, units'!$B$3:$BG$251,MATCH($A69,'Population, units'!$B$3:$B$251,0),MATCH(U$4,'Population, units'!$B$3:$BG$3,0))/1000000</f>
        <v>64.371099000000001</v>
      </c>
      <c r="V69" s="16">
        <f>INDEX('Population, units'!$B$3:$BG$251,MATCH($A69,'Population, units'!$B$3:$B$251,0),MATCH(V$4,'Population, units'!$B$3:$BG$3,0))/1000000</f>
        <v>64.702921000000003</v>
      </c>
      <c r="W69" s="16">
        <f>INDEX('Population, units'!$B$3:$BG$251,MATCH($A69,'Population, units'!$B$3:$B$251,0),MATCH(W$4,'Population, units'!$B$3:$BG$3,0))/1000000</f>
        <v>65.023142000000007</v>
      </c>
      <c r="X69" s="16">
        <f>INDEX('Population, units'!$B$3:$BG$251,MATCH($A69,'Population, units'!$B$3:$B$251,0),MATCH(X$4,'Population, units'!$B$3:$BG$3,0))/1000000</f>
        <v>65.343587999999997</v>
      </c>
      <c r="Y69" s="16">
        <f>INDEX('Population, units'!$B$3:$BG$251,MATCH($A69,'Population, units'!$B$3:$B$251,0),MATCH(Y$4,'Population, units'!$B$3:$BG$3,0))/1000000</f>
        <v>65.676758000000007</v>
      </c>
    </row>
    <row r="70" spans="1:25">
      <c r="A70" t="str">
        <f>VLOOKUP(B70,entity!$C:$K,9,FALSE)</f>
        <v>PF</v>
      </c>
      <c r="B70" t="s">
        <v>340</v>
      </c>
      <c r="C70" s="16">
        <f>INDEX('Population, units'!$B$3:$BG$251,MATCH($A70,'Population, units'!$B$3:$B$251,0),MATCH(C$4,'Population, units'!$B$3:$BG$3,0))/1000000</f>
        <v>0.19836999999999999</v>
      </c>
      <c r="D70" s="16">
        <f>INDEX('Population, units'!$B$3:$BG$251,MATCH($A70,'Population, units'!$B$3:$B$251,0),MATCH(D$4,'Population, units'!$B$3:$BG$3,0))/1000000</f>
        <v>0.20202000000000001</v>
      </c>
      <c r="E70" s="16">
        <f>INDEX('Population, units'!$B$3:$BG$251,MATCH($A70,'Population, units'!$B$3:$B$251,0),MATCH(E$4,'Population, units'!$B$3:$BG$3,0))/1000000</f>
        <v>0.20526900000000001</v>
      </c>
      <c r="F70" s="16">
        <f>INDEX('Population, units'!$B$3:$BG$251,MATCH($A70,'Population, units'!$B$3:$B$251,0),MATCH(F$4,'Population, units'!$B$3:$BG$3,0))/1000000</f>
        <v>0.20834900000000001</v>
      </c>
      <c r="G70" s="16">
        <f>INDEX('Population, units'!$B$3:$BG$251,MATCH($A70,'Population, units'!$B$3:$B$251,0),MATCH(G$4,'Population, units'!$B$3:$BG$3,0))/1000000</f>
        <v>0.21158399999999999</v>
      </c>
      <c r="H70" s="16">
        <f>INDEX('Population, units'!$B$3:$BG$251,MATCH($A70,'Population, units'!$B$3:$B$251,0),MATCH(H$4,'Population, units'!$B$3:$BG$3,0))/1000000</f>
        <v>0.2152</v>
      </c>
      <c r="I70" s="16">
        <f>INDEX('Population, units'!$B$3:$BG$251,MATCH($A70,'Population, units'!$B$3:$B$251,0),MATCH(I$4,'Population, units'!$B$3:$BG$3,0))/1000000</f>
        <v>0.219282</v>
      </c>
      <c r="J70" s="16">
        <f>INDEX('Population, units'!$B$3:$BG$251,MATCH($A70,'Population, units'!$B$3:$B$251,0),MATCH(J$4,'Population, units'!$B$3:$BG$3,0))/1000000</f>
        <v>0.22373399999999999</v>
      </c>
      <c r="K70" s="16">
        <f>INDEX('Population, units'!$B$3:$BG$251,MATCH($A70,'Population, units'!$B$3:$B$251,0),MATCH(K$4,'Population, units'!$B$3:$BG$3,0))/1000000</f>
        <v>0.22838</v>
      </c>
      <c r="L70" s="16">
        <f>INDEX('Population, units'!$B$3:$BG$251,MATCH($A70,'Population, units'!$B$3:$B$251,0),MATCH(L$4,'Population, units'!$B$3:$BG$3,0))/1000000</f>
        <v>0.232956</v>
      </c>
      <c r="M70" s="16">
        <f>INDEX('Population, units'!$B$3:$BG$251,MATCH($A70,'Population, units'!$B$3:$B$251,0),MATCH(M$4,'Population, units'!$B$3:$BG$3,0))/1000000</f>
        <v>0.23726700000000001</v>
      </c>
      <c r="N70" s="16">
        <f>INDEX('Population, units'!$B$3:$BG$251,MATCH($A70,'Population, units'!$B$3:$B$251,0),MATCH(N$4,'Population, units'!$B$3:$BG$3,0))/1000000</f>
        <v>0.24127599999999999</v>
      </c>
      <c r="O70" s="16">
        <f>INDEX('Population, units'!$B$3:$BG$251,MATCH($A70,'Population, units'!$B$3:$B$251,0),MATCH(O$4,'Population, units'!$B$3:$BG$3,0))/1000000</f>
        <v>0.245032</v>
      </c>
      <c r="P70" s="16">
        <f>INDEX('Population, units'!$B$3:$BG$251,MATCH($A70,'Population, units'!$B$3:$B$251,0),MATCH(P$4,'Population, units'!$B$3:$BG$3,0))/1000000</f>
        <v>0.24853600000000001</v>
      </c>
      <c r="Q70" s="16">
        <f>INDEX('Population, units'!$B$3:$BG$251,MATCH($A70,'Population, units'!$B$3:$B$251,0),MATCH(Q$4,'Population, units'!$B$3:$BG$3,0))/1000000</f>
        <v>0.25181100000000001</v>
      </c>
      <c r="R70" s="16">
        <f>INDEX('Population, units'!$B$3:$BG$251,MATCH($A70,'Population, units'!$B$3:$B$251,0),MATCH(R$4,'Population, units'!$B$3:$BG$3,0))/1000000</f>
        <v>0.254884</v>
      </c>
      <c r="S70" s="16">
        <f>INDEX('Population, units'!$B$3:$BG$251,MATCH($A70,'Population, units'!$B$3:$B$251,0),MATCH(S$4,'Population, units'!$B$3:$BG$3,0))/1000000</f>
        <v>0.25773099999999999</v>
      </c>
      <c r="T70" s="16">
        <f>INDEX('Population, units'!$B$3:$BG$251,MATCH($A70,'Population, units'!$B$3:$B$251,0),MATCH(T$4,'Population, units'!$B$3:$BG$3,0))/1000000</f>
        <v>0.26036100000000001</v>
      </c>
      <c r="U70" s="16">
        <f>INDEX('Population, units'!$B$3:$BG$251,MATCH($A70,'Population, units'!$B$3:$B$251,0),MATCH(U$4,'Population, units'!$B$3:$BG$3,0))/1000000</f>
        <v>0.26287700000000003</v>
      </c>
      <c r="V70" s="16">
        <f>INDEX('Population, units'!$B$3:$BG$251,MATCH($A70,'Population, units'!$B$3:$B$251,0),MATCH(V$4,'Population, units'!$B$3:$BG$3,0))/1000000</f>
        <v>0.26541199999999998</v>
      </c>
      <c r="W70" s="16">
        <f>INDEX('Population, units'!$B$3:$BG$251,MATCH($A70,'Population, units'!$B$3:$B$251,0),MATCH(W$4,'Population, units'!$B$3:$BG$3,0))/1000000</f>
        <v>0.268065</v>
      </c>
      <c r="X70" s="16">
        <f>INDEX('Population, units'!$B$3:$BG$251,MATCH($A70,'Population, units'!$B$3:$B$251,0),MATCH(X$4,'Population, units'!$B$3:$BG$3,0))/1000000</f>
        <v>0.270874</v>
      </c>
      <c r="Y70" s="16">
        <f>INDEX('Population, units'!$B$3:$BG$251,MATCH($A70,'Population, units'!$B$3:$B$251,0),MATCH(Y$4,'Population, units'!$B$3:$BG$3,0))/1000000</f>
        <v>0.273814</v>
      </c>
    </row>
    <row r="71" spans="1:25">
      <c r="A71" t="str">
        <f>VLOOKUP(B71,entity!$C:$K,9,FALSE)</f>
        <v>GA</v>
      </c>
      <c r="B71" t="s">
        <v>141</v>
      </c>
      <c r="C71" s="16">
        <f>INDEX('Population, units'!$B$3:$BG$251,MATCH($A71,'Population, units'!$B$3:$B$251,0),MATCH(C$4,'Population, units'!$B$3:$BG$3,0))/1000000</f>
        <v>0.94670299999999996</v>
      </c>
      <c r="D71" s="16">
        <f>INDEX('Population, units'!$B$3:$BG$251,MATCH($A71,'Population, units'!$B$3:$B$251,0),MATCH(D$4,'Population, units'!$B$3:$BG$3,0))/1000000</f>
        <v>0.97253900000000004</v>
      </c>
      <c r="E71" s="16">
        <f>INDEX('Population, units'!$B$3:$BG$251,MATCH($A71,'Population, units'!$B$3:$B$251,0),MATCH(E$4,'Population, units'!$B$3:$BG$3,0))/1000000</f>
        <v>0.99882300000000002</v>
      </c>
      <c r="F71" s="16">
        <f>INDEX('Population, units'!$B$3:$BG$251,MATCH($A71,'Population, units'!$B$3:$B$251,0),MATCH(F$4,'Population, units'!$B$3:$BG$3,0))/1000000</f>
        <v>1.0255590000000001</v>
      </c>
      <c r="G71" s="16">
        <f>INDEX('Population, units'!$B$3:$BG$251,MATCH($A71,'Population, units'!$B$3:$B$251,0),MATCH(G$4,'Population, units'!$B$3:$BG$3,0))/1000000</f>
        <v>1.052772</v>
      </c>
      <c r="H71" s="16">
        <f>INDEX('Population, units'!$B$3:$BG$251,MATCH($A71,'Population, units'!$B$3:$B$251,0),MATCH(H$4,'Population, units'!$B$3:$BG$3,0))/1000000</f>
        <v>1.0804769999999999</v>
      </c>
      <c r="I71" s="16">
        <f>INDEX('Population, units'!$B$3:$BG$251,MATCH($A71,'Population, units'!$B$3:$B$251,0),MATCH(I$4,'Population, units'!$B$3:$BG$3,0))/1000000</f>
        <v>1.108698</v>
      </c>
      <c r="J71" s="16">
        <f>INDEX('Population, units'!$B$3:$BG$251,MATCH($A71,'Population, units'!$B$3:$B$251,0),MATCH(J$4,'Population, units'!$B$3:$BG$3,0))/1000000</f>
        <v>1.1374120000000001</v>
      </c>
      <c r="K71" s="16">
        <f>INDEX('Population, units'!$B$3:$BG$251,MATCH($A71,'Population, units'!$B$3:$B$251,0),MATCH(K$4,'Population, units'!$B$3:$BG$3,0))/1000000</f>
        <v>1.166525</v>
      </c>
      <c r="L71" s="16">
        <f>INDEX('Population, units'!$B$3:$BG$251,MATCH($A71,'Population, units'!$B$3:$B$251,0),MATCH(L$4,'Population, units'!$B$3:$BG$3,0))/1000000</f>
        <v>1.195919</v>
      </c>
      <c r="M71" s="16">
        <f>INDEX('Population, units'!$B$3:$BG$251,MATCH($A71,'Population, units'!$B$3:$B$251,0),MATCH(M$4,'Population, units'!$B$3:$BG$3,0))/1000000</f>
        <v>1.225527</v>
      </c>
      <c r="N71" s="16">
        <f>INDEX('Population, units'!$B$3:$BG$251,MATCH($A71,'Population, units'!$B$3:$B$251,0),MATCH(N$4,'Population, units'!$B$3:$BG$3,0))/1000000</f>
        <v>1.2552989999999999</v>
      </c>
      <c r="O71" s="16">
        <f>INDEX('Population, units'!$B$3:$BG$251,MATCH($A71,'Population, units'!$B$3:$B$251,0),MATCH(O$4,'Population, units'!$B$3:$BG$3,0))/1000000</f>
        <v>1.285318</v>
      </c>
      <c r="P71" s="16">
        <f>INDEX('Population, units'!$B$3:$BG$251,MATCH($A71,'Population, units'!$B$3:$B$251,0),MATCH(P$4,'Population, units'!$B$3:$BG$3,0))/1000000</f>
        <v>1.31582</v>
      </c>
      <c r="Q71" s="16">
        <f>INDEX('Population, units'!$B$3:$BG$251,MATCH($A71,'Population, units'!$B$3:$B$251,0),MATCH(Q$4,'Population, units'!$B$3:$BG$3,0))/1000000</f>
        <v>1.3471249999999999</v>
      </c>
      <c r="R71" s="16">
        <f>INDEX('Population, units'!$B$3:$BG$251,MATCH($A71,'Population, units'!$B$3:$B$251,0),MATCH(R$4,'Population, units'!$B$3:$BG$3,0))/1000000</f>
        <v>1.3794649999999999</v>
      </c>
      <c r="S71" s="16">
        <f>INDEX('Population, units'!$B$3:$BG$251,MATCH($A71,'Population, units'!$B$3:$B$251,0),MATCH(S$4,'Population, units'!$B$3:$BG$3,0))/1000000</f>
        <v>1.4129069999999999</v>
      </c>
      <c r="T71" s="16">
        <f>INDEX('Population, units'!$B$3:$BG$251,MATCH($A71,'Population, units'!$B$3:$B$251,0),MATCH(T$4,'Population, units'!$B$3:$BG$3,0))/1000000</f>
        <v>1.4473879999999999</v>
      </c>
      <c r="U71" s="16">
        <f>INDEX('Population, units'!$B$3:$BG$251,MATCH($A71,'Population, units'!$B$3:$B$251,0),MATCH(U$4,'Population, units'!$B$3:$BG$3,0))/1000000</f>
        <v>1.4828429999999999</v>
      </c>
      <c r="V71" s="16">
        <f>INDEX('Population, units'!$B$3:$BG$251,MATCH($A71,'Population, units'!$B$3:$B$251,0),MATCH(V$4,'Population, units'!$B$3:$BG$3,0))/1000000</f>
        <v>1.519155</v>
      </c>
      <c r="W71" s="16">
        <f>INDEX('Population, units'!$B$3:$BG$251,MATCH($A71,'Population, units'!$B$3:$B$251,0),MATCH(W$4,'Population, units'!$B$3:$BG$3,0))/1000000</f>
        <v>1.556222</v>
      </c>
      <c r="X71" s="16">
        <f>INDEX('Population, units'!$B$3:$BG$251,MATCH($A71,'Population, units'!$B$3:$B$251,0),MATCH(X$4,'Population, units'!$B$3:$BG$3,0))/1000000</f>
        <v>1.594034</v>
      </c>
      <c r="Y71" s="16">
        <f>INDEX('Population, units'!$B$3:$BG$251,MATCH($A71,'Population, units'!$B$3:$B$251,0),MATCH(Y$4,'Population, units'!$B$3:$BG$3,0))/1000000</f>
        <v>1.6325719999999999</v>
      </c>
    </row>
    <row r="72" spans="1:25">
      <c r="A72" t="str">
        <f>VLOOKUP(B72,entity!$C:$K,9,FALSE)</f>
        <v>GM</v>
      </c>
      <c r="B72" t="s">
        <v>453</v>
      </c>
      <c r="C72" s="16">
        <f>INDEX('Population, units'!$B$3:$BG$251,MATCH($A72,'Population, units'!$B$3:$B$251,0),MATCH(C$4,'Population, units'!$B$3:$BG$3,0))/1000000</f>
        <v>0.91681100000000004</v>
      </c>
      <c r="D72" s="16">
        <f>INDEX('Population, units'!$B$3:$BG$251,MATCH($A72,'Population, units'!$B$3:$B$251,0),MATCH(D$4,'Population, units'!$B$3:$BG$3,0))/1000000</f>
        <v>0.94947899999999996</v>
      </c>
      <c r="E72" s="16">
        <f>INDEX('Population, units'!$B$3:$BG$251,MATCH($A72,'Population, units'!$B$3:$B$251,0),MATCH(E$4,'Population, units'!$B$3:$BG$3,0))/1000000</f>
        <v>0.97966600000000004</v>
      </c>
      <c r="F72" s="16">
        <f>INDEX('Population, units'!$B$3:$BG$251,MATCH($A72,'Population, units'!$B$3:$B$251,0),MATCH(F$4,'Population, units'!$B$3:$BG$3,0))/1000000</f>
        <v>1.0082420000000001</v>
      </c>
      <c r="G72" s="16">
        <f>INDEX('Population, units'!$B$3:$BG$251,MATCH($A72,'Population, units'!$B$3:$B$251,0),MATCH(G$4,'Population, units'!$B$3:$BG$3,0))/1000000</f>
        <v>1.0365800000000001</v>
      </c>
      <c r="H72" s="16">
        <f>INDEX('Population, units'!$B$3:$BG$251,MATCH($A72,'Population, units'!$B$3:$B$251,0),MATCH(H$4,'Population, units'!$B$3:$BG$3,0))/1000000</f>
        <v>1.0657460000000001</v>
      </c>
      <c r="I72" s="16">
        <f>INDEX('Population, units'!$B$3:$BG$251,MATCH($A72,'Population, units'!$B$3:$B$251,0),MATCH(I$4,'Population, units'!$B$3:$BG$3,0))/1000000</f>
        <v>1.0959300000000001</v>
      </c>
      <c r="J72" s="16">
        <f>INDEX('Population, units'!$B$3:$BG$251,MATCH($A72,'Population, units'!$B$3:$B$251,0),MATCH(J$4,'Population, units'!$B$3:$BG$3,0))/1000000</f>
        <v>1.126986</v>
      </c>
      <c r="K72" s="16">
        <f>INDEX('Population, units'!$B$3:$BG$251,MATCH($A72,'Population, units'!$B$3:$B$251,0),MATCH(K$4,'Population, units'!$B$3:$BG$3,0))/1000000</f>
        <v>1.1592709999999999</v>
      </c>
      <c r="L72" s="16">
        <f>INDEX('Population, units'!$B$3:$BG$251,MATCH($A72,'Population, units'!$B$3:$B$251,0),MATCH(L$4,'Population, units'!$B$3:$BG$3,0))/1000000</f>
        <v>1.1931430000000001</v>
      </c>
      <c r="M72" s="16">
        <f>INDEX('Population, units'!$B$3:$BG$251,MATCH($A72,'Population, units'!$B$3:$B$251,0),MATCH(M$4,'Population, units'!$B$3:$BG$3,0))/1000000</f>
        <v>1.228863</v>
      </c>
      <c r="N72" s="16">
        <f>INDEX('Population, units'!$B$3:$BG$251,MATCH($A72,'Population, units'!$B$3:$B$251,0),MATCH(N$4,'Population, units'!$B$3:$BG$3,0))/1000000</f>
        <v>1.266691</v>
      </c>
      <c r="O72" s="16">
        <f>INDEX('Population, units'!$B$3:$BG$251,MATCH($A72,'Population, units'!$B$3:$B$251,0),MATCH(O$4,'Population, units'!$B$3:$BG$3,0))/1000000</f>
        <v>1.306667</v>
      </c>
      <c r="P72" s="16">
        <f>INDEX('Population, units'!$B$3:$BG$251,MATCH($A72,'Population, units'!$B$3:$B$251,0),MATCH(P$4,'Population, units'!$B$3:$BG$3,0))/1000000</f>
        <v>1.3485480000000001</v>
      </c>
      <c r="Q72" s="16">
        <f>INDEX('Population, units'!$B$3:$BG$251,MATCH($A72,'Population, units'!$B$3:$B$251,0),MATCH(Q$4,'Population, units'!$B$3:$BG$3,0))/1000000</f>
        <v>1.391934</v>
      </c>
      <c r="R72" s="16">
        <f>INDEX('Population, units'!$B$3:$BG$251,MATCH($A72,'Population, units'!$B$3:$B$251,0),MATCH(R$4,'Population, units'!$B$3:$BG$3,0))/1000000</f>
        <v>1.4365490000000001</v>
      </c>
      <c r="S72" s="16">
        <f>INDEX('Population, units'!$B$3:$BG$251,MATCH($A72,'Population, units'!$B$3:$B$251,0),MATCH(S$4,'Population, units'!$B$3:$BG$3,0))/1000000</f>
        <v>1.482324</v>
      </c>
      <c r="T72" s="16">
        <f>INDEX('Population, units'!$B$3:$BG$251,MATCH($A72,'Population, units'!$B$3:$B$251,0),MATCH(T$4,'Population, units'!$B$3:$BG$3,0))/1000000</f>
        <v>1.529406</v>
      </c>
      <c r="U72" s="16">
        <f>INDEX('Population, units'!$B$3:$BG$251,MATCH($A72,'Population, units'!$B$3:$B$251,0),MATCH(U$4,'Population, units'!$B$3:$BG$3,0))/1000000</f>
        <v>1.5779840000000001</v>
      </c>
      <c r="V72" s="16">
        <f>INDEX('Population, units'!$B$3:$BG$251,MATCH($A72,'Population, units'!$B$3:$B$251,0),MATCH(V$4,'Population, units'!$B$3:$BG$3,0))/1000000</f>
        <v>1.6283319999999999</v>
      </c>
      <c r="W72" s="16">
        <f>INDEX('Population, units'!$B$3:$BG$251,MATCH($A72,'Population, units'!$B$3:$B$251,0),MATCH(W$4,'Population, units'!$B$3:$BG$3,0))/1000000</f>
        <v>1.6806399999999999</v>
      </c>
      <c r="X72" s="16">
        <f>INDEX('Population, units'!$B$3:$BG$251,MATCH($A72,'Population, units'!$B$3:$B$251,0),MATCH(X$4,'Population, units'!$B$3:$BG$3,0))/1000000</f>
        <v>1.734966</v>
      </c>
      <c r="Y72" s="16">
        <f>INDEX('Population, units'!$B$3:$BG$251,MATCH($A72,'Population, units'!$B$3:$B$251,0),MATCH(Y$4,'Population, units'!$B$3:$BG$3,0))/1000000</f>
        <v>1.7912250000000001</v>
      </c>
    </row>
    <row r="73" spans="1:25">
      <c r="A73" t="str">
        <f>VLOOKUP(B73,entity!$C:$K,9,FALSE)</f>
        <v>GE</v>
      </c>
      <c r="B73" t="s">
        <v>145</v>
      </c>
      <c r="C73" s="16">
        <f>INDEX('Population, units'!$B$3:$BG$251,MATCH($A73,'Population, units'!$B$3:$B$251,0),MATCH(C$4,'Population, units'!$B$3:$BG$3,0))/1000000</f>
        <v>4.8019999999999996</v>
      </c>
      <c r="D73" s="16">
        <f>INDEX('Population, units'!$B$3:$BG$251,MATCH($A73,'Population, units'!$B$3:$B$251,0),MATCH(D$4,'Population, units'!$B$3:$BG$3,0))/1000000</f>
        <v>4.8358999999999996</v>
      </c>
      <c r="E73" s="16">
        <f>INDEX('Population, units'!$B$3:$BG$251,MATCH($A73,'Population, units'!$B$3:$B$251,0),MATCH(E$4,'Population, units'!$B$3:$BG$3,0))/1000000</f>
        <v>4.8734999999999999</v>
      </c>
      <c r="F73" s="16">
        <f>INDEX('Population, units'!$B$3:$BG$251,MATCH($A73,'Population, units'!$B$3:$B$251,0),MATCH(F$4,'Population, units'!$B$3:$BG$3,0))/1000000</f>
        <v>4.9111000000000002</v>
      </c>
      <c r="G73" s="16">
        <f>INDEX('Population, units'!$B$3:$BG$251,MATCH($A73,'Population, units'!$B$3:$B$251,0),MATCH(G$4,'Population, units'!$B$3:$BG$3,0))/1000000</f>
        <v>4.8616000000000001</v>
      </c>
      <c r="H73" s="16">
        <f>INDEX('Population, units'!$B$3:$BG$251,MATCH($A73,'Population, units'!$B$3:$B$251,0),MATCH(H$4,'Population, units'!$B$3:$BG$3,0))/1000000</f>
        <v>4.734</v>
      </c>
      <c r="I73" s="16">
        <f>INDEX('Population, units'!$B$3:$BG$251,MATCH($A73,'Population, units'!$B$3:$B$251,0),MATCH(I$4,'Population, units'!$B$3:$BG$3,0))/1000000</f>
        <v>4.6161000000000003</v>
      </c>
      <c r="J73" s="16">
        <f>INDEX('Population, units'!$B$3:$BG$251,MATCH($A73,'Population, units'!$B$3:$B$251,0),MATCH(J$4,'Population, units'!$B$3:$BG$3,0))/1000000</f>
        <v>4.5316000000000001</v>
      </c>
      <c r="K73" s="16">
        <f>INDEX('Population, units'!$B$3:$BG$251,MATCH($A73,'Population, units'!$B$3:$B$251,0),MATCH(K$4,'Population, units'!$B$3:$BG$3,0))/1000000</f>
        <v>4.4873000000000003</v>
      </c>
      <c r="L73" s="16">
        <f>INDEX('Population, units'!$B$3:$BG$251,MATCH($A73,'Population, units'!$B$3:$B$251,0),MATCH(L$4,'Population, units'!$B$3:$BG$3,0))/1000000</f>
        <v>4.4524999999999997</v>
      </c>
      <c r="M73" s="16">
        <f>INDEX('Population, units'!$B$3:$BG$251,MATCH($A73,'Population, units'!$B$3:$B$251,0),MATCH(M$4,'Population, units'!$B$3:$BG$3,0))/1000000</f>
        <v>4.4183000000000003</v>
      </c>
      <c r="N73" s="16">
        <f>INDEX('Population, units'!$B$3:$BG$251,MATCH($A73,'Population, units'!$B$3:$B$251,0),MATCH(N$4,'Population, units'!$B$3:$BG$3,0))/1000000</f>
        <v>4.3864000000000001</v>
      </c>
      <c r="O73" s="16">
        <f>INDEX('Population, units'!$B$3:$BG$251,MATCH($A73,'Population, units'!$B$3:$B$251,0),MATCH(O$4,'Population, units'!$B$3:$BG$3,0))/1000000</f>
        <v>4.3570000000000002</v>
      </c>
      <c r="P73" s="16">
        <f>INDEX('Population, units'!$B$3:$BG$251,MATCH($A73,'Population, units'!$B$3:$B$251,0),MATCH(P$4,'Population, units'!$B$3:$BG$3,0))/1000000</f>
        <v>4.3289</v>
      </c>
      <c r="Q73" s="16">
        <f>INDEX('Population, units'!$B$3:$BG$251,MATCH($A73,'Population, units'!$B$3:$B$251,0),MATCH(Q$4,'Population, units'!$B$3:$BG$3,0))/1000000</f>
        <v>4.3182999999999998</v>
      </c>
      <c r="R73" s="16">
        <f>INDEX('Population, units'!$B$3:$BG$251,MATCH($A73,'Population, units'!$B$3:$B$251,0),MATCH(R$4,'Population, units'!$B$3:$BG$3,0))/1000000</f>
        <v>4.3613999999999997</v>
      </c>
      <c r="S73" s="16">
        <f>INDEX('Population, units'!$B$3:$BG$251,MATCH($A73,'Population, units'!$B$3:$B$251,0),MATCH(S$4,'Population, units'!$B$3:$BG$3,0))/1000000</f>
        <v>4.3979999999999997</v>
      </c>
      <c r="T73" s="16">
        <f>INDEX('Population, units'!$B$3:$BG$251,MATCH($A73,'Population, units'!$B$3:$B$251,0),MATCH(T$4,'Population, units'!$B$3:$BG$3,0))/1000000</f>
        <v>4.3883999999999999</v>
      </c>
      <c r="U73" s="16">
        <f>INDEX('Population, units'!$B$3:$BG$251,MATCH($A73,'Population, units'!$B$3:$B$251,0),MATCH(U$4,'Population, units'!$B$3:$BG$3,0))/1000000</f>
        <v>4.3837999999999999</v>
      </c>
      <c r="V73" s="16">
        <f>INDEX('Population, units'!$B$3:$BG$251,MATCH($A73,'Population, units'!$B$3:$B$251,0),MATCH(V$4,'Population, units'!$B$3:$BG$3,0))/1000000</f>
        <v>4.4108999999999998</v>
      </c>
      <c r="W73" s="16">
        <f>INDEX('Population, units'!$B$3:$BG$251,MATCH($A73,'Population, units'!$B$3:$B$251,0),MATCH(W$4,'Population, units'!$B$3:$BG$3,0))/1000000</f>
        <v>4.4527999999999999</v>
      </c>
      <c r="X73" s="16">
        <f>INDEX('Population, units'!$B$3:$BG$251,MATCH($A73,'Population, units'!$B$3:$B$251,0),MATCH(X$4,'Population, units'!$B$3:$BG$3,0))/1000000</f>
        <v>4.4833499999999997</v>
      </c>
      <c r="Y73" s="16">
        <f>INDEX('Population, units'!$B$3:$BG$251,MATCH($A73,'Population, units'!$B$3:$B$251,0),MATCH(Y$4,'Population, units'!$B$3:$BG$3,0))/1000000</f>
        <v>4.4907000000000004</v>
      </c>
    </row>
    <row r="74" spans="1:25">
      <c r="A74" t="str">
        <f>VLOOKUP(B74,entity!$C:$K,9,FALSE)</f>
        <v>DE</v>
      </c>
      <c r="B74" t="s">
        <v>103</v>
      </c>
      <c r="C74" s="16">
        <f>INDEX('Population, units'!$B$3:$BG$251,MATCH($A74,'Population, units'!$B$3:$B$251,0),MATCH(C$4,'Population, units'!$B$3:$BG$3,0))/1000000</f>
        <v>79.433029000000005</v>
      </c>
      <c r="D74" s="16">
        <f>INDEX('Population, units'!$B$3:$BG$251,MATCH($A74,'Population, units'!$B$3:$B$251,0),MATCH(D$4,'Population, units'!$B$3:$BG$3,0))/1000000</f>
        <v>80.013896000000003</v>
      </c>
      <c r="E74" s="16">
        <f>INDEX('Population, units'!$B$3:$BG$251,MATCH($A74,'Population, units'!$B$3:$B$251,0),MATCH(E$4,'Population, units'!$B$3:$BG$3,0))/1000000</f>
        <v>80.624598000000006</v>
      </c>
      <c r="F74" s="16">
        <f>INDEX('Population, units'!$B$3:$BG$251,MATCH($A74,'Population, units'!$B$3:$B$251,0),MATCH(F$4,'Population, units'!$B$3:$BG$3,0))/1000000</f>
        <v>81.156362999999999</v>
      </c>
      <c r="G74" s="16">
        <f>INDEX('Population, units'!$B$3:$BG$251,MATCH($A74,'Population, units'!$B$3:$B$251,0),MATCH(G$4,'Population, units'!$B$3:$BG$3,0))/1000000</f>
        <v>81.438348000000005</v>
      </c>
      <c r="H74" s="16">
        <f>INDEX('Population, units'!$B$3:$BG$251,MATCH($A74,'Population, units'!$B$3:$B$251,0),MATCH(H$4,'Population, units'!$B$3:$BG$3,0))/1000000</f>
        <v>81.678050999999996</v>
      </c>
      <c r="I74" s="16">
        <f>INDEX('Population, units'!$B$3:$BG$251,MATCH($A74,'Population, units'!$B$3:$B$251,0),MATCH(I$4,'Population, units'!$B$3:$BG$3,0))/1000000</f>
        <v>81.914831000000007</v>
      </c>
      <c r="J74" s="16">
        <f>INDEX('Population, units'!$B$3:$BG$251,MATCH($A74,'Population, units'!$B$3:$B$251,0),MATCH(J$4,'Population, units'!$B$3:$BG$3,0))/1000000</f>
        <v>82.034771000000006</v>
      </c>
      <c r="K74" s="16">
        <f>INDEX('Population, units'!$B$3:$BG$251,MATCH($A74,'Population, units'!$B$3:$B$251,0),MATCH(K$4,'Population, units'!$B$3:$BG$3,0))/1000000</f>
        <v>82.047195000000002</v>
      </c>
      <c r="L74" s="16">
        <f>INDEX('Population, units'!$B$3:$BG$251,MATCH($A74,'Population, units'!$B$3:$B$251,0),MATCH(L$4,'Population, units'!$B$3:$BG$3,0))/1000000</f>
        <v>82.100243000000006</v>
      </c>
      <c r="M74" s="16">
        <f>INDEX('Population, units'!$B$3:$BG$251,MATCH($A74,'Population, units'!$B$3:$B$251,0),MATCH(M$4,'Population, units'!$B$3:$BG$3,0))/1000000</f>
        <v>82.211507999999995</v>
      </c>
      <c r="N74" s="16">
        <f>INDEX('Population, units'!$B$3:$BG$251,MATCH($A74,'Population, units'!$B$3:$B$251,0),MATCH(N$4,'Population, units'!$B$3:$BG$3,0))/1000000</f>
        <v>82.349924999999999</v>
      </c>
      <c r="O74" s="16">
        <f>INDEX('Population, units'!$B$3:$BG$251,MATCH($A74,'Population, units'!$B$3:$B$251,0),MATCH(O$4,'Population, units'!$B$3:$BG$3,0))/1000000</f>
        <v>82.488495</v>
      </c>
      <c r="P74" s="16">
        <f>INDEX('Population, units'!$B$3:$BG$251,MATCH($A74,'Population, units'!$B$3:$B$251,0),MATCH(P$4,'Population, units'!$B$3:$BG$3,0))/1000000</f>
        <v>82.534176000000002</v>
      </c>
      <c r="Q74" s="16">
        <f>INDEX('Population, units'!$B$3:$BG$251,MATCH($A74,'Population, units'!$B$3:$B$251,0),MATCH(Q$4,'Population, units'!$B$3:$BG$3,0))/1000000</f>
        <v>82.516260000000003</v>
      </c>
      <c r="R74" s="16">
        <f>INDEX('Population, units'!$B$3:$BG$251,MATCH($A74,'Population, units'!$B$3:$B$251,0),MATCH(R$4,'Population, units'!$B$3:$BG$3,0))/1000000</f>
        <v>82.469421999999994</v>
      </c>
      <c r="S74" s="16">
        <f>INDEX('Population, units'!$B$3:$BG$251,MATCH($A74,'Population, units'!$B$3:$B$251,0),MATCH(S$4,'Population, units'!$B$3:$BG$3,0))/1000000</f>
        <v>82.376451000000003</v>
      </c>
      <c r="T74" s="16">
        <f>INDEX('Population, units'!$B$3:$BG$251,MATCH($A74,'Population, units'!$B$3:$B$251,0),MATCH(T$4,'Population, units'!$B$3:$BG$3,0))/1000000</f>
        <v>82.266372000000004</v>
      </c>
      <c r="U74" s="16">
        <f>INDEX('Population, units'!$B$3:$BG$251,MATCH($A74,'Population, units'!$B$3:$B$251,0),MATCH(U$4,'Population, units'!$B$3:$BG$3,0))/1000000</f>
        <v>82.110096999999996</v>
      </c>
      <c r="V74" s="16">
        <f>INDEX('Population, units'!$B$3:$BG$251,MATCH($A74,'Population, units'!$B$3:$B$251,0),MATCH(V$4,'Population, units'!$B$3:$BG$3,0))/1000000</f>
        <v>81.902306999999993</v>
      </c>
      <c r="W74" s="16">
        <f>INDEX('Population, units'!$B$3:$BG$251,MATCH($A74,'Population, units'!$B$3:$B$251,0),MATCH(W$4,'Population, units'!$B$3:$BG$3,0))/1000000</f>
        <v>81.776929999999993</v>
      </c>
      <c r="X74" s="16">
        <f>INDEX('Population, units'!$B$3:$BG$251,MATCH($A74,'Population, units'!$B$3:$B$251,0),MATCH(X$4,'Population, units'!$B$3:$BG$3,0))/1000000</f>
        <v>81.797673000000003</v>
      </c>
      <c r="Y74" s="16">
        <f>INDEX('Population, units'!$B$3:$BG$251,MATCH($A74,'Population, units'!$B$3:$B$251,0),MATCH(Y$4,'Population, units'!$B$3:$BG$3,0))/1000000</f>
        <v>80.425822999999994</v>
      </c>
    </row>
    <row r="75" spans="1:25">
      <c r="A75" t="str">
        <f>VLOOKUP(B75,entity!$C:$K,9,FALSE)</f>
        <v>GH</v>
      </c>
      <c r="B75" t="s">
        <v>147</v>
      </c>
      <c r="C75" s="16">
        <f>INDEX('Population, units'!$B$3:$BG$251,MATCH($A75,'Population, units'!$B$3:$B$251,0),MATCH(C$4,'Population, units'!$B$3:$BG$3,0))/1000000</f>
        <v>14.628693</v>
      </c>
      <c r="D75" s="16">
        <f>INDEX('Population, units'!$B$3:$BG$251,MATCH($A75,'Population, units'!$B$3:$B$251,0),MATCH(D$4,'Population, units'!$B$3:$BG$3,0))/1000000</f>
        <v>15.043053</v>
      </c>
      <c r="E75" s="16">
        <f>INDEX('Population, units'!$B$3:$BG$251,MATCH($A75,'Population, units'!$B$3:$B$251,0),MATCH(E$4,'Population, units'!$B$3:$BG$3,0))/1000000</f>
        <v>15.471695</v>
      </c>
      <c r="F75" s="16">
        <f>INDEX('Population, units'!$B$3:$BG$251,MATCH($A75,'Population, units'!$B$3:$B$251,0),MATCH(F$4,'Population, units'!$B$3:$BG$3,0))/1000000</f>
        <v>15.907265000000001</v>
      </c>
      <c r="G75" s="16">
        <f>INDEX('Population, units'!$B$3:$BG$251,MATCH($A75,'Population, units'!$B$3:$B$251,0),MATCH(G$4,'Population, units'!$B$3:$BG$3,0))/1000000</f>
        <v>16.339278</v>
      </c>
      <c r="H75" s="16">
        <f>INDEX('Population, units'!$B$3:$BG$251,MATCH($A75,'Population, units'!$B$3:$B$251,0),MATCH(H$4,'Population, units'!$B$3:$BG$3,0))/1000000</f>
        <v>16.760926000000001</v>
      </c>
      <c r="I75" s="16">
        <f>INDEX('Population, units'!$B$3:$BG$251,MATCH($A75,'Population, units'!$B$3:$B$251,0),MATCH(I$4,'Population, units'!$B$3:$BG$3,0))/1000000</f>
        <v>17.169150999999999</v>
      </c>
      <c r="J75" s="16">
        <f>INDEX('Population, units'!$B$3:$BG$251,MATCH($A75,'Population, units'!$B$3:$B$251,0),MATCH(J$4,'Population, units'!$B$3:$BG$3,0))/1000000</f>
        <v>17.568460999999999</v>
      </c>
      <c r="K75" s="16">
        <f>INDEX('Population, units'!$B$3:$BG$251,MATCH($A75,'Population, units'!$B$3:$B$251,0),MATCH(K$4,'Population, units'!$B$3:$BG$3,0))/1000000</f>
        <v>17.968830000000001</v>
      </c>
      <c r="L75" s="16">
        <f>INDEX('Population, units'!$B$3:$BG$251,MATCH($A75,'Population, units'!$B$3:$B$251,0),MATCH(L$4,'Population, units'!$B$3:$BG$3,0))/1000000</f>
        <v>18.384302000000002</v>
      </c>
      <c r="M75" s="16">
        <f>INDEX('Population, units'!$B$3:$BG$251,MATCH($A75,'Population, units'!$B$3:$B$251,0),MATCH(M$4,'Population, units'!$B$3:$BG$3,0))/1000000</f>
        <v>18.825033999999999</v>
      </c>
      <c r="N75" s="16">
        <f>INDEX('Population, units'!$B$3:$BG$251,MATCH($A75,'Population, units'!$B$3:$B$251,0),MATCH(N$4,'Population, units'!$B$3:$BG$3,0))/1000000</f>
        <v>19.293392000000001</v>
      </c>
      <c r="O75" s="16">
        <f>INDEX('Population, units'!$B$3:$BG$251,MATCH($A75,'Population, units'!$B$3:$B$251,0),MATCH(O$4,'Population, units'!$B$3:$BG$3,0))/1000000</f>
        <v>19.786307000000001</v>
      </c>
      <c r="P75" s="16">
        <f>INDEX('Population, units'!$B$3:$BG$251,MATCH($A75,'Population, units'!$B$3:$B$251,0),MATCH(P$4,'Population, units'!$B$3:$BG$3,0))/1000000</f>
        <v>20.301686</v>
      </c>
      <c r="Q75" s="16">
        <f>INDEX('Population, units'!$B$3:$BG$251,MATCH($A75,'Population, units'!$B$3:$B$251,0),MATCH(Q$4,'Population, units'!$B$3:$BG$3,0))/1000000</f>
        <v>20.835514</v>
      </c>
      <c r="R75" s="16">
        <f>INDEX('Population, units'!$B$3:$BG$251,MATCH($A75,'Population, units'!$B$3:$B$251,0),MATCH(R$4,'Population, units'!$B$3:$BG$3,0))/1000000</f>
        <v>21.384034</v>
      </c>
      <c r="S75" s="16">
        <f>INDEX('Population, units'!$B$3:$BG$251,MATCH($A75,'Population, units'!$B$3:$B$251,0),MATCH(S$4,'Population, units'!$B$3:$BG$3,0))/1000000</f>
        <v>21.947779000000001</v>
      </c>
      <c r="T75" s="16">
        <f>INDEX('Population, units'!$B$3:$BG$251,MATCH($A75,'Population, units'!$B$3:$B$251,0),MATCH(T$4,'Population, units'!$B$3:$BG$3,0))/1000000</f>
        <v>22.525659000000001</v>
      </c>
      <c r="U75" s="16">
        <f>INDEX('Population, units'!$B$3:$BG$251,MATCH($A75,'Population, units'!$B$3:$B$251,0),MATCH(U$4,'Population, units'!$B$3:$BG$3,0))/1000000</f>
        <v>23.110139</v>
      </c>
      <c r="V75" s="16">
        <f>INDEX('Population, units'!$B$3:$BG$251,MATCH($A75,'Population, units'!$B$3:$B$251,0),MATCH(V$4,'Population, units'!$B$3:$BG$3,0))/1000000</f>
        <v>23.691533</v>
      </c>
      <c r="W75" s="16">
        <f>INDEX('Population, units'!$B$3:$BG$251,MATCH($A75,'Population, units'!$B$3:$B$251,0),MATCH(W$4,'Population, units'!$B$3:$BG$3,0))/1000000</f>
        <v>24.262900999999999</v>
      </c>
      <c r="X75" s="16">
        <f>INDEX('Population, units'!$B$3:$BG$251,MATCH($A75,'Population, units'!$B$3:$B$251,0),MATCH(X$4,'Population, units'!$B$3:$BG$3,0))/1000000</f>
        <v>24.820706000000001</v>
      </c>
      <c r="Y75" s="16">
        <f>INDEX('Population, units'!$B$3:$BG$251,MATCH($A75,'Population, units'!$B$3:$B$251,0),MATCH(Y$4,'Population, units'!$B$3:$BG$3,0))/1000000</f>
        <v>25.366461999999999</v>
      </c>
    </row>
    <row r="76" spans="1:25">
      <c r="A76" t="str">
        <f>VLOOKUP(B76,entity!$C:$K,9,FALSE)</f>
        <v>GR</v>
      </c>
      <c r="B76" t="s">
        <v>156</v>
      </c>
      <c r="C76" s="16">
        <f>INDEX('Population, units'!$B$3:$BG$251,MATCH($A76,'Population, units'!$B$3:$B$251,0),MATCH(C$4,'Population, units'!$B$3:$BG$3,0))/1000000</f>
        <v>10.156902000000001</v>
      </c>
      <c r="D76" s="16">
        <f>INDEX('Population, units'!$B$3:$BG$251,MATCH($A76,'Population, units'!$B$3:$B$251,0),MATCH(D$4,'Population, units'!$B$3:$BG$3,0))/1000000</f>
        <v>10.256292</v>
      </c>
      <c r="E76" s="16">
        <f>INDEX('Population, units'!$B$3:$BG$251,MATCH($A76,'Population, units'!$B$3:$B$251,0),MATCH(E$4,'Population, units'!$B$3:$BG$3,0))/1000000</f>
        <v>10.369866</v>
      </c>
      <c r="F76" s="16">
        <f>INDEX('Population, units'!$B$3:$BG$251,MATCH($A76,'Population, units'!$B$3:$B$251,0),MATCH(F$4,'Population, units'!$B$3:$BG$3,0))/1000000</f>
        <v>10.465528000000001</v>
      </c>
      <c r="G76" s="16">
        <f>INDEX('Population, units'!$B$3:$BG$251,MATCH($A76,'Population, units'!$B$3:$B$251,0),MATCH(G$4,'Population, units'!$B$3:$BG$3,0))/1000000</f>
        <v>10.553034999999999</v>
      </c>
      <c r="H76" s="16">
        <f>INDEX('Population, units'!$B$3:$BG$251,MATCH($A76,'Population, units'!$B$3:$B$251,0),MATCH(H$4,'Population, units'!$B$3:$BG$3,0))/1000000</f>
        <v>10.634385</v>
      </c>
      <c r="I76" s="16">
        <f>INDEX('Population, units'!$B$3:$BG$251,MATCH($A76,'Population, units'!$B$3:$B$251,0),MATCH(I$4,'Population, units'!$B$3:$BG$3,0))/1000000</f>
        <v>10.709173</v>
      </c>
      <c r="J76" s="16">
        <f>INDEX('Population, units'!$B$3:$BG$251,MATCH($A76,'Population, units'!$B$3:$B$251,0),MATCH(J$4,'Population, units'!$B$3:$BG$3,0))/1000000</f>
        <v>10.776503999999999</v>
      </c>
      <c r="K76" s="16">
        <f>INDEX('Population, units'!$B$3:$BG$251,MATCH($A76,'Population, units'!$B$3:$B$251,0),MATCH(K$4,'Population, units'!$B$3:$BG$3,0))/1000000</f>
        <v>10.83488</v>
      </c>
      <c r="L76" s="16">
        <f>INDEX('Population, units'!$B$3:$BG$251,MATCH($A76,'Population, units'!$B$3:$B$251,0),MATCH(L$4,'Population, units'!$B$3:$BG$3,0))/1000000</f>
        <v>10.882580000000001</v>
      </c>
      <c r="M76" s="16">
        <f>INDEX('Population, units'!$B$3:$BG$251,MATCH($A76,'Population, units'!$B$3:$B$251,0),MATCH(M$4,'Population, units'!$B$3:$BG$3,0))/1000000</f>
        <v>10.917482</v>
      </c>
      <c r="N76" s="16">
        <f>INDEX('Population, units'!$B$3:$BG$251,MATCH($A76,'Population, units'!$B$3:$B$251,0),MATCH(N$4,'Population, units'!$B$3:$BG$3,0))/1000000</f>
        <v>10.951764000000001</v>
      </c>
      <c r="O76" s="16">
        <f>INDEX('Population, units'!$B$3:$BG$251,MATCH($A76,'Population, units'!$B$3:$B$251,0),MATCH(O$4,'Population, units'!$B$3:$BG$3,0))/1000000</f>
        <v>10.983722999999999</v>
      </c>
      <c r="P76" s="16">
        <f>INDEX('Population, units'!$B$3:$BG$251,MATCH($A76,'Population, units'!$B$3:$B$251,0),MATCH(P$4,'Population, units'!$B$3:$BG$3,0))/1000000</f>
        <v>11.018324</v>
      </c>
      <c r="Q76" s="16">
        <f>INDEX('Population, units'!$B$3:$BG$251,MATCH($A76,'Population, units'!$B$3:$B$251,0),MATCH(Q$4,'Population, units'!$B$3:$BG$3,0))/1000000</f>
        <v>11.055728999999999</v>
      </c>
      <c r="R76" s="16">
        <f>INDEX('Population, units'!$B$3:$BG$251,MATCH($A76,'Population, units'!$B$3:$B$251,0),MATCH(R$4,'Population, units'!$B$3:$BG$3,0))/1000000</f>
        <v>11.092912999999999</v>
      </c>
      <c r="S76" s="16">
        <f>INDEX('Population, units'!$B$3:$BG$251,MATCH($A76,'Population, units'!$B$3:$B$251,0),MATCH(S$4,'Population, units'!$B$3:$BG$3,0))/1000000</f>
        <v>11.127947000000001</v>
      </c>
      <c r="T76" s="16">
        <f>INDEX('Population, units'!$B$3:$BG$251,MATCH($A76,'Population, units'!$B$3:$B$251,0),MATCH(T$4,'Population, units'!$B$3:$BG$3,0))/1000000</f>
        <v>11.163002000000001</v>
      </c>
      <c r="U76" s="16">
        <f>INDEX('Population, units'!$B$3:$BG$251,MATCH($A76,'Population, units'!$B$3:$B$251,0),MATCH(U$4,'Population, units'!$B$3:$BG$3,0))/1000000</f>
        <v>11.186439</v>
      </c>
      <c r="V76" s="16">
        <f>INDEX('Population, units'!$B$3:$BG$251,MATCH($A76,'Population, units'!$B$3:$B$251,0),MATCH(V$4,'Population, units'!$B$3:$BG$3,0))/1000000</f>
        <v>11.187085</v>
      </c>
      <c r="W76" s="16">
        <f>INDEX('Population, units'!$B$3:$BG$251,MATCH($A76,'Population, units'!$B$3:$B$251,0),MATCH(W$4,'Population, units'!$B$3:$BG$3,0))/1000000</f>
        <v>11.153454</v>
      </c>
      <c r="X76" s="16">
        <f>INDEX('Population, units'!$B$3:$BG$251,MATCH($A76,'Population, units'!$B$3:$B$251,0),MATCH(X$4,'Population, units'!$B$3:$BG$3,0))/1000000</f>
        <v>11.123213</v>
      </c>
      <c r="Y76" s="16">
        <f>INDEX('Population, units'!$B$3:$BG$251,MATCH($A76,'Population, units'!$B$3:$B$251,0),MATCH(Y$4,'Population, units'!$B$3:$BG$3,0))/1000000</f>
        <v>11.092771000000001</v>
      </c>
    </row>
    <row r="77" spans="1:25">
      <c r="A77" t="str">
        <f>VLOOKUP(B77,entity!$C:$K,9,FALSE)</f>
        <v>GL</v>
      </c>
      <c r="B77" t="s">
        <v>160</v>
      </c>
      <c r="C77" s="16">
        <f>INDEX('Population, units'!$B$3:$BG$251,MATCH($A77,'Population, units'!$B$3:$B$251,0),MATCH(C$4,'Population, units'!$B$3:$BG$3,0))/1000000</f>
        <v>5.5599999999999997E-2</v>
      </c>
      <c r="D77" s="16">
        <f>INDEX('Population, units'!$B$3:$BG$251,MATCH($A77,'Population, units'!$B$3:$B$251,0),MATCH(D$4,'Population, units'!$B$3:$BG$3,0))/1000000</f>
        <v>5.5500000000000001E-2</v>
      </c>
      <c r="E77" s="16">
        <f>INDEX('Population, units'!$B$3:$BG$251,MATCH($A77,'Population, units'!$B$3:$B$251,0),MATCH(E$4,'Population, units'!$B$3:$BG$3,0))/1000000</f>
        <v>5.5300000000000002E-2</v>
      </c>
      <c r="F77" s="16">
        <f>INDEX('Population, units'!$B$3:$BG$251,MATCH($A77,'Population, units'!$B$3:$B$251,0),MATCH(F$4,'Population, units'!$B$3:$BG$3,0))/1000000</f>
        <v>5.5199999999999999E-2</v>
      </c>
      <c r="G77" s="16">
        <f>INDEX('Population, units'!$B$3:$BG$251,MATCH($A77,'Population, units'!$B$3:$B$251,0),MATCH(G$4,'Population, units'!$B$3:$BG$3,0))/1000000</f>
        <v>5.5500000000000001E-2</v>
      </c>
      <c r="H77" s="16">
        <f>INDEX('Population, units'!$B$3:$BG$251,MATCH($A77,'Population, units'!$B$3:$B$251,0),MATCH(H$4,'Population, units'!$B$3:$BG$3,0))/1000000</f>
        <v>5.5800000000000002E-2</v>
      </c>
      <c r="I77" s="16">
        <f>INDEX('Population, units'!$B$3:$BG$251,MATCH($A77,'Population, units'!$B$3:$B$251,0),MATCH(I$4,'Population, units'!$B$3:$BG$3,0))/1000000</f>
        <v>5.5899999999999998E-2</v>
      </c>
      <c r="J77" s="16">
        <f>INDEX('Population, units'!$B$3:$BG$251,MATCH($A77,'Population, units'!$B$3:$B$251,0),MATCH(J$4,'Population, units'!$B$3:$BG$3,0))/1000000</f>
        <v>5.6000000000000001E-2</v>
      </c>
      <c r="K77" s="16">
        <f>INDEX('Population, units'!$B$3:$BG$251,MATCH($A77,'Population, units'!$B$3:$B$251,0),MATCH(K$4,'Population, units'!$B$3:$BG$3,0))/1000000</f>
        <v>5.6099999999999997E-2</v>
      </c>
      <c r="L77" s="16">
        <f>INDEX('Population, units'!$B$3:$BG$251,MATCH($A77,'Population, units'!$B$3:$B$251,0),MATCH(L$4,'Population, units'!$B$3:$BG$3,0))/1000000</f>
        <v>5.6099999999999997E-2</v>
      </c>
      <c r="M77" s="16">
        <f>INDEX('Population, units'!$B$3:$BG$251,MATCH($A77,'Population, units'!$B$3:$B$251,0),MATCH(M$4,'Population, units'!$B$3:$BG$3,0))/1000000</f>
        <v>5.62E-2</v>
      </c>
      <c r="N77" s="16">
        <f>INDEX('Population, units'!$B$3:$BG$251,MATCH($A77,'Population, units'!$B$3:$B$251,0),MATCH(N$4,'Population, units'!$B$3:$BG$3,0))/1000000</f>
        <v>5.6349999999999997E-2</v>
      </c>
      <c r="O77" s="16">
        <f>INDEX('Population, units'!$B$3:$BG$251,MATCH($A77,'Population, units'!$B$3:$B$251,0),MATCH(O$4,'Population, units'!$B$3:$BG$3,0))/1000000</f>
        <v>5.6609E-2</v>
      </c>
      <c r="P77" s="16">
        <f>INDEX('Population, units'!$B$3:$BG$251,MATCH($A77,'Population, units'!$B$3:$B$251,0),MATCH(P$4,'Population, units'!$B$3:$BG$3,0))/1000000</f>
        <v>5.6765000000000003E-2</v>
      </c>
      <c r="Q77" s="16">
        <f>INDEX('Population, units'!$B$3:$BG$251,MATCH($A77,'Population, units'!$B$3:$B$251,0),MATCH(Q$4,'Population, units'!$B$3:$BG$3,0))/1000000</f>
        <v>5.6911000000000003E-2</v>
      </c>
      <c r="R77" s="16">
        <f>INDEX('Population, units'!$B$3:$BG$251,MATCH($A77,'Population, units'!$B$3:$B$251,0),MATCH(R$4,'Population, units'!$B$3:$BG$3,0))/1000000</f>
        <v>5.6934999999999999E-2</v>
      </c>
      <c r="S77" s="16">
        <f>INDEX('Population, units'!$B$3:$BG$251,MATCH($A77,'Population, units'!$B$3:$B$251,0),MATCH(S$4,'Population, units'!$B$3:$BG$3,0))/1000000</f>
        <v>5.6773999999999998E-2</v>
      </c>
      <c r="T77" s="16">
        <f>INDEX('Population, units'!$B$3:$BG$251,MATCH($A77,'Population, units'!$B$3:$B$251,0),MATCH(T$4,'Population, units'!$B$3:$BG$3,0))/1000000</f>
        <v>5.6555000000000001E-2</v>
      </c>
      <c r="U77" s="16">
        <f>INDEX('Population, units'!$B$3:$BG$251,MATCH($A77,'Population, units'!$B$3:$B$251,0),MATCH(U$4,'Population, units'!$B$3:$BG$3,0))/1000000</f>
        <v>5.6328000000000003E-2</v>
      </c>
      <c r="V77" s="16">
        <f>INDEX('Population, units'!$B$3:$BG$251,MATCH($A77,'Population, units'!$B$3:$B$251,0),MATCH(V$4,'Population, units'!$B$3:$BG$3,0))/1000000</f>
        <v>5.6322999999999998E-2</v>
      </c>
      <c r="W77" s="16">
        <f>INDEX('Population, units'!$B$3:$BG$251,MATCH($A77,'Population, units'!$B$3:$B$251,0),MATCH(W$4,'Population, units'!$B$3:$BG$3,0))/1000000</f>
        <v>5.6904999999999997E-2</v>
      </c>
      <c r="X77" s="16">
        <f>INDEX('Population, units'!$B$3:$BG$251,MATCH($A77,'Population, units'!$B$3:$B$251,0),MATCH(X$4,'Population, units'!$B$3:$BG$3,0))/1000000</f>
        <v>5.6890000000000003E-2</v>
      </c>
      <c r="Y77" s="16">
        <f>INDEX('Population, units'!$B$3:$BG$251,MATCH($A77,'Population, units'!$B$3:$B$251,0),MATCH(Y$4,'Population, units'!$B$3:$BG$3,0))/1000000</f>
        <v>5.6809999999999999E-2</v>
      </c>
    </row>
    <row r="78" spans="1:25">
      <c r="A78" t="str">
        <f>VLOOKUP(B78,entity!$C:$K,9,FALSE)</f>
        <v>GD</v>
      </c>
      <c r="B78" t="s">
        <v>158</v>
      </c>
      <c r="C78" s="16">
        <f>INDEX('Population, units'!$B$3:$BG$251,MATCH($A78,'Population, units'!$B$3:$B$251,0),MATCH(C$4,'Population, units'!$B$3:$BG$3,0))/1000000</f>
        <v>9.6285999999999997E-2</v>
      </c>
      <c r="D78" s="16">
        <f>INDEX('Population, units'!$B$3:$BG$251,MATCH($A78,'Population, units'!$B$3:$B$251,0),MATCH(D$4,'Population, units'!$B$3:$BG$3,0))/1000000</f>
        <v>9.6454999999999999E-2</v>
      </c>
      <c r="E78" s="16">
        <f>INDEX('Population, units'!$B$3:$BG$251,MATCH($A78,'Population, units'!$B$3:$B$251,0),MATCH(E$4,'Population, units'!$B$3:$BG$3,0))/1000000</f>
        <v>9.7200999999999996E-2</v>
      </c>
      <c r="F78" s="16">
        <f>INDEX('Population, units'!$B$3:$BG$251,MATCH($A78,'Population, units'!$B$3:$B$251,0),MATCH(F$4,'Population, units'!$B$3:$BG$3,0))/1000000</f>
        <v>9.8302E-2</v>
      </c>
      <c r="G78" s="16">
        <f>INDEX('Population, units'!$B$3:$BG$251,MATCH($A78,'Population, units'!$B$3:$B$251,0),MATCH(G$4,'Population, units'!$B$3:$BG$3,0))/1000000</f>
        <v>9.9403000000000005E-2</v>
      </c>
      <c r="H78" s="16">
        <f>INDEX('Population, units'!$B$3:$BG$251,MATCH($A78,'Population, units'!$B$3:$B$251,0),MATCH(H$4,'Population, units'!$B$3:$BG$3,0))/1000000</f>
        <v>0.10025299999999999</v>
      </c>
      <c r="I78" s="16">
        <f>INDEX('Population, units'!$B$3:$BG$251,MATCH($A78,'Population, units'!$B$3:$B$251,0),MATCH(I$4,'Population, units'!$B$3:$BG$3,0))/1000000</f>
        <v>0.100796</v>
      </c>
      <c r="J78" s="16">
        <f>INDEX('Population, units'!$B$3:$BG$251,MATCH($A78,'Population, units'!$B$3:$B$251,0),MATCH(J$4,'Population, units'!$B$3:$BG$3,0))/1000000</f>
        <v>0.10112500000000001</v>
      </c>
      <c r="K78" s="16">
        <f>INDEX('Population, units'!$B$3:$BG$251,MATCH($A78,'Population, units'!$B$3:$B$251,0),MATCH(K$4,'Population, units'!$B$3:$BG$3,0))/1000000</f>
        <v>0.101302</v>
      </c>
      <c r="L78" s="16">
        <f>INDEX('Population, units'!$B$3:$BG$251,MATCH($A78,'Population, units'!$B$3:$B$251,0),MATCH(L$4,'Population, units'!$B$3:$BG$3,0))/1000000</f>
        <v>0.101441</v>
      </c>
      <c r="M78" s="16">
        <f>INDEX('Population, units'!$B$3:$BG$251,MATCH($A78,'Population, units'!$B$3:$B$251,0),MATCH(M$4,'Population, units'!$B$3:$BG$3,0))/1000000</f>
        <v>0.10162</v>
      </c>
      <c r="N78" s="16">
        <f>INDEX('Population, units'!$B$3:$BG$251,MATCH($A78,'Population, units'!$B$3:$B$251,0),MATCH(N$4,'Population, units'!$B$3:$BG$3,0))/1000000</f>
        <v>0.101849</v>
      </c>
      <c r="O78" s="16">
        <f>INDEX('Population, units'!$B$3:$BG$251,MATCH($A78,'Population, units'!$B$3:$B$251,0),MATCH(O$4,'Population, units'!$B$3:$BG$3,0))/1000000</f>
        <v>0.102099</v>
      </c>
      <c r="P78" s="16">
        <f>INDEX('Population, units'!$B$3:$BG$251,MATCH($A78,'Population, units'!$B$3:$B$251,0),MATCH(P$4,'Population, units'!$B$3:$BG$3,0))/1000000</f>
        <v>0.102369</v>
      </c>
      <c r="Q78" s="16">
        <f>INDEX('Population, units'!$B$3:$BG$251,MATCH($A78,'Population, units'!$B$3:$B$251,0),MATCH(Q$4,'Population, units'!$B$3:$BG$3,0))/1000000</f>
        <v>0.102655</v>
      </c>
      <c r="R78" s="16">
        <f>INDEX('Population, units'!$B$3:$BG$251,MATCH($A78,'Population, units'!$B$3:$B$251,0),MATCH(R$4,'Population, units'!$B$3:$BG$3,0))/1000000</f>
        <v>0.102951</v>
      </c>
      <c r="S78" s="16">
        <f>INDEX('Population, units'!$B$3:$BG$251,MATCH($A78,'Population, units'!$B$3:$B$251,0),MATCH(S$4,'Population, units'!$B$3:$BG$3,0))/1000000</f>
        <v>0.10326</v>
      </c>
      <c r="T78" s="16">
        <f>INDEX('Population, units'!$B$3:$BG$251,MATCH($A78,'Population, units'!$B$3:$B$251,0),MATCH(T$4,'Population, units'!$B$3:$BG$3,0))/1000000</f>
        <v>0.103586</v>
      </c>
      <c r="U78" s="16">
        <f>INDEX('Population, units'!$B$3:$BG$251,MATCH($A78,'Population, units'!$B$3:$B$251,0),MATCH(U$4,'Population, units'!$B$3:$BG$3,0))/1000000</f>
        <v>0.103932</v>
      </c>
      <c r="V78" s="16">
        <f>INDEX('Population, units'!$B$3:$BG$251,MATCH($A78,'Population, units'!$B$3:$B$251,0),MATCH(V$4,'Population, units'!$B$3:$BG$3,0))/1000000</f>
        <v>0.104296</v>
      </c>
      <c r="W78" s="16">
        <f>INDEX('Population, units'!$B$3:$BG$251,MATCH($A78,'Population, units'!$B$3:$B$251,0),MATCH(W$4,'Population, units'!$B$3:$BG$3,0))/1000000</f>
        <v>0.10467700000000001</v>
      </c>
      <c r="X78" s="16">
        <f>INDEX('Population, units'!$B$3:$BG$251,MATCH($A78,'Population, units'!$B$3:$B$251,0),MATCH(X$4,'Population, units'!$B$3:$BG$3,0))/1000000</f>
        <v>0.105074</v>
      </c>
      <c r="Y78" s="16">
        <f>INDEX('Population, units'!$B$3:$BG$251,MATCH($A78,'Population, units'!$B$3:$B$251,0),MATCH(Y$4,'Population, units'!$B$3:$BG$3,0))/1000000</f>
        <v>0.10548299999999999</v>
      </c>
    </row>
    <row r="79" spans="1:25">
      <c r="A79" t="str">
        <f>VLOOKUP(B79,entity!$C:$K,9,FALSE)</f>
        <v>GU</v>
      </c>
      <c r="B79" t="s">
        <v>164</v>
      </c>
      <c r="C79" s="16">
        <f>INDEX('Population, units'!$B$3:$BG$251,MATCH($A79,'Population, units'!$B$3:$B$251,0),MATCH(C$4,'Population, units'!$B$3:$BG$3,0))/1000000</f>
        <v>0.13048199999999999</v>
      </c>
      <c r="D79" s="16">
        <f>INDEX('Population, units'!$B$3:$BG$251,MATCH($A79,'Population, units'!$B$3:$B$251,0),MATCH(D$4,'Population, units'!$B$3:$BG$3,0))/1000000</f>
        <v>0.13355300000000001</v>
      </c>
      <c r="E79" s="16">
        <f>INDEX('Population, units'!$B$3:$BG$251,MATCH($A79,'Population, units'!$B$3:$B$251,0),MATCH(E$4,'Population, units'!$B$3:$BG$3,0))/1000000</f>
        <v>0.13669600000000001</v>
      </c>
      <c r="F79" s="16">
        <f>INDEX('Population, units'!$B$3:$BG$251,MATCH($A79,'Population, units'!$B$3:$B$251,0),MATCH(F$4,'Population, units'!$B$3:$BG$3,0))/1000000</f>
        <v>0.13982</v>
      </c>
      <c r="G79" s="16">
        <f>INDEX('Population, units'!$B$3:$BG$251,MATCH($A79,'Population, units'!$B$3:$B$251,0),MATCH(G$4,'Population, units'!$B$3:$BG$3,0))/1000000</f>
        <v>0.14280599999999999</v>
      </c>
      <c r="H79" s="16">
        <f>INDEX('Population, units'!$B$3:$BG$251,MATCH($A79,'Population, units'!$B$3:$B$251,0),MATCH(H$4,'Population, units'!$B$3:$BG$3,0))/1000000</f>
        <v>0.145562</v>
      </c>
      <c r="I79" s="16">
        <f>INDEX('Population, units'!$B$3:$BG$251,MATCH($A79,'Population, units'!$B$3:$B$251,0),MATCH(I$4,'Population, units'!$B$3:$BG$3,0))/1000000</f>
        <v>0.14806</v>
      </c>
      <c r="J79" s="16">
        <f>INDEX('Population, units'!$B$3:$BG$251,MATCH($A79,'Population, units'!$B$3:$B$251,0),MATCH(J$4,'Population, units'!$B$3:$BG$3,0))/1000000</f>
        <v>0.150306</v>
      </c>
      <c r="K79" s="16">
        <f>INDEX('Population, units'!$B$3:$BG$251,MATCH($A79,'Population, units'!$B$3:$B$251,0),MATCH(K$4,'Population, units'!$B$3:$BG$3,0))/1000000</f>
        <v>0.15227499999999999</v>
      </c>
      <c r="L79" s="16">
        <f>INDEX('Population, units'!$B$3:$BG$251,MATCH($A79,'Population, units'!$B$3:$B$251,0),MATCH(L$4,'Population, units'!$B$3:$BG$3,0))/1000000</f>
        <v>0.153951</v>
      </c>
      <c r="M79" s="16">
        <f>INDEX('Population, units'!$B$3:$BG$251,MATCH($A79,'Population, units'!$B$3:$B$251,0),MATCH(M$4,'Population, units'!$B$3:$BG$3,0))/1000000</f>
        <v>0.15532799999999999</v>
      </c>
      <c r="N79" s="16">
        <f>INDEX('Population, units'!$B$3:$BG$251,MATCH($A79,'Population, units'!$B$3:$B$251,0),MATCH(N$4,'Population, units'!$B$3:$BG$3,0))/1000000</f>
        <v>0.156417</v>
      </c>
      <c r="O79" s="16">
        <f>INDEX('Population, units'!$B$3:$BG$251,MATCH($A79,'Population, units'!$B$3:$B$251,0),MATCH(O$4,'Population, units'!$B$3:$BG$3,0))/1000000</f>
        <v>0.15724099999999999</v>
      </c>
      <c r="P79" s="16">
        <f>INDEX('Population, units'!$B$3:$BG$251,MATCH($A79,'Population, units'!$B$3:$B$251,0),MATCH(P$4,'Population, units'!$B$3:$BG$3,0))/1000000</f>
        <v>0.15782299999999999</v>
      </c>
      <c r="Q79" s="16">
        <f>INDEX('Population, units'!$B$3:$BG$251,MATCH($A79,'Population, units'!$B$3:$B$251,0),MATCH(Q$4,'Population, units'!$B$3:$BG$3,0))/1000000</f>
        <v>0.158194</v>
      </c>
      <c r="R79" s="16">
        <f>INDEX('Population, units'!$B$3:$BG$251,MATCH($A79,'Population, units'!$B$3:$B$251,0),MATCH(R$4,'Population, units'!$B$3:$BG$3,0))/1000000</f>
        <v>0.15840099999999999</v>
      </c>
      <c r="S79" s="16">
        <f>INDEX('Population, units'!$B$3:$BG$251,MATCH($A79,'Population, units'!$B$3:$B$251,0),MATCH(S$4,'Population, units'!$B$3:$BG$3,0))/1000000</f>
        <v>0.15842899999999999</v>
      </c>
      <c r="T79" s="16">
        <f>INDEX('Population, units'!$B$3:$BG$251,MATCH($A79,'Population, units'!$B$3:$B$251,0),MATCH(T$4,'Population, units'!$B$3:$BG$3,0))/1000000</f>
        <v>0.158331</v>
      </c>
      <c r="U79" s="16">
        <f>INDEX('Population, units'!$B$3:$BG$251,MATCH($A79,'Population, units'!$B$3:$B$251,0),MATCH(U$4,'Population, units'!$B$3:$BG$3,0))/1000000</f>
        <v>0.15831000000000001</v>
      </c>
      <c r="V79" s="16">
        <f>INDEX('Population, units'!$B$3:$BG$251,MATCH($A79,'Population, units'!$B$3:$B$251,0),MATCH(V$4,'Population, units'!$B$3:$BG$3,0))/1000000</f>
        <v>0.15862100000000001</v>
      </c>
      <c r="W79" s="16">
        <f>INDEX('Population, units'!$B$3:$BG$251,MATCH($A79,'Population, units'!$B$3:$B$251,0),MATCH(W$4,'Population, units'!$B$3:$BG$3,0))/1000000</f>
        <v>0.15944</v>
      </c>
      <c r="X79" s="16">
        <f>INDEX('Population, units'!$B$3:$BG$251,MATCH($A79,'Population, units'!$B$3:$B$251,0),MATCH(X$4,'Population, units'!$B$3:$BG$3,0))/1000000</f>
        <v>0.160858</v>
      </c>
      <c r="Y79" s="16">
        <f>INDEX('Population, units'!$B$3:$BG$251,MATCH($A79,'Population, units'!$B$3:$B$251,0),MATCH(Y$4,'Population, units'!$B$3:$BG$3,0))/1000000</f>
        <v>0.16281000000000001</v>
      </c>
    </row>
    <row r="80" spans="1:25">
      <c r="A80" t="str">
        <f>VLOOKUP(B80,entity!$C:$K,9,FALSE)</f>
        <v>GT</v>
      </c>
      <c r="B80" t="s">
        <v>162</v>
      </c>
      <c r="C80" s="16">
        <f>INDEX('Population, units'!$B$3:$BG$251,MATCH($A80,'Population, units'!$B$3:$B$251,0),MATCH(C$4,'Population, units'!$B$3:$BG$3,0))/1000000</f>
        <v>8.8903289999999995</v>
      </c>
      <c r="D80" s="16">
        <f>INDEX('Population, units'!$B$3:$BG$251,MATCH($A80,'Population, units'!$B$3:$B$251,0),MATCH(D$4,'Population, units'!$B$3:$BG$3,0))/1000000</f>
        <v>9.0986130000000003</v>
      </c>
      <c r="E80" s="16">
        <f>INDEX('Population, units'!$B$3:$BG$251,MATCH($A80,'Population, units'!$B$3:$B$251,0),MATCH(E$4,'Population, units'!$B$3:$BG$3,0))/1000000</f>
        <v>9.3129150000000003</v>
      </c>
      <c r="F80" s="16">
        <f>INDEX('Population, units'!$B$3:$BG$251,MATCH($A80,'Population, units'!$B$3:$B$251,0),MATCH(F$4,'Population, units'!$B$3:$BG$3,0))/1000000</f>
        <v>9.5325500000000005</v>
      </c>
      <c r="G80" s="16">
        <f>INDEX('Population, units'!$B$3:$BG$251,MATCH($A80,'Population, units'!$B$3:$B$251,0),MATCH(G$4,'Population, units'!$B$3:$BG$3,0))/1000000</f>
        <v>9.7563980000000008</v>
      </c>
      <c r="H80" s="16">
        <f>INDEX('Population, units'!$B$3:$BG$251,MATCH($A80,'Population, units'!$B$3:$B$251,0),MATCH(H$4,'Population, units'!$B$3:$BG$3,0))/1000000</f>
        <v>9.9838609999999992</v>
      </c>
      <c r="I80" s="16">
        <f>INDEX('Population, units'!$B$3:$BG$251,MATCH($A80,'Population, units'!$B$3:$B$251,0),MATCH(I$4,'Population, units'!$B$3:$BG$3,0))/1000000</f>
        <v>10.214623</v>
      </c>
      <c r="J80" s="16">
        <f>INDEX('Population, units'!$B$3:$BG$251,MATCH($A80,'Population, units'!$B$3:$B$251,0),MATCH(J$4,'Population, units'!$B$3:$BG$3,0))/1000000</f>
        <v>10.449636</v>
      </c>
      <c r="K80" s="16">
        <f>INDEX('Population, units'!$B$3:$BG$251,MATCH($A80,'Population, units'!$B$3:$B$251,0),MATCH(K$4,'Population, units'!$B$3:$BG$3,0))/1000000</f>
        <v>10.691090000000001</v>
      </c>
      <c r="L80" s="16">
        <f>INDEX('Population, units'!$B$3:$BG$251,MATCH($A80,'Population, units'!$B$3:$B$251,0),MATCH(L$4,'Population, units'!$B$3:$BG$3,0))/1000000</f>
        <v>10.941913</v>
      </c>
      <c r="M80" s="16">
        <f>INDEX('Population, units'!$B$3:$BG$251,MATCH($A80,'Population, units'!$B$3:$B$251,0),MATCH(M$4,'Population, units'!$B$3:$BG$3,0))/1000000</f>
        <v>11.204183</v>
      </c>
      <c r="N80" s="16">
        <f>INDEX('Population, units'!$B$3:$BG$251,MATCH($A80,'Population, units'!$B$3:$B$251,0),MATCH(N$4,'Population, units'!$B$3:$BG$3,0))/1000000</f>
        <v>11.478984000000001</v>
      </c>
      <c r="O80" s="16">
        <f>INDEX('Population, units'!$B$3:$BG$251,MATCH($A80,'Population, units'!$B$3:$B$251,0),MATCH(O$4,'Population, units'!$B$3:$BG$3,0))/1000000</f>
        <v>11.765738000000001</v>
      </c>
      <c r="P80" s="16">
        <f>INDEX('Population, units'!$B$3:$BG$251,MATCH($A80,'Population, units'!$B$3:$B$251,0),MATCH(P$4,'Population, units'!$B$3:$BG$3,0))/1000000</f>
        <v>12.062835</v>
      </c>
      <c r="Q80" s="16">
        <f>INDEX('Population, units'!$B$3:$BG$251,MATCH($A80,'Population, units'!$B$3:$B$251,0),MATCH(Q$4,'Population, units'!$B$3:$BG$3,0))/1000000</f>
        <v>12.367800000000001</v>
      </c>
      <c r="R80" s="16">
        <f>INDEX('Population, units'!$B$3:$BG$251,MATCH($A80,'Population, units'!$B$3:$B$251,0),MATCH(R$4,'Population, units'!$B$3:$BG$3,0))/1000000</f>
        <v>12.678919</v>
      </c>
      <c r="S80" s="16">
        <f>INDEX('Population, units'!$B$3:$BG$251,MATCH($A80,'Population, units'!$B$3:$B$251,0),MATCH(S$4,'Population, units'!$B$3:$BG$3,0))/1000000</f>
        <v>12.995374</v>
      </c>
      <c r="T80" s="16">
        <f>INDEX('Population, units'!$B$3:$BG$251,MATCH($A80,'Population, units'!$B$3:$B$251,0),MATCH(T$4,'Population, units'!$B$3:$BG$3,0))/1000000</f>
        <v>13.317931</v>
      </c>
      <c r="U80" s="16">
        <f>INDEX('Population, units'!$B$3:$BG$251,MATCH($A80,'Population, units'!$B$3:$B$251,0),MATCH(U$4,'Population, units'!$B$3:$BG$3,0))/1000000</f>
        <v>13.648307000000001</v>
      </c>
      <c r="V80" s="16">
        <f>INDEX('Population, units'!$B$3:$BG$251,MATCH($A80,'Population, units'!$B$3:$B$251,0),MATCH(V$4,'Population, units'!$B$3:$BG$3,0))/1000000</f>
        <v>13.988988000000001</v>
      </c>
      <c r="W80" s="16">
        <f>INDEX('Population, units'!$B$3:$BG$251,MATCH($A80,'Population, units'!$B$3:$B$251,0),MATCH(W$4,'Population, units'!$B$3:$BG$3,0))/1000000</f>
        <v>14.341576</v>
      </c>
      <c r="X80" s="16">
        <f>INDEX('Population, units'!$B$3:$BG$251,MATCH($A80,'Population, units'!$B$3:$B$251,0),MATCH(X$4,'Population, units'!$B$3:$BG$3,0))/1000000</f>
        <v>14.706578</v>
      </c>
      <c r="Y80" s="16">
        <f>INDEX('Population, units'!$B$3:$BG$251,MATCH($A80,'Population, units'!$B$3:$B$251,0),MATCH(Y$4,'Population, units'!$B$3:$BG$3,0))/1000000</f>
        <v>15.082831000000001</v>
      </c>
    </row>
    <row r="81" spans="1:25">
      <c r="A81" t="str">
        <f>VLOOKUP(B81,entity!$C:$K,9,FALSE)</f>
        <v>GN</v>
      </c>
      <c r="B81" t="s">
        <v>149</v>
      </c>
      <c r="C81" s="16">
        <f>INDEX('Population, units'!$B$3:$BG$251,MATCH($A81,'Population, units'!$B$3:$B$251,0),MATCH(C$4,'Population, units'!$B$3:$BG$3,0))/1000000</f>
        <v>6.0201130000000003</v>
      </c>
      <c r="D81" s="16">
        <f>INDEX('Population, units'!$B$3:$BG$251,MATCH($A81,'Population, units'!$B$3:$B$251,0),MATCH(D$4,'Population, units'!$B$3:$BG$3,0))/1000000</f>
        <v>6.3517599999999996</v>
      </c>
      <c r="E81" s="16">
        <f>INDEX('Population, units'!$B$3:$BG$251,MATCH($A81,'Population, units'!$B$3:$B$251,0),MATCH(E$4,'Population, units'!$B$3:$BG$3,0))/1000000</f>
        <v>6.7342420000000001</v>
      </c>
      <c r="F81" s="16">
        <f>INDEX('Population, units'!$B$3:$BG$251,MATCH($A81,'Population, units'!$B$3:$B$251,0),MATCH(F$4,'Population, units'!$B$3:$BG$3,0))/1000000</f>
        <v>7.1361100000000004</v>
      </c>
      <c r="G81" s="16">
        <f>INDEX('Population, units'!$B$3:$BG$251,MATCH($A81,'Population, units'!$B$3:$B$251,0),MATCH(G$4,'Population, units'!$B$3:$BG$3,0))/1000000</f>
        <v>7.5140529999999996</v>
      </c>
      <c r="H81" s="16">
        <f>INDEX('Population, units'!$B$3:$BG$251,MATCH($A81,'Population, units'!$B$3:$B$251,0),MATCH(H$4,'Population, units'!$B$3:$BG$3,0))/1000000</f>
        <v>7.8371729999999999</v>
      </c>
      <c r="I81" s="16">
        <f>INDEX('Population, units'!$B$3:$BG$251,MATCH($A81,'Population, units'!$B$3:$B$251,0),MATCH(I$4,'Population, units'!$B$3:$BG$3,0))/1000000</f>
        <v>8.0947510000000005</v>
      </c>
      <c r="J81" s="16">
        <f>INDEX('Population, units'!$B$3:$BG$251,MATCH($A81,'Population, units'!$B$3:$B$251,0),MATCH(J$4,'Population, units'!$B$3:$BG$3,0))/1000000</f>
        <v>8.2964780000000005</v>
      </c>
      <c r="K81" s="16">
        <f>INDEX('Population, units'!$B$3:$BG$251,MATCH($A81,'Population, units'!$B$3:$B$251,0),MATCH(K$4,'Population, units'!$B$3:$BG$3,0))/1000000</f>
        <v>8.4572210000000005</v>
      </c>
      <c r="L81" s="16">
        <f>INDEX('Population, units'!$B$3:$BG$251,MATCH($A81,'Population, units'!$B$3:$B$251,0),MATCH(L$4,'Population, units'!$B$3:$BG$3,0))/1000000</f>
        <v>8.600911</v>
      </c>
      <c r="M81" s="16">
        <f>INDEX('Population, units'!$B$3:$BG$251,MATCH($A81,'Population, units'!$B$3:$B$251,0),MATCH(M$4,'Population, units'!$B$3:$BG$3,0))/1000000</f>
        <v>8.7461280000000006</v>
      </c>
      <c r="N81" s="16">
        <f>INDEX('Population, units'!$B$3:$BG$251,MATCH($A81,'Population, units'!$B$3:$B$251,0),MATCH(N$4,'Population, units'!$B$3:$BG$3,0))/1000000</f>
        <v>8.8953530000000001</v>
      </c>
      <c r="O81" s="16">
        <f>INDEX('Population, units'!$B$3:$BG$251,MATCH($A81,'Population, units'!$B$3:$B$251,0),MATCH(O$4,'Population, units'!$B$3:$BG$3,0))/1000000</f>
        <v>9.0457479999999997</v>
      </c>
      <c r="P81" s="16">
        <f>INDEX('Population, units'!$B$3:$BG$251,MATCH($A81,'Population, units'!$B$3:$B$251,0),MATCH(P$4,'Population, units'!$B$3:$BG$3,0))/1000000</f>
        <v>9.2045809999999992</v>
      </c>
      <c r="Q81" s="16">
        <f>INDEX('Population, units'!$B$3:$BG$251,MATCH($A81,'Population, units'!$B$3:$B$251,0),MATCH(Q$4,'Population, units'!$B$3:$BG$3,0))/1000000</f>
        <v>9.3796210000000002</v>
      </c>
      <c r="R81" s="16">
        <f>INDEX('Population, units'!$B$3:$BG$251,MATCH($A81,'Population, units'!$B$3:$B$251,0),MATCH(R$4,'Population, units'!$B$3:$BG$3,0))/1000000</f>
        <v>9.5763309999999997</v>
      </c>
      <c r="S81" s="16">
        <f>INDEX('Population, units'!$B$3:$BG$251,MATCH($A81,'Population, units'!$B$3:$B$251,0),MATCH(S$4,'Population, units'!$B$3:$BG$3,0))/1000000</f>
        <v>9.7989630000000005</v>
      </c>
      <c r="T81" s="16">
        <f>INDEX('Population, units'!$B$3:$BG$251,MATCH($A81,'Population, units'!$B$3:$B$251,0),MATCH(T$4,'Population, units'!$B$3:$BG$3,0))/1000000</f>
        <v>10.046967</v>
      </c>
      <c r="U81" s="16">
        <f>INDEX('Population, units'!$B$3:$BG$251,MATCH($A81,'Population, units'!$B$3:$B$251,0),MATCH(U$4,'Population, units'!$B$3:$BG$3,0))/1000000</f>
        <v>10.314678000000001</v>
      </c>
      <c r="V81" s="16">
        <f>INDEX('Population, units'!$B$3:$BG$251,MATCH($A81,'Population, units'!$B$3:$B$251,0),MATCH(V$4,'Population, units'!$B$3:$BG$3,0))/1000000</f>
        <v>10.593248000000001</v>
      </c>
      <c r="W81" s="16">
        <f>INDEX('Population, units'!$B$3:$BG$251,MATCH($A81,'Population, units'!$B$3:$B$251,0),MATCH(W$4,'Population, units'!$B$3:$BG$3,0))/1000000</f>
        <v>10.876033</v>
      </c>
      <c r="X81" s="16">
        <f>INDEX('Population, units'!$B$3:$BG$251,MATCH($A81,'Population, units'!$B$3:$B$251,0),MATCH(X$4,'Population, units'!$B$3:$BG$3,0))/1000000</f>
        <v>11.161530000000001</v>
      </c>
      <c r="Y81" s="16">
        <f>INDEX('Population, units'!$B$3:$BG$251,MATCH($A81,'Population, units'!$B$3:$B$251,0),MATCH(Y$4,'Population, units'!$B$3:$BG$3,0))/1000000</f>
        <v>11.451273</v>
      </c>
    </row>
    <row r="82" spans="1:25">
      <c r="A82" t="str">
        <f>VLOOKUP(B82,entity!$C:$K,9,FALSE)</f>
        <v>GW</v>
      </c>
      <c r="B82" t="s">
        <v>152</v>
      </c>
      <c r="C82" s="16">
        <f>INDEX('Population, units'!$B$3:$BG$251,MATCH($A82,'Population, units'!$B$3:$B$251,0),MATCH(C$4,'Population, units'!$B$3:$BG$3,0))/1000000</f>
        <v>1.017385</v>
      </c>
      <c r="D82" s="16">
        <f>INDEX('Population, units'!$B$3:$BG$251,MATCH($A82,'Population, units'!$B$3:$B$251,0),MATCH(D$4,'Population, units'!$B$3:$BG$3,0))/1000000</f>
        <v>1.0407169999999999</v>
      </c>
      <c r="E82" s="16">
        <f>INDEX('Population, units'!$B$3:$BG$251,MATCH($A82,'Population, units'!$B$3:$B$251,0),MATCH(E$4,'Population, units'!$B$3:$BG$3,0))/1000000</f>
        <v>1.0646910000000001</v>
      </c>
      <c r="F82" s="16">
        <f>INDEX('Population, units'!$B$3:$BG$251,MATCH($A82,'Population, units'!$B$3:$B$251,0),MATCH(F$4,'Population, units'!$B$3:$BG$3,0))/1000000</f>
        <v>1.089235</v>
      </c>
      <c r="G82" s="16">
        <f>INDEX('Population, units'!$B$3:$BG$251,MATCH($A82,'Population, units'!$B$3:$B$251,0),MATCH(G$4,'Population, units'!$B$3:$BG$3,0))/1000000</f>
        <v>1.114249</v>
      </c>
      <c r="H82" s="16">
        <f>INDEX('Population, units'!$B$3:$BG$251,MATCH($A82,'Population, units'!$B$3:$B$251,0),MATCH(H$4,'Population, units'!$B$3:$BG$3,0))/1000000</f>
        <v>1.139667</v>
      </c>
      <c r="I82" s="16">
        <f>INDEX('Population, units'!$B$3:$BG$251,MATCH($A82,'Population, units'!$B$3:$B$251,0),MATCH(I$4,'Population, units'!$B$3:$BG$3,0))/1000000</f>
        <v>1.165465</v>
      </c>
      <c r="J82" s="16">
        <f>INDEX('Population, units'!$B$3:$BG$251,MATCH($A82,'Population, units'!$B$3:$B$251,0),MATCH(J$4,'Population, units'!$B$3:$BG$3,0))/1000000</f>
        <v>1.1916720000000001</v>
      </c>
      <c r="K82" s="16">
        <f>INDEX('Population, units'!$B$3:$BG$251,MATCH($A82,'Population, units'!$B$3:$B$251,0),MATCH(K$4,'Population, units'!$B$3:$BG$3,0))/1000000</f>
        <v>1.2183360000000001</v>
      </c>
      <c r="L82" s="16">
        <f>INDEX('Population, units'!$B$3:$BG$251,MATCH($A82,'Population, units'!$B$3:$B$251,0),MATCH(L$4,'Population, units'!$B$3:$BG$3,0))/1000000</f>
        <v>1.24553</v>
      </c>
      <c r="M82" s="16">
        <f>INDEX('Population, units'!$B$3:$BG$251,MATCH($A82,'Population, units'!$B$3:$B$251,0),MATCH(M$4,'Population, units'!$B$3:$BG$3,0))/1000000</f>
        <v>1.273312</v>
      </c>
      <c r="N82" s="16">
        <f>INDEX('Population, units'!$B$3:$BG$251,MATCH($A82,'Population, units'!$B$3:$B$251,0),MATCH(N$4,'Population, units'!$B$3:$BG$3,0))/1000000</f>
        <v>1.3017479999999999</v>
      </c>
      <c r="O82" s="16">
        <f>INDEX('Population, units'!$B$3:$BG$251,MATCH($A82,'Population, units'!$B$3:$B$251,0),MATCH(O$4,'Population, units'!$B$3:$BG$3,0))/1000000</f>
        <v>1.3308489999999999</v>
      </c>
      <c r="P82" s="16">
        <f>INDEX('Population, units'!$B$3:$BG$251,MATCH($A82,'Population, units'!$B$3:$B$251,0),MATCH(P$4,'Population, units'!$B$3:$BG$3,0))/1000000</f>
        <v>1.3605590000000001</v>
      </c>
      <c r="Q82" s="16">
        <f>INDEX('Population, units'!$B$3:$BG$251,MATCH($A82,'Population, units'!$B$3:$B$251,0),MATCH(Q$4,'Population, units'!$B$3:$BG$3,0))/1000000</f>
        <v>1.3907910000000001</v>
      </c>
      <c r="R82" s="16">
        <f>INDEX('Population, units'!$B$3:$BG$251,MATCH($A82,'Population, units'!$B$3:$B$251,0),MATCH(R$4,'Population, units'!$B$3:$BG$3,0))/1000000</f>
        <v>1.4215150000000001</v>
      </c>
      <c r="S82" s="16">
        <f>INDEX('Population, units'!$B$3:$BG$251,MATCH($A82,'Population, units'!$B$3:$B$251,0),MATCH(S$4,'Population, units'!$B$3:$BG$3,0))/1000000</f>
        <v>1.4526589999999999</v>
      </c>
      <c r="T82" s="16">
        <f>INDEX('Population, units'!$B$3:$BG$251,MATCH($A82,'Population, units'!$B$3:$B$251,0),MATCH(T$4,'Population, units'!$B$3:$BG$3,0))/1000000</f>
        <v>1.484337</v>
      </c>
      <c r="U82" s="16">
        <f>INDEX('Population, units'!$B$3:$BG$251,MATCH($A82,'Population, units'!$B$3:$B$251,0),MATCH(U$4,'Population, units'!$B$3:$BG$3,0))/1000000</f>
        <v>1.51692</v>
      </c>
      <c r="V82" s="16">
        <f>INDEX('Population, units'!$B$3:$BG$251,MATCH($A82,'Population, units'!$B$3:$B$251,0),MATCH(V$4,'Population, units'!$B$3:$BG$3,0))/1000000</f>
        <v>1.550905</v>
      </c>
      <c r="W82" s="16">
        <f>INDEX('Population, units'!$B$3:$BG$251,MATCH($A82,'Population, units'!$B$3:$B$251,0),MATCH(W$4,'Population, units'!$B$3:$BG$3,0))/1000000</f>
        <v>1.586624</v>
      </c>
      <c r="X82" s="16">
        <f>INDEX('Population, units'!$B$3:$BG$251,MATCH($A82,'Population, units'!$B$3:$B$251,0),MATCH(X$4,'Population, units'!$B$3:$BG$3,0))/1000000</f>
        <v>1.624228</v>
      </c>
      <c r="Y82" s="16">
        <f>INDEX('Population, units'!$B$3:$BG$251,MATCH($A82,'Population, units'!$B$3:$B$251,0),MATCH(Y$4,'Population, units'!$B$3:$BG$3,0))/1000000</f>
        <v>1.6635580000000001</v>
      </c>
    </row>
    <row r="83" spans="1:25">
      <c r="A83" t="str">
        <f>VLOOKUP(B83,entity!$C:$K,9,FALSE)</f>
        <v>GY</v>
      </c>
      <c r="B83" t="s">
        <v>166</v>
      </c>
      <c r="C83" s="16">
        <f>INDEX('Population, units'!$B$3:$BG$251,MATCH($A83,'Population, units'!$B$3:$B$251,0),MATCH(C$4,'Population, units'!$B$3:$BG$3,0))/1000000</f>
        <v>0.72504299999999999</v>
      </c>
      <c r="D83" s="16">
        <f>INDEX('Population, units'!$B$3:$BG$251,MATCH($A83,'Population, units'!$B$3:$B$251,0),MATCH(D$4,'Population, units'!$B$3:$BG$3,0))/1000000</f>
        <v>0.72325899999999999</v>
      </c>
      <c r="E83" s="16">
        <f>INDEX('Population, units'!$B$3:$BG$251,MATCH($A83,'Population, units'!$B$3:$B$251,0),MATCH(E$4,'Population, units'!$B$3:$BG$3,0))/1000000</f>
        <v>0.72300799999999998</v>
      </c>
      <c r="F83" s="16">
        <f>INDEX('Population, units'!$B$3:$BG$251,MATCH($A83,'Population, units'!$B$3:$B$251,0),MATCH(F$4,'Population, units'!$B$3:$BG$3,0))/1000000</f>
        <v>0.72401400000000005</v>
      </c>
      <c r="G83" s="16">
        <f>INDEX('Population, units'!$B$3:$BG$251,MATCH($A83,'Population, units'!$B$3:$B$251,0),MATCH(G$4,'Population, units'!$B$3:$BG$3,0))/1000000</f>
        <v>0.72583900000000001</v>
      </c>
      <c r="H83" s="16">
        <f>INDEX('Population, units'!$B$3:$BG$251,MATCH($A83,'Population, units'!$B$3:$B$251,0),MATCH(H$4,'Population, units'!$B$3:$BG$3,0))/1000000</f>
        <v>0.72813600000000001</v>
      </c>
      <c r="I83" s="16">
        <f>INDEX('Population, units'!$B$3:$BG$251,MATCH($A83,'Population, units'!$B$3:$B$251,0),MATCH(I$4,'Population, units'!$B$3:$BG$3,0))/1000000</f>
        <v>0.73086499999999999</v>
      </c>
      <c r="J83" s="16">
        <f>INDEX('Population, units'!$B$3:$BG$251,MATCH($A83,'Population, units'!$B$3:$B$251,0),MATCH(J$4,'Population, units'!$B$3:$BG$3,0))/1000000</f>
        <v>0.73405900000000002</v>
      </c>
      <c r="K83" s="16">
        <f>INDEX('Population, units'!$B$3:$BG$251,MATCH($A83,'Population, units'!$B$3:$B$251,0),MATCH(K$4,'Population, units'!$B$3:$BG$3,0))/1000000</f>
        <v>0.73752600000000001</v>
      </c>
      <c r="L83" s="16">
        <f>INDEX('Population, units'!$B$3:$BG$251,MATCH($A83,'Population, units'!$B$3:$B$251,0),MATCH(L$4,'Population, units'!$B$3:$BG$3,0))/1000000</f>
        <v>0.74104599999999998</v>
      </c>
      <c r="M83" s="16">
        <f>INDEX('Population, units'!$B$3:$BG$251,MATCH($A83,'Population, units'!$B$3:$B$251,0),MATCH(M$4,'Population, units'!$B$3:$BG$3,0))/1000000</f>
        <v>0.74447099999999999</v>
      </c>
      <c r="N83" s="16">
        <f>INDEX('Population, units'!$B$3:$BG$251,MATCH($A83,'Population, units'!$B$3:$B$251,0),MATCH(N$4,'Population, units'!$B$3:$BG$3,0))/1000000</f>
        <v>0.74765700000000002</v>
      </c>
      <c r="O83" s="16">
        <f>INDEX('Population, units'!$B$3:$BG$251,MATCH($A83,'Population, units'!$B$3:$B$251,0),MATCH(O$4,'Population, units'!$B$3:$BG$3,0))/1000000</f>
        <v>0.75062899999999999</v>
      </c>
      <c r="P83" s="16">
        <f>INDEX('Population, units'!$B$3:$BG$251,MATCH($A83,'Population, units'!$B$3:$B$251,0),MATCH(P$4,'Population, units'!$B$3:$BG$3,0))/1000000</f>
        <v>0.75361199999999995</v>
      </c>
      <c r="Q83" s="16">
        <f>INDEX('Population, units'!$B$3:$BG$251,MATCH($A83,'Population, units'!$B$3:$B$251,0),MATCH(Q$4,'Population, units'!$B$3:$BG$3,0))/1000000</f>
        <v>0.75693900000000003</v>
      </c>
      <c r="R83" s="16">
        <f>INDEX('Population, units'!$B$3:$BG$251,MATCH($A83,'Population, units'!$B$3:$B$251,0),MATCH(R$4,'Population, units'!$B$3:$BG$3,0))/1000000</f>
        <v>0.76083400000000001</v>
      </c>
      <c r="S83" s="16">
        <f>INDEX('Population, units'!$B$3:$BG$251,MATCH($A83,'Population, units'!$B$3:$B$251,0),MATCH(S$4,'Population, units'!$B$3:$BG$3,0))/1000000</f>
        <v>0.76536700000000002</v>
      </c>
      <c r="T83" s="16">
        <f>INDEX('Population, units'!$B$3:$BG$251,MATCH($A83,'Population, units'!$B$3:$B$251,0),MATCH(T$4,'Population, units'!$B$3:$BG$3,0))/1000000</f>
        <v>0.77040699999999995</v>
      </c>
      <c r="U83" s="16">
        <f>INDEX('Population, units'!$B$3:$BG$251,MATCH($A83,'Population, units'!$B$3:$B$251,0),MATCH(U$4,'Population, units'!$B$3:$BG$3,0))/1000000</f>
        <v>0.77573899999999996</v>
      </c>
      <c r="V83" s="16">
        <f>INDEX('Population, units'!$B$3:$BG$251,MATCH($A83,'Population, units'!$B$3:$B$251,0),MATCH(V$4,'Population, units'!$B$3:$BG$3,0))/1000000</f>
        <v>0.78105500000000005</v>
      </c>
      <c r="W83" s="16">
        <f>INDEX('Population, units'!$B$3:$BG$251,MATCH($A83,'Population, units'!$B$3:$B$251,0),MATCH(W$4,'Population, units'!$B$3:$BG$3,0))/1000000</f>
        <v>0.78612599999999999</v>
      </c>
      <c r="X83" s="16">
        <f>INDEX('Population, units'!$B$3:$BG$251,MATCH($A83,'Population, units'!$B$3:$B$251,0),MATCH(X$4,'Population, units'!$B$3:$BG$3,0))/1000000</f>
        <v>0.79088199999999997</v>
      </c>
      <c r="Y83" s="16">
        <f>INDEX('Population, units'!$B$3:$BG$251,MATCH($A83,'Population, units'!$B$3:$B$251,0),MATCH(Y$4,'Population, units'!$B$3:$BG$3,0))/1000000</f>
        <v>0.79536899999999999</v>
      </c>
    </row>
    <row r="84" spans="1:25">
      <c r="A84" t="str">
        <f>VLOOKUP(B84,entity!$C:$K,9,FALSE)</f>
        <v>HT</v>
      </c>
      <c r="B84" t="s">
        <v>176</v>
      </c>
      <c r="C84" s="16">
        <f>INDEX('Population, units'!$B$3:$BG$251,MATCH($A84,'Population, units'!$B$3:$B$251,0),MATCH(C$4,'Population, units'!$B$3:$BG$3,0))/1000000</f>
        <v>7.1101159999999997</v>
      </c>
      <c r="D84" s="16">
        <f>INDEX('Population, units'!$B$3:$BG$251,MATCH($A84,'Population, units'!$B$3:$B$251,0),MATCH(D$4,'Population, units'!$B$3:$BG$3,0))/1000000</f>
        <v>7.2550420000000004</v>
      </c>
      <c r="E84" s="16">
        <f>INDEX('Population, units'!$B$3:$BG$251,MATCH($A84,'Population, units'!$B$3:$B$251,0),MATCH(E$4,'Population, units'!$B$3:$BG$3,0))/1000000</f>
        <v>7.3998619999999997</v>
      </c>
      <c r="F84" s="16">
        <f>INDEX('Population, units'!$B$3:$BG$251,MATCH($A84,'Population, units'!$B$3:$B$251,0),MATCH(F$4,'Population, units'!$B$3:$BG$3,0))/1000000</f>
        <v>7.5449820000000001</v>
      </c>
      <c r="G84" s="16">
        <f>INDEX('Population, units'!$B$3:$BG$251,MATCH($A84,'Population, units'!$B$3:$B$251,0),MATCH(G$4,'Population, units'!$B$3:$BG$3,0))/1000000</f>
        <v>7.691001</v>
      </c>
      <c r="H84" s="16">
        <f>INDEX('Population, units'!$B$3:$BG$251,MATCH($A84,'Population, units'!$B$3:$B$251,0),MATCH(H$4,'Population, units'!$B$3:$BG$3,0))/1000000</f>
        <v>7.838241</v>
      </c>
      <c r="I84" s="16">
        <f>INDEX('Population, units'!$B$3:$BG$251,MATCH($A84,'Population, units'!$B$3:$B$251,0),MATCH(I$4,'Population, units'!$B$3:$BG$3,0))/1000000</f>
        <v>7.9868579999999998</v>
      </c>
      <c r="J84" s="16">
        <f>INDEX('Population, units'!$B$3:$BG$251,MATCH($A84,'Population, units'!$B$3:$B$251,0),MATCH(J$4,'Population, units'!$B$3:$BG$3,0))/1000000</f>
        <v>8.1363719999999997</v>
      </c>
      <c r="K84" s="16">
        <f>INDEX('Population, units'!$B$3:$BG$251,MATCH($A84,'Population, units'!$B$3:$B$251,0),MATCH(K$4,'Population, units'!$B$3:$BG$3,0))/1000000</f>
        <v>8.2856900000000007</v>
      </c>
      <c r="L84" s="16">
        <f>INDEX('Population, units'!$B$3:$BG$251,MATCH($A84,'Population, units'!$B$3:$B$251,0),MATCH(L$4,'Population, units'!$B$3:$BG$3,0))/1000000</f>
        <v>8.4333390000000001</v>
      </c>
      <c r="M84" s="16">
        <f>INDEX('Population, units'!$B$3:$BG$251,MATCH($A84,'Population, units'!$B$3:$B$251,0),MATCH(M$4,'Population, units'!$B$3:$BG$3,0))/1000000</f>
        <v>8.5782340000000001</v>
      </c>
      <c r="N84" s="16">
        <f>INDEX('Population, units'!$B$3:$BG$251,MATCH($A84,'Population, units'!$B$3:$B$251,0),MATCH(N$4,'Population, units'!$B$3:$BG$3,0))/1000000</f>
        <v>8.7202470000000005</v>
      </c>
      <c r="O84" s="16">
        <f>INDEX('Population, units'!$B$3:$BG$251,MATCH($A84,'Population, units'!$B$3:$B$251,0),MATCH(O$4,'Population, units'!$B$3:$BG$3,0))/1000000</f>
        <v>8.8596350000000008</v>
      </c>
      <c r="P84" s="16">
        <f>INDEX('Population, units'!$B$3:$BG$251,MATCH($A84,'Population, units'!$B$3:$B$251,0),MATCH(P$4,'Population, units'!$B$3:$BG$3,0))/1000000</f>
        <v>8.9962289999999996</v>
      </c>
      <c r="Q84" s="16">
        <f>INDEX('Population, units'!$B$3:$BG$251,MATCH($A84,'Population, units'!$B$3:$B$251,0),MATCH(Q$4,'Population, units'!$B$3:$BG$3,0))/1000000</f>
        <v>9.1299329999999994</v>
      </c>
      <c r="R84" s="16">
        <f>INDEX('Population, units'!$B$3:$BG$251,MATCH($A84,'Population, units'!$B$3:$B$251,0),MATCH(R$4,'Population, units'!$B$3:$BG$3,0))/1000000</f>
        <v>9.2608789999999992</v>
      </c>
      <c r="S84" s="16">
        <f>INDEX('Population, units'!$B$3:$BG$251,MATCH($A84,'Population, units'!$B$3:$B$251,0),MATCH(S$4,'Population, units'!$B$3:$BG$3,0))/1000000</f>
        <v>9.3886420000000008</v>
      </c>
      <c r="T84" s="16">
        <f>INDEX('Population, units'!$B$3:$BG$251,MATCH($A84,'Population, units'!$B$3:$B$251,0),MATCH(T$4,'Population, units'!$B$3:$BG$3,0))/1000000</f>
        <v>9.5137140000000002</v>
      </c>
      <c r="U84" s="16">
        <f>INDEX('Population, units'!$B$3:$BG$251,MATCH($A84,'Population, units'!$B$3:$B$251,0),MATCH(U$4,'Population, units'!$B$3:$BG$3,0))/1000000</f>
        <v>9.6382549999999991</v>
      </c>
      <c r="V84" s="16">
        <f>INDEX('Population, units'!$B$3:$BG$251,MATCH($A84,'Population, units'!$B$3:$B$251,0),MATCH(V$4,'Population, units'!$B$3:$BG$3,0))/1000000</f>
        <v>9.7651529999999998</v>
      </c>
      <c r="W84" s="16">
        <f>INDEX('Population, units'!$B$3:$BG$251,MATCH($A84,'Population, units'!$B$3:$B$251,0),MATCH(W$4,'Population, units'!$B$3:$BG$3,0))/1000000</f>
        <v>9.8963999999999999</v>
      </c>
      <c r="X84" s="16">
        <f>INDEX('Population, units'!$B$3:$BG$251,MATCH($A84,'Population, units'!$B$3:$B$251,0),MATCH(X$4,'Population, units'!$B$3:$BG$3,0))/1000000</f>
        <v>10.032864</v>
      </c>
      <c r="Y84" s="16">
        <f>INDEX('Population, units'!$B$3:$BG$251,MATCH($A84,'Population, units'!$B$3:$B$251,0),MATCH(Y$4,'Population, units'!$B$3:$BG$3,0))/1000000</f>
        <v>10.173774999999999</v>
      </c>
    </row>
    <row r="85" spans="1:25">
      <c r="A85" t="str">
        <f>VLOOKUP(B85,entity!$C:$K,9,FALSE)</f>
        <v>HN</v>
      </c>
      <c r="B85" t="s">
        <v>171</v>
      </c>
      <c r="C85" s="16">
        <f>INDEX('Population, units'!$B$3:$BG$251,MATCH($A85,'Population, units'!$B$3:$B$251,0),MATCH(C$4,'Population, units'!$B$3:$BG$3,0))/1000000</f>
        <v>4.9036939999999998</v>
      </c>
      <c r="D85" s="16">
        <f>INDEX('Population, units'!$B$3:$BG$251,MATCH($A85,'Population, units'!$B$3:$B$251,0),MATCH(D$4,'Population, units'!$B$3:$BG$3,0))/1000000</f>
        <v>5.0417810000000003</v>
      </c>
      <c r="E85" s="16">
        <f>INDEX('Population, units'!$B$3:$BG$251,MATCH($A85,'Population, units'!$B$3:$B$251,0),MATCH(E$4,'Population, units'!$B$3:$BG$3,0))/1000000</f>
        <v>5.1808839999999998</v>
      </c>
      <c r="F85" s="16">
        <f>INDEX('Population, units'!$B$3:$BG$251,MATCH($A85,'Population, units'!$B$3:$B$251,0),MATCH(F$4,'Population, units'!$B$3:$BG$3,0))/1000000</f>
        <v>5.3198410000000003</v>
      </c>
      <c r="G85" s="16">
        <f>INDEX('Population, units'!$B$3:$BG$251,MATCH($A85,'Population, units'!$B$3:$B$251,0),MATCH(G$4,'Population, units'!$B$3:$BG$3,0))/1000000</f>
        <v>5.4571889999999996</v>
      </c>
      <c r="H85" s="16">
        <f>INDEX('Population, units'!$B$3:$BG$251,MATCH($A85,'Population, units'!$B$3:$B$251,0),MATCH(H$4,'Population, units'!$B$3:$BG$3,0))/1000000</f>
        <v>5.5919350000000003</v>
      </c>
      <c r="I85" s="16">
        <f>INDEX('Population, units'!$B$3:$BG$251,MATCH($A85,'Population, units'!$B$3:$B$251,0),MATCH(I$4,'Population, units'!$B$3:$BG$3,0))/1000000</f>
        <v>5.7236390000000004</v>
      </c>
      <c r="J85" s="16">
        <f>INDEX('Population, units'!$B$3:$BG$251,MATCH($A85,'Population, units'!$B$3:$B$251,0),MATCH(J$4,'Population, units'!$B$3:$BG$3,0))/1000000</f>
        <v>5.8527189999999996</v>
      </c>
      <c r="K85" s="16">
        <f>INDEX('Population, units'!$B$3:$BG$251,MATCH($A85,'Population, units'!$B$3:$B$251,0),MATCH(K$4,'Population, units'!$B$3:$BG$3,0))/1000000</f>
        <v>5.9801520000000004</v>
      </c>
      <c r="L85" s="16">
        <f>INDEX('Population, units'!$B$3:$BG$251,MATCH($A85,'Population, units'!$B$3:$B$251,0),MATCH(L$4,'Population, units'!$B$3:$BG$3,0))/1000000</f>
        <v>6.1073849999999998</v>
      </c>
      <c r="M85" s="16">
        <f>INDEX('Population, units'!$B$3:$BG$251,MATCH($A85,'Population, units'!$B$3:$B$251,0),MATCH(M$4,'Population, units'!$B$3:$BG$3,0))/1000000</f>
        <v>6.2355609999999997</v>
      </c>
      <c r="N85" s="16">
        <f>INDEX('Population, units'!$B$3:$BG$251,MATCH($A85,'Population, units'!$B$3:$B$251,0),MATCH(N$4,'Population, units'!$B$3:$BG$3,0))/1000000</f>
        <v>6.3650399999999996</v>
      </c>
      <c r="O85" s="16">
        <f>INDEX('Population, units'!$B$3:$BG$251,MATCH($A85,'Population, units'!$B$3:$B$251,0),MATCH(O$4,'Population, units'!$B$3:$BG$3,0))/1000000</f>
        <v>6.4958010000000002</v>
      </c>
      <c r="P85" s="16">
        <f>INDEX('Population, units'!$B$3:$BG$251,MATCH($A85,'Population, units'!$B$3:$B$251,0),MATCH(P$4,'Population, units'!$B$3:$BG$3,0))/1000000</f>
        <v>6.628171</v>
      </c>
      <c r="Q85" s="16">
        <f>INDEX('Population, units'!$B$3:$BG$251,MATCH($A85,'Population, units'!$B$3:$B$251,0),MATCH(Q$4,'Population, units'!$B$3:$BG$3,0))/1000000</f>
        <v>6.7624259999999996</v>
      </c>
      <c r="R85" s="16">
        <f>INDEX('Population, units'!$B$3:$BG$251,MATCH($A85,'Population, units'!$B$3:$B$251,0),MATCH(R$4,'Population, units'!$B$3:$BG$3,0))/1000000</f>
        <v>6.8988250000000004</v>
      </c>
      <c r="S85" s="16">
        <f>INDEX('Population, units'!$B$3:$BG$251,MATCH($A85,'Population, units'!$B$3:$B$251,0),MATCH(S$4,'Population, units'!$B$3:$BG$3,0))/1000000</f>
        <v>7.0374280000000002</v>
      </c>
      <c r="T85" s="16">
        <f>INDEX('Population, units'!$B$3:$BG$251,MATCH($A85,'Population, units'!$B$3:$B$251,0),MATCH(T$4,'Population, units'!$B$3:$BG$3,0))/1000000</f>
        <v>7.1784359999999996</v>
      </c>
      <c r="U85" s="16">
        <f>INDEX('Population, units'!$B$3:$BG$251,MATCH($A85,'Population, units'!$B$3:$B$251,0),MATCH(U$4,'Population, units'!$B$3:$BG$3,0))/1000000</f>
        <v>7.322368</v>
      </c>
      <c r="V85" s="16">
        <f>INDEX('Population, units'!$B$3:$BG$251,MATCH($A85,'Population, units'!$B$3:$B$251,0),MATCH(V$4,'Population, units'!$B$3:$BG$3,0))/1000000</f>
        <v>7.4698440000000002</v>
      </c>
      <c r="W85" s="16">
        <f>INDEX('Population, units'!$B$3:$BG$251,MATCH($A85,'Population, units'!$B$3:$B$251,0),MATCH(W$4,'Population, units'!$B$3:$BG$3,0))/1000000</f>
        <v>7.6212039999999996</v>
      </c>
      <c r="X85" s="16">
        <f>INDEX('Population, units'!$B$3:$BG$251,MATCH($A85,'Population, units'!$B$3:$B$251,0),MATCH(X$4,'Population, units'!$B$3:$BG$3,0))/1000000</f>
        <v>7.7766690000000001</v>
      </c>
      <c r="Y85" s="16">
        <f>INDEX('Population, units'!$B$3:$BG$251,MATCH($A85,'Population, units'!$B$3:$B$251,0),MATCH(Y$4,'Population, units'!$B$3:$BG$3,0))/1000000</f>
        <v>7.9358459999999997</v>
      </c>
    </row>
    <row r="86" spans="1:25">
      <c r="A86" t="str">
        <f>VLOOKUP(B86,entity!$C:$K,9,FALSE)</f>
        <v>HK</v>
      </c>
      <c r="B86" t="s">
        <v>752</v>
      </c>
      <c r="C86" s="16">
        <f>INDEX('Population, units'!$B$3:$BG$251,MATCH($A86,'Population, units'!$B$3:$B$251,0),MATCH(C$4,'Population, units'!$B$3:$BG$3,0))/1000000</f>
        <v>5.7045000000000003</v>
      </c>
      <c r="D86" s="16">
        <f>INDEX('Population, units'!$B$3:$BG$251,MATCH($A86,'Population, units'!$B$3:$B$251,0),MATCH(D$4,'Population, units'!$B$3:$BG$3,0))/1000000</f>
        <v>5.7519999999999998</v>
      </c>
      <c r="E86" s="16">
        <f>INDEX('Population, units'!$B$3:$BG$251,MATCH($A86,'Population, units'!$B$3:$B$251,0),MATCH(E$4,'Population, units'!$B$3:$BG$3,0))/1000000</f>
        <v>5.8005000000000004</v>
      </c>
      <c r="F86" s="16">
        <f>INDEX('Population, units'!$B$3:$BG$251,MATCH($A86,'Population, units'!$B$3:$B$251,0),MATCH(F$4,'Population, units'!$B$3:$BG$3,0))/1000000</f>
        <v>5.9009999999999998</v>
      </c>
      <c r="G86" s="16">
        <f>INDEX('Population, units'!$B$3:$BG$251,MATCH($A86,'Population, units'!$B$3:$B$251,0),MATCH(G$4,'Population, units'!$B$3:$BG$3,0))/1000000</f>
        <v>6.0354000000000001</v>
      </c>
      <c r="H86" s="16">
        <f>INDEX('Population, units'!$B$3:$BG$251,MATCH($A86,'Population, units'!$B$3:$B$251,0),MATCH(H$4,'Population, units'!$B$3:$BG$3,0))/1000000</f>
        <v>6.1561000000000003</v>
      </c>
      <c r="I86" s="16">
        <f>INDEX('Population, units'!$B$3:$BG$251,MATCH($A86,'Population, units'!$B$3:$B$251,0),MATCH(I$4,'Population, units'!$B$3:$BG$3,0))/1000000</f>
        <v>6.4355000000000002</v>
      </c>
      <c r="J86" s="16">
        <f>INDEX('Population, units'!$B$3:$BG$251,MATCH($A86,'Population, units'!$B$3:$B$251,0),MATCH(J$4,'Population, units'!$B$3:$BG$3,0))/1000000</f>
        <v>6.4893000000000001</v>
      </c>
      <c r="K86" s="16">
        <f>INDEX('Population, units'!$B$3:$BG$251,MATCH($A86,'Population, units'!$B$3:$B$251,0),MATCH(K$4,'Population, units'!$B$3:$BG$3,0))/1000000</f>
        <v>6.5437000000000003</v>
      </c>
      <c r="L86" s="16">
        <f>INDEX('Population, units'!$B$3:$BG$251,MATCH($A86,'Population, units'!$B$3:$B$251,0),MATCH(L$4,'Population, units'!$B$3:$BG$3,0))/1000000</f>
        <v>6.6064999999999996</v>
      </c>
      <c r="M86" s="16">
        <f>INDEX('Population, units'!$B$3:$BG$251,MATCH($A86,'Population, units'!$B$3:$B$251,0),MATCH(M$4,'Population, units'!$B$3:$BG$3,0))/1000000</f>
        <v>6.665</v>
      </c>
      <c r="N86" s="16">
        <f>INDEX('Population, units'!$B$3:$BG$251,MATCH($A86,'Population, units'!$B$3:$B$251,0),MATCH(N$4,'Population, units'!$B$3:$BG$3,0))/1000000</f>
        <v>6.7142999999999997</v>
      </c>
      <c r="O86" s="16">
        <f>INDEX('Population, units'!$B$3:$BG$251,MATCH($A86,'Population, units'!$B$3:$B$251,0),MATCH(O$4,'Population, units'!$B$3:$BG$3,0))/1000000</f>
        <v>6.7441000000000004</v>
      </c>
      <c r="P86" s="16">
        <f>INDEX('Population, units'!$B$3:$BG$251,MATCH($A86,'Population, units'!$B$3:$B$251,0),MATCH(P$4,'Population, units'!$B$3:$BG$3,0))/1000000</f>
        <v>6.7308000000000003</v>
      </c>
      <c r="Q86" s="16">
        <f>INDEX('Population, units'!$B$3:$BG$251,MATCH($A86,'Population, units'!$B$3:$B$251,0),MATCH(Q$4,'Population, units'!$B$3:$BG$3,0))/1000000</f>
        <v>6.7835000000000001</v>
      </c>
      <c r="R86" s="16">
        <f>INDEX('Population, units'!$B$3:$BG$251,MATCH($A86,'Population, units'!$B$3:$B$251,0),MATCH(R$4,'Population, units'!$B$3:$BG$3,0))/1000000</f>
        <v>6.8132000000000001</v>
      </c>
      <c r="S86" s="16">
        <f>INDEX('Population, units'!$B$3:$BG$251,MATCH($A86,'Population, units'!$B$3:$B$251,0),MATCH(S$4,'Population, units'!$B$3:$BG$3,0))/1000000</f>
        <v>6.8571</v>
      </c>
      <c r="T86" s="16">
        <f>INDEX('Population, units'!$B$3:$BG$251,MATCH($A86,'Population, units'!$B$3:$B$251,0),MATCH(T$4,'Population, units'!$B$3:$BG$3,0))/1000000</f>
        <v>6.9162999999999997</v>
      </c>
      <c r="U86" s="16">
        <f>INDEX('Population, units'!$B$3:$BG$251,MATCH($A86,'Population, units'!$B$3:$B$251,0),MATCH(U$4,'Population, units'!$B$3:$BG$3,0))/1000000</f>
        <v>6.9577999999999998</v>
      </c>
      <c r="V86" s="16">
        <f>INDEX('Population, units'!$B$3:$BG$251,MATCH($A86,'Population, units'!$B$3:$B$251,0),MATCH(V$4,'Population, units'!$B$3:$BG$3,0))/1000000</f>
        <v>6.9728000000000003</v>
      </c>
      <c r="W86" s="16">
        <f>INDEX('Population, units'!$B$3:$BG$251,MATCH($A86,'Population, units'!$B$3:$B$251,0),MATCH(W$4,'Population, units'!$B$3:$BG$3,0))/1000000</f>
        <v>7.0242000000000004</v>
      </c>
      <c r="X86" s="16">
        <f>INDEX('Population, units'!$B$3:$BG$251,MATCH($A86,'Population, units'!$B$3:$B$251,0),MATCH(X$4,'Population, units'!$B$3:$BG$3,0))/1000000</f>
        <v>7.0716000000000001</v>
      </c>
      <c r="Y86" s="16">
        <f>INDEX('Population, units'!$B$3:$BG$251,MATCH($A86,'Population, units'!$B$3:$B$251,0),MATCH(Y$4,'Population, units'!$B$3:$BG$3,0))/1000000</f>
        <v>7.1546000000000003</v>
      </c>
    </row>
    <row r="87" spans="1:25">
      <c r="A87" t="str">
        <f>VLOOKUP(B87,entity!$C:$K,9,FALSE)</f>
        <v>HU</v>
      </c>
      <c r="B87" t="s">
        <v>178</v>
      </c>
      <c r="C87" s="16">
        <f>INDEX('Population, units'!$B$3:$BG$251,MATCH($A87,'Population, units'!$B$3:$B$251,0),MATCH(C$4,'Population, units'!$B$3:$BG$3,0))/1000000</f>
        <v>10.373988000000001</v>
      </c>
      <c r="D87" s="16">
        <f>INDEX('Population, units'!$B$3:$BG$251,MATCH($A87,'Population, units'!$B$3:$B$251,0),MATCH(D$4,'Population, units'!$B$3:$BG$3,0))/1000000</f>
        <v>10.3734</v>
      </c>
      <c r="E87" s="16">
        <f>INDEX('Population, units'!$B$3:$BG$251,MATCH($A87,'Population, units'!$B$3:$B$251,0),MATCH(E$4,'Population, units'!$B$3:$BG$3,0))/1000000</f>
        <v>10.369341</v>
      </c>
      <c r="F87" s="16">
        <f>INDEX('Population, units'!$B$3:$BG$251,MATCH($A87,'Population, units'!$B$3:$B$251,0),MATCH(F$4,'Population, units'!$B$3:$BG$3,0))/1000000</f>
        <v>10.357523</v>
      </c>
      <c r="G87" s="16">
        <f>INDEX('Population, units'!$B$3:$BG$251,MATCH($A87,'Population, units'!$B$3:$B$251,0),MATCH(G$4,'Population, units'!$B$3:$BG$3,0))/1000000</f>
        <v>10.343355000000001</v>
      </c>
      <c r="H87" s="16">
        <f>INDEX('Population, units'!$B$3:$BG$251,MATCH($A87,'Population, units'!$B$3:$B$251,0),MATCH(H$4,'Population, units'!$B$3:$BG$3,0))/1000000</f>
        <v>10.328965</v>
      </c>
      <c r="I87" s="16">
        <f>INDEX('Population, units'!$B$3:$BG$251,MATCH($A87,'Population, units'!$B$3:$B$251,0),MATCH(I$4,'Population, units'!$B$3:$BG$3,0))/1000000</f>
        <v>10.311237999999999</v>
      </c>
      <c r="J87" s="16">
        <f>INDEX('Population, units'!$B$3:$BG$251,MATCH($A87,'Population, units'!$B$3:$B$251,0),MATCH(J$4,'Population, units'!$B$3:$BG$3,0))/1000000</f>
        <v>10.290486</v>
      </c>
      <c r="K87" s="16">
        <f>INDEX('Population, units'!$B$3:$BG$251,MATCH($A87,'Population, units'!$B$3:$B$251,0),MATCH(K$4,'Population, units'!$B$3:$BG$3,0))/1000000</f>
        <v>10.26657</v>
      </c>
      <c r="L87" s="16">
        <f>INDEX('Population, units'!$B$3:$BG$251,MATCH($A87,'Population, units'!$B$3:$B$251,0),MATCH(L$4,'Population, units'!$B$3:$BG$3,0))/1000000</f>
        <v>10.23753</v>
      </c>
      <c r="M87" s="16">
        <f>INDEX('Population, units'!$B$3:$BG$251,MATCH($A87,'Population, units'!$B$3:$B$251,0),MATCH(M$4,'Population, units'!$B$3:$BG$3,0))/1000000</f>
        <v>10.210971000000001</v>
      </c>
      <c r="N87" s="16">
        <f>INDEX('Population, units'!$B$3:$BG$251,MATCH($A87,'Population, units'!$B$3:$B$251,0),MATCH(N$4,'Population, units'!$B$3:$BG$3,0))/1000000</f>
        <v>10.187576</v>
      </c>
      <c r="O87" s="16">
        <f>INDEX('Population, units'!$B$3:$BG$251,MATCH($A87,'Population, units'!$B$3:$B$251,0),MATCH(O$4,'Population, units'!$B$3:$BG$3,0))/1000000</f>
        <v>10.158607999999999</v>
      </c>
      <c r="P87" s="16">
        <f>INDEX('Population, units'!$B$3:$BG$251,MATCH($A87,'Population, units'!$B$3:$B$251,0),MATCH(P$4,'Population, units'!$B$3:$BG$3,0))/1000000</f>
        <v>10.129552</v>
      </c>
      <c r="Q87" s="16">
        <f>INDEX('Population, units'!$B$3:$BG$251,MATCH($A87,'Population, units'!$B$3:$B$251,0),MATCH(Q$4,'Population, units'!$B$3:$BG$3,0))/1000000</f>
        <v>10.107146</v>
      </c>
      <c r="R87" s="16">
        <f>INDEX('Population, units'!$B$3:$BG$251,MATCH($A87,'Population, units'!$B$3:$B$251,0),MATCH(R$4,'Population, units'!$B$3:$BG$3,0))/1000000</f>
        <v>10.087065000000001</v>
      </c>
      <c r="S87" s="16">
        <f>INDEX('Population, units'!$B$3:$BG$251,MATCH($A87,'Population, units'!$B$3:$B$251,0),MATCH(S$4,'Population, units'!$B$3:$BG$3,0))/1000000</f>
        <v>10.07137</v>
      </c>
      <c r="T87" s="16">
        <f>INDEX('Population, units'!$B$3:$BG$251,MATCH($A87,'Population, units'!$B$3:$B$251,0),MATCH(T$4,'Population, units'!$B$3:$BG$3,0))/1000000</f>
        <v>10.05578</v>
      </c>
      <c r="U87" s="16">
        <f>INDEX('Population, units'!$B$3:$BG$251,MATCH($A87,'Population, units'!$B$3:$B$251,0),MATCH(U$4,'Population, units'!$B$3:$BG$3,0))/1000000</f>
        <v>10.038188</v>
      </c>
      <c r="V87" s="16">
        <f>INDEX('Population, units'!$B$3:$BG$251,MATCH($A87,'Population, units'!$B$3:$B$251,0),MATCH(V$4,'Population, units'!$B$3:$BG$3,0))/1000000</f>
        <v>10.022650000000001</v>
      </c>
      <c r="W87" s="16">
        <f>INDEX('Population, units'!$B$3:$BG$251,MATCH($A87,'Population, units'!$B$3:$B$251,0),MATCH(W$4,'Population, units'!$B$3:$BG$3,0))/1000000</f>
        <v>10.000023000000001</v>
      </c>
      <c r="X87" s="16">
        <f>INDEX('Population, units'!$B$3:$BG$251,MATCH($A87,'Population, units'!$B$3:$B$251,0),MATCH(X$4,'Population, units'!$B$3:$BG$3,0))/1000000</f>
        <v>9.9717269999999996</v>
      </c>
      <c r="Y87" s="16">
        <f>INDEX('Population, units'!$B$3:$BG$251,MATCH($A87,'Population, units'!$B$3:$B$251,0),MATCH(Y$4,'Population, units'!$B$3:$BG$3,0))/1000000</f>
        <v>9.9203620000000008</v>
      </c>
    </row>
    <row r="88" spans="1:25">
      <c r="A88" t="str">
        <f>VLOOKUP(B88,entity!$C:$K,9,FALSE)</f>
        <v>IS</v>
      </c>
      <c r="B88" t="s">
        <v>192</v>
      </c>
      <c r="C88" s="16">
        <f>INDEX('Population, units'!$B$3:$BG$251,MATCH($A88,'Population, units'!$B$3:$B$251,0),MATCH(C$4,'Population, units'!$B$3:$BG$3,0))/1000000</f>
        <v>0.254826</v>
      </c>
      <c r="D88" s="16">
        <f>INDEX('Population, units'!$B$3:$BG$251,MATCH($A88,'Population, units'!$B$3:$B$251,0),MATCH(D$4,'Population, units'!$B$3:$BG$3,0))/1000000</f>
        <v>0.257797</v>
      </c>
      <c r="E88" s="16">
        <f>INDEX('Population, units'!$B$3:$BG$251,MATCH($A88,'Population, units'!$B$3:$B$251,0),MATCH(E$4,'Population, units'!$B$3:$BG$3,0))/1000000</f>
        <v>0.26105699999999998</v>
      </c>
      <c r="F88" s="16">
        <f>INDEX('Population, units'!$B$3:$BG$251,MATCH($A88,'Population, units'!$B$3:$B$251,0),MATCH(F$4,'Population, units'!$B$3:$BG$3,0))/1000000</f>
        <v>0.26372499999999999</v>
      </c>
      <c r="G88" s="16">
        <f>INDEX('Population, units'!$B$3:$BG$251,MATCH($A88,'Population, units'!$B$3:$B$251,0),MATCH(G$4,'Population, units'!$B$3:$BG$3,0))/1000000</f>
        <v>0.26602100000000001</v>
      </c>
      <c r="H88" s="16">
        <f>INDEX('Population, units'!$B$3:$BG$251,MATCH($A88,'Population, units'!$B$3:$B$251,0),MATCH(H$4,'Population, units'!$B$3:$BG$3,0))/1000000</f>
        <v>0.26746799999999998</v>
      </c>
      <c r="I88" s="16">
        <f>INDEX('Population, units'!$B$3:$BG$251,MATCH($A88,'Population, units'!$B$3:$B$251,0),MATCH(I$4,'Population, units'!$B$3:$BG$3,0))/1000000</f>
        <v>0.26891599999999999</v>
      </c>
      <c r="J88" s="16">
        <f>INDEX('Population, units'!$B$3:$BG$251,MATCH($A88,'Population, units'!$B$3:$B$251,0),MATCH(J$4,'Population, units'!$B$3:$BG$3,0))/1000000</f>
        <v>0.27112799999999998</v>
      </c>
      <c r="K88" s="16">
        <f>INDEX('Population, units'!$B$3:$BG$251,MATCH($A88,'Population, units'!$B$3:$B$251,0),MATCH(K$4,'Population, units'!$B$3:$BG$3,0))/1000000</f>
        <v>0.27404699999999999</v>
      </c>
      <c r="L88" s="16">
        <f>INDEX('Population, units'!$B$3:$BG$251,MATCH($A88,'Population, units'!$B$3:$B$251,0),MATCH(L$4,'Population, units'!$B$3:$BG$3,0))/1000000</f>
        <v>0.27738099999999999</v>
      </c>
      <c r="M88" s="16">
        <f>INDEX('Population, units'!$B$3:$BG$251,MATCH($A88,'Population, units'!$B$3:$B$251,0),MATCH(M$4,'Population, units'!$B$3:$BG$3,0))/1000000</f>
        <v>0.28120499999999998</v>
      </c>
      <c r="N88" s="16">
        <f>INDEX('Population, units'!$B$3:$BG$251,MATCH($A88,'Population, units'!$B$3:$B$251,0),MATCH(N$4,'Population, units'!$B$3:$BG$3,0))/1000000</f>
        <v>0.284968</v>
      </c>
      <c r="O88" s="16">
        <f>INDEX('Population, units'!$B$3:$BG$251,MATCH($A88,'Population, units'!$B$3:$B$251,0),MATCH(O$4,'Population, units'!$B$3:$BG$3,0))/1000000</f>
        <v>0.28752299999999997</v>
      </c>
      <c r="P88" s="16">
        <f>INDEX('Population, units'!$B$3:$BG$251,MATCH($A88,'Population, units'!$B$3:$B$251,0),MATCH(P$4,'Population, units'!$B$3:$BG$3,0))/1000000</f>
        <v>0.28952099999999997</v>
      </c>
      <c r="Q88" s="16">
        <f>INDEX('Population, units'!$B$3:$BG$251,MATCH($A88,'Population, units'!$B$3:$B$251,0),MATCH(Q$4,'Population, units'!$B$3:$BG$3,0))/1000000</f>
        <v>0.292074</v>
      </c>
      <c r="R88" s="16">
        <f>INDEX('Population, units'!$B$3:$BG$251,MATCH($A88,'Population, units'!$B$3:$B$251,0),MATCH(R$4,'Population, units'!$B$3:$BG$3,0))/1000000</f>
        <v>0.296734</v>
      </c>
      <c r="S88" s="16">
        <f>INDEX('Population, units'!$B$3:$BG$251,MATCH($A88,'Population, units'!$B$3:$B$251,0),MATCH(S$4,'Population, units'!$B$3:$BG$3,0))/1000000</f>
        <v>0.303782</v>
      </c>
      <c r="T88" s="16">
        <f>INDEX('Population, units'!$B$3:$BG$251,MATCH($A88,'Population, units'!$B$3:$B$251,0),MATCH(T$4,'Population, units'!$B$3:$BG$3,0))/1000000</f>
        <v>0.31156600000000001</v>
      </c>
      <c r="U88" s="16">
        <f>INDEX('Population, units'!$B$3:$BG$251,MATCH($A88,'Population, units'!$B$3:$B$251,0),MATCH(U$4,'Population, units'!$B$3:$BG$3,0))/1000000</f>
        <v>0.31741399999999997</v>
      </c>
      <c r="V88" s="16">
        <f>INDEX('Population, units'!$B$3:$BG$251,MATCH($A88,'Population, units'!$B$3:$B$251,0),MATCH(V$4,'Population, units'!$B$3:$BG$3,0))/1000000</f>
        <v>0.31849899999999998</v>
      </c>
      <c r="W88" s="16">
        <f>INDEX('Population, units'!$B$3:$BG$251,MATCH($A88,'Population, units'!$B$3:$B$251,0),MATCH(W$4,'Population, units'!$B$3:$BG$3,0))/1000000</f>
        <v>0.31804100000000002</v>
      </c>
      <c r="X88" s="16">
        <f>INDEX('Population, units'!$B$3:$BG$251,MATCH($A88,'Population, units'!$B$3:$B$251,0),MATCH(X$4,'Population, units'!$B$3:$BG$3,0))/1000000</f>
        <v>0.31901400000000002</v>
      </c>
      <c r="Y88" s="16">
        <f>INDEX('Population, units'!$B$3:$BG$251,MATCH($A88,'Population, units'!$B$3:$B$251,0),MATCH(Y$4,'Population, units'!$B$3:$BG$3,0))/1000000</f>
        <v>0.320716</v>
      </c>
    </row>
    <row r="89" spans="1:25">
      <c r="A89" t="str">
        <f>VLOOKUP(B89,entity!$C:$K,9,FALSE)</f>
        <v>IN</v>
      </c>
      <c r="B89" t="s">
        <v>184</v>
      </c>
      <c r="C89" s="16">
        <f>INDEX('Population, units'!$B$3:$BG$251,MATCH($A89,'Population, units'!$B$3:$B$251,0),MATCH(C$4,'Population, units'!$B$3:$BG$3,0))/1000000</f>
        <v>868.89070000000004</v>
      </c>
      <c r="D89" s="16">
        <f>INDEX('Population, units'!$B$3:$BG$251,MATCH($A89,'Population, units'!$B$3:$B$251,0),MATCH(D$4,'Population, units'!$B$3:$BG$3,0))/1000000</f>
        <v>886.34871199999998</v>
      </c>
      <c r="E89" s="16">
        <f>INDEX('Population, units'!$B$3:$BG$251,MATCH($A89,'Population, units'!$B$3:$B$251,0),MATCH(E$4,'Population, units'!$B$3:$BG$3,0))/1000000</f>
        <v>903.74963600000001</v>
      </c>
      <c r="F89" s="16">
        <f>INDEX('Population, units'!$B$3:$BG$251,MATCH($A89,'Population, units'!$B$3:$B$251,0),MATCH(F$4,'Population, units'!$B$3:$BG$3,0))/1000000</f>
        <v>921.10753399999999</v>
      </c>
      <c r="G89" s="16">
        <f>INDEX('Population, units'!$B$3:$BG$251,MATCH($A89,'Population, units'!$B$3:$B$251,0),MATCH(G$4,'Population, units'!$B$3:$BG$3,0))/1000000</f>
        <v>938.45254999999997</v>
      </c>
      <c r="H89" s="16">
        <f>INDEX('Population, units'!$B$3:$BG$251,MATCH($A89,'Population, units'!$B$3:$B$251,0),MATCH(H$4,'Population, units'!$B$3:$BG$3,0))/1000000</f>
        <v>955.80435499999999</v>
      </c>
      <c r="I89" s="16">
        <f>INDEX('Population, units'!$B$3:$BG$251,MATCH($A89,'Population, units'!$B$3:$B$251,0),MATCH(I$4,'Population, units'!$B$3:$BG$3,0))/1000000</f>
        <v>973.14757699999996</v>
      </c>
      <c r="J89" s="16">
        <f>INDEX('Population, units'!$B$3:$BG$251,MATCH($A89,'Population, units'!$B$3:$B$251,0),MATCH(J$4,'Population, units'!$B$3:$BG$3,0))/1000000</f>
        <v>990.46013100000005</v>
      </c>
      <c r="K89" s="16">
        <f>INDEX('Population, units'!$B$3:$BG$251,MATCH($A89,'Population, units'!$B$3:$B$251,0),MATCH(K$4,'Population, units'!$B$3:$BG$3,0))/1000000</f>
        <v>1007.7465560000001</v>
      </c>
      <c r="L89" s="16">
        <f>INDEX('Population, units'!$B$3:$BG$251,MATCH($A89,'Population, units'!$B$3:$B$251,0),MATCH(L$4,'Population, units'!$B$3:$BG$3,0))/1000000</f>
        <v>1025.014711</v>
      </c>
      <c r="M89" s="16">
        <f>INDEX('Population, units'!$B$3:$BG$251,MATCH($A89,'Population, units'!$B$3:$B$251,0),MATCH(M$4,'Population, units'!$B$3:$BG$3,0))/1000000</f>
        <v>1042.2617580000001</v>
      </c>
      <c r="N89" s="16">
        <f>INDEX('Population, units'!$B$3:$BG$251,MATCH($A89,'Population, units'!$B$3:$B$251,0),MATCH(N$4,'Population, units'!$B$3:$BG$3,0))/1000000</f>
        <v>1059.500888</v>
      </c>
      <c r="O89" s="16">
        <f>INDEX('Population, units'!$B$3:$BG$251,MATCH($A89,'Population, units'!$B$3:$B$251,0),MATCH(O$4,'Population, units'!$B$3:$BG$3,0))/1000000</f>
        <v>1076.705723</v>
      </c>
      <c r="P89" s="16">
        <f>INDEX('Population, units'!$B$3:$BG$251,MATCH($A89,'Population, units'!$B$3:$B$251,0),MATCH(P$4,'Population, units'!$B$3:$BG$3,0))/1000000</f>
        <v>1093.786762</v>
      </c>
      <c r="Q89" s="16">
        <f>INDEX('Population, units'!$B$3:$BG$251,MATCH($A89,'Population, units'!$B$3:$B$251,0),MATCH(Q$4,'Population, units'!$B$3:$BG$3,0))/1000000</f>
        <v>1110.6261079999999</v>
      </c>
      <c r="R89" s="16">
        <f>INDEX('Population, units'!$B$3:$BG$251,MATCH($A89,'Population, units'!$B$3:$B$251,0),MATCH(R$4,'Population, units'!$B$3:$BG$3,0))/1000000</f>
        <v>1127.143548</v>
      </c>
      <c r="S89" s="16">
        <f>INDEX('Population, units'!$B$3:$BG$251,MATCH($A89,'Population, units'!$B$3:$B$251,0),MATCH(S$4,'Population, units'!$B$3:$BG$3,0))/1000000</f>
        <v>1143.28935</v>
      </c>
      <c r="T89" s="16">
        <f>INDEX('Population, units'!$B$3:$BG$251,MATCH($A89,'Population, units'!$B$3:$B$251,0),MATCH(T$4,'Population, units'!$B$3:$BG$3,0))/1000000</f>
        <v>1159.0952500000001</v>
      </c>
      <c r="U89" s="16">
        <f>INDEX('Population, units'!$B$3:$BG$251,MATCH($A89,'Population, units'!$B$3:$B$251,0),MATCH(U$4,'Population, units'!$B$3:$BG$3,0))/1000000</f>
        <v>1174.6623340000001</v>
      </c>
      <c r="V89" s="16">
        <f>INDEX('Population, units'!$B$3:$BG$251,MATCH($A89,'Population, units'!$B$3:$B$251,0),MATCH(V$4,'Population, units'!$B$3:$BG$3,0))/1000000</f>
        <v>1190.1380690000001</v>
      </c>
      <c r="W89" s="16">
        <f>INDEX('Population, units'!$B$3:$BG$251,MATCH($A89,'Population, units'!$B$3:$B$251,0),MATCH(W$4,'Population, units'!$B$3:$BG$3,0))/1000000</f>
        <v>1205.624648</v>
      </c>
      <c r="X89" s="16">
        <f>INDEX('Population, units'!$B$3:$BG$251,MATCH($A89,'Population, units'!$B$3:$B$251,0),MATCH(X$4,'Population, units'!$B$3:$BG$3,0))/1000000</f>
        <v>1221.1563189999999</v>
      </c>
      <c r="Y89" s="16">
        <f>INDEX('Population, units'!$B$3:$BG$251,MATCH($A89,'Population, units'!$B$3:$B$251,0),MATCH(Y$4,'Population, units'!$B$3:$BG$3,0))/1000000</f>
        <v>1236.6867319999999</v>
      </c>
    </row>
    <row r="90" spans="1:25">
      <c r="A90" t="str">
        <f>VLOOKUP(B90,entity!$C:$K,9,FALSE)</f>
        <v>ID</v>
      </c>
      <c r="B90" t="s">
        <v>180</v>
      </c>
      <c r="C90" s="16">
        <f>INDEX('Population, units'!$B$3:$BG$251,MATCH($A90,'Population, units'!$B$3:$B$251,0),MATCH(C$4,'Population, units'!$B$3:$BG$3,0))/1000000</f>
        <v>178.633239</v>
      </c>
      <c r="D90" s="16">
        <f>INDEX('Population, units'!$B$3:$BG$251,MATCH($A90,'Population, units'!$B$3:$B$251,0),MATCH(D$4,'Population, units'!$B$3:$BG$3,0))/1000000</f>
        <v>181.78632899999999</v>
      </c>
      <c r="E90" s="16">
        <f>INDEX('Population, units'!$B$3:$BG$251,MATCH($A90,'Population, units'!$B$3:$B$251,0),MATCH(E$4,'Population, units'!$B$3:$BG$3,0))/1000000</f>
        <v>184.91684799999999</v>
      </c>
      <c r="F90" s="16">
        <f>INDEX('Population, units'!$B$3:$BG$251,MATCH($A90,'Population, units'!$B$3:$B$251,0),MATCH(F$4,'Population, units'!$B$3:$BG$3,0))/1000000</f>
        <v>188.01927800000001</v>
      </c>
      <c r="G90" s="16">
        <f>INDEX('Population, units'!$B$3:$BG$251,MATCH($A90,'Population, units'!$B$3:$B$251,0),MATCH(G$4,'Population, units'!$B$3:$BG$3,0))/1000000</f>
        <v>191.08567300000001</v>
      </c>
      <c r="H90" s="16">
        <f>INDEX('Population, units'!$B$3:$BG$251,MATCH($A90,'Population, units'!$B$3:$B$251,0),MATCH(H$4,'Population, units'!$B$3:$BG$3,0))/1000000</f>
        <v>194.11255600000001</v>
      </c>
      <c r="I90" s="16">
        <f>INDEX('Population, units'!$B$3:$BG$251,MATCH($A90,'Population, units'!$B$3:$B$251,0),MATCH(I$4,'Population, units'!$B$3:$BG$3,0))/1000000</f>
        <v>197.09788699999999</v>
      </c>
      <c r="J90" s="16">
        <f>INDEX('Population, units'!$B$3:$BG$251,MATCH($A90,'Population, units'!$B$3:$B$251,0),MATCH(J$4,'Population, units'!$B$3:$BG$3,0))/1000000</f>
        <v>200.050444</v>
      </c>
      <c r="K90" s="16">
        <f>INDEX('Population, units'!$B$3:$BG$251,MATCH($A90,'Population, units'!$B$3:$B$251,0),MATCH(K$4,'Population, units'!$B$3:$BG$3,0))/1000000</f>
        <v>202.99092200000001</v>
      </c>
      <c r="L90" s="16">
        <f>INDEX('Population, units'!$B$3:$BG$251,MATCH($A90,'Population, units'!$B$3:$B$251,0),MATCH(L$4,'Population, units'!$B$3:$BG$3,0))/1000000</f>
        <v>205.946831</v>
      </c>
      <c r="M90" s="16">
        <f>INDEX('Population, units'!$B$3:$BG$251,MATCH($A90,'Population, units'!$B$3:$B$251,0),MATCH(M$4,'Population, units'!$B$3:$BG$3,0))/1000000</f>
        <v>208.93869799999999</v>
      </c>
      <c r="N90" s="16">
        <f>INDEX('Population, units'!$B$3:$BG$251,MATCH($A90,'Population, units'!$B$3:$B$251,0),MATCH(N$4,'Population, units'!$B$3:$BG$3,0))/1000000</f>
        <v>211.970371</v>
      </c>
      <c r="O90" s="16">
        <f>INDEX('Population, units'!$B$3:$BG$251,MATCH($A90,'Population, units'!$B$3:$B$251,0),MATCH(O$4,'Population, units'!$B$3:$BG$3,0))/1000000</f>
        <v>215.038285</v>
      </c>
      <c r="P90" s="16">
        <f>INDEX('Population, units'!$B$3:$BG$251,MATCH($A90,'Population, units'!$B$3:$B$251,0),MATCH(P$4,'Population, units'!$B$3:$BG$3,0))/1000000</f>
        <v>218.14561699999999</v>
      </c>
      <c r="Q90" s="16">
        <f>INDEX('Population, units'!$B$3:$BG$251,MATCH($A90,'Population, units'!$B$3:$B$251,0),MATCH(Q$4,'Population, units'!$B$3:$BG$3,0))/1000000</f>
        <v>221.29379700000001</v>
      </c>
      <c r="R90" s="16">
        <f>INDEX('Population, units'!$B$3:$BG$251,MATCH($A90,'Population, units'!$B$3:$B$251,0),MATCH(R$4,'Population, units'!$B$3:$BG$3,0))/1000000</f>
        <v>224.48090099999999</v>
      </c>
      <c r="S90" s="16">
        <f>INDEX('Population, units'!$B$3:$BG$251,MATCH($A90,'Population, units'!$B$3:$B$251,0),MATCH(S$4,'Population, units'!$B$3:$BG$3,0))/1000000</f>
        <v>227.70982100000001</v>
      </c>
      <c r="T90" s="16">
        <f>INDEX('Population, units'!$B$3:$BG$251,MATCH($A90,'Population, units'!$B$3:$B$251,0),MATCH(T$4,'Population, units'!$B$3:$BG$3,0))/1000000</f>
        <v>230.97280799999999</v>
      </c>
      <c r="U90" s="16">
        <f>INDEX('Population, units'!$B$3:$BG$251,MATCH($A90,'Population, units'!$B$3:$B$251,0),MATCH(U$4,'Population, units'!$B$3:$BG$3,0))/1000000</f>
        <v>234.24348900000001</v>
      </c>
      <c r="V90" s="16">
        <f>INDEX('Population, units'!$B$3:$BG$251,MATCH($A90,'Population, units'!$B$3:$B$251,0),MATCH(V$4,'Population, units'!$B$3:$BG$3,0))/1000000</f>
        <v>237.48689400000001</v>
      </c>
      <c r="W90" s="16">
        <f>INDEX('Population, units'!$B$3:$BG$251,MATCH($A90,'Population, units'!$B$3:$B$251,0),MATCH(W$4,'Population, units'!$B$3:$BG$3,0))/1000000</f>
        <v>240.67648500000001</v>
      </c>
      <c r="X90" s="16">
        <f>INDEX('Population, units'!$B$3:$BG$251,MATCH($A90,'Population, units'!$B$3:$B$251,0),MATCH(X$4,'Population, units'!$B$3:$BG$3,0))/1000000</f>
        <v>243.80163899999999</v>
      </c>
      <c r="Y90" s="16">
        <f>INDEX('Population, units'!$B$3:$BG$251,MATCH($A90,'Population, units'!$B$3:$B$251,0),MATCH(Y$4,'Population, units'!$B$3:$BG$3,0))/1000000</f>
        <v>246.86419100000001</v>
      </c>
    </row>
    <row r="91" spans="1:25">
      <c r="A91" t="str">
        <f>VLOOKUP(B91,entity!$C:$K,9,FALSE)</f>
        <v>IR</v>
      </c>
      <c r="B91" t="s">
        <v>454</v>
      </c>
      <c r="C91" s="16">
        <f>INDEX('Population, units'!$B$3:$BG$251,MATCH($A91,'Population, units'!$B$3:$B$251,0),MATCH(C$4,'Population, units'!$B$3:$BG$3,0))/1000000</f>
        <v>56.361868000000001</v>
      </c>
      <c r="D91" s="16">
        <f>INDEX('Population, units'!$B$3:$BG$251,MATCH($A91,'Population, units'!$B$3:$B$251,0),MATCH(D$4,'Population, units'!$B$3:$BG$3,0))/1000000</f>
        <v>57.472293000000001</v>
      </c>
      <c r="E91" s="16">
        <f>INDEX('Population, units'!$B$3:$BG$251,MATCH($A91,'Population, units'!$B$3:$B$251,0),MATCH(E$4,'Population, units'!$B$3:$BG$3,0))/1000000</f>
        <v>58.307456999999999</v>
      </c>
      <c r="F91" s="16">
        <f>INDEX('Population, units'!$B$3:$BG$251,MATCH($A91,'Population, units'!$B$3:$B$251,0),MATCH(F$4,'Population, units'!$B$3:$BG$3,0))/1000000</f>
        <v>58.982430000000001</v>
      </c>
      <c r="G91" s="16">
        <f>INDEX('Population, units'!$B$3:$BG$251,MATCH($A91,'Population, units'!$B$3:$B$251,0),MATCH(G$4,'Population, units'!$B$3:$BG$3,0))/1000000</f>
        <v>59.663106999999997</v>
      </c>
      <c r="H91" s="16">
        <f>INDEX('Population, units'!$B$3:$BG$251,MATCH($A91,'Population, units'!$B$3:$B$251,0),MATCH(H$4,'Population, units'!$B$3:$BG$3,0))/1000000</f>
        <v>60.468352000000003</v>
      </c>
      <c r="I91" s="16">
        <f>INDEX('Population, units'!$B$3:$BG$251,MATCH($A91,'Population, units'!$B$3:$B$251,0),MATCH(I$4,'Population, units'!$B$3:$BG$3,0))/1000000</f>
        <v>61.440886999999996</v>
      </c>
      <c r="J91" s="16">
        <f>INDEX('Population, units'!$B$3:$BG$251,MATCH($A91,'Population, units'!$B$3:$B$251,0),MATCH(J$4,'Population, units'!$B$3:$BG$3,0))/1000000</f>
        <v>62.542530999999997</v>
      </c>
      <c r="K91" s="16">
        <f>INDEX('Population, units'!$B$3:$BG$251,MATCH($A91,'Population, units'!$B$3:$B$251,0),MATCH(K$4,'Population, units'!$B$3:$BG$3,0))/1000000</f>
        <v>63.713397000000001</v>
      </c>
      <c r="L91" s="16">
        <f>INDEX('Population, units'!$B$3:$BG$251,MATCH($A91,'Population, units'!$B$3:$B$251,0),MATCH(L$4,'Population, units'!$B$3:$BG$3,0))/1000000</f>
        <v>64.858754000000005</v>
      </c>
      <c r="M91" s="16">
        <f>INDEX('Population, units'!$B$3:$BG$251,MATCH($A91,'Population, units'!$B$3:$B$251,0),MATCH(M$4,'Population, units'!$B$3:$BG$3,0))/1000000</f>
        <v>65.911051999999998</v>
      </c>
      <c r="N91" s="16">
        <f>INDEX('Population, units'!$B$3:$BG$251,MATCH($A91,'Population, units'!$B$3:$B$251,0),MATCH(N$4,'Population, units'!$B$3:$BG$3,0))/1000000</f>
        <v>66.857624000000001</v>
      </c>
      <c r="O91" s="16">
        <f>INDEX('Population, units'!$B$3:$BG$251,MATCH($A91,'Population, units'!$B$3:$B$251,0),MATCH(O$4,'Population, units'!$B$3:$BG$3,0))/1000000</f>
        <v>67.727273999999994</v>
      </c>
      <c r="P91" s="16">
        <f>INDEX('Population, units'!$B$3:$BG$251,MATCH($A91,'Population, units'!$B$3:$B$251,0),MATCH(P$4,'Population, units'!$B$3:$BG$3,0))/1000000</f>
        <v>68.543171000000001</v>
      </c>
      <c r="Q91" s="16">
        <f>INDEX('Population, units'!$B$3:$BG$251,MATCH($A91,'Population, units'!$B$3:$B$251,0),MATCH(Q$4,'Population, units'!$B$3:$BG$3,0))/1000000</f>
        <v>69.342125999999993</v>
      </c>
      <c r="R91" s="16">
        <f>INDEX('Population, units'!$B$3:$BG$251,MATCH($A91,'Population, units'!$B$3:$B$251,0),MATCH(R$4,'Population, units'!$B$3:$BG$3,0))/1000000</f>
        <v>70.152383999999998</v>
      </c>
      <c r="S91" s="16">
        <f>INDEX('Population, units'!$B$3:$BG$251,MATCH($A91,'Population, units'!$B$3:$B$251,0),MATCH(S$4,'Population, units'!$B$3:$BG$3,0))/1000000</f>
        <v>70.976584000000003</v>
      </c>
      <c r="T91" s="16">
        <f>INDEX('Population, units'!$B$3:$BG$251,MATCH($A91,'Population, units'!$B$3:$B$251,0),MATCH(T$4,'Population, units'!$B$3:$BG$3,0))/1000000</f>
        <v>71.809218999999999</v>
      </c>
      <c r="U91" s="16">
        <f>INDEX('Population, units'!$B$3:$BG$251,MATCH($A91,'Population, units'!$B$3:$B$251,0),MATCH(U$4,'Population, units'!$B$3:$BG$3,0))/1000000</f>
        <v>72.660887000000002</v>
      </c>
      <c r="V91" s="16">
        <f>INDEX('Population, units'!$B$3:$BG$251,MATCH($A91,'Population, units'!$B$3:$B$251,0),MATCH(V$4,'Population, units'!$B$3:$BG$3,0))/1000000</f>
        <v>73.542953999999995</v>
      </c>
      <c r="W91" s="16">
        <f>INDEX('Population, units'!$B$3:$BG$251,MATCH($A91,'Population, units'!$B$3:$B$251,0),MATCH(W$4,'Population, units'!$B$3:$BG$3,0))/1000000</f>
        <v>74.462314000000006</v>
      </c>
      <c r="X91" s="16">
        <f>INDEX('Population, units'!$B$3:$BG$251,MATCH($A91,'Population, units'!$B$3:$B$251,0),MATCH(X$4,'Population, units'!$B$3:$BG$3,0))/1000000</f>
        <v>75.424284999999998</v>
      </c>
      <c r="Y91" s="16">
        <f>INDEX('Population, units'!$B$3:$BG$251,MATCH($A91,'Population, units'!$B$3:$B$251,0),MATCH(Y$4,'Population, units'!$B$3:$BG$3,0))/1000000</f>
        <v>76.424442999999997</v>
      </c>
    </row>
    <row r="92" spans="1:25">
      <c r="A92" t="str">
        <f>VLOOKUP(B92,entity!$C:$K,9,FALSE)</f>
        <v>IQ</v>
      </c>
      <c r="B92" t="s">
        <v>190</v>
      </c>
      <c r="C92" s="16">
        <f>INDEX('Population, units'!$B$3:$BG$251,MATCH($A92,'Population, units'!$B$3:$B$251,0),MATCH(C$4,'Population, units'!$B$3:$BG$3,0))/1000000</f>
        <v>17.517520999999999</v>
      </c>
      <c r="D92" s="16">
        <f>INDEX('Population, units'!$B$3:$BG$251,MATCH($A92,'Population, units'!$B$3:$B$251,0),MATCH(D$4,'Population, units'!$B$3:$BG$3,0))/1000000</f>
        <v>18.009865000000001</v>
      </c>
      <c r="E92" s="16">
        <f>INDEX('Population, units'!$B$3:$BG$251,MATCH($A92,'Population, units'!$B$3:$B$251,0),MATCH(E$4,'Population, units'!$B$3:$BG$3,0))/1000000</f>
        <v>18.547046999999999</v>
      </c>
      <c r="F92" s="16">
        <f>INDEX('Population, units'!$B$3:$BG$251,MATCH($A92,'Population, units'!$B$3:$B$251,0),MATCH(F$4,'Population, units'!$B$3:$BG$3,0))/1000000</f>
        <v>19.123947000000001</v>
      </c>
      <c r="G92" s="16">
        <f>INDEX('Population, units'!$B$3:$BG$251,MATCH($A92,'Population, units'!$B$3:$B$251,0),MATCH(G$4,'Population, units'!$B$3:$BG$3,0))/1000000</f>
        <v>19.731732999999998</v>
      </c>
      <c r="H92" s="16">
        <f>INDEX('Population, units'!$B$3:$BG$251,MATCH($A92,'Population, units'!$B$3:$B$251,0),MATCH(H$4,'Population, units'!$B$3:$BG$3,0))/1000000</f>
        <v>20.363137999999999</v>
      </c>
      <c r="I92" s="16">
        <f>INDEX('Population, units'!$B$3:$BG$251,MATCH($A92,'Population, units'!$B$3:$B$251,0),MATCH(I$4,'Population, units'!$B$3:$BG$3,0))/1000000</f>
        <v>21.017108</v>
      </c>
      <c r="J92" s="16">
        <f>INDEX('Population, units'!$B$3:$BG$251,MATCH($A92,'Population, units'!$B$3:$B$251,0),MATCH(J$4,'Population, units'!$B$3:$BG$3,0))/1000000</f>
        <v>21.693597</v>
      </c>
      <c r="K92" s="16">
        <f>INDEX('Population, units'!$B$3:$BG$251,MATCH($A92,'Population, units'!$B$3:$B$251,0),MATCH(K$4,'Population, units'!$B$3:$BG$3,0))/1000000</f>
        <v>22.387179</v>
      </c>
      <c r="L92" s="16">
        <f>INDEX('Population, units'!$B$3:$BG$251,MATCH($A92,'Population, units'!$B$3:$B$251,0),MATCH(L$4,'Population, units'!$B$3:$BG$3,0))/1000000</f>
        <v>23.091408000000001</v>
      </c>
      <c r="M92" s="16">
        <f>INDEX('Population, units'!$B$3:$BG$251,MATCH($A92,'Population, units'!$B$3:$B$251,0),MATCH(M$4,'Population, units'!$B$3:$BG$3,0))/1000000</f>
        <v>23.801155999999999</v>
      </c>
      <c r="N92" s="16">
        <f>INDEX('Population, units'!$B$3:$BG$251,MATCH($A92,'Population, units'!$B$3:$B$251,0),MATCH(N$4,'Population, units'!$B$3:$BG$3,0))/1000000</f>
        <v>24.516842</v>
      </c>
      <c r="O92" s="16">
        <f>INDEX('Population, units'!$B$3:$BG$251,MATCH($A92,'Population, units'!$B$3:$B$251,0),MATCH(O$4,'Population, units'!$B$3:$BG$3,0))/1000000</f>
        <v>25.238267</v>
      </c>
      <c r="P92" s="16">
        <f>INDEX('Population, units'!$B$3:$BG$251,MATCH($A92,'Population, units'!$B$3:$B$251,0),MATCH(P$4,'Population, units'!$B$3:$BG$3,0))/1000000</f>
        <v>25.959530999999998</v>
      </c>
      <c r="Q92" s="16">
        <f>INDEX('Population, units'!$B$3:$BG$251,MATCH($A92,'Population, units'!$B$3:$B$251,0),MATCH(Q$4,'Population, units'!$B$3:$BG$3,0))/1000000</f>
        <v>26.673535999999999</v>
      </c>
      <c r="R92" s="16">
        <f>INDEX('Population, units'!$B$3:$BG$251,MATCH($A92,'Population, units'!$B$3:$B$251,0),MATCH(R$4,'Population, units'!$B$3:$BG$3,0))/1000000</f>
        <v>27.377044999999999</v>
      </c>
      <c r="S92" s="16">
        <f>INDEX('Population, units'!$B$3:$BG$251,MATCH($A92,'Population, units'!$B$3:$B$251,0),MATCH(S$4,'Population, units'!$B$3:$BG$3,0))/1000000</f>
        <v>28.064094999999998</v>
      </c>
      <c r="T92" s="16">
        <f>INDEX('Population, units'!$B$3:$BG$251,MATCH($A92,'Population, units'!$B$3:$B$251,0),MATCH(T$4,'Population, units'!$B$3:$BG$3,0))/1000000</f>
        <v>28.740629999999999</v>
      </c>
      <c r="U92" s="16">
        <f>INDEX('Population, units'!$B$3:$BG$251,MATCH($A92,'Population, units'!$B$3:$B$251,0),MATCH(U$4,'Population, units'!$B$3:$BG$3,0))/1000000</f>
        <v>29.429829000000002</v>
      </c>
      <c r="V92" s="16">
        <f>INDEX('Population, units'!$B$3:$BG$251,MATCH($A92,'Population, units'!$B$3:$B$251,0),MATCH(V$4,'Population, units'!$B$3:$BG$3,0))/1000000</f>
        <v>30.163198999999999</v>
      </c>
      <c r="W92" s="16">
        <f>INDEX('Population, units'!$B$3:$BG$251,MATCH($A92,'Population, units'!$B$3:$B$251,0),MATCH(W$4,'Population, units'!$B$3:$BG$3,0))/1000000</f>
        <v>30.96238</v>
      </c>
      <c r="X92" s="16">
        <f>INDEX('Population, units'!$B$3:$BG$251,MATCH($A92,'Population, units'!$B$3:$B$251,0),MATCH(X$4,'Population, units'!$B$3:$BG$3,0))/1000000</f>
        <v>31.760020000000001</v>
      </c>
      <c r="Y92" s="16">
        <f>INDEX('Population, units'!$B$3:$BG$251,MATCH($A92,'Population, units'!$B$3:$B$251,0),MATCH(Y$4,'Population, units'!$B$3:$BG$3,0))/1000000</f>
        <v>32.578209000000001</v>
      </c>
    </row>
    <row r="93" spans="1:25">
      <c r="A93" t="str">
        <f>VLOOKUP(B93,entity!$C:$K,9,FALSE)</f>
        <v>IE</v>
      </c>
      <c r="B93" t="s">
        <v>187</v>
      </c>
      <c r="C93" s="16">
        <f>INDEX('Population, units'!$B$3:$BG$251,MATCH($A93,'Population, units'!$B$3:$B$251,0),MATCH(C$4,'Population, units'!$B$3:$BG$3,0))/1000000</f>
        <v>3.5139740000000002</v>
      </c>
      <c r="D93" s="16">
        <f>INDEX('Population, units'!$B$3:$BG$251,MATCH($A93,'Population, units'!$B$3:$B$251,0),MATCH(D$4,'Population, units'!$B$3:$BG$3,0))/1000000</f>
        <v>3.5342349999999998</v>
      </c>
      <c r="E93" s="16">
        <f>INDEX('Population, units'!$B$3:$BG$251,MATCH($A93,'Population, units'!$B$3:$B$251,0),MATCH(E$4,'Population, units'!$B$3:$BG$3,0))/1000000</f>
        <v>3.55843</v>
      </c>
      <c r="F93" s="16">
        <f>INDEX('Population, units'!$B$3:$BG$251,MATCH($A93,'Population, units'!$B$3:$B$251,0),MATCH(F$4,'Population, units'!$B$3:$BG$3,0))/1000000</f>
        <v>3.5762610000000001</v>
      </c>
      <c r="G93" s="16">
        <f>INDEX('Population, units'!$B$3:$BG$251,MATCH($A93,'Population, units'!$B$3:$B$251,0),MATCH(G$4,'Population, units'!$B$3:$BG$3,0))/1000000</f>
        <v>3.5903860000000001</v>
      </c>
      <c r="H93" s="16">
        <f>INDEX('Population, units'!$B$3:$BG$251,MATCH($A93,'Population, units'!$B$3:$B$251,0),MATCH(H$4,'Population, units'!$B$3:$BG$3,0))/1000000</f>
        <v>3.608841</v>
      </c>
      <c r="I93" s="16">
        <f>INDEX('Population, units'!$B$3:$BG$251,MATCH($A93,'Population, units'!$B$3:$B$251,0),MATCH(I$4,'Population, units'!$B$3:$BG$3,0))/1000000</f>
        <v>3.6375099999999998</v>
      </c>
      <c r="J93" s="16">
        <f>INDEX('Population, units'!$B$3:$BG$251,MATCH($A93,'Population, units'!$B$3:$B$251,0),MATCH(J$4,'Population, units'!$B$3:$BG$3,0))/1000000</f>
        <v>3.6741709999999999</v>
      </c>
      <c r="K93" s="16">
        <f>INDEX('Population, units'!$B$3:$BG$251,MATCH($A93,'Population, units'!$B$3:$B$251,0),MATCH(K$4,'Population, units'!$B$3:$BG$3,0))/1000000</f>
        <v>3.7126960000000002</v>
      </c>
      <c r="L93" s="16">
        <f>INDEX('Population, units'!$B$3:$BG$251,MATCH($A93,'Population, units'!$B$3:$B$251,0),MATCH(L$4,'Population, units'!$B$3:$BG$3,0))/1000000</f>
        <v>3.7547860000000002</v>
      </c>
      <c r="M93" s="16">
        <f>INDEX('Population, units'!$B$3:$BG$251,MATCH($A93,'Population, units'!$B$3:$B$251,0),MATCH(M$4,'Population, units'!$B$3:$BG$3,0))/1000000</f>
        <v>3.8051740000000001</v>
      </c>
      <c r="N93" s="16">
        <f>INDEX('Population, units'!$B$3:$BG$251,MATCH($A93,'Population, units'!$B$3:$B$251,0),MATCH(N$4,'Population, units'!$B$3:$BG$3,0))/1000000</f>
        <v>3.8662429999999999</v>
      </c>
      <c r="O93" s="16">
        <f>INDEX('Population, units'!$B$3:$BG$251,MATCH($A93,'Population, units'!$B$3:$B$251,0),MATCH(O$4,'Population, units'!$B$3:$BG$3,0))/1000000</f>
        <v>3.9319470000000001</v>
      </c>
      <c r="P93" s="16">
        <f>INDEX('Population, units'!$B$3:$BG$251,MATCH($A93,'Population, units'!$B$3:$B$251,0),MATCH(P$4,'Population, units'!$B$3:$BG$3,0))/1000000</f>
        <v>3.996521</v>
      </c>
      <c r="Q93" s="16">
        <f>INDEX('Population, units'!$B$3:$BG$251,MATCH($A93,'Population, units'!$B$3:$B$251,0),MATCH(Q$4,'Population, units'!$B$3:$BG$3,0))/1000000</f>
        <v>4.0702619999999996</v>
      </c>
      <c r="R93" s="16">
        <f>INDEX('Population, units'!$B$3:$BG$251,MATCH($A93,'Population, units'!$B$3:$B$251,0),MATCH(R$4,'Population, units'!$B$3:$BG$3,0))/1000000</f>
        <v>4.1599139999999997</v>
      </c>
      <c r="S93" s="16">
        <f>INDEX('Population, units'!$B$3:$BG$251,MATCH($A93,'Population, units'!$B$3:$B$251,0),MATCH(S$4,'Population, units'!$B$3:$BG$3,0))/1000000</f>
        <v>4.2741369999999996</v>
      </c>
      <c r="T93" s="16">
        <f>INDEX('Population, units'!$B$3:$BG$251,MATCH($A93,'Population, units'!$B$3:$B$251,0),MATCH(T$4,'Population, units'!$B$3:$BG$3,0))/1000000</f>
        <v>4.3989419999999999</v>
      </c>
      <c r="U93" s="16">
        <f>INDEX('Population, units'!$B$3:$BG$251,MATCH($A93,'Population, units'!$B$3:$B$251,0),MATCH(U$4,'Population, units'!$B$3:$BG$3,0))/1000000</f>
        <v>4.4895440000000004</v>
      </c>
      <c r="V93" s="16">
        <f>INDEX('Population, units'!$B$3:$BG$251,MATCH($A93,'Population, units'!$B$3:$B$251,0),MATCH(V$4,'Population, units'!$B$3:$BG$3,0))/1000000</f>
        <v>4.5353750000000002</v>
      </c>
      <c r="W93" s="16">
        <f>INDEX('Population, units'!$B$3:$BG$251,MATCH($A93,'Population, units'!$B$3:$B$251,0),MATCH(W$4,'Population, units'!$B$3:$BG$3,0))/1000000</f>
        <v>4.560155</v>
      </c>
      <c r="X93" s="16">
        <f>INDEX('Population, units'!$B$3:$BG$251,MATCH($A93,'Population, units'!$B$3:$B$251,0),MATCH(X$4,'Population, units'!$B$3:$BG$3,0))/1000000</f>
        <v>4.5767939999999996</v>
      </c>
      <c r="Y93" s="16">
        <f>INDEX('Population, units'!$B$3:$BG$251,MATCH($A93,'Population, units'!$B$3:$B$251,0),MATCH(Y$4,'Population, units'!$B$3:$BG$3,0))/1000000</f>
        <v>4.5868969999999996</v>
      </c>
    </row>
    <row r="94" spans="1:25">
      <c r="A94" t="str">
        <f>VLOOKUP(B94,entity!$C:$K,9,FALSE)</f>
        <v>IM</v>
      </c>
      <c r="B94" t="s">
        <v>182</v>
      </c>
      <c r="C94" s="16">
        <f>INDEX('Population, units'!$B$3:$BG$251,MATCH($A94,'Population, units'!$B$3:$B$251,0),MATCH(C$4,'Population, units'!$B$3:$BG$3,0))/1000000</f>
        <v>7.0311999999999999E-2</v>
      </c>
      <c r="D94" s="16">
        <f>INDEX('Population, units'!$B$3:$BG$251,MATCH($A94,'Population, units'!$B$3:$B$251,0),MATCH(D$4,'Population, units'!$B$3:$BG$3,0))/1000000</f>
        <v>7.0962999999999998E-2</v>
      </c>
      <c r="E94" s="16">
        <f>INDEX('Population, units'!$B$3:$BG$251,MATCH($A94,'Population, units'!$B$3:$B$251,0),MATCH(E$4,'Population, units'!$B$3:$BG$3,0))/1000000</f>
        <v>7.1305999999999994E-2</v>
      </c>
      <c r="F94" s="16">
        <f>INDEX('Population, units'!$B$3:$BG$251,MATCH($A94,'Population, units'!$B$3:$B$251,0),MATCH(F$4,'Population, units'!$B$3:$BG$3,0))/1000000</f>
        <v>7.1485999999999994E-2</v>
      </c>
      <c r="G94" s="16">
        <f>INDEX('Population, units'!$B$3:$BG$251,MATCH($A94,'Population, units'!$B$3:$B$251,0),MATCH(G$4,'Population, units'!$B$3:$BG$3,0))/1000000</f>
        <v>7.1725999999999998E-2</v>
      </c>
      <c r="H94" s="16">
        <f>INDEX('Population, units'!$B$3:$BG$251,MATCH($A94,'Population, units'!$B$3:$B$251,0),MATCH(H$4,'Population, units'!$B$3:$BG$3,0))/1000000</f>
        <v>7.2180999999999995E-2</v>
      </c>
      <c r="I94" s="16">
        <f>INDEX('Population, units'!$B$3:$BG$251,MATCH($A94,'Population, units'!$B$3:$B$251,0),MATCH(I$4,'Population, units'!$B$3:$BG$3,0))/1000000</f>
        <v>7.2898000000000004E-2</v>
      </c>
      <c r="J94" s="16">
        <f>INDEX('Population, units'!$B$3:$BG$251,MATCH($A94,'Population, units'!$B$3:$B$251,0),MATCH(J$4,'Population, units'!$B$3:$BG$3,0))/1000000</f>
        <v>7.3814000000000005E-2</v>
      </c>
      <c r="K94" s="16">
        <f>INDEX('Population, units'!$B$3:$BG$251,MATCH($A94,'Population, units'!$B$3:$B$251,0),MATCH(K$4,'Population, units'!$B$3:$BG$3,0))/1000000</f>
        <v>7.4847999999999998E-2</v>
      </c>
      <c r="L94" s="16">
        <f>INDEX('Population, units'!$B$3:$BG$251,MATCH($A94,'Population, units'!$B$3:$B$251,0),MATCH(L$4,'Population, units'!$B$3:$BG$3,0))/1000000</f>
        <v>7.5874999999999998E-2</v>
      </c>
      <c r="M94" s="16">
        <f>INDEX('Population, units'!$B$3:$BG$251,MATCH($A94,'Population, units'!$B$3:$B$251,0),MATCH(M$4,'Population, units'!$B$3:$BG$3,0))/1000000</f>
        <v>7.6805999999999999E-2</v>
      </c>
      <c r="N94" s="16">
        <f>INDEX('Population, units'!$B$3:$BG$251,MATCH($A94,'Population, units'!$B$3:$B$251,0),MATCH(N$4,'Population, units'!$B$3:$BG$3,0))/1000000</f>
        <v>7.7616000000000004E-2</v>
      </c>
      <c r="O94" s="16">
        <f>INDEX('Population, units'!$B$3:$BG$251,MATCH($A94,'Population, units'!$B$3:$B$251,0),MATCH(O$4,'Population, units'!$B$3:$BG$3,0))/1000000</f>
        <v>7.8338000000000005E-2</v>
      </c>
      <c r="P94" s="16">
        <f>INDEX('Population, units'!$B$3:$BG$251,MATCH($A94,'Population, units'!$B$3:$B$251,0),MATCH(P$4,'Population, units'!$B$3:$BG$3,0))/1000000</f>
        <v>7.9001000000000002E-2</v>
      </c>
      <c r="Q94" s="16">
        <f>INDEX('Population, units'!$B$3:$BG$251,MATCH($A94,'Population, units'!$B$3:$B$251,0),MATCH(Q$4,'Population, units'!$B$3:$BG$3,0))/1000000</f>
        <v>7.9658000000000007E-2</v>
      </c>
      <c r="R94" s="16">
        <f>INDEX('Population, units'!$B$3:$BG$251,MATCH($A94,'Population, units'!$B$3:$B$251,0),MATCH(R$4,'Population, units'!$B$3:$BG$3,0))/1000000</f>
        <v>8.0345E-2</v>
      </c>
      <c r="S94" s="16">
        <f>INDEX('Population, units'!$B$3:$BG$251,MATCH($A94,'Population, units'!$B$3:$B$251,0),MATCH(S$4,'Population, units'!$B$3:$BG$3,0))/1000000</f>
        <v>8.1068000000000001E-2</v>
      </c>
      <c r="T94" s="16">
        <f>INDEX('Population, units'!$B$3:$BG$251,MATCH($A94,'Population, units'!$B$3:$B$251,0),MATCH(T$4,'Population, units'!$B$3:$BG$3,0))/1000000</f>
        <v>8.1811999999999996E-2</v>
      </c>
      <c r="U94" s="16">
        <f>INDEX('Population, units'!$B$3:$BG$251,MATCH($A94,'Population, units'!$B$3:$B$251,0),MATCH(U$4,'Population, units'!$B$3:$BG$3,0))/1000000</f>
        <v>8.2560999999999996E-2</v>
      </c>
      <c r="V94" s="16">
        <f>INDEX('Population, units'!$B$3:$BG$251,MATCH($A94,'Population, units'!$B$3:$B$251,0),MATCH(V$4,'Population, units'!$B$3:$BG$3,0))/1000000</f>
        <v>8.3293000000000006E-2</v>
      </c>
      <c r="W94" s="16">
        <f>INDEX('Population, units'!$B$3:$BG$251,MATCH($A94,'Population, units'!$B$3:$B$251,0),MATCH(W$4,'Population, units'!$B$3:$BG$3,0))/1000000</f>
        <v>8.3991999999999997E-2</v>
      </c>
      <c r="X94" s="16">
        <f>INDEX('Population, units'!$B$3:$BG$251,MATCH($A94,'Population, units'!$B$3:$B$251,0),MATCH(X$4,'Population, units'!$B$3:$BG$3,0))/1000000</f>
        <v>8.4653999999999993E-2</v>
      </c>
      <c r="Y94" s="16">
        <f>INDEX('Population, units'!$B$3:$BG$251,MATCH($A94,'Population, units'!$B$3:$B$251,0),MATCH(Y$4,'Population, units'!$B$3:$BG$3,0))/1000000</f>
        <v>8.5283999999999999E-2</v>
      </c>
    </row>
    <row r="95" spans="1:25">
      <c r="A95" t="str">
        <f>VLOOKUP(B95,entity!$C:$K,9,FALSE)</f>
        <v>IL</v>
      </c>
      <c r="B95" t="s">
        <v>194</v>
      </c>
      <c r="C95" s="16">
        <f>INDEX('Population, units'!$B$3:$BG$251,MATCH($A95,'Population, units'!$B$3:$B$251,0),MATCH(C$4,'Population, units'!$B$3:$BG$3,0))/1000000</f>
        <v>4.66</v>
      </c>
      <c r="D95" s="16">
        <f>INDEX('Population, units'!$B$3:$BG$251,MATCH($A95,'Population, units'!$B$3:$B$251,0),MATCH(D$4,'Population, units'!$B$3:$BG$3,0))/1000000</f>
        <v>4.9489999999999998</v>
      </c>
      <c r="E95" s="16">
        <f>INDEX('Population, units'!$B$3:$BG$251,MATCH($A95,'Population, units'!$B$3:$B$251,0),MATCH(E$4,'Population, units'!$B$3:$BG$3,0))/1000000</f>
        <v>5.1230000000000002</v>
      </c>
      <c r="F95" s="16">
        <f>INDEX('Population, units'!$B$3:$BG$251,MATCH($A95,'Population, units'!$B$3:$B$251,0),MATCH(F$4,'Population, units'!$B$3:$BG$3,0))/1000000</f>
        <v>5.2610000000000001</v>
      </c>
      <c r="G95" s="16">
        <f>INDEX('Population, units'!$B$3:$BG$251,MATCH($A95,'Population, units'!$B$3:$B$251,0),MATCH(G$4,'Population, units'!$B$3:$BG$3,0))/1000000</f>
        <v>5.399</v>
      </c>
      <c r="H95" s="16">
        <f>INDEX('Population, units'!$B$3:$BG$251,MATCH($A95,'Population, units'!$B$3:$B$251,0),MATCH(H$4,'Population, units'!$B$3:$BG$3,0))/1000000</f>
        <v>5.5449999999999999</v>
      </c>
      <c r="I95" s="16">
        <f>INDEX('Population, units'!$B$3:$BG$251,MATCH($A95,'Population, units'!$B$3:$B$251,0),MATCH(I$4,'Population, units'!$B$3:$BG$3,0))/1000000</f>
        <v>5.6920000000000002</v>
      </c>
      <c r="J95" s="16">
        <f>INDEX('Population, units'!$B$3:$BG$251,MATCH($A95,'Population, units'!$B$3:$B$251,0),MATCH(J$4,'Population, units'!$B$3:$BG$3,0))/1000000</f>
        <v>5.8360000000000003</v>
      </c>
      <c r="K95" s="16">
        <f>INDEX('Population, units'!$B$3:$BG$251,MATCH($A95,'Population, units'!$B$3:$B$251,0),MATCH(K$4,'Population, units'!$B$3:$BG$3,0))/1000000</f>
        <v>5.9710000000000001</v>
      </c>
      <c r="L95" s="16">
        <f>INDEX('Population, units'!$B$3:$BG$251,MATCH($A95,'Population, units'!$B$3:$B$251,0),MATCH(L$4,'Population, units'!$B$3:$BG$3,0))/1000000</f>
        <v>6.125</v>
      </c>
      <c r="M95" s="16">
        <f>INDEX('Population, units'!$B$3:$BG$251,MATCH($A95,'Population, units'!$B$3:$B$251,0),MATCH(M$4,'Population, units'!$B$3:$BG$3,0))/1000000</f>
        <v>6.2889999999999997</v>
      </c>
      <c r="N95" s="16">
        <f>INDEX('Population, units'!$B$3:$BG$251,MATCH($A95,'Population, units'!$B$3:$B$251,0),MATCH(N$4,'Population, units'!$B$3:$BG$3,0))/1000000</f>
        <v>6.4390000000000001</v>
      </c>
      <c r="O95" s="16">
        <f>INDEX('Population, units'!$B$3:$BG$251,MATCH($A95,'Population, units'!$B$3:$B$251,0),MATCH(O$4,'Population, units'!$B$3:$BG$3,0))/1000000</f>
        <v>6.57</v>
      </c>
      <c r="P95" s="16">
        <f>INDEX('Population, units'!$B$3:$BG$251,MATCH($A95,'Population, units'!$B$3:$B$251,0),MATCH(P$4,'Population, units'!$B$3:$BG$3,0))/1000000</f>
        <v>6.6897000000000002</v>
      </c>
      <c r="Q95" s="16">
        <f>INDEX('Population, units'!$B$3:$BG$251,MATCH($A95,'Population, units'!$B$3:$B$251,0),MATCH(Q$4,'Population, units'!$B$3:$BG$3,0))/1000000</f>
        <v>6.8090000000000002</v>
      </c>
      <c r="R95" s="16">
        <f>INDEX('Population, units'!$B$3:$BG$251,MATCH($A95,'Population, units'!$B$3:$B$251,0),MATCH(R$4,'Population, units'!$B$3:$BG$3,0))/1000000</f>
        <v>6.9301000000000004</v>
      </c>
      <c r="S95" s="16">
        <f>INDEX('Population, units'!$B$3:$BG$251,MATCH($A95,'Population, units'!$B$3:$B$251,0),MATCH(S$4,'Population, units'!$B$3:$BG$3,0))/1000000</f>
        <v>7.0537000000000001</v>
      </c>
      <c r="T95" s="16">
        <f>INDEX('Population, units'!$B$3:$BG$251,MATCH($A95,'Population, units'!$B$3:$B$251,0),MATCH(T$4,'Population, units'!$B$3:$BG$3,0))/1000000</f>
        <v>7.1801000000000004</v>
      </c>
      <c r="U95" s="16">
        <f>INDEX('Population, units'!$B$3:$BG$251,MATCH($A95,'Population, units'!$B$3:$B$251,0),MATCH(U$4,'Population, units'!$B$3:$BG$3,0))/1000000</f>
        <v>7.3087999999999997</v>
      </c>
      <c r="V95" s="16">
        <f>INDEX('Population, units'!$B$3:$BG$251,MATCH($A95,'Population, units'!$B$3:$B$251,0),MATCH(V$4,'Population, units'!$B$3:$BG$3,0))/1000000</f>
        <v>7.4855999999999998</v>
      </c>
      <c r="W95" s="16">
        <f>INDEX('Population, units'!$B$3:$BG$251,MATCH($A95,'Population, units'!$B$3:$B$251,0),MATCH(W$4,'Population, units'!$B$3:$BG$3,0))/1000000</f>
        <v>7.6235999999999997</v>
      </c>
      <c r="X95" s="16">
        <f>INDEX('Population, units'!$B$3:$BG$251,MATCH($A95,'Population, units'!$B$3:$B$251,0),MATCH(X$4,'Population, units'!$B$3:$BG$3,0))/1000000</f>
        <v>7.7657999999999996</v>
      </c>
      <c r="Y95" s="16">
        <f>INDEX('Population, units'!$B$3:$BG$251,MATCH($A95,'Population, units'!$B$3:$B$251,0),MATCH(Y$4,'Population, units'!$B$3:$BG$3,0))/1000000</f>
        <v>7.9104999999999999</v>
      </c>
    </row>
    <row r="96" spans="1:25">
      <c r="A96" t="str">
        <f>VLOOKUP(B96,entity!$C:$K,9,FALSE)</f>
        <v>IT</v>
      </c>
      <c r="B96" t="s">
        <v>196</v>
      </c>
      <c r="C96" s="16">
        <f>INDEX('Population, units'!$B$3:$BG$251,MATCH($A96,'Population, units'!$B$3:$B$251,0),MATCH(C$4,'Population, units'!$B$3:$BG$3,0))/1000000</f>
        <v>56.719239999999999</v>
      </c>
      <c r="D96" s="16">
        <f>INDEX('Population, units'!$B$3:$BG$251,MATCH($A96,'Population, units'!$B$3:$B$251,0),MATCH(D$4,'Population, units'!$B$3:$BG$3,0))/1000000</f>
        <v>56.758521000000002</v>
      </c>
      <c r="E96" s="16">
        <f>INDEX('Population, units'!$B$3:$BG$251,MATCH($A96,'Population, units'!$B$3:$B$251,0),MATCH(E$4,'Population, units'!$B$3:$BG$3,0))/1000000</f>
        <v>56.797086999999998</v>
      </c>
      <c r="F96" s="16">
        <f>INDEX('Population, units'!$B$3:$BG$251,MATCH($A96,'Population, units'!$B$3:$B$251,0),MATCH(F$4,'Population, units'!$B$3:$BG$3,0))/1000000</f>
        <v>56.831820999999998</v>
      </c>
      <c r="G96" s="16">
        <f>INDEX('Population, units'!$B$3:$BG$251,MATCH($A96,'Population, units'!$B$3:$B$251,0),MATCH(G$4,'Population, units'!$B$3:$BG$3,0))/1000000</f>
        <v>56.843400000000003</v>
      </c>
      <c r="H96" s="16">
        <f>INDEX('Population, units'!$B$3:$BG$251,MATCH($A96,'Population, units'!$B$3:$B$251,0),MATCH(H$4,'Population, units'!$B$3:$BG$3,0))/1000000</f>
        <v>56.844302999999996</v>
      </c>
      <c r="I96" s="16">
        <f>INDEX('Population, units'!$B$3:$BG$251,MATCH($A96,'Population, units'!$B$3:$B$251,0),MATCH(I$4,'Population, units'!$B$3:$BG$3,0))/1000000</f>
        <v>56.860281000000001</v>
      </c>
      <c r="J96" s="16">
        <f>INDEX('Population, units'!$B$3:$BG$251,MATCH($A96,'Population, units'!$B$3:$B$251,0),MATCH(J$4,'Population, units'!$B$3:$BG$3,0))/1000000</f>
        <v>56.890371999999999</v>
      </c>
      <c r="K96" s="16">
        <f>INDEX('Population, units'!$B$3:$BG$251,MATCH($A96,'Population, units'!$B$3:$B$251,0),MATCH(K$4,'Population, units'!$B$3:$BG$3,0))/1000000</f>
        <v>56.906744000000003</v>
      </c>
      <c r="L96" s="16">
        <f>INDEX('Population, units'!$B$3:$BG$251,MATCH($A96,'Population, units'!$B$3:$B$251,0),MATCH(L$4,'Population, units'!$B$3:$BG$3,0))/1000000</f>
        <v>56.916316999999999</v>
      </c>
      <c r="M96" s="16">
        <f>INDEX('Population, units'!$B$3:$BG$251,MATCH($A96,'Population, units'!$B$3:$B$251,0),MATCH(M$4,'Population, units'!$B$3:$BG$3,0))/1000000</f>
        <v>56.942107999999998</v>
      </c>
      <c r="N96" s="16">
        <f>INDEX('Population, units'!$B$3:$BG$251,MATCH($A96,'Population, units'!$B$3:$B$251,0),MATCH(N$4,'Population, units'!$B$3:$BG$3,0))/1000000</f>
        <v>56.9741</v>
      </c>
      <c r="O96" s="16">
        <f>INDEX('Population, units'!$B$3:$BG$251,MATCH($A96,'Population, units'!$B$3:$B$251,0),MATCH(O$4,'Population, units'!$B$3:$BG$3,0))/1000000</f>
        <v>57.059007000000001</v>
      </c>
      <c r="P96" s="16">
        <f>INDEX('Population, units'!$B$3:$BG$251,MATCH($A96,'Population, units'!$B$3:$B$251,0),MATCH(P$4,'Population, units'!$B$3:$BG$3,0))/1000000</f>
        <v>57.313203000000001</v>
      </c>
      <c r="Q96" s="16">
        <f>INDEX('Population, units'!$B$3:$BG$251,MATCH($A96,'Population, units'!$B$3:$B$251,0),MATCH(Q$4,'Population, units'!$B$3:$BG$3,0))/1000000</f>
        <v>57.685327000000001</v>
      </c>
      <c r="R96" s="16">
        <f>INDEX('Population, units'!$B$3:$BG$251,MATCH($A96,'Population, units'!$B$3:$B$251,0),MATCH(R$4,'Population, units'!$B$3:$BG$3,0))/1000000</f>
        <v>57.969484000000001</v>
      </c>
      <c r="S96" s="16">
        <f>INDEX('Population, units'!$B$3:$BG$251,MATCH($A96,'Population, units'!$B$3:$B$251,0),MATCH(S$4,'Population, units'!$B$3:$BG$3,0))/1000000</f>
        <v>58.143979000000002</v>
      </c>
      <c r="T96" s="16">
        <f>INDEX('Population, units'!$B$3:$BG$251,MATCH($A96,'Population, units'!$B$3:$B$251,0),MATCH(T$4,'Population, units'!$B$3:$BG$3,0))/1000000</f>
        <v>58.438310000000001</v>
      </c>
      <c r="U96" s="16">
        <f>INDEX('Population, units'!$B$3:$BG$251,MATCH($A96,'Population, units'!$B$3:$B$251,0),MATCH(U$4,'Population, units'!$B$3:$BG$3,0))/1000000</f>
        <v>58.826731000000002</v>
      </c>
      <c r="V96" s="16">
        <f>INDEX('Population, units'!$B$3:$BG$251,MATCH($A96,'Population, units'!$B$3:$B$251,0),MATCH(V$4,'Population, units'!$B$3:$BG$3,0))/1000000</f>
        <v>59.095365000000001</v>
      </c>
      <c r="W96" s="16">
        <f>INDEX('Population, units'!$B$3:$BG$251,MATCH($A96,'Population, units'!$B$3:$B$251,0),MATCH(W$4,'Population, units'!$B$3:$BG$3,0))/1000000</f>
        <v>59.277417</v>
      </c>
      <c r="X96" s="16">
        <f>INDEX('Population, units'!$B$3:$BG$251,MATCH($A96,'Population, units'!$B$3:$B$251,0),MATCH(X$4,'Population, units'!$B$3:$BG$3,0))/1000000</f>
        <v>59.379449000000001</v>
      </c>
      <c r="Y96" s="16">
        <f>INDEX('Population, units'!$B$3:$BG$251,MATCH($A96,'Population, units'!$B$3:$B$251,0),MATCH(Y$4,'Population, units'!$B$3:$BG$3,0))/1000000</f>
        <v>59.539717000000003</v>
      </c>
    </row>
    <row r="97" spans="1:25">
      <c r="A97" t="str">
        <f>VLOOKUP(B97,entity!$C:$K,9,FALSE)</f>
        <v>JM</v>
      </c>
      <c r="B97" t="s">
        <v>198</v>
      </c>
      <c r="C97" s="16">
        <f>INDEX('Population, units'!$B$3:$BG$251,MATCH($A97,'Population, units'!$B$3:$B$251,0),MATCH(C$4,'Population, units'!$B$3:$BG$3,0))/1000000</f>
        <v>2.39</v>
      </c>
      <c r="D97" s="16">
        <f>INDEX('Population, units'!$B$3:$BG$251,MATCH($A97,'Population, units'!$B$3:$B$251,0),MATCH(D$4,'Population, units'!$B$3:$BG$3,0))/1000000</f>
        <v>2.4060419999999998</v>
      </c>
      <c r="E97" s="16">
        <f>INDEX('Population, units'!$B$3:$BG$251,MATCH($A97,'Population, units'!$B$3:$B$251,0),MATCH(E$4,'Population, units'!$B$3:$BG$3,0))/1000000</f>
        <v>2.423044</v>
      </c>
      <c r="F97" s="16">
        <f>INDEX('Population, units'!$B$3:$BG$251,MATCH($A97,'Population, units'!$B$3:$B$251,0),MATCH(F$4,'Population, units'!$B$3:$BG$3,0))/1000000</f>
        <v>2.4410240000000001</v>
      </c>
      <c r="G97" s="16">
        <f>INDEX('Population, units'!$B$3:$BG$251,MATCH($A97,'Population, units'!$B$3:$B$251,0),MATCH(G$4,'Population, units'!$B$3:$BG$3,0))/1000000</f>
        <v>2.4600019999999998</v>
      </c>
      <c r="H97" s="16">
        <f>INDEX('Population, units'!$B$3:$BG$251,MATCH($A97,'Population, units'!$B$3:$B$251,0),MATCH(H$4,'Population, units'!$B$3:$BG$3,0))/1000000</f>
        <v>2.48</v>
      </c>
      <c r="I97" s="16">
        <f>INDEX('Population, units'!$B$3:$BG$251,MATCH($A97,'Population, units'!$B$3:$B$251,0),MATCH(I$4,'Population, units'!$B$3:$BG$3,0))/1000000</f>
        <v>2.5099230000000001</v>
      </c>
      <c r="J97" s="16">
        <f>INDEX('Population, units'!$B$3:$BG$251,MATCH($A97,'Population, units'!$B$3:$B$251,0),MATCH(J$4,'Population, units'!$B$3:$BG$3,0))/1000000</f>
        <v>2.5340690000000001</v>
      </c>
      <c r="K97" s="16">
        <f>INDEX('Population, units'!$B$3:$BG$251,MATCH($A97,'Population, units'!$B$3:$B$251,0),MATCH(K$4,'Population, units'!$B$3:$BG$3,0))/1000000</f>
        <v>2.5567799999999998</v>
      </c>
      <c r="L97" s="16">
        <f>INDEX('Population, units'!$B$3:$BG$251,MATCH($A97,'Population, units'!$B$3:$B$251,0),MATCH(L$4,'Population, units'!$B$3:$BG$3,0))/1000000</f>
        <v>2.5742889999999998</v>
      </c>
      <c r="M97" s="16">
        <f>INDEX('Population, units'!$B$3:$BG$251,MATCH($A97,'Population, units'!$B$3:$B$251,0),MATCH(M$4,'Population, units'!$B$3:$BG$3,0))/1000000</f>
        <v>2.5893890000000002</v>
      </c>
      <c r="N97" s="16">
        <f>INDEX('Population, units'!$B$3:$BG$251,MATCH($A97,'Population, units'!$B$3:$B$251,0),MATCH(N$4,'Population, units'!$B$3:$BG$3,0))/1000000</f>
        <v>2.605556</v>
      </c>
      <c r="O97" s="16">
        <f>INDEX('Population, units'!$B$3:$BG$251,MATCH($A97,'Population, units'!$B$3:$B$251,0),MATCH(O$4,'Population, units'!$B$3:$BG$3,0))/1000000</f>
        <v>2.615253</v>
      </c>
      <c r="P97" s="16">
        <f>INDEX('Population, units'!$B$3:$BG$251,MATCH($A97,'Population, units'!$B$3:$B$251,0),MATCH(P$4,'Population, units'!$B$3:$BG$3,0))/1000000</f>
        <v>2.624695</v>
      </c>
      <c r="Q97" s="16">
        <f>INDEX('Population, units'!$B$3:$BG$251,MATCH($A97,'Population, units'!$B$3:$B$251,0),MATCH(Q$4,'Population, units'!$B$3:$BG$3,0))/1000000</f>
        <v>2.6341450000000002</v>
      </c>
      <c r="R97" s="16">
        <f>INDEX('Population, units'!$B$3:$BG$251,MATCH($A97,'Population, units'!$B$3:$B$251,0),MATCH(R$4,'Population, units'!$B$3:$BG$3,0))/1000000</f>
        <v>2.6436009999999999</v>
      </c>
      <c r="S97" s="16">
        <f>INDEX('Population, units'!$B$3:$BG$251,MATCH($A97,'Population, units'!$B$3:$B$251,0),MATCH(S$4,'Population, units'!$B$3:$BG$3,0))/1000000</f>
        <v>2.6530420000000001</v>
      </c>
      <c r="T97" s="16">
        <f>INDEX('Population, units'!$B$3:$BG$251,MATCH($A97,'Population, units'!$B$3:$B$251,0),MATCH(T$4,'Population, units'!$B$3:$BG$3,0))/1000000</f>
        <v>2.6624810000000001</v>
      </c>
      <c r="U97" s="16">
        <f>INDEX('Population, units'!$B$3:$BG$251,MATCH($A97,'Population, units'!$B$3:$B$251,0),MATCH(U$4,'Population, units'!$B$3:$BG$3,0))/1000000</f>
        <v>2.6719339999999998</v>
      </c>
      <c r="V97" s="16">
        <f>INDEX('Population, units'!$B$3:$BG$251,MATCH($A97,'Population, units'!$B$3:$B$251,0),MATCH(V$4,'Population, units'!$B$3:$BG$3,0))/1000000</f>
        <v>2.6813859999999998</v>
      </c>
      <c r="W97" s="16">
        <f>INDEX('Population, units'!$B$3:$BG$251,MATCH($A97,'Population, units'!$B$3:$B$251,0),MATCH(W$4,'Population, units'!$B$3:$BG$3,0))/1000000</f>
        <v>2.6908240000000001</v>
      </c>
      <c r="X97" s="16">
        <f>INDEX('Population, units'!$B$3:$BG$251,MATCH($A97,'Population, units'!$B$3:$B$251,0),MATCH(X$4,'Population, units'!$B$3:$BG$3,0))/1000000</f>
        <v>2.6998380000000002</v>
      </c>
      <c r="Y97" s="16">
        <f>INDEX('Population, units'!$B$3:$BG$251,MATCH($A97,'Population, units'!$B$3:$B$251,0),MATCH(Y$4,'Population, units'!$B$3:$BG$3,0))/1000000</f>
        <v>2.707805</v>
      </c>
    </row>
    <row r="98" spans="1:25">
      <c r="A98" t="str">
        <f>VLOOKUP(B98,entity!$C:$K,9,FALSE)</f>
        <v>JP</v>
      </c>
      <c r="B98" t="s">
        <v>202</v>
      </c>
      <c r="C98" s="16">
        <f>INDEX('Population, units'!$B$3:$BG$251,MATCH($A98,'Population, units'!$B$3:$B$251,0),MATCH(C$4,'Population, units'!$B$3:$BG$3,0))/1000000</f>
        <v>123.53700000000001</v>
      </c>
      <c r="D98" s="16">
        <f>INDEX('Population, units'!$B$3:$BG$251,MATCH($A98,'Population, units'!$B$3:$B$251,0),MATCH(D$4,'Population, units'!$B$3:$BG$3,0))/1000000</f>
        <v>123.92100000000001</v>
      </c>
      <c r="E98" s="16">
        <f>INDEX('Population, units'!$B$3:$BG$251,MATCH($A98,'Population, units'!$B$3:$B$251,0),MATCH(E$4,'Population, units'!$B$3:$BG$3,0))/1000000</f>
        <v>124.229</v>
      </c>
      <c r="F98" s="16">
        <f>INDEX('Population, units'!$B$3:$BG$251,MATCH($A98,'Population, units'!$B$3:$B$251,0),MATCH(F$4,'Population, units'!$B$3:$BG$3,0))/1000000</f>
        <v>124.536</v>
      </c>
      <c r="G98" s="16">
        <f>INDEX('Population, units'!$B$3:$BG$251,MATCH($A98,'Population, units'!$B$3:$B$251,0),MATCH(G$4,'Population, units'!$B$3:$BG$3,0))/1000000</f>
        <v>124.961</v>
      </c>
      <c r="H98" s="16">
        <f>INDEX('Population, units'!$B$3:$BG$251,MATCH($A98,'Population, units'!$B$3:$B$251,0),MATCH(H$4,'Population, units'!$B$3:$BG$3,0))/1000000</f>
        <v>125.43899999999999</v>
      </c>
      <c r="I98" s="16">
        <f>INDEX('Population, units'!$B$3:$BG$251,MATCH($A98,'Population, units'!$B$3:$B$251,0),MATCH(I$4,'Population, units'!$B$3:$BG$3,0))/1000000</f>
        <v>125.761</v>
      </c>
      <c r="J98" s="16">
        <f>INDEX('Population, units'!$B$3:$BG$251,MATCH($A98,'Population, units'!$B$3:$B$251,0),MATCH(J$4,'Population, units'!$B$3:$BG$3,0))/1000000</f>
        <v>126.09099999999999</v>
      </c>
      <c r="K98" s="16">
        <f>INDEX('Population, units'!$B$3:$BG$251,MATCH($A98,'Population, units'!$B$3:$B$251,0),MATCH(K$4,'Population, units'!$B$3:$BG$3,0))/1000000</f>
        <v>126.41</v>
      </c>
      <c r="L98" s="16">
        <f>INDEX('Population, units'!$B$3:$BG$251,MATCH($A98,'Population, units'!$B$3:$B$251,0),MATCH(L$4,'Population, units'!$B$3:$BG$3,0))/1000000</f>
        <v>126.65</v>
      </c>
      <c r="M98" s="16">
        <f>INDEX('Population, units'!$B$3:$BG$251,MATCH($A98,'Population, units'!$B$3:$B$251,0),MATCH(M$4,'Population, units'!$B$3:$BG$3,0))/1000000</f>
        <v>126.87</v>
      </c>
      <c r="N98" s="16">
        <f>INDEX('Population, units'!$B$3:$BG$251,MATCH($A98,'Population, units'!$B$3:$B$251,0),MATCH(N$4,'Population, units'!$B$3:$BG$3,0))/1000000</f>
        <v>127.149</v>
      </c>
      <c r="O98" s="16">
        <f>INDEX('Population, units'!$B$3:$BG$251,MATCH($A98,'Population, units'!$B$3:$B$251,0),MATCH(O$4,'Population, units'!$B$3:$BG$3,0))/1000000</f>
        <v>127.44499999999999</v>
      </c>
      <c r="P98" s="16">
        <f>INDEX('Population, units'!$B$3:$BG$251,MATCH($A98,'Population, units'!$B$3:$B$251,0),MATCH(P$4,'Population, units'!$B$3:$BG$3,0))/1000000</f>
        <v>127.718</v>
      </c>
      <c r="Q98" s="16">
        <f>INDEX('Population, units'!$B$3:$BG$251,MATCH($A98,'Population, units'!$B$3:$B$251,0),MATCH(Q$4,'Population, units'!$B$3:$BG$3,0))/1000000</f>
        <v>127.761</v>
      </c>
      <c r="R98" s="16">
        <f>INDEX('Population, units'!$B$3:$BG$251,MATCH($A98,'Population, units'!$B$3:$B$251,0),MATCH(R$4,'Population, units'!$B$3:$BG$3,0))/1000000</f>
        <v>127.773</v>
      </c>
      <c r="S98" s="16">
        <f>INDEX('Population, units'!$B$3:$BG$251,MATCH($A98,'Population, units'!$B$3:$B$251,0),MATCH(S$4,'Population, units'!$B$3:$BG$3,0))/1000000</f>
        <v>127.756</v>
      </c>
      <c r="T98" s="16">
        <f>INDEX('Population, units'!$B$3:$BG$251,MATCH($A98,'Population, units'!$B$3:$B$251,0),MATCH(T$4,'Population, units'!$B$3:$BG$3,0))/1000000</f>
        <v>127.77075000000001</v>
      </c>
      <c r="U98" s="16">
        <f>INDEX('Population, units'!$B$3:$BG$251,MATCH($A98,'Population, units'!$B$3:$B$251,0),MATCH(U$4,'Population, units'!$B$3:$BG$3,0))/1000000</f>
        <v>127.70404000000001</v>
      </c>
      <c r="V98" s="16">
        <f>INDEX('Population, units'!$B$3:$BG$251,MATCH($A98,'Population, units'!$B$3:$B$251,0),MATCH(V$4,'Population, units'!$B$3:$BG$3,0))/1000000</f>
        <v>127.557958</v>
      </c>
      <c r="W98" s="16">
        <f>INDEX('Population, units'!$B$3:$BG$251,MATCH($A98,'Population, units'!$B$3:$B$251,0),MATCH(W$4,'Population, units'!$B$3:$BG$3,0))/1000000</f>
        <v>127.450459</v>
      </c>
      <c r="X98" s="16">
        <f>INDEX('Population, units'!$B$3:$BG$251,MATCH($A98,'Population, units'!$B$3:$B$251,0),MATCH(X$4,'Population, units'!$B$3:$BG$3,0))/1000000</f>
        <v>127.817277</v>
      </c>
      <c r="Y98" s="16">
        <f>INDEX('Population, units'!$B$3:$BG$251,MATCH($A98,'Population, units'!$B$3:$B$251,0),MATCH(Y$4,'Population, units'!$B$3:$BG$3,0))/1000000</f>
        <v>127.56148899999999</v>
      </c>
    </row>
    <row r="99" spans="1:25">
      <c r="A99" t="str">
        <f>VLOOKUP(B99,entity!$C:$K,9,FALSE)</f>
        <v>JO</v>
      </c>
      <c r="B99" t="s">
        <v>200</v>
      </c>
      <c r="C99" s="16">
        <f>INDEX('Population, units'!$B$3:$BG$251,MATCH($A99,'Population, units'!$B$3:$B$251,0),MATCH(C$4,'Population, units'!$B$3:$BG$3,0))/1000000</f>
        <v>3.17</v>
      </c>
      <c r="D99" s="16">
        <f>INDEX('Population, units'!$B$3:$BG$251,MATCH($A99,'Population, units'!$B$3:$B$251,0),MATCH(D$4,'Population, units'!$B$3:$BG$3,0))/1000000</f>
        <v>3.5449999999999999</v>
      </c>
      <c r="E99" s="16">
        <f>INDEX('Population, units'!$B$3:$BG$251,MATCH($A99,'Population, units'!$B$3:$B$251,0),MATCH(E$4,'Population, units'!$B$3:$BG$3,0))/1000000</f>
        <v>3.7330000000000001</v>
      </c>
      <c r="F99" s="16">
        <f>INDEX('Population, units'!$B$3:$BG$251,MATCH($A99,'Population, units'!$B$3:$B$251,0),MATCH(F$4,'Population, units'!$B$3:$BG$3,0))/1000000</f>
        <v>3.9060000000000001</v>
      </c>
      <c r="G99" s="16">
        <f>INDEX('Population, units'!$B$3:$BG$251,MATCH($A99,'Population, units'!$B$3:$B$251,0),MATCH(G$4,'Population, units'!$B$3:$BG$3,0))/1000000</f>
        <v>4.0609999999999999</v>
      </c>
      <c r="H99" s="16">
        <f>INDEX('Population, units'!$B$3:$BG$251,MATCH($A99,'Population, units'!$B$3:$B$251,0),MATCH(H$4,'Population, units'!$B$3:$BG$3,0))/1000000</f>
        <v>4.1950000000000003</v>
      </c>
      <c r="I99" s="16">
        <f>INDEX('Population, units'!$B$3:$BG$251,MATCH($A99,'Population, units'!$B$3:$B$251,0),MATCH(I$4,'Population, units'!$B$3:$BG$3,0))/1000000</f>
        <v>4.3250000000000002</v>
      </c>
      <c r="J99" s="16">
        <f>INDEX('Population, units'!$B$3:$BG$251,MATCH($A99,'Population, units'!$B$3:$B$251,0),MATCH(J$4,'Population, units'!$B$3:$BG$3,0))/1000000</f>
        <v>4.4589999999999996</v>
      </c>
      <c r="K99" s="16">
        <f>INDEX('Population, units'!$B$3:$BG$251,MATCH($A99,'Population, units'!$B$3:$B$251,0),MATCH(K$4,'Population, units'!$B$3:$BG$3,0))/1000000</f>
        <v>4.5970000000000004</v>
      </c>
      <c r="L99" s="16">
        <f>INDEX('Population, units'!$B$3:$BG$251,MATCH($A99,'Population, units'!$B$3:$B$251,0),MATCH(L$4,'Population, units'!$B$3:$BG$3,0))/1000000</f>
        <v>4.681</v>
      </c>
      <c r="M99" s="16">
        <f>INDEX('Population, units'!$B$3:$BG$251,MATCH($A99,'Population, units'!$B$3:$B$251,0),MATCH(M$4,'Population, units'!$B$3:$BG$3,0))/1000000</f>
        <v>4.7969999999999997</v>
      </c>
      <c r="N99" s="16">
        <f>INDEX('Population, units'!$B$3:$BG$251,MATCH($A99,'Population, units'!$B$3:$B$251,0),MATCH(N$4,'Population, units'!$B$3:$BG$3,0))/1000000</f>
        <v>4.9169999999999998</v>
      </c>
      <c r="O99" s="16">
        <f>INDEX('Population, units'!$B$3:$BG$251,MATCH($A99,'Population, units'!$B$3:$B$251,0),MATCH(O$4,'Population, units'!$B$3:$BG$3,0))/1000000</f>
        <v>5.0380000000000003</v>
      </c>
      <c r="P99" s="16">
        <f>INDEX('Population, units'!$B$3:$BG$251,MATCH($A99,'Population, units'!$B$3:$B$251,0),MATCH(P$4,'Population, units'!$B$3:$BG$3,0))/1000000</f>
        <v>5.1639999999999997</v>
      </c>
      <c r="Q99" s="16">
        <f>INDEX('Population, units'!$B$3:$BG$251,MATCH($A99,'Population, units'!$B$3:$B$251,0),MATCH(Q$4,'Population, units'!$B$3:$BG$3,0))/1000000</f>
        <v>5.29</v>
      </c>
      <c r="R99" s="16">
        <f>INDEX('Population, units'!$B$3:$BG$251,MATCH($A99,'Population, units'!$B$3:$B$251,0),MATCH(R$4,'Population, units'!$B$3:$BG$3,0))/1000000</f>
        <v>5.4109999999999996</v>
      </c>
      <c r="S99" s="16">
        <f>INDEX('Population, units'!$B$3:$BG$251,MATCH($A99,'Population, units'!$B$3:$B$251,0),MATCH(S$4,'Population, units'!$B$3:$BG$3,0))/1000000</f>
        <v>5.5359999999999996</v>
      </c>
      <c r="T99" s="16">
        <f>INDEX('Population, units'!$B$3:$BG$251,MATCH($A99,'Population, units'!$B$3:$B$251,0),MATCH(T$4,'Population, units'!$B$3:$BG$3,0))/1000000</f>
        <v>5.6609999999999996</v>
      </c>
      <c r="U99" s="16">
        <f>INDEX('Population, units'!$B$3:$BG$251,MATCH($A99,'Population, units'!$B$3:$B$251,0),MATCH(U$4,'Population, units'!$B$3:$BG$3,0))/1000000</f>
        <v>5.7859999999999996</v>
      </c>
      <c r="V99" s="16">
        <f>INDEX('Population, units'!$B$3:$BG$251,MATCH($A99,'Population, units'!$B$3:$B$251,0),MATCH(V$4,'Population, units'!$B$3:$BG$3,0))/1000000</f>
        <v>5.915</v>
      </c>
      <c r="W99" s="16">
        <f>INDEX('Population, units'!$B$3:$BG$251,MATCH($A99,'Population, units'!$B$3:$B$251,0),MATCH(W$4,'Population, units'!$B$3:$BG$3,0))/1000000</f>
        <v>6.0460000000000003</v>
      </c>
      <c r="X99" s="16">
        <f>INDEX('Population, units'!$B$3:$BG$251,MATCH($A99,'Population, units'!$B$3:$B$251,0),MATCH(X$4,'Population, units'!$B$3:$BG$3,0))/1000000</f>
        <v>6.181</v>
      </c>
      <c r="Y99" s="16">
        <f>INDEX('Population, units'!$B$3:$BG$251,MATCH($A99,'Population, units'!$B$3:$B$251,0),MATCH(Y$4,'Population, units'!$B$3:$BG$3,0))/1000000</f>
        <v>6.3179999999999996</v>
      </c>
    </row>
    <row r="100" spans="1:25">
      <c r="A100" t="str">
        <f>VLOOKUP(B100,entity!$C:$K,9,FALSE)</f>
        <v>KZ</v>
      </c>
      <c r="B100" t="s">
        <v>204</v>
      </c>
      <c r="C100" s="16">
        <f>INDEX('Population, units'!$B$3:$BG$251,MATCH($A100,'Population, units'!$B$3:$B$251,0),MATCH(C$4,'Population, units'!$B$3:$BG$3,0))/1000000</f>
        <v>16.347999999999999</v>
      </c>
      <c r="D100" s="16">
        <f>INDEX('Population, units'!$B$3:$BG$251,MATCH($A100,'Population, units'!$B$3:$B$251,0),MATCH(D$4,'Population, units'!$B$3:$BG$3,0))/1000000</f>
        <v>16.450500000000002</v>
      </c>
      <c r="E100" s="16">
        <f>INDEX('Population, units'!$B$3:$BG$251,MATCH($A100,'Population, units'!$B$3:$B$251,0),MATCH(E$4,'Population, units'!$B$3:$BG$3,0))/1000000</f>
        <v>16.439094999999998</v>
      </c>
      <c r="F100" s="16">
        <f>INDEX('Population, units'!$B$3:$BG$251,MATCH($A100,'Population, units'!$B$3:$B$251,0),MATCH(F$4,'Population, units'!$B$3:$BG$3,0))/1000000</f>
        <v>16.330418999999999</v>
      </c>
      <c r="G100" s="16">
        <f>INDEX('Population, units'!$B$3:$BG$251,MATCH($A100,'Population, units'!$B$3:$B$251,0),MATCH(G$4,'Population, units'!$B$3:$BG$3,0))/1000000</f>
        <v>16.095199000000001</v>
      </c>
      <c r="H100" s="16">
        <f>INDEX('Population, units'!$B$3:$BG$251,MATCH($A100,'Population, units'!$B$3:$B$251,0),MATCH(H$4,'Population, units'!$B$3:$BG$3,0))/1000000</f>
        <v>15.815626</v>
      </c>
      <c r="I100" s="16">
        <f>INDEX('Population, units'!$B$3:$BG$251,MATCH($A100,'Population, units'!$B$3:$B$251,0),MATCH(I$4,'Population, units'!$B$3:$BG$3,0))/1000000</f>
        <v>15.577894000000001</v>
      </c>
      <c r="J100" s="16">
        <f>INDEX('Population, units'!$B$3:$BG$251,MATCH($A100,'Population, units'!$B$3:$B$251,0),MATCH(J$4,'Population, units'!$B$3:$BG$3,0))/1000000</f>
        <v>15.333703</v>
      </c>
      <c r="K100" s="16">
        <f>INDEX('Population, units'!$B$3:$BG$251,MATCH($A100,'Population, units'!$B$3:$B$251,0),MATCH(K$4,'Population, units'!$B$3:$BG$3,0))/1000000</f>
        <v>15.071300000000001</v>
      </c>
      <c r="L100" s="16">
        <f>INDEX('Population, units'!$B$3:$BG$251,MATCH($A100,'Population, units'!$B$3:$B$251,0),MATCH(L$4,'Population, units'!$B$3:$BG$3,0))/1000000</f>
        <v>14.928426</v>
      </c>
      <c r="M100" s="16">
        <f>INDEX('Population, units'!$B$3:$BG$251,MATCH($A100,'Population, units'!$B$3:$B$251,0),MATCH(M$4,'Population, units'!$B$3:$BG$3,0))/1000000</f>
        <v>14.883626</v>
      </c>
      <c r="N100" s="16">
        <f>INDEX('Population, units'!$B$3:$BG$251,MATCH($A100,'Population, units'!$B$3:$B$251,0),MATCH(N$4,'Population, units'!$B$3:$BG$3,0))/1000000</f>
        <v>14.858335</v>
      </c>
      <c r="O100" s="16">
        <f>INDEX('Population, units'!$B$3:$BG$251,MATCH($A100,'Population, units'!$B$3:$B$251,0),MATCH(O$4,'Population, units'!$B$3:$BG$3,0))/1000000</f>
        <v>14.858948</v>
      </c>
      <c r="P100" s="16">
        <f>INDEX('Population, units'!$B$3:$BG$251,MATCH($A100,'Population, units'!$B$3:$B$251,0),MATCH(P$4,'Population, units'!$B$3:$BG$3,0))/1000000</f>
        <v>14.909018</v>
      </c>
      <c r="Q100" s="16">
        <f>INDEX('Population, units'!$B$3:$BG$251,MATCH($A100,'Population, units'!$B$3:$B$251,0),MATCH(Q$4,'Population, units'!$B$3:$BG$3,0))/1000000</f>
        <v>15.012985</v>
      </c>
      <c r="R100" s="16">
        <f>INDEX('Population, units'!$B$3:$BG$251,MATCH($A100,'Population, units'!$B$3:$B$251,0),MATCH(R$4,'Population, units'!$B$3:$BG$3,0))/1000000</f>
        <v>15.147029</v>
      </c>
      <c r="S100" s="16">
        <f>INDEX('Population, units'!$B$3:$BG$251,MATCH($A100,'Population, units'!$B$3:$B$251,0),MATCH(S$4,'Population, units'!$B$3:$BG$3,0))/1000000</f>
        <v>15.308083999999999</v>
      </c>
      <c r="T100" s="16">
        <f>INDEX('Population, units'!$B$3:$BG$251,MATCH($A100,'Population, units'!$B$3:$B$251,0),MATCH(T$4,'Population, units'!$B$3:$BG$3,0))/1000000</f>
        <v>15.484192</v>
      </c>
      <c r="U100" s="16">
        <f>INDEX('Population, units'!$B$3:$BG$251,MATCH($A100,'Population, units'!$B$3:$B$251,0),MATCH(U$4,'Population, units'!$B$3:$BG$3,0))/1000000</f>
        <v>15.673999999999999</v>
      </c>
      <c r="V100" s="16">
        <f>INDEX('Population, units'!$B$3:$BG$251,MATCH($A100,'Population, units'!$B$3:$B$251,0),MATCH(V$4,'Population, units'!$B$3:$BG$3,0))/1000000</f>
        <v>16.092701000000002</v>
      </c>
      <c r="W100" s="16">
        <f>INDEX('Population, units'!$B$3:$BG$251,MATCH($A100,'Population, units'!$B$3:$B$251,0),MATCH(W$4,'Population, units'!$B$3:$BG$3,0))/1000000</f>
        <v>16.321580999999998</v>
      </c>
      <c r="X100" s="16">
        <f>INDEX('Population, units'!$B$3:$BG$251,MATCH($A100,'Population, units'!$B$3:$B$251,0),MATCH(X$4,'Population, units'!$B$3:$BG$3,0))/1000000</f>
        <v>16.5566</v>
      </c>
      <c r="Y100" s="16">
        <f>INDEX('Population, units'!$B$3:$BG$251,MATCH($A100,'Population, units'!$B$3:$B$251,0),MATCH(Y$4,'Population, units'!$B$3:$BG$3,0))/1000000</f>
        <v>16.791425</v>
      </c>
    </row>
    <row r="101" spans="1:25">
      <c r="A101" t="str">
        <f>VLOOKUP(B101,entity!$C:$K,9,FALSE)</f>
        <v>KE</v>
      </c>
      <c r="B101" t="s">
        <v>206</v>
      </c>
      <c r="C101" s="16">
        <f>INDEX('Population, units'!$B$3:$BG$251,MATCH($A101,'Population, units'!$B$3:$B$251,0),MATCH(C$4,'Population, units'!$B$3:$BG$3,0))/1000000</f>
        <v>23.446439000000002</v>
      </c>
      <c r="D101" s="16">
        <f>INDEX('Population, units'!$B$3:$BG$251,MATCH($A101,'Population, units'!$B$3:$B$251,0),MATCH(D$4,'Population, units'!$B$3:$BG$3,0))/1000000</f>
        <v>24.237055999999999</v>
      </c>
      <c r="E101" s="16">
        <f>INDEX('Population, units'!$B$3:$BG$251,MATCH($A101,'Population, units'!$B$3:$B$251,0),MATCH(E$4,'Population, units'!$B$3:$BG$3,0))/1000000</f>
        <v>25.036940999999999</v>
      </c>
      <c r="F101" s="16">
        <f>INDEX('Population, units'!$B$3:$BG$251,MATCH($A101,'Population, units'!$B$3:$B$251,0),MATCH(F$4,'Population, units'!$B$3:$BG$3,0))/1000000</f>
        <v>25.839131999999999</v>
      </c>
      <c r="G101" s="16">
        <f>INDEX('Population, units'!$B$3:$BG$251,MATCH($A101,'Population, units'!$B$3:$B$251,0),MATCH(G$4,'Population, units'!$B$3:$BG$3,0))/1000000</f>
        <v>26.634658999999999</v>
      </c>
      <c r="H101" s="16">
        <f>INDEX('Population, units'!$B$3:$BG$251,MATCH($A101,'Population, units'!$B$3:$B$251,0),MATCH(H$4,'Population, units'!$B$3:$BG$3,0))/1000000</f>
        <v>27.418077</v>
      </c>
      <c r="I101" s="16">
        <f>INDEX('Population, units'!$B$3:$BG$251,MATCH($A101,'Population, units'!$B$3:$B$251,0),MATCH(I$4,'Population, units'!$B$3:$BG$3,0))/1000000</f>
        <v>28.186223999999999</v>
      </c>
      <c r="J101" s="16">
        <f>INDEX('Population, units'!$B$3:$BG$251,MATCH($A101,'Population, units'!$B$3:$B$251,0),MATCH(J$4,'Population, units'!$B$3:$BG$3,0))/1000000</f>
        <v>28.943646999999999</v>
      </c>
      <c r="K101" s="16">
        <f>INDEX('Population, units'!$B$3:$BG$251,MATCH($A101,'Population, units'!$B$3:$B$251,0),MATCH(K$4,'Population, units'!$B$3:$BG$3,0))/1000000</f>
        <v>29.702245999999999</v>
      </c>
      <c r="L101" s="16">
        <f>INDEX('Population, units'!$B$3:$BG$251,MATCH($A101,'Population, units'!$B$3:$B$251,0),MATCH(L$4,'Population, units'!$B$3:$BG$3,0))/1000000</f>
        <v>30.478597000000001</v>
      </c>
      <c r="M101" s="16">
        <f>INDEX('Population, units'!$B$3:$BG$251,MATCH($A101,'Population, units'!$B$3:$B$251,0),MATCH(M$4,'Population, units'!$B$3:$BG$3,0))/1000000</f>
        <v>31.285049999999998</v>
      </c>
      <c r="N101" s="16">
        <f>INDEX('Population, units'!$B$3:$BG$251,MATCH($A101,'Population, units'!$B$3:$B$251,0),MATCH(N$4,'Population, units'!$B$3:$BG$3,0))/1000000</f>
        <v>32.126351</v>
      </c>
      <c r="O101" s="16">
        <f>INDEX('Population, units'!$B$3:$BG$251,MATCH($A101,'Population, units'!$B$3:$B$251,0),MATCH(O$4,'Population, units'!$B$3:$BG$3,0))/1000000</f>
        <v>33.000523999999999</v>
      </c>
      <c r="P101" s="16">
        <f>INDEX('Population, units'!$B$3:$BG$251,MATCH($A101,'Population, units'!$B$3:$B$251,0),MATCH(P$4,'Population, units'!$B$3:$BG$3,0))/1000000</f>
        <v>33.905011000000002</v>
      </c>
      <c r="Q101" s="16">
        <f>INDEX('Population, units'!$B$3:$BG$251,MATCH($A101,'Population, units'!$B$3:$B$251,0),MATCH(Q$4,'Population, units'!$B$3:$BG$3,0))/1000000</f>
        <v>34.834606000000001</v>
      </c>
      <c r="R101" s="16">
        <f>INDEX('Population, units'!$B$3:$BG$251,MATCH($A101,'Population, units'!$B$3:$B$251,0),MATCH(R$4,'Population, units'!$B$3:$BG$3,0))/1000000</f>
        <v>35.785718000000003</v>
      </c>
      <c r="S101" s="16">
        <f>INDEX('Population, units'!$B$3:$BG$251,MATCH($A101,'Population, units'!$B$3:$B$251,0),MATCH(S$4,'Population, units'!$B$3:$BG$3,0))/1000000</f>
        <v>36.757497999999998</v>
      </c>
      <c r="T101" s="16">
        <f>INDEX('Population, units'!$B$3:$BG$251,MATCH($A101,'Population, units'!$B$3:$B$251,0),MATCH(T$4,'Population, units'!$B$3:$BG$3,0))/1000000</f>
        <v>37.752304000000002</v>
      </c>
      <c r="U101" s="16">
        <f>INDEX('Population, units'!$B$3:$BG$251,MATCH($A101,'Population, units'!$B$3:$B$251,0),MATCH(U$4,'Population, units'!$B$3:$BG$3,0))/1000000</f>
        <v>38.773277</v>
      </c>
      <c r="V101" s="16">
        <f>INDEX('Population, units'!$B$3:$BG$251,MATCH($A101,'Population, units'!$B$3:$B$251,0),MATCH(V$4,'Population, units'!$B$3:$BG$3,0))/1000000</f>
        <v>39.824733999999999</v>
      </c>
      <c r="W101" s="16">
        <f>INDEX('Population, units'!$B$3:$BG$251,MATCH($A101,'Population, units'!$B$3:$B$251,0),MATCH(W$4,'Population, units'!$B$3:$BG$3,0))/1000000</f>
        <v>40.909193999999999</v>
      </c>
      <c r="X101" s="16">
        <f>INDEX('Population, units'!$B$3:$BG$251,MATCH($A101,'Population, units'!$B$3:$B$251,0),MATCH(X$4,'Population, units'!$B$3:$BG$3,0))/1000000</f>
        <v>42.027890999999997</v>
      </c>
      <c r="Y101" s="16">
        <f>INDEX('Population, units'!$B$3:$BG$251,MATCH($A101,'Population, units'!$B$3:$B$251,0),MATCH(Y$4,'Population, units'!$B$3:$BG$3,0))/1000000</f>
        <v>43.178140999999997</v>
      </c>
    </row>
    <row r="102" spans="1:25">
      <c r="A102" t="str">
        <f>VLOOKUP(B102,entity!$C:$K,9,FALSE)</f>
        <v>KI</v>
      </c>
      <c r="B102" t="s">
        <v>212</v>
      </c>
      <c r="C102" s="16">
        <f>INDEX('Population, units'!$B$3:$BG$251,MATCH($A102,'Population, units'!$B$3:$B$251,0),MATCH(C$4,'Population, units'!$B$3:$BG$3,0))/1000000</f>
        <v>7.1040000000000006E-2</v>
      </c>
      <c r="D102" s="16">
        <f>INDEX('Population, units'!$B$3:$BG$251,MATCH($A102,'Population, units'!$B$3:$B$251,0),MATCH(D$4,'Population, units'!$B$3:$BG$3,0))/1000000</f>
        <v>7.2343000000000005E-2</v>
      </c>
      <c r="E102" s="16">
        <f>INDEX('Population, units'!$B$3:$BG$251,MATCH($A102,'Population, units'!$B$3:$B$251,0),MATCH(E$4,'Population, units'!$B$3:$BG$3,0))/1000000</f>
        <v>7.3433999999999999E-2</v>
      </c>
      <c r="F102" s="16">
        <f>INDEX('Population, units'!$B$3:$BG$251,MATCH($A102,'Population, units'!$B$3:$B$251,0),MATCH(F$4,'Population, units'!$B$3:$BG$3,0))/1000000</f>
        <v>7.4395000000000003E-2</v>
      </c>
      <c r="G102" s="16">
        <f>INDEX('Population, units'!$B$3:$BG$251,MATCH($A102,'Population, units'!$B$3:$B$251,0),MATCH(G$4,'Population, units'!$B$3:$BG$3,0))/1000000</f>
        <v>7.5345999999999996E-2</v>
      </c>
      <c r="H102" s="16">
        <f>INDEX('Population, units'!$B$3:$BG$251,MATCH($A102,'Population, units'!$B$3:$B$251,0),MATCH(H$4,'Population, units'!$B$3:$BG$3,0))/1000000</f>
        <v>7.6378000000000001E-2</v>
      </c>
      <c r="I102" s="16">
        <f>INDEX('Population, units'!$B$3:$BG$251,MATCH($A102,'Population, units'!$B$3:$B$251,0),MATCH(I$4,'Population, units'!$B$3:$BG$3,0))/1000000</f>
        <v>7.7510999999999997E-2</v>
      </c>
      <c r="J102" s="16">
        <f>INDEX('Population, units'!$B$3:$BG$251,MATCH($A102,'Population, units'!$B$3:$B$251,0),MATCH(J$4,'Population, units'!$B$3:$BG$3,0))/1000000</f>
        <v>7.8725000000000003E-2</v>
      </c>
      <c r="K102" s="16">
        <f>INDEX('Population, units'!$B$3:$BG$251,MATCH($A102,'Population, units'!$B$3:$B$251,0),MATCH(K$4,'Population, units'!$B$3:$BG$3,0))/1000000</f>
        <v>8.0018000000000006E-2</v>
      </c>
      <c r="L102" s="16">
        <f>INDEX('Population, units'!$B$3:$BG$251,MATCH($A102,'Population, units'!$B$3:$B$251,0),MATCH(L$4,'Population, units'!$B$3:$BG$3,0))/1000000</f>
        <v>8.1377000000000005E-2</v>
      </c>
      <c r="M102" s="16">
        <f>INDEX('Population, units'!$B$3:$BG$251,MATCH($A102,'Population, units'!$B$3:$B$251,0),MATCH(M$4,'Population, units'!$B$3:$BG$3,0))/1000000</f>
        <v>8.2788E-2</v>
      </c>
      <c r="N102" s="16">
        <f>INDEX('Population, units'!$B$3:$BG$251,MATCH($A102,'Population, units'!$B$3:$B$251,0),MATCH(N$4,'Population, units'!$B$3:$BG$3,0))/1000000</f>
        <v>8.4261000000000003E-2</v>
      </c>
      <c r="O102" s="16">
        <f>INDEX('Population, units'!$B$3:$BG$251,MATCH($A102,'Population, units'!$B$3:$B$251,0),MATCH(O$4,'Population, units'!$B$3:$BG$3,0))/1000000</f>
        <v>8.5799E-2</v>
      </c>
      <c r="P102" s="16">
        <f>INDEX('Population, units'!$B$3:$BG$251,MATCH($A102,'Population, units'!$B$3:$B$251,0),MATCH(P$4,'Population, units'!$B$3:$BG$3,0))/1000000</f>
        <v>8.7371000000000004E-2</v>
      </c>
      <c r="Q102" s="16">
        <f>INDEX('Population, units'!$B$3:$BG$251,MATCH($A102,'Population, units'!$B$3:$B$251,0),MATCH(Q$4,'Population, units'!$B$3:$BG$3,0))/1000000</f>
        <v>8.8936000000000001E-2</v>
      </c>
      <c r="R102" s="16">
        <f>INDEX('Population, units'!$B$3:$BG$251,MATCH($A102,'Population, units'!$B$3:$B$251,0),MATCH(R$4,'Population, units'!$B$3:$BG$3,0))/1000000</f>
        <v>9.0468000000000007E-2</v>
      </c>
      <c r="S102" s="16">
        <f>INDEX('Population, units'!$B$3:$BG$251,MATCH($A102,'Population, units'!$B$3:$B$251,0),MATCH(S$4,'Population, units'!$B$3:$BG$3,0))/1000000</f>
        <v>9.1952999999999993E-2</v>
      </c>
      <c r="T102" s="16">
        <f>INDEX('Population, units'!$B$3:$BG$251,MATCH($A102,'Population, units'!$B$3:$B$251,0),MATCH(T$4,'Population, units'!$B$3:$BG$3,0))/1000000</f>
        <v>9.3400999999999998E-2</v>
      </c>
      <c r="U102" s="16">
        <f>INDEX('Population, units'!$B$3:$BG$251,MATCH($A102,'Population, units'!$B$3:$B$251,0),MATCH(U$4,'Population, units'!$B$3:$BG$3,0))/1000000</f>
        <v>9.4832E-2</v>
      </c>
      <c r="V102" s="16">
        <f>INDEX('Population, units'!$B$3:$BG$251,MATCH($A102,'Population, units'!$B$3:$B$251,0),MATCH(V$4,'Population, units'!$B$3:$BG$3,0))/1000000</f>
        <v>9.6271999999999996E-2</v>
      </c>
      <c r="W102" s="16">
        <f>INDEX('Population, units'!$B$3:$BG$251,MATCH($A102,'Population, units'!$B$3:$B$251,0),MATCH(W$4,'Population, units'!$B$3:$BG$3,0))/1000000</f>
        <v>9.7742999999999997E-2</v>
      </c>
      <c r="X102" s="16">
        <f>INDEX('Population, units'!$B$3:$BG$251,MATCH($A102,'Population, units'!$B$3:$B$251,0),MATCH(X$4,'Population, units'!$B$3:$BG$3,0))/1000000</f>
        <v>9.9250000000000005E-2</v>
      </c>
      <c r="Y102" s="16">
        <f>INDEX('Population, units'!$B$3:$BG$251,MATCH($A102,'Population, units'!$B$3:$B$251,0),MATCH(Y$4,'Population, units'!$B$3:$BG$3,0))/1000000</f>
        <v>0.100786</v>
      </c>
    </row>
    <row r="103" spans="1:25">
      <c r="A103" t="str">
        <f>VLOOKUP(B103,entity!$C:$K,9,FALSE)</f>
        <v>KP</v>
      </c>
      <c r="B103" t="s">
        <v>813</v>
      </c>
      <c r="C103" s="16">
        <f>INDEX('Population, units'!$B$3:$BG$251,MATCH($A103,'Population, units'!$B$3:$B$251,0),MATCH(C$4,'Population, units'!$B$3:$BG$3,0))/1000000</f>
        <v>20.194361000000001</v>
      </c>
      <c r="D103" s="16">
        <f>INDEX('Population, units'!$B$3:$BG$251,MATCH($A103,'Population, units'!$B$3:$B$251,0),MATCH(D$4,'Population, units'!$B$3:$BG$3,0))/1000000</f>
        <v>20.510214999999999</v>
      </c>
      <c r="E103" s="16">
        <f>INDEX('Population, units'!$B$3:$BG$251,MATCH($A103,'Population, units'!$B$3:$B$251,0),MATCH(E$4,'Population, units'!$B$3:$BG$3,0))/1000000</f>
        <v>20.838090000000001</v>
      </c>
      <c r="F103" s="16">
        <f>INDEX('Population, units'!$B$3:$BG$251,MATCH($A103,'Population, units'!$B$3:$B$251,0),MATCH(F$4,'Population, units'!$B$3:$BG$3,0))/1000000</f>
        <v>21.166238</v>
      </c>
      <c r="G103" s="16">
        <f>INDEX('Population, units'!$B$3:$BG$251,MATCH($A103,'Population, units'!$B$3:$B$251,0),MATCH(G$4,'Population, units'!$B$3:$BG$3,0))/1000000</f>
        <v>21.478552000000001</v>
      </c>
      <c r="H103" s="16">
        <f>INDEX('Population, units'!$B$3:$BG$251,MATCH($A103,'Population, units'!$B$3:$B$251,0),MATCH(H$4,'Population, units'!$B$3:$BG$3,0))/1000000</f>
        <v>21.763677999999999</v>
      </c>
      <c r="I103" s="16">
        <f>INDEX('Population, units'!$B$3:$BG$251,MATCH($A103,'Population, units'!$B$3:$B$251,0),MATCH(I$4,'Population, units'!$B$3:$BG$3,0))/1000000</f>
        <v>22.016518000000001</v>
      </c>
      <c r="J103" s="16">
        <f>INDEX('Population, units'!$B$3:$BG$251,MATCH($A103,'Population, units'!$B$3:$B$251,0),MATCH(J$4,'Population, units'!$B$3:$BG$3,0))/1000000</f>
        <v>22.240832999999999</v>
      </c>
      <c r="K103" s="16">
        <f>INDEX('Population, units'!$B$3:$BG$251,MATCH($A103,'Population, units'!$B$3:$B$251,0),MATCH(K$4,'Population, units'!$B$3:$BG$3,0))/1000000</f>
        <v>22.444993</v>
      </c>
      <c r="L103" s="16">
        <f>INDEX('Population, units'!$B$3:$BG$251,MATCH($A103,'Population, units'!$B$3:$B$251,0),MATCH(L$4,'Population, units'!$B$3:$BG$3,0))/1000000</f>
        <v>22.641753999999999</v>
      </c>
      <c r="M103" s="16">
        <f>INDEX('Population, units'!$B$3:$BG$251,MATCH($A103,'Population, units'!$B$3:$B$251,0),MATCH(M$4,'Population, units'!$B$3:$BG$3,0))/1000000</f>
        <v>22.840225</v>
      </c>
      <c r="N103" s="16">
        <f>INDEX('Population, units'!$B$3:$BG$251,MATCH($A103,'Population, units'!$B$3:$B$251,0),MATCH(N$4,'Population, units'!$B$3:$BG$3,0))/1000000</f>
        <v>23.043448999999999</v>
      </c>
      <c r="O103" s="16">
        <f>INDEX('Population, units'!$B$3:$BG$251,MATCH($A103,'Population, units'!$B$3:$B$251,0),MATCH(O$4,'Population, units'!$B$3:$BG$3,0))/1000000</f>
        <v>23.248059000000001</v>
      </c>
      <c r="P103" s="16">
        <f>INDEX('Population, units'!$B$3:$BG$251,MATCH($A103,'Population, units'!$B$3:$B$251,0),MATCH(P$4,'Population, units'!$B$3:$BG$3,0))/1000000</f>
        <v>23.449179999999998</v>
      </c>
      <c r="Q103" s="16">
        <f>INDEX('Population, units'!$B$3:$BG$251,MATCH($A103,'Population, units'!$B$3:$B$251,0),MATCH(Q$4,'Population, units'!$B$3:$BG$3,0))/1000000</f>
        <v>23.639303000000002</v>
      </c>
      <c r="R103" s="16">
        <f>INDEX('Population, units'!$B$3:$BG$251,MATCH($A103,'Population, units'!$B$3:$B$251,0),MATCH(R$4,'Population, units'!$B$3:$BG$3,0))/1000000</f>
        <v>23.813333</v>
      </c>
      <c r="S103" s="16">
        <f>INDEX('Population, units'!$B$3:$BG$251,MATCH($A103,'Population, units'!$B$3:$B$251,0),MATCH(S$4,'Population, units'!$B$3:$BG$3,0))/1000000</f>
        <v>23.969916999999999</v>
      </c>
      <c r="T103" s="16">
        <f>INDEX('Population, units'!$B$3:$BG$251,MATCH($A103,'Population, units'!$B$3:$B$251,0),MATCH(T$4,'Population, units'!$B$3:$BG$3,0))/1000000</f>
        <v>24.111989000000001</v>
      </c>
      <c r="U103" s="16">
        <f>INDEX('Population, units'!$B$3:$BG$251,MATCH($A103,'Population, units'!$B$3:$B$251,0),MATCH(U$4,'Population, units'!$B$3:$BG$3,0))/1000000</f>
        <v>24.243894000000001</v>
      </c>
      <c r="V103" s="16">
        <f>INDEX('Population, units'!$B$3:$BG$251,MATCH($A103,'Population, units'!$B$3:$B$251,0),MATCH(V$4,'Population, units'!$B$3:$BG$3,0))/1000000</f>
        <v>24.371865</v>
      </c>
      <c r="W103" s="16">
        <f>INDEX('Population, units'!$B$3:$BG$251,MATCH($A103,'Population, units'!$B$3:$B$251,0),MATCH(W$4,'Population, units'!$B$3:$BG$3,0))/1000000</f>
        <v>24.500520000000002</v>
      </c>
      <c r="X103" s="16">
        <f>INDEX('Population, units'!$B$3:$BG$251,MATCH($A103,'Population, units'!$B$3:$B$251,0),MATCH(X$4,'Population, units'!$B$3:$BG$3,0))/1000000</f>
        <v>24.631291000000001</v>
      </c>
      <c r="Y103" s="16">
        <f>INDEX('Population, units'!$B$3:$BG$251,MATCH($A103,'Population, units'!$B$3:$B$251,0),MATCH(Y$4,'Population, units'!$B$3:$BG$3,0))/1000000</f>
        <v>24.763188</v>
      </c>
    </row>
    <row r="104" spans="1:25">
      <c r="A104" t="str">
        <f>VLOOKUP(B104,entity!$C:$K,9,FALSE)</f>
        <v>KR</v>
      </c>
      <c r="B104" t="s">
        <v>816</v>
      </c>
      <c r="C104" s="16">
        <f>INDEX('Population, units'!$B$3:$BG$251,MATCH($A104,'Population, units'!$B$3:$B$251,0),MATCH(C$4,'Population, units'!$B$3:$BG$3,0))/1000000</f>
        <v>42.869283000000003</v>
      </c>
      <c r="D104" s="16">
        <f>INDEX('Population, units'!$B$3:$BG$251,MATCH($A104,'Population, units'!$B$3:$B$251,0),MATCH(D$4,'Population, units'!$B$3:$BG$3,0))/1000000</f>
        <v>43.295704000000001</v>
      </c>
      <c r="E104" s="16">
        <f>INDEX('Population, units'!$B$3:$BG$251,MATCH($A104,'Population, units'!$B$3:$B$251,0),MATCH(E$4,'Population, units'!$B$3:$BG$3,0))/1000000</f>
        <v>43.747962000000001</v>
      </c>
      <c r="F104" s="16">
        <f>INDEX('Population, units'!$B$3:$BG$251,MATCH($A104,'Population, units'!$B$3:$B$251,0),MATCH(F$4,'Population, units'!$B$3:$BG$3,0))/1000000</f>
        <v>44.194628000000002</v>
      </c>
      <c r="G104" s="16">
        <f>INDEX('Population, units'!$B$3:$BG$251,MATCH($A104,'Population, units'!$B$3:$B$251,0),MATCH(G$4,'Population, units'!$B$3:$BG$3,0))/1000000</f>
        <v>44.641539999999999</v>
      </c>
      <c r="H104" s="16">
        <f>INDEX('Population, units'!$B$3:$BG$251,MATCH($A104,'Population, units'!$B$3:$B$251,0),MATCH(H$4,'Population, units'!$B$3:$BG$3,0))/1000000</f>
        <v>45.092990999999998</v>
      </c>
      <c r="I104" s="16">
        <f>INDEX('Population, units'!$B$3:$BG$251,MATCH($A104,'Population, units'!$B$3:$B$251,0),MATCH(I$4,'Population, units'!$B$3:$BG$3,0))/1000000</f>
        <v>45.524681000000001</v>
      </c>
      <c r="J104" s="16">
        <f>INDEX('Population, units'!$B$3:$BG$251,MATCH($A104,'Population, units'!$B$3:$B$251,0),MATCH(J$4,'Population, units'!$B$3:$BG$3,0))/1000000</f>
        <v>45.953580000000002</v>
      </c>
      <c r="K104" s="16">
        <f>INDEX('Population, units'!$B$3:$BG$251,MATCH($A104,'Population, units'!$B$3:$B$251,0),MATCH(K$4,'Population, units'!$B$3:$BG$3,0))/1000000</f>
        <v>46.286503000000003</v>
      </c>
      <c r="L104" s="16">
        <f>INDEX('Population, units'!$B$3:$BG$251,MATCH($A104,'Population, units'!$B$3:$B$251,0),MATCH(L$4,'Population, units'!$B$3:$BG$3,0))/1000000</f>
        <v>46.616677000000003</v>
      </c>
      <c r="M104" s="16">
        <f>INDEX('Population, units'!$B$3:$BG$251,MATCH($A104,'Population, units'!$B$3:$B$251,0),MATCH(M$4,'Population, units'!$B$3:$BG$3,0))/1000000</f>
        <v>47.008111</v>
      </c>
      <c r="N104" s="16">
        <f>INDEX('Population, units'!$B$3:$BG$251,MATCH($A104,'Population, units'!$B$3:$B$251,0),MATCH(N$4,'Population, units'!$B$3:$BG$3,0))/1000000</f>
        <v>47.357362000000002</v>
      </c>
      <c r="O104" s="16">
        <f>INDEX('Population, units'!$B$3:$BG$251,MATCH($A104,'Population, units'!$B$3:$B$251,0),MATCH(O$4,'Population, units'!$B$3:$BG$3,0))/1000000</f>
        <v>47.622179000000003</v>
      </c>
      <c r="P104" s="16">
        <f>INDEX('Population, units'!$B$3:$BG$251,MATCH($A104,'Population, units'!$B$3:$B$251,0),MATCH(P$4,'Population, units'!$B$3:$BG$3,0))/1000000</f>
        <v>47.859310999999998</v>
      </c>
      <c r="Q104" s="16">
        <f>INDEX('Population, units'!$B$3:$BG$251,MATCH($A104,'Population, units'!$B$3:$B$251,0),MATCH(Q$4,'Population, units'!$B$3:$BG$3,0))/1000000</f>
        <v>48.039414999999998</v>
      </c>
      <c r="R104" s="16">
        <f>INDEX('Population, units'!$B$3:$BG$251,MATCH($A104,'Population, units'!$B$3:$B$251,0),MATCH(R$4,'Population, units'!$B$3:$BG$3,0))/1000000</f>
        <v>48.138077000000003</v>
      </c>
      <c r="S104" s="16">
        <f>INDEX('Population, units'!$B$3:$BG$251,MATCH($A104,'Population, units'!$B$3:$B$251,0),MATCH(S$4,'Population, units'!$B$3:$BG$3,0))/1000000</f>
        <v>48.371946000000001</v>
      </c>
      <c r="T104" s="16">
        <f>INDEX('Population, units'!$B$3:$BG$251,MATCH($A104,'Population, units'!$B$3:$B$251,0),MATCH(T$4,'Population, units'!$B$3:$BG$3,0))/1000000</f>
        <v>48.597651999999997</v>
      </c>
      <c r="U104" s="16">
        <f>INDEX('Population, units'!$B$3:$BG$251,MATCH($A104,'Population, units'!$B$3:$B$251,0),MATCH(U$4,'Population, units'!$B$3:$BG$3,0))/1000000</f>
        <v>48.948698</v>
      </c>
      <c r="V104" s="16">
        <f>INDEX('Population, units'!$B$3:$BG$251,MATCH($A104,'Population, units'!$B$3:$B$251,0),MATCH(V$4,'Population, units'!$B$3:$BG$3,0))/1000000</f>
        <v>49.182037999999999</v>
      </c>
      <c r="W104" s="16">
        <f>INDEX('Population, units'!$B$3:$BG$251,MATCH($A104,'Population, units'!$B$3:$B$251,0),MATCH(W$4,'Population, units'!$B$3:$BG$3,0))/1000000</f>
        <v>49.410366000000003</v>
      </c>
      <c r="X104" s="16">
        <f>INDEX('Population, units'!$B$3:$BG$251,MATCH($A104,'Population, units'!$B$3:$B$251,0),MATCH(X$4,'Population, units'!$B$3:$BG$3,0))/1000000</f>
        <v>49.779440000000001</v>
      </c>
      <c r="Y104" s="16">
        <f>INDEX('Population, units'!$B$3:$BG$251,MATCH($A104,'Population, units'!$B$3:$B$251,0),MATCH(Y$4,'Population, units'!$B$3:$BG$3,0))/1000000</f>
        <v>50.004441</v>
      </c>
    </row>
    <row r="105" spans="1:25">
      <c r="A105" t="str">
        <f>VLOOKUP(B105,entity!$C:$K,9,FALSE)</f>
        <v>XK</v>
      </c>
      <c r="B105" t="s">
        <v>217</v>
      </c>
      <c r="C105" s="16">
        <f>INDEX('Population, units'!$B$3:$BG$251,MATCH($A105,'Population, units'!$B$3:$B$251,0),MATCH(C$4,'Population, units'!$B$3:$BG$3,0))/1000000</f>
        <v>1.8620000000000001</v>
      </c>
      <c r="D105" s="16">
        <f>INDEX('Population, units'!$B$3:$BG$251,MATCH($A105,'Population, units'!$B$3:$B$251,0),MATCH(D$4,'Population, units'!$B$3:$BG$3,0))/1000000</f>
        <v>1.8979999999999999</v>
      </c>
      <c r="E105" s="16">
        <f>INDEX('Population, units'!$B$3:$BG$251,MATCH($A105,'Population, units'!$B$3:$B$251,0),MATCH(E$4,'Population, units'!$B$3:$BG$3,0))/1000000</f>
        <v>1.9319999999999999</v>
      </c>
      <c r="F105" s="16">
        <f>INDEX('Population, units'!$B$3:$BG$251,MATCH($A105,'Population, units'!$B$3:$B$251,0),MATCH(F$4,'Population, units'!$B$3:$BG$3,0))/1000000</f>
        <v>1.9650000000000001</v>
      </c>
      <c r="G105" s="16">
        <f>INDEX('Population, units'!$B$3:$BG$251,MATCH($A105,'Population, units'!$B$3:$B$251,0),MATCH(G$4,'Population, units'!$B$3:$BG$3,0))/1000000</f>
        <v>1.9970000000000001</v>
      </c>
      <c r="H105" s="16">
        <f>INDEX('Population, units'!$B$3:$BG$251,MATCH($A105,'Population, units'!$B$3:$B$251,0),MATCH(H$4,'Population, units'!$B$3:$BG$3,0))/1000000</f>
        <v>2.0289999999999999</v>
      </c>
      <c r="I105" s="16">
        <f>INDEX('Population, units'!$B$3:$BG$251,MATCH($A105,'Population, units'!$B$3:$B$251,0),MATCH(I$4,'Population, units'!$B$3:$BG$3,0))/1000000</f>
        <v>2.0590000000000002</v>
      </c>
      <c r="J105" s="16">
        <f>INDEX('Population, units'!$B$3:$BG$251,MATCH($A105,'Population, units'!$B$3:$B$251,0),MATCH(J$4,'Population, units'!$B$3:$BG$3,0))/1000000</f>
        <v>2.0859999999999999</v>
      </c>
      <c r="K105" s="16">
        <f>INDEX('Population, units'!$B$3:$BG$251,MATCH($A105,'Population, units'!$B$3:$B$251,0),MATCH(K$4,'Population, units'!$B$3:$BG$3,0))/1000000</f>
        <v>1.966</v>
      </c>
      <c r="L105" s="16">
        <f>INDEX('Population, units'!$B$3:$BG$251,MATCH($A105,'Population, units'!$B$3:$B$251,0),MATCH(L$4,'Population, units'!$B$3:$BG$3,0))/1000000</f>
        <v>1.762</v>
      </c>
      <c r="M105" s="16">
        <f>INDEX('Population, units'!$B$3:$BG$251,MATCH($A105,'Population, units'!$B$3:$B$251,0),MATCH(M$4,'Population, units'!$B$3:$BG$3,0))/1000000</f>
        <v>1.7</v>
      </c>
      <c r="N105" s="16">
        <f>INDEX('Population, units'!$B$3:$BG$251,MATCH($A105,'Population, units'!$B$3:$B$251,0),MATCH(N$4,'Population, units'!$B$3:$BG$3,0))/1000000</f>
        <v>1.7011540000000001</v>
      </c>
      <c r="O105" s="16">
        <f>INDEX('Population, units'!$B$3:$BG$251,MATCH($A105,'Population, units'!$B$3:$B$251,0),MATCH(O$4,'Population, units'!$B$3:$BG$3,0))/1000000</f>
        <v>1.70231</v>
      </c>
      <c r="P105" s="16">
        <f>INDEX('Population, units'!$B$3:$BG$251,MATCH($A105,'Population, units'!$B$3:$B$251,0),MATCH(P$4,'Population, units'!$B$3:$BG$3,0))/1000000</f>
        <v>1.7034659999999999</v>
      </c>
      <c r="Q105" s="16">
        <f>INDEX('Population, units'!$B$3:$BG$251,MATCH($A105,'Population, units'!$B$3:$B$251,0),MATCH(Q$4,'Population, units'!$B$3:$BG$3,0))/1000000</f>
        <v>1.7046220000000001</v>
      </c>
      <c r="R105" s="16">
        <f>INDEX('Population, units'!$B$3:$BG$251,MATCH($A105,'Population, units'!$B$3:$B$251,0),MATCH(R$4,'Population, units'!$B$3:$BG$3,0))/1000000</f>
        <v>1.7057800000000001</v>
      </c>
      <c r="S105" s="16">
        <f>INDEX('Population, units'!$B$3:$BG$251,MATCH($A105,'Population, units'!$B$3:$B$251,0),MATCH(S$4,'Population, units'!$B$3:$BG$3,0))/1000000</f>
        <v>1.719536</v>
      </c>
      <c r="T105" s="16">
        <f>INDEX('Population, units'!$B$3:$BG$251,MATCH($A105,'Population, units'!$B$3:$B$251,0),MATCH(T$4,'Population, units'!$B$3:$BG$3,0))/1000000</f>
        <v>1.7334039999999999</v>
      </c>
      <c r="U105" s="16">
        <f>INDEX('Population, units'!$B$3:$BG$251,MATCH($A105,'Population, units'!$B$3:$B$251,0),MATCH(U$4,'Population, units'!$B$3:$BG$3,0))/1000000</f>
        <v>1.7473829999999999</v>
      </c>
      <c r="V105" s="16">
        <f>INDEX('Population, units'!$B$3:$BG$251,MATCH($A105,'Population, units'!$B$3:$B$251,0),MATCH(V$4,'Population, units'!$B$3:$BG$3,0))/1000000</f>
        <v>1.761474</v>
      </c>
      <c r="W105" s="16">
        <f>INDEX('Population, units'!$B$3:$BG$251,MATCH($A105,'Population, units'!$B$3:$B$251,0),MATCH(W$4,'Population, units'!$B$3:$BG$3,0))/1000000</f>
        <v>1.7756799999999999</v>
      </c>
      <c r="X105" s="16">
        <f>INDEX('Population, units'!$B$3:$BG$251,MATCH($A105,'Population, units'!$B$3:$B$251,0),MATCH(X$4,'Population, units'!$B$3:$BG$3,0))/1000000</f>
        <v>1.7909569999999999</v>
      </c>
      <c r="Y105" s="16">
        <f>INDEX('Population, units'!$B$3:$BG$251,MATCH($A105,'Population, units'!$B$3:$B$251,0),MATCH(Y$4,'Population, units'!$B$3:$BG$3,0))/1000000</f>
        <v>1.8071060000000001</v>
      </c>
    </row>
    <row r="106" spans="1:25">
      <c r="A106" t="str">
        <f>VLOOKUP(B106,entity!$C:$K,9,FALSE)</f>
        <v>KW</v>
      </c>
      <c r="B106" t="s">
        <v>218</v>
      </c>
      <c r="C106" s="16">
        <f>INDEX('Population, units'!$B$3:$BG$251,MATCH($A106,'Population, units'!$B$3:$B$251,0),MATCH(C$4,'Population, units'!$B$3:$BG$3,0))/1000000</f>
        <v>2.059774</v>
      </c>
      <c r="D106" s="16">
        <f>INDEX('Population, units'!$B$3:$BG$251,MATCH($A106,'Population, units'!$B$3:$B$251,0),MATCH(D$4,'Population, units'!$B$3:$BG$3,0))/1000000</f>
        <v>1.9996510000000001</v>
      </c>
      <c r="E106" s="16">
        <f>INDEX('Population, units'!$B$3:$BG$251,MATCH($A106,'Population, units'!$B$3:$B$251,0),MATCH(E$4,'Population, units'!$B$3:$BG$3,0))/1000000</f>
        <v>0</v>
      </c>
      <c r="F106" s="16">
        <f>INDEX('Population, units'!$B$3:$BG$251,MATCH($A106,'Population, units'!$B$3:$B$251,0),MATCH(F$4,'Population, units'!$B$3:$BG$3,0))/1000000</f>
        <v>0</v>
      </c>
      <c r="G106" s="16">
        <f>INDEX('Population, units'!$B$3:$BG$251,MATCH($A106,'Population, units'!$B$3:$B$251,0),MATCH(G$4,'Population, units'!$B$3:$BG$3,0))/1000000</f>
        <v>0</v>
      </c>
      <c r="H106" s="16">
        <f>INDEX('Population, units'!$B$3:$BG$251,MATCH($A106,'Population, units'!$B$3:$B$251,0),MATCH(H$4,'Population, units'!$B$3:$BG$3,0))/1000000</f>
        <v>1.5861229999999999</v>
      </c>
      <c r="I106" s="16">
        <f>INDEX('Population, units'!$B$3:$BG$251,MATCH($A106,'Population, units'!$B$3:$B$251,0),MATCH(I$4,'Population, units'!$B$3:$BG$3,0))/1000000</f>
        <v>1.5852440000000001</v>
      </c>
      <c r="J106" s="16">
        <f>INDEX('Population, units'!$B$3:$BG$251,MATCH($A106,'Population, units'!$B$3:$B$251,0),MATCH(J$4,'Population, units'!$B$3:$BG$3,0))/1000000</f>
        <v>1.635999</v>
      </c>
      <c r="K106" s="16">
        <f>INDEX('Population, units'!$B$3:$BG$251,MATCH($A106,'Population, units'!$B$3:$B$251,0),MATCH(K$4,'Population, units'!$B$3:$BG$3,0))/1000000</f>
        <v>1.722208</v>
      </c>
      <c r="L106" s="16">
        <f>INDEX('Population, units'!$B$3:$BG$251,MATCH($A106,'Population, units'!$B$3:$B$251,0),MATCH(L$4,'Population, units'!$B$3:$BG$3,0))/1000000</f>
        <v>1.818405</v>
      </c>
      <c r="M106" s="16">
        <f>INDEX('Population, units'!$B$3:$BG$251,MATCH($A106,'Population, units'!$B$3:$B$251,0),MATCH(M$4,'Population, units'!$B$3:$BG$3,0))/1000000</f>
        <v>1.906231</v>
      </c>
      <c r="N106" s="16">
        <f>INDEX('Population, units'!$B$3:$BG$251,MATCH($A106,'Population, units'!$B$3:$B$251,0),MATCH(N$4,'Population, units'!$B$3:$BG$3,0))/1000000</f>
        <v>1.980604</v>
      </c>
      <c r="O106" s="16">
        <f>INDEX('Population, units'!$B$3:$BG$251,MATCH($A106,'Population, units'!$B$3:$B$251,0),MATCH(O$4,'Population, units'!$B$3:$BG$3,0))/1000000</f>
        <v>2.0482320000000001</v>
      </c>
      <c r="P106" s="16">
        <f>INDEX('Population, units'!$B$3:$BG$251,MATCH($A106,'Population, units'!$B$3:$B$251,0),MATCH(P$4,'Population, units'!$B$3:$BG$3,0))/1000000</f>
        <v>2.1163530000000002</v>
      </c>
      <c r="Q106" s="16">
        <f>INDEX('Population, units'!$B$3:$BG$251,MATCH($A106,'Population, units'!$B$3:$B$251,0),MATCH(Q$4,'Population, units'!$B$3:$BG$3,0))/1000000</f>
        <v>2.196466</v>
      </c>
      <c r="R106" s="16">
        <f>INDEX('Population, units'!$B$3:$BG$251,MATCH($A106,'Population, units'!$B$3:$B$251,0),MATCH(R$4,'Population, units'!$B$3:$BG$3,0))/1000000</f>
        <v>2.2963140000000002</v>
      </c>
      <c r="S106" s="16">
        <f>INDEX('Population, units'!$B$3:$BG$251,MATCH($A106,'Population, units'!$B$3:$B$251,0),MATCH(S$4,'Population, units'!$B$3:$BG$3,0))/1000000</f>
        <v>2.4174449999999998</v>
      </c>
      <c r="T106" s="16">
        <f>INDEX('Population, units'!$B$3:$BG$251,MATCH($A106,'Population, units'!$B$3:$B$251,0),MATCH(T$4,'Population, units'!$B$3:$BG$3,0))/1000000</f>
        <v>2.5549200000000001</v>
      </c>
      <c r="U106" s="16">
        <f>INDEX('Population, units'!$B$3:$BG$251,MATCH($A106,'Population, units'!$B$3:$B$251,0),MATCH(U$4,'Population, units'!$B$3:$BG$3,0))/1000000</f>
        <v>2.7022210000000002</v>
      </c>
      <c r="V106" s="16">
        <f>INDEX('Population, units'!$B$3:$BG$251,MATCH($A106,'Population, units'!$B$3:$B$251,0),MATCH(V$4,'Population, units'!$B$3:$BG$3,0))/1000000</f>
        <v>2.8501020000000001</v>
      </c>
      <c r="W106" s="16">
        <f>INDEX('Population, units'!$B$3:$BG$251,MATCH($A106,'Population, units'!$B$3:$B$251,0),MATCH(W$4,'Population, units'!$B$3:$BG$3,0))/1000000</f>
        <v>2.9915799999999999</v>
      </c>
      <c r="X106" s="16">
        <f>INDEX('Population, units'!$B$3:$BG$251,MATCH($A106,'Population, units'!$B$3:$B$251,0),MATCH(X$4,'Population, units'!$B$3:$BG$3,0))/1000000</f>
        <v>3.1247050000000001</v>
      </c>
      <c r="Y106" s="16">
        <f>INDEX('Population, units'!$B$3:$BG$251,MATCH($A106,'Population, units'!$B$3:$B$251,0),MATCH(Y$4,'Population, units'!$B$3:$BG$3,0))/1000000</f>
        <v>3.2504960000000001</v>
      </c>
    </row>
    <row r="107" spans="1:25">
      <c r="A107" t="str">
        <f>VLOOKUP(B107,entity!$C:$K,9,FALSE)</f>
        <v>KG</v>
      </c>
      <c r="B107" t="s">
        <v>801</v>
      </c>
      <c r="C107" s="16">
        <f>INDEX('Population, units'!$B$3:$BG$251,MATCH($A107,'Population, units'!$B$3:$B$251,0),MATCH(C$4,'Population, units'!$B$3:$BG$3,0))/1000000</f>
        <v>4.3912000000000004</v>
      </c>
      <c r="D107" s="16">
        <f>INDEX('Population, units'!$B$3:$BG$251,MATCH($A107,'Population, units'!$B$3:$B$251,0),MATCH(D$4,'Population, units'!$B$3:$BG$3,0))/1000000</f>
        <v>4.4635999999999996</v>
      </c>
      <c r="E107" s="16">
        <f>INDEX('Population, units'!$B$3:$BG$251,MATCH($A107,'Population, units'!$B$3:$B$251,0),MATCH(E$4,'Population, units'!$B$3:$BG$3,0))/1000000</f>
        <v>4.5153999999999996</v>
      </c>
      <c r="F107" s="16">
        <f>INDEX('Population, units'!$B$3:$BG$251,MATCH($A107,'Population, units'!$B$3:$B$251,0),MATCH(F$4,'Population, units'!$B$3:$BG$3,0))/1000000</f>
        <v>4.5167000000000002</v>
      </c>
      <c r="G107" s="16">
        <f>INDEX('Population, units'!$B$3:$BG$251,MATCH($A107,'Population, units'!$B$3:$B$251,0),MATCH(G$4,'Population, units'!$B$3:$BG$3,0))/1000000</f>
        <v>4.5151000000000003</v>
      </c>
      <c r="H107" s="16">
        <f>INDEX('Population, units'!$B$3:$BG$251,MATCH($A107,'Population, units'!$B$3:$B$251,0),MATCH(H$4,'Population, units'!$B$3:$BG$3,0))/1000000</f>
        <v>4.5603999999999996</v>
      </c>
      <c r="I107" s="16">
        <f>INDEX('Population, units'!$B$3:$BG$251,MATCH($A107,'Population, units'!$B$3:$B$251,0),MATCH(I$4,'Population, units'!$B$3:$BG$3,0))/1000000</f>
        <v>4.6284000000000001</v>
      </c>
      <c r="J107" s="16">
        <f>INDEX('Population, units'!$B$3:$BG$251,MATCH($A107,'Population, units'!$B$3:$B$251,0),MATCH(J$4,'Population, units'!$B$3:$BG$3,0))/1000000</f>
        <v>4.6963999999999997</v>
      </c>
      <c r="K107" s="16">
        <f>INDEX('Population, units'!$B$3:$BG$251,MATCH($A107,'Population, units'!$B$3:$B$251,0),MATCH(K$4,'Population, units'!$B$3:$BG$3,0))/1000000</f>
        <v>4.7690000000000001</v>
      </c>
      <c r="L107" s="16">
        <f>INDEX('Population, units'!$B$3:$BG$251,MATCH($A107,'Population, units'!$B$3:$B$251,0),MATCH(L$4,'Population, units'!$B$3:$BG$3,0))/1000000</f>
        <v>4.8403999999999998</v>
      </c>
      <c r="M107" s="16">
        <f>INDEX('Population, units'!$B$3:$BG$251,MATCH($A107,'Population, units'!$B$3:$B$251,0),MATCH(M$4,'Population, units'!$B$3:$BG$3,0))/1000000</f>
        <v>4.8983999999999996</v>
      </c>
      <c r="N107" s="16">
        <f>INDEX('Population, units'!$B$3:$BG$251,MATCH($A107,'Population, units'!$B$3:$B$251,0),MATCH(N$4,'Population, units'!$B$3:$BG$3,0))/1000000</f>
        <v>4.9451000000000001</v>
      </c>
      <c r="O107" s="16">
        <f>INDEX('Population, units'!$B$3:$BG$251,MATCH($A107,'Population, units'!$B$3:$B$251,0),MATCH(O$4,'Population, units'!$B$3:$BG$3,0))/1000000</f>
        <v>4.9907000000000004</v>
      </c>
      <c r="P107" s="16">
        <f>INDEX('Population, units'!$B$3:$BG$251,MATCH($A107,'Population, units'!$B$3:$B$251,0),MATCH(P$4,'Population, units'!$B$3:$BG$3,0))/1000000</f>
        <v>5.0433000000000003</v>
      </c>
      <c r="Q107" s="16">
        <f>INDEX('Population, units'!$B$3:$BG$251,MATCH($A107,'Population, units'!$B$3:$B$251,0),MATCH(Q$4,'Population, units'!$B$3:$BG$3,0))/1000000</f>
        <v>5.1047000000000002</v>
      </c>
      <c r="R107" s="16">
        <f>INDEX('Population, units'!$B$3:$BG$251,MATCH($A107,'Population, units'!$B$3:$B$251,0),MATCH(R$4,'Population, units'!$B$3:$BG$3,0))/1000000</f>
        <v>5.1626000000000003</v>
      </c>
      <c r="S107" s="16">
        <f>INDEX('Population, units'!$B$3:$BG$251,MATCH($A107,'Population, units'!$B$3:$B$251,0),MATCH(S$4,'Population, units'!$B$3:$BG$3,0))/1000000</f>
        <v>5.2183999999999999</v>
      </c>
      <c r="T107" s="16">
        <f>INDEX('Population, units'!$B$3:$BG$251,MATCH($A107,'Population, units'!$B$3:$B$251,0),MATCH(T$4,'Population, units'!$B$3:$BG$3,0))/1000000</f>
        <v>5.2683999999999997</v>
      </c>
      <c r="U107" s="16">
        <f>INDEX('Population, units'!$B$3:$BG$251,MATCH($A107,'Population, units'!$B$3:$B$251,0),MATCH(U$4,'Population, units'!$B$3:$BG$3,0))/1000000</f>
        <v>5.3186999999999998</v>
      </c>
      <c r="V107" s="16">
        <f>INDEX('Population, units'!$B$3:$BG$251,MATCH($A107,'Population, units'!$B$3:$B$251,0),MATCH(V$4,'Population, units'!$B$3:$BG$3,0))/1000000</f>
        <v>5.3833000000000002</v>
      </c>
      <c r="W107" s="16">
        <f>INDEX('Population, units'!$B$3:$BG$251,MATCH($A107,'Population, units'!$B$3:$B$251,0),MATCH(W$4,'Population, units'!$B$3:$BG$3,0))/1000000</f>
        <v>5.4478999999999997</v>
      </c>
      <c r="X107" s="16">
        <f>INDEX('Population, units'!$B$3:$BG$251,MATCH($A107,'Population, units'!$B$3:$B$251,0),MATCH(X$4,'Population, units'!$B$3:$BG$3,0))/1000000</f>
        <v>5.5145999999999997</v>
      </c>
      <c r="Y107" s="16">
        <f>INDEX('Population, units'!$B$3:$BG$251,MATCH($A107,'Population, units'!$B$3:$B$251,0),MATCH(Y$4,'Population, units'!$B$3:$BG$3,0))/1000000</f>
        <v>5.6071999999999997</v>
      </c>
    </row>
    <row r="108" spans="1:25">
      <c r="A108" t="str">
        <f>VLOOKUP(B108,entity!$C:$K,9,FALSE)</f>
        <v>LA</v>
      </c>
      <c r="B108" t="s">
        <v>455</v>
      </c>
      <c r="C108" s="16">
        <f>INDEX('Population, units'!$B$3:$BG$251,MATCH($A108,'Population, units'!$B$3:$B$251,0),MATCH(C$4,'Population, units'!$B$3:$BG$3,0))/1000000</f>
        <v>4.2445199999999996</v>
      </c>
      <c r="D108" s="16">
        <f>INDEX('Population, units'!$B$3:$BG$251,MATCH($A108,'Population, units'!$B$3:$B$251,0),MATCH(D$4,'Population, units'!$B$3:$BG$3,0))/1000000</f>
        <v>4.3699399999999997</v>
      </c>
      <c r="E108" s="16">
        <f>INDEX('Population, units'!$B$3:$BG$251,MATCH($A108,'Population, units'!$B$3:$B$251,0),MATCH(E$4,'Population, units'!$B$3:$BG$3,0))/1000000</f>
        <v>4.497827</v>
      </c>
      <c r="F108" s="16">
        <f>INDEX('Population, units'!$B$3:$BG$251,MATCH($A108,'Population, units'!$B$3:$B$251,0),MATCH(F$4,'Population, units'!$B$3:$BG$3,0))/1000000</f>
        <v>4.6258609999999996</v>
      </c>
      <c r="G108" s="16">
        <f>INDEX('Population, units'!$B$3:$BG$251,MATCH($A108,'Population, units'!$B$3:$B$251,0),MATCH(G$4,'Population, units'!$B$3:$BG$3,0))/1000000</f>
        <v>4.7511419999999998</v>
      </c>
      <c r="H108" s="16">
        <f>INDEX('Population, units'!$B$3:$BG$251,MATCH($A108,'Population, units'!$B$3:$B$251,0),MATCH(H$4,'Population, units'!$B$3:$BG$3,0))/1000000</f>
        <v>4.8714719999999998</v>
      </c>
      <c r="I108" s="16">
        <f>INDEX('Population, units'!$B$3:$BG$251,MATCH($A108,'Population, units'!$B$3:$B$251,0),MATCH(I$4,'Population, units'!$B$3:$BG$3,0))/1000000</f>
        <v>4.9865919999999999</v>
      </c>
      <c r="J108" s="16">
        <f>INDEX('Population, units'!$B$3:$BG$251,MATCH($A108,'Population, units'!$B$3:$B$251,0),MATCH(J$4,'Population, units'!$B$3:$BG$3,0))/1000000</f>
        <v>5.096724</v>
      </c>
      <c r="K108" s="16">
        <f>INDEX('Population, units'!$B$3:$BG$251,MATCH($A108,'Population, units'!$B$3:$B$251,0),MATCH(K$4,'Population, units'!$B$3:$BG$3,0))/1000000</f>
        <v>5.2008979999999996</v>
      </c>
      <c r="L108" s="16">
        <f>INDEX('Population, units'!$B$3:$BG$251,MATCH($A108,'Population, units'!$B$3:$B$251,0),MATCH(L$4,'Population, units'!$B$3:$BG$3,0))/1000000</f>
        <v>5.298146</v>
      </c>
      <c r="M108" s="16">
        <f>INDEX('Population, units'!$B$3:$BG$251,MATCH($A108,'Population, units'!$B$3:$B$251,0),MATCH(M$4,'Population, units'!$B$3:$BG$3,0))/1000000</f>
        <v>5.3882810000000001</v>
      </c>
      <c r="N108" s="16">
        <f>INDEX('Population, units'!$B$3:$BG$251,MATCH($A108,'Population, units'!$B$3:$B$251,0),MATCH(N$4,'Population, units'!$B$3:$BG$3,0))/1000000</f>
        <v>5.4701690000000003</v>
      </c>
      <c r="O108" s="16">
        <f>INDEX('Population, units'!$B$3:$BG$251,MATCH($A108,'Population, units'!$B$3:$B$251,0),MATCH(O$4,'Population, units'!$B$3:$BG$3,0))/1000000</f>
        <v>5.5452450000000004</v>
      </c>
      <c r="P108" s="16">
        <f>INDEX('Population, units'!$B$3:$BG$251,MATCH($A108,'Population, units'!$B$3:$B$251,0),MATCH(P$4,'Population, units'!$B$3:$BG$3,0))/1000000</f>
        <v>5.6190689999999996</v>
      </c>
      <c r="Q108" s="16">
        <f>INDEX('Population, units'!$B$3:$BG$251,MATCH($A108,'Population, units'!$B$3:$B$251,0),MATCH(Q$4,'Population, units'!$B$3:$BG$3,0))/1000000</f>
        <v>5.6991120000000004</v>
      </c>
      <c r="R108" s="16">
        <f>INDEX('Population, units'!$B$3:$BG$251,MATCH($A108,'Population, units'!$B$3:$B$251,0),MATCH(R$4,'Population, units'!$B$3:$BG$3,0))/1000000</f>
        <v>5.7906459999999997</v>
      </c>
      <c r="S108" s="16">
        <f>INDEX('Population, units'!$B$3:$BG$251,MATCH($A108,'Population, units'!$B$3:$B$251,0),MATCH(S$4,'Population, units'!$B$3:$BG$3,0))/1000000</f>
        <v>5.8959299999999999</v>
      </c>
      <c r="T108" s="16">
        <f>INDEX('Population, units'!$B$3:$BG$251,MATCH($A108,'Population, units'!$B$3:$B$251,0),MATCH(T$4,'Population, units'!$B$3:$BG$3,0))/1000000</f>
        <v>6.0132779999999997</v>
      </c>
      <c r="U108" s="16">
        <f>INDEX('Population, units'!$B$3:$BG$251,MATCH($A108,'Population, units'!$B$3:$B$251,0),MATCH(U$4,'Population, units'!$B$3:$BG$3,0))/1000000</f>
        <v>6.1391270000000002</v>
      </c>
      <c r="V108" s="16">
        <f>INDEX('Population, units'!$B$3:$BG$251,MATCH($A108,'Population, units'!$B$3:$B$251,0),MATCH(V$4,'Population, units'!$B$3:$BG$3,0))/1000000</f>
        <v>6.2679679999999998</v>
      </c>
      <c r="W108" s="16">
        <f>INDEX('Population, units'!$B$3:$BG$251,MATCH($A108,'Population, units'!$B$3:$B$251,0),MATCH(W$4,'Population, units'!$B$3:$BG$3,0))/1000000</f>
        <v>6.3957129999999998</v>
      </c>
      <c r="X108" s="16">
        <f>INDEX('Population, units'!$B$3:$BG$251,MATCH($A108,'Population, units'!$B$3:$B$251,0),MATCH(X$4,'Population, units'!$B$3:$BG$3,0))/1000000</f>
        <v>6.5213140000000003</v>
      </c>
      <c r="Y108" s="16">
        <f>INDEX('Population, units'!$B$3:$BG$251,MATCH($A108,'Population, units'!$B$3:$B$251,0),MATCH(Y$4,'Population, units'!$B$3:$BG$3,0))/1000000</f>
        <v>6.6458269999999997</v>
      </c>
    </row>
    <row r="109" spans="1:25">
      <c r="A109" t="str">
        <f>VLOOKUP(B109,entity!$C:$K,9,FALSE)</f>
        <v>LV</v>
      </c>
      <c r="B109" t="s">
        <v>245</v>
      </c>
      <c r="C109" s="16">
        <f>INDEX('Population, units'!$B$3:$BG$251,MATCH($A109,'Population, units'!$B$3:$B$251,0),MATCH(C$4,'Population, units'!$B$3:$BG$3,0))/1000000</f>
        <v>2.663151</v>
      </c>
      <c r="D109" s="16">
        <f>INDEX('Population, units'!$B$3:$BG$251,MATCH($A109,'Population, units'!$B$3:$B$251,0),MATCH(D$4,'Population, units'!$B$3:$BG$3,0))/1000000</f>
        <v>2.6505809999999999</v>
      </c>
      <c r="E109" s="16">
        <f>INDEX('Population, units'!$B$3:$BG$251,MATCH($A109,'Population, units'!$B$3:$B$251,0),MATCH(E$4,'Population, units'!$B$3:$BG$3,0))/1000000</f>
        <v>2.6143380000000001</v>
      </c>
      <c r="F109" s="16">
        <f>INDEX('Population, units'!$B$3:$BG$251,MATCH($A109,'Population, units'!$B$3:$B$251,0),MATCH(F$4,'Population, units'!$B$3:$BG$3,0))/1000000</f>
        <v>2.5632899999999998</v>
      </c>
      <c r="G109" s="16">
        <f>INDEX('Population, units'!$B$3:$BG$251,MATCH($A109,'Population, units'!$B$3:$B$251,0),MATCH(G$4,'Population, units'!$B$3:$BG$3,0))/1000000</f>
        <v>2.5207419999999998</v>
      </c>
      <c r="H109" s="16">
        <f>INDEX('Population, units'!$B$3:$BG$251,MATCH($A109,'Population, units'!$B$3:$B$251,0),MATCH(H$4,'Population, units'!$B$3:$BG$3,0))/1000000</f>
        <v>2.4850560000000002</v>
      </c>
      <c r="I109" s="16">
        <f>INDEX('Population, units'!$B$3:$BG$251,MATCH($A109,'Population, units'!$B$3:$B$251,0),MATCH(I$4,'Population, units'!$B$3:$BG$3,0))/1000000</f>
        <v>2.4572219999999998</v>
      </c>
      <c r="J109" s="16">
        <f>INDEX('Population, units'!$B$3:$BG$251,MATCH($A109,'Population, units'!$B$3:$B$251,0),MATCH(J$4,'Population, units'!$B$3:$BG$3,0))/1000000</f>
        <v>2.4328509999999999</v>
      </c>
      <c r="K109" s="16">
        <f>INDEX('Population, units'!$B$3:$BG$251,MATCH($A109,'Population, units'!$B$3:$B$251,0),MATCH(K$4,'Population, units'!$B$3:$BG$3,0))/1000000</f>
        <v>2.4100190000000001</v>
      </c>
      <c r="L109" s="16">
        <f>INDEX('Population, units'!$B$3:$BG$251,MATCH($A109,'Population, units'!$B$3:$B$251,0),MATCH(L$4,'Population, units'!$B$3:$BG$3,0))/1000000</f>
        <v>2.390482</v>
      </c>
      <c r="M109" s="16">
        <f>INDEX('Population, units'!$B$3:$BG$251,MATCH($A109,'Population, units'!$B$3:$B$251,0),MATCH(M$4,'Population, units'!$B$3:$BG$3,0))/1000000</f>
        <v>2.36755</v>
      </c>
      <c r="N109" s="16">
        <f>INDEX('Population, units'!$B$3:$BG$251,MATCH($A109,'Population, units'!$B$3:$B$251,0),MATCH(N$4,'Population, units'!$B$3:$BG$3,0))/1000000</f>
        <v>2.33717</v>
      </c>
      <c r="O109" s="16">
        <f>INDEX('Population, units'!$B$3:$BG$251,MATCH($A109,'Population, units'!$B$3:$B$251,0),MATCH(O$4,'Population, units'!$B$3:$BG$3,0))/1000000</f>
        <v>2.3101729999999998</v>
      </c>
      <c r="P109" s="16">
        <f>INDEX('Population, units'!$B$3:$BG$251,MATCH($A109,'Population, units'!$B$3:$B$251,0),MATCH(P$4,'Population, units'!$B$3:$BG$3,0))/1000000</f>
        <v>2.2879550000000002</v>
      </c>
      <c r="Q109" s="16">
        <f>INDEX('Population, units'!$B$3:$BG$251,MATCH($A109,'Population, units'!$B$3:$B$251,0),MATCH(Q$4,'Population, units'!$B$3:$BG$3,0))/1000000</f>
        <v>2.2631220000000001</v>
      </c>
      <c r="R109" s="16">
        <f>INDEX('Population, units'!$B$3:$BG$251,MATCH($A109,'Population, units'!$B$3:$B$251,0),MATCH(R$4,'Population, units'!$B$3:$BG$3,0))/1000000</f>
        <v>2.2387990000000002</v>
      </c>
      <c r="S109" s="16">
        <f>INDEX('Population, units'!$B$3:$BG$251,MATCH($A109,'Population, units'!$B$3:$B$251,0),MATCH(S$4,'Population, units'!$B$3:$BG$3,0))/1000000</f>
        <v>2.2183570000000001</v>
      </c>
      <c r="T109" s="16">
        <f>INDEX('Population, units'!$B$3:$BG$251,MATCH($A109,'Population, units'!$B$3:$B$251,0),MATCH(T$4,'Population, units'!$B$3:$BG$3,0))/1000000</f>
        <v>2.2003249999999999</v>
      </c>
      <c r="U109" s="16">
        <f>INDEX('Population, units'!$B$3:$BG$251,MATCH($A109,'Population, units'!$B$3:$B$251,0),MATCH(U$4,'Population, units'!$B$3:$BG$3,0))/1000000</f>
        <v>2.1773220000000002</v>
      </c>
      <c r="V109" s="16">
        <f>INDEX('Population, units'!$B$3:$BG$251,MATCH($A109,'Population, units'!$B$3:$B$251,0),MATCH(V$4,'Population, units'!$B$3:$BG$3,0))/1000000</f>
        <v>2.1416689999999998</v>
      </c>
      <c r="W109" s="16">
        <f>INDEX('Population, units'!$B$3:$BG$251,MATCH($A109,'Population, units'!$B$3:$B$251,0),MATCH(W$4,'Population, units'!$B$3:$BG$3,0))/1000000</f>
        <v>2.0975549999999998</v>
      </c>
      <c r="X109" s="16">
        <f>INDEX('Population, units'!$B$3:$BG$251,MATCH($A109,'Population, units'!$B$3:$B$251,0),MATCH(X$4,'Population, units'!$B$3:$BG$3,0))/1000000</f>
        <v>2.0597089999999998</v>
      </c>
      <c r="Y109" s="16">
        <f>INDEX('Population, units'!$B$3:$BG$251,MATCH($A109,'Population, units'!$B$3:$B$251,0),MATCH(Y$4,'Population, units'!$B$3:$BG$3,0))/1000000</f>
        <v>2.034319</v>
      </c>
    </row>
    <row r="110" spans="1:25">
      <c r="A110" t="str">
        <f>VLOOKUP(B110,entity!$C:$K,9,FALSE)</f>
        <v>LB</v>
      </c>
      <c r="B110" t="s">
        <v>222</v>
      </c>
      <c r="C110" s="16">
        <f>INDEX('Population, units'!$B$3:$BG$251,MATCH($A110,'Population, units'!$B$3:$B$251,0),MATCH(C$4,'Population, units'!$B$3:$BG$3,0))/1000000</f>
        <v>2.7030189999999998</v>
      </c>
      <c r="D110" s="16">
        <f>INDEX('Population, units'!$B$3:$BG$251,MATCH($A110,'Population, units'!$B$3:$B$251,0),MATCH(D$4,'Population, units'!$B$3:$BG$3,0))/1000000</f>
        <v>2.7524730000000002</v>
      </c>
      <c r="E110" s="16">
        <f>INDEX('Population, units'!$B$3:$BG$251,MATCH($A110,'Population, units'!$B$3:$B$251,0),MATCH(E$4,'Population, units'!$B$3:$BG$3,0))/1000000</f>
        <v>2.8218679999999998</v>
      </c>
      <c r="F110" s="16">
        <f>INDEX('Population, units'!$B$3:$BG$251,MATCH($A110,'Population, units'!$B$3:$B$251,0),MATCH(F$4,'Population, units'!$B$3:$BG$3,0))/1000000</f>
        <v>2.9008620000000001</v>
      </c>
      <c r="G110" s="16">
        <f>INDEX('Population, units'!$B$3:$BG$251,MATCH($A110,'Population, units'!$B$3:$B$251,0),MATCH(G$4,'Population, units'!$B$3:$BG$3,0))/1000000</f>
        <v>2.974647</v>
      </c>
      <c r="H110" s="16">
        <f>INDEX('Population, units'!$B$3:$BG$251,MATCH($A110,'Population, units'!$B$3:$B$251,0),MATCH(H$4,'Population, units'!$B$3:$BG$3,0))/1000000</f>
        <v>3.0334059999999998</v>
      </c>
      <c r="I110" s="16">
        <f>INDEX('Population, units'!$B$3:$BG$251,MATCH($A110,'Population, units'!$B$3:$B$251,0),MATCH(I$4,'Population, units'!$B$3:$BG$3,0))/1000000</f>
        <v>3.0709840000000002</v>
      </c>
      <c r="J110" s="16">
        <f>INDEX('Population, units'!$B$3:$BG$251,MATCH($A110,'Population, units'!$B$3:$B$251,0),MATCH(J$4,'Population, units'!$B$3:$BG$3,0))/1000000</f>
        <v>3.0927180000000001</v>
      </c>
      <c r="K110" s="16">
        <f>INDEX('Population, units'!$B$3:$BG$251,MATCH($A110,'Population, units'!$B$3:$B$251,0),MATCH(K$4,'Population, units'!$B$3:$BG$3,0))/1000000</f>
        <v>3.1140140000000001</v>
      </c>
      <c r="L110" s="16">
        <f>INDEX('Population, units'!$B$3:$BG$251,MATCH($A110,'Population, units'!$B$3:$B$251,0),MATCH(L$4,'Population, units'!$B$3:$BG$3,0))/1000000</f>
        <v>3.1567059999999998</v>
      </c>
      <c r="M110" s="16">
        <f>INDEX('Population, units'!$B$3:$BG$251,MATCH($A110,'Population, units'!$B$3:$B$251,0),MATCH(M$4,'Population, units'!$B$3:$BG$3,0))/1000000</f>
        <v>3.2353800000000001</v>
      </c>
      <c r="N110" s="16">
        <f>INDEX('Population, units'!$B$3:$BG$251,MATCH($A110,'Population, units'!$B$3:$B$251,0),MATCH(N$4,'Population, units'!$B$3:$BG$3,0))/1000000</f>
        <v>3.3576000000000001</v>
      </c>
      <c r="O110" s="16">
        <f>INDEX('Population, units'!$B$3:$BG$251,MATCH($A110,'Population, units'!$B$3:$B$251,0),MATCH(O$4,'Population, units'!$B$3:$BG$3,0))/1000000</f>
        <v>3.5156040000000002</v>
      </c>
      <c r="P110" s="16">
        <f>INDEX('Population, units'!$B$3:$BG$251,MATCH($A110,'Population, units'!$B$3:$B$251,0),MATCH(P$4,'Population, units'!$B$3:$BG$3,0))/1000000</f>
        <v>3.6901099999999998</v>
      </c>
      <c r="Q110" s="16">
        <f>INDEX('Population, units'!$B$3:$BG$251,MATCH($A110,'Population, units'!$B$3:$B$251,0),MATCH(Q$4,'Population, units'!$B$3:$BG$3,0))/1000000</f>
        <v>3.8535819999999998</v>
      </c>
      <c r="R110" s="16">
        <f>INDEX('Population, units'!$B$3:$BG$251,MATCH($A110,'Population, units'!$B$3:$B$251,0),MATCH(R$4,'Population, units'!$B$3:$BG$3,0))/1000000</f>
        <v>3.9868649999999999</v>
      </c>
      <c r="S110" s="16">
        <f>INDEX('Population, units'!$B$3:$BG$251,MATCH($A110,'Population, units'!$B$3:$B$251,0),MATCH(S$4,'Population, units'!$B$3:$BG$3,0))/1000000</f>
        <v>4.0798230000000002</v>
      </c>
      <c r="T110" s="16">
        <f>INDEX('Population, units'!$B$3:$BG$251,MATCH($A110,'Population, units'!$B$3:$B$251,0),MATCH(T$4,'Population, units'!$B$3:$BG$3,0))/1000000</f>
        <v>4.1398130000000002</v>
      </c>
      <c r="U110" s="16">
        <f>INDEX('Population, units'!$B$3:$BG$251,MATCH($A110,'Population, units'!$B$3:$B$251,0),MATCH(U$4,'Population, units'!$B$3:$BG$3,0))/1000000</f>
        <v>4.1860879999999998</v>
      </c>
      <c r="V110" s="16">
        <f>INDEX('Population, units'!$B$3:$BG$251,MATCH($A110,'Population, units'!$B$3:$B$251,0),MATCH(V$4,'Population, units'!$B$3:$BG$3,0))/1000000</f>
        <v>4.2469239999999999</v>
      </c>
      <c r="W110" s="16">
        <f>INDEX('Population, units'!$B$3:$BG$251,MATCH($A110,'Population, units'!$B$3:$B$251,0),MATCH(W$4,'Population, units'!$B$3:$BG$3,0))/1000000</f>
        <v>4.3410919999999997</v>
      </c>
      <c r="X110" s="16">
        <f>INDEX('Population, units'!$B$3:$BG$251,MATCH($A110,'Population, units'!$B$3:$B$251,0),MATCH(X$4,'Population, units'!$B$3:$BG$3,0))/1000000</f>
        <v>4.38279</v>
      </c>
      <c r="Y110" s="16">
        <f>INDEX('Population, units'!$B$3:$BG$251,MATCH($A110,'Population, units'!$B$3:$B$251,0),MATCH(Y$4,'Population, units'!$B$3:$BG$3,0))/1000000</f>
        <v>4.4248880000000002</v>
      </c>
    </row>
    <row r="111" spans="1:25">
      <c r="A111" t="str">
        <f>VLOOKUP(B111,entity!$C:$K,9,FALSE)</f>
        <v>LS</v>
      </c>
      <c r="B111" t="s">
        <v>239</v>
      </c>
      <c r="C111" s="16">
        <f>INDEX('Population, units'!$B$3:$BG$251,MATCH($A111,'Population, units'!$B$3:$B$251,0),MATCH(C$4,'Population, units'!$B$3:$BG$3,0))/1000000</f>
        <v>1.597534</v>
      </c>
      <c r="D111" s="16">
        <f>INDEX('Population, units'!$B$3:$BG$251,MATCH($A111,'Population, units'!$B$3:$B$251,0),MATCH(D$4,'Population, units'!$B$3:$BG$3,0))/1000000</f>
        <v>1.6278999999999999</v>
      </c>
      <c r="E111" s="16">
        <f>INDEX('Population, units'!$B$3:$BG$251,MATCH($A111,'Population, units'!$B$3:$B$251,0),MATCH(E$4,'Population, units'!$B$3:$BG$3,0))/1000000</f>
        <v>1.6603600000000001</v>
      </c>
      <c r="F111" s="16">
        <f>INDEX('Population, units'!$B$3:$BG$251,MATCH($A111,'Population, units'!$B$3:$B$251,0),MATCH(F$4,'Population, units'!$B$3:$BG$3,0))/1000000</f>
        <v>1.693459</v>
      </c>
      <c r="G111" s="16">
        <f>INDEX('Population, units'!$B$3:$BG$251,MATCH($A111,'Population, units'!$B$3:$B$251,0),MATCH(G$4,'Population, units'!$B$3:$BG$3,0))/1000000</f>
        <v>1.7251179999999999</v>
      </c>
      <c r="H111" s="16">
        <f>INDEX('Population, units'!$B$3:$BG$251,MATCH($A111,'Population, units'!$B$3:$B$251,0),MATCH(H$4,'Population, units'!$B$3:$BG$3,0))/1000000</f>
        <v>1.753824</v>
      </c>
      <c r="I111" s="16">
        <f>INDEX('Population, units'!$B$3:$BG$251,MATCH($A111,'Population, units'!$B$3:$B$251,0),MATCH(I$4,'Population, units'!$B$3:$BG$3,0))/1000000</f>
        <v>1.7791969999999999</v>
      </c>
      <c r="J111" s="16">
        <f>INDEX('Population, units'!$B$3:$BG$251,MATCH($A111,'Population, units'!$B$3:$B$251,0),MATCH(J$4,'Population, units'!$B$3:$BG$3,0))/1000000</f>
        <v>1.801679</v>
      </c>
      <c r="K111" s="16">
        <f>INDEX('Population, units'!$B$3:$BG$251,MATCH($A111,'Population, units'!$B$3:$B$251,0),MATCH(K$4,'Population, units'!$B$3:$BG$3,0))/1000000</f>
        <v>1.821609</v>
      </c>
      <c r="L111" s="16">
        <f>INDEX('Population, units'!$B$3:$BG$251,MATCH($A111,'Population, units'!$B$3:$B$251,0),MATCH(L$4,'Population, units'!$B$3:$BG$3,0))/1000000</f>
        <v>1.8396110000000001</v>
      </c>
      <c r="M111" s="16">
        <f>INDEX('Population, units'!$B$3:$BG$251,MATCH($A111,'Population, units'!$B$3:$B$251,0),MATCH(M$4,'Population, units'!$B$3:$BG$3,0))/1000000</f>
        <v>1.856225</v>
      </c>
      <c r="N111" s="16">
        <f>INDEX('Population, units'!$B$3:$BG$251,MATCH($A111,'Population, units'!$B$3:$B$251,0),MATCH(N$4,'Population, units'!$B$3:$BG$3,0))/1000000</f>
        <v>1.8714999999999999</v>
      </c>
      <c r="O111" s="16">
        <f>INDEX('Population, units'!$B$3:$BG$251,MATCH($A111,'Population, units'!$B$3:$B$251,0),MATCH(O$4,'Population, units'!$B$3:$BG$3,0))/1000000</f>
        <v>1.8854869999999999</v>
      </c>
      <c r="P111" s="16">
        <f>INDEX('Population, units'!$B$3:$BG$251,MATCH($A111,'Population, units'!$B$3:$B$251,0),MATCH(P$4,'Population, units'!$B$3:$BG$3,0))/1000000</f>
        <v>1.898757</v>
      </c>
      <c r="Q111" s="16">
        <f>INDEX('Population, units'!$B$3:$BG$251,MATCH($A111,'Population, units'!$B$3:$B$251,0),MATCH(Q$4,'Population, units'!$B$3:$BG$3,0))/1000000</f>
        <v>1.9120220000000001</v>
      </c>
      <c r="R111" s="16">
        <f>INDEX('Population, units'!$B$3:$BG$251,MATCH($A111,'Population, units'!$B$3:$B$251,0),MATCH(R$4,'Population, units'!$B$3:$BG$3,0))/1000000</f>
        <v>1.9258439999999999</v>
      </c>
      <c r="S111" s="16">
        <f>INDEX('Population, units'!$B$3:$BG$251,MATCH($A111,'Population, units'!$B$3:$B$251,0),MATCH(S$4,'Population, units'!$B$3:$BG$3,0))/1000000</f>
        <v>1.9404129999999999</v>
      </c>
      <c r="T111" s="16">
        <f>INDEX('Population, units'!$B$3:$BG$251,MATCH($A111,'Population, units'!$B$3:$B$251,0),MATCH(T$4,'Population, units'!$B$3:$BG$3,0))/1000000</f>
        <v>1.955784</v>
      </c>
      <c r="U111" s="16">
        <f>INDEX('Population, units'!$B$3:$BG$251,MATCH($A111,'Population, units'!$B$3:$B$251,0),MATCH(U$4,'Population, units'!$B$3:$BG$3,0))/1000000</f>
        <v>1.972199</v>
      </c>
      <c r="V111" s="16">
        <f>INDEX('Population, units'!$B$3:$BG$251,MATCH($A111,'Population, units'!$B$3:$B$251,0),MATCH(V$4,'Population, units'!$B$3:$BG$3,0))/1000000</f>
        <v>1.989873</v>
      </c>
      <c r="W111" s="16">
        <f>INDEX('Population, units'!$B$3:$BG$251,MATCH($A111,'Population, units'!$B$3:$B$251,0),MATCH(W$4,'Population, units'!$B$3:$BG$3,0))/1000000</f>
        <v>2.008921</v>
      </c>
      <c r="X111" s="16">
        <f>INDEX('Population, units'!$B$3:$BG$251,MATCH($A111,'Population, units'!$B$3:$B$251,0),MATCH(X$4,'Population, units'!$B$3:$BG$3,0))/1000000</f>
        <v>2.0295160000000001</v>
      </c>
      <c r="Y111" s="16">
        <f>INDEX('Population, units'!$B$3:$BG$251,MATCH($A111,'Population, units'!$B$3:$B$251,0),MATCH(Y$4,'Population, units'!$B$3:$BG$3,0))/1000000</f>
        <v>2.051545</v>
      </c>
    </row>
    <row r="112" spans="1:25">
      <c r="A112" t="str">
        <f>VLOOKUP(B112,entity!$C:$K,9,FALSE)</f>
        <v>LR</v>
      </c>
      <c r="B112" t="s">
        <v>224</v>
      </c>
      <c r="C112" s="16">
        <f>INDEX('Population, units'!$B$3:$BG$251,MATCH($A112,'Population, units'!$B$3:$B$251,0),MATCH(C$4,'Population, units'!$B$3:$BG$3,0))/1000000</f>
        <v>2.1028769999999999</v>
      </c>
      <c r="D112" s="16">
        <f>INDEX('Population, units'!$B$3:$BG$251,MATCH($A112,'Population, units'!$B$3:$B$251,0),MATCH(D$4,'Population, units'!$B$3:$BG$3,0))/1000000</f>
        <v>2.0660599999999998</v>
      </c>
      <c r="E112" s="16">
        <f>INDEX('Population, units'!$B$3:$BG$251,MATCH($A112,'Population, units'!$B$3:$B$251,0),MATCH(E$4,'Population, units'!$B$3:$BG$3,0))/1000000</f>
        <v>2.0286719999999998</v>
      </c>
      <c r="F112" s="16">
        <f>INDEX('Population, units'!$B$3:$BG$251,MATCH($A112,'Population, units'!$B$3:$B$251,0),MATCH(F$4,'Population, units'!$B$3:$BG$3,0))/1000000</f>
        <v>2.0063490000000002</v>
      </c>
      <c r="G112" s="16">
        <f>INDEX('Population, units'!$B$3:$BG$251,MATCH($A112,'Population, units'!$B$3:$B$251,0),MATCH(G$4,'Population, units'!$B$3:$BG$3,0))/1000000</f>
        <v>2.0191479999999999</v>
      </c>
      <c r="H112" s="16">
        <f>INDEX('Population, units'!$B$3:$BG$251,MATCH($A112,'Population, units'!$B$3:$B$251,0),MATCH(H$4,'Population, units'!$B$3:$BG$3,0))/1000000</f>
        <v>2.0799210000000001</v>
      </c>
      <c r="I112" s="16">
        <f>INDEX('Population, units'!$B$3:$BG$251,MATCH($A112,'Population, units'!$B$3:$B$251,0),MATCH(I$4,'Population, units'!$B$3:$BG$3,0))/1000000</f>
        <v>2.1978010000000001</v>
      </c>
      <c r="J112" s="16">
        <f>INDEX('Population, units'!$B$3:$BG$251,MATCH($A112,'Population, units'!$B$3:$B$251,0),MATCH(J$4,'Population, units'!$B$3:$BG$3,0))/1000000</f>
        <v>2.3652899999999999</v>
      </c>
      <c r="K112" s="16">
        <f>INDEX('Population, units'!$B$3:$BG$251,MATCH($A112,'Population, units'!$B$3:$B$251,0),MATCH(K$4,'Population, units'!$B$3:$BG$3,0))/1000000</f>
        <v>2.5580850000000002</v>
      </c>
      <c r="L112" s="16">
        <f>INDEX('Population, units'!$B$3:$BG$251,MATCH($A112,'Population, units'!$B$3:$B$251,0),MATCH(L$4,'Population, units'!$B$3:$BG$3,0))/1000000</f>
        <v>2.7417549999999999</v>
      </c>
      <c r="M112" s="16">
        <f>INDEX('Population, units'!$B$3:$BG$251,MATCH($A112,'Population, units'!$B$3:$B$251,0),MATCH(M$4,'Population, units'!$B$3:$BG$3,0))/1000000</f>
        <v>2.8919679999999999</v>
      </c>
      <c r="N112" s="16">
        <f>INDEX('Population, units'!$B$3:$BG$251,MATCH($A112,'Population, units'!$B$3:$B$251,0),MATCH(N$4,'Population, units'!$B$3:$BG$3,0))/1000000</f>
        <v>2.9987699999999999</v>
      </c>
      <c r="O112" s="16">
        <f>INDEX('Population, units'!$B$3:$BG$251,MATCH($A112,'Population, units'!$B$3:$B$251,0),MATCH(O$4,'Population, units'!$B$3:$BG$3,0))/1000000</f>
        <v>3.0706730000000002</v>
      </c>
      <c r="P112" s="16">
        <f>INDEX('Population, units'!$B$3:$BG$251,MATCH($A112,'Population, units'!$B$3:$B$251,0),MATCH(P$4,'Population, units'!$B$3:$BG$3,0))/1000000</f>
        <v>3.1242220000000001</v>
      </c>
      <c r="Q112" s="16">
        <f>INDEX('Population, units'!$B$3:$BG$251,MATCH($A112,'Population, units'!$B$3:$B$251,0),MATCH(Q$4,'Population, units'!$B$3:$BG$3,0))/1000000</f>
        <v>3.1846429999999999</v>
      </c>
      <c r="R112" s="16">
        <f>INDEX('Population, units'!$B$3:$BG$251,MATCH($A112,'Population, units'!$B$3:$B$251,0),MATCH(R$4,'Population, units'!$B$3:$BG$3,0))/1000000</f>
        <v>3.2697859999999999</v>
      </c>
      <c r="S112" s="16">
        <f>INDEX('Population, units'!$B$3:$BG$251,MATCH($A112,'Population, units'!$B$3:$B$251,0),MATCH(S$4,'Population, units'!$B$3:$BG$3,0))/1000000</f>
        <v>3.3847909999999999</v>
      </c>
      <c r="T112" s="16">
        <f>INDEX('Population, units'!$B$3:$BG$251,MATCH($A112,'Population, units'!$B$3:$B$251,0),MATCH(T$4,'Population, units'!$B$3:$BG$3,0))/1000000</f>
        <v>3.522294</v>
      </c>
      <c r="U112" s="16">
        <f>INDEX('Population, units'!$B$3:$BG$251,MATCH($A112,'Population, units'!$B$3:$B$251,0),MATCH(U$4,'Population, units'!$B$3:$BG$3,0))/1000000</f>
        <v>3.672714</v>
      </c>
      <c r="V112" s="16">
        <f>INDEX('Population, units'!$B$3:$BG$251,MATCH($A112,'Population, units'!$B$3:$B$251,0),MATCH(V$4,'Population, units'!$B$3:$BG$3,0))/1000000</f>
        <v>3.8214399999999999</v>
      </c>
      <c r="W112" s="16">
        <f>INDEX('Population, units'!$B$3:$BG$251,MATCH($A112,'Population, units'!$B$3:$B$251,0),MATCH(W$4,'Population, units'!$B$3:$BG$3,0))/1000000</f>
        <v>3.9579900000000001</v>
      </c>
      <c r="X112" s="16">
        <f>INDEX('Population, units'!$B$3:$BG$251,MATCH($A112,'Population, units'!$B$3:$B$251,0),MATCH(X$4,'Population, units'!$B$3:$BG$3,0))/1000000</f>
        <v>4.0796970000000004</v>
      </c>
      <c r="Y112" s="16">
        <f>INDEX('Population, units'!$B$3:$BG$251,MATCH($A112,'Population, units'!$B$3:$B$251,0),MATCH(Y$4,'Population, units'!$B$3:$BG$3,0))/1000000</f>
        <v>4.1904349999999999</v>
      </c>
    </row>
    <row r="113" spans="1:25">
      <c r="A113" t="str">
        <f>VLOOKUP(B113,entity!$C:$K,9,FALSE)</f>
        <v>LY</v>
      </c>
      <c r="B113" t="s">
        <v>226</v>
      </c>
      <c r="C113" s="16">
        <f>INDEX('Population, units'!$B$3:$BG$251,MATCH($A113,'Population, units'!$B$3:$B$251,0),MATCH(C$4,'Population, units'!$B$3:$BG$3,0))/1000000</f>
        <v>4.259811</v>
      </c>
      <c r="D113" s="16">
        <f>INDEX('Population, units'!$B$3:$BG$251,MATCH($A113,'Population, units'!$B$3:$B$251,0),MATCH(D$4,'Population, units'!$B$3:$BG$3,0))/1000000</f>
        <v>4.359515</v>
      </c>
      <c r="E113" s="16">
        <f>INDEX('Population, units'!$B$3:$BG$251,MATCH($A113,'Population, units'!$B$3:$B$251,0),MATCH(E$4,'Population, units'!$B$3:$BG$3,0))/1000000</f>
        <v>4.4592140000000002</v>
      </c>
      <c r="F113" s="16">
        <f>INDEX('Population, units'!$B$3:$BG$251,MATCH($A113,'Population, units'!$B$3:$B$251,0),MATCH(F$4,'Population, units'!$B$3:$BG$3,0))/1000000</f>
        <v>4.5580210000000001</v>
      </c>
      <c r="G113" s="16">
        <f>INDEX('Population, units'!$B$3:$BG$251,MATCH($A113,'Population, units'!$B$3:$B$251,0),MATCH(G$4,'Population, units'!$B$3:$BG$3,0))/1000000</f>
        <v>4.6544829999999999</v>
      </c>
      <c r="H113" s="16">
        <f>INDEX('Population, units'!$B$3:$BG$251,MATCH($A113,'Population, units'!$B$3:$B$251,0),MATCH(H$4,'Population, units'!$B$3:$BG$3,0))/1000000</f>
        <v>4.7476190000000003</v>
      </c>
      <c r="I113" s="16">
        <f>INDEX('Population, units'!$B$3:$BG$251,MATCH($A113,'Population, units'!$B$3:$B$251,0),MATCH(I$4,'Population, units'!$B$3:$BG$3,0))/1000000</f>
        <v>4.8373540000000004</v>
      </c>
      <c r="J113" s="16">
        <f>INDEX('Population, units'!$B$3:$BG$251,MATCH($A113,'Population, units'!$B$3:$B$251,0),MATCH(J$4,'Population, units'!$B$3:$BG$3,0))/1000000</f>
        <v>4.924347</v>
      </c>
      <c r="K113" s="16">
        <f>INDEX('Population, units'!$B$3:$BG$251,MATCH($A113,'Population, units'!$B$3:$B$251,0),MATCH(K$4,'Population, units'!$B$3:$BG$3,0))/1000000</f>
        <v>5.0092400000000001</v>
      </c>
      <c r="L113" s="16">
        <f>INDEX('Population, units'!$B$3:$BG$251,MATCH($A113,'Population, units'!$B$3:$B$251,0),MATCH(L$4,'Population, units'!$B$3:$BG$3,0))/1000000</f>
        <v>5.0929390000000003</v>
      </c>
      <c r="M113" s="16">
        <f>INDEX('Population, units'!$B$3:$BG$251,MATCH($A113,'Population, units'!$B$3:$B$251,0),MATCH(M$4,'Population, units'!$B$3:$BG$3,0))/1000000</f>
        <v>5.1761850000000003</v>
      </c>
      <c r="N113" s="16">
        <f>INDEX('Population, units'!$B$3:$BG$251,MATCH($A113,'Population, units'!$B$3:$B$251,0),MATCH(N$4,'Population, units'!$B$3:$BG$3,0))/1000000</f>
        <v>5.2586769999999996</v>
      </c>
      <c r="O113" s="16">
        <f>INDEX('Population, units'!$B$3:$BG$251,MATCH($A113,'Population, units'!$B$3:$B$251,0),MATCH(O$4,'Population, units'!$B$3:$BG$3,0))/1000000</f>
        <v>5.3403890000000001</v>
      </c>
      <c r="P113" s="16">
        <f>INDEX('Population, units'!$B$3:$BG$251,MATCH($A113,'Population, units'!$B$3:$B$251,0),MATCH(P$4,'Population, units'!$B$3:$BG$3,0))/1000000</f>
        <v>5.422612</v>
      </c>
      <c r="Q113" s="16">
        <f>INDEX('Population, units'!$B$3:$BG$251,MATCH($A113,'Population, units'!$B$3:$B$251,0),MATCH(Q$4,'Population, units'!$B$3:$BG$3,0))/1000000</f>
        <v>5.5069999999999997</v>
      </c>
      <c r="R113" s="16">
        <f>INDEX('Population, units'!$B$3:$BG$251,MATCH($A113,'Population, units'!$B$3:$B$251,0),MATCH(R$4,'Population, units'!$B$3:$BG$3,0))/1000000</f>
        <v>5.5944500000000001</v>
      </c>
      <c r="S113" s="16">
        <f>INDEX('Population, units'!$B$3:$BG$251,MATCH($A113,'Population, units'!$B$3:$B$251,0),MATCH(S$4,'Population, units'!$B$3:$BG$3,0))/1000000</f>
        <v>5.6864749999999997</v>
      </c>
      <c r="T113" s="16">
        <f>INDEX('Population, units'!$B$3:$BG$251,MATCH($A113,'Population, units'!$B$3:$B$251,0),MATCH(T$4,'Population, units'!$B$3:$BG$3,0))/1000000</f>
        <v>5.782108</v>
      </c>
      <c r="U113" s="16">
        <f>INDEX('Population, units'!$B$3:$BG$251,MATCH($A113,'Population, units'!$B$3:$B$251,0),MATCH(U$4,'Population, units'!$B$3:$BG$3,0))/1000000</f>
        <v>5.8768050000000001</v>
      </c>
      <c r="V113" s="16">
        <f>INDEX('Population, units'!$B$3:$BG$251,MATCH($A113,'Population, units'!$B$3:$B$251,0),MATCH(V$4,'Population, units'!$B$3:$BG$3,0))/1000000</f>
        <v>5.9643249999999997</v>
      </c>
      <c r="W113" s="16">
        <f>INDEX('Population, units'!$B$3:$BG$251,MATCH($A113,'Population, units'!$B$3:$B$251,0),MATCH(W$4,'Population, units'!$B$3:$BG$3,0))/1000000</f>
        <v>6.0406120000000003</v>
      </c>
      <c r="X113" s="16">
        <f>INDEX('Population, units'!$B$3:$BG$251,MATCH($A113,'Population, units'!$B$3:$B$251,0),MATCH(X$4,'Population, units'!$B$3:$BG$3,0))/1000000</f>
        <v>6.1032330000000004</v>
      </c>
      <c r="Y113" s="16">
        <f>INDEX('Population, units'!$B$3:$BG$251,MATCH($A113,'Population, units'!$B$3:$B$251,0),MATCH(Y$4,'Population, units'!$B$3:$BG$3,0))/1000000</f>
        <v>6.154623</v>
      </c>
    </row>
    <row r="114" spans="1:25">
      <c r="A114" t="str">
        <f>VLOOKUP(B114,entity!$C:$K,9,FALSE)</f>
        <v>LI</v>
      </c>
      <c r="B114" t="s">
        <v>233</v>
      </c>
      <c r="C114" s="16">
        <f>INDEX('Population, units'!$B$3:$BG$251,MATCH($A114,'Population, units'!$B$3:$B$251,0),MATCH(C$4,'Population, units'!$B$3:$BG$3,0))/1000000</f>
        <v>2.8745E-2</v>
      </c>
      <c r="D114" s="16">
        <f>INDEX('Population, units'!$B$3:$BG$251,MATCH($A114,'Population, units'!$B$3:$B$251,0),MATCH(D$4,'Population, units'!$B$3:$BG$3,0))/1000000</f>
        <v>2.9114000000000001E-2</v>
      </c>
      <c r="E114" s="16">
        <f>INDEX('Population, units'!$B$3:$BG$251,MATCH($A114,'Population, units'!$B$3:$B$251,0),MATCH(E$4,'Population, units'!$B$3:$BG$3,0))/1000000</f>
        <v>2.9512E-2</v>
      </c>
      <c r="F114" s="16">
        <f>INDEX('Population, units'!$B$3:$BG$251,MATCH($A114,'Population, units'!$B$3:$B$251,0),MATCH(F$4,'Population, units'!$B$3:$BG$3,0))/1000000</f>
        <v>2.9933999999999999E-2</v>
      </c>
      <c r="G114" s="16">
        <f>INDEX('Population, units'!$B$3:$BG$251,MATCH($A114,'Population, units'!$B$3:$B$251,0),MATCH(G$4,'Population, units'!$B$3:$BG$3,0))/1000000</f>
        <v>3.0373000000000001E-2</v>
      </c>
      <c r="H114" s="16">
        <f>INDEX('Population, units'!$B$3:$BG$251,MATCH($A114,'Population, units'!$B$3:$B$251,0),MATCH(H$4,'Population, units'!$B$3:$BG$3,0))/1000000</f>
        <v>3.0824000000000001E-2</v>
      </c>
      <c r="I114" s="16">
        <f>INDEX('Population, units'!$B$3:$BG$251,MATCH($A114,'Population, units'!$B$3:$B$251,0),MATCH(I$4,'Population, units'!$B$3:$BG$3,0))/1000000</f>
        <v>3.1287000000000002E-2</v>
      </c>
      <c r="J114" s="16">
        <f>INDEX('Population, units'!$B$3:$BG$251,MATCH($A114,'Population, units'!$B$3:$B$251,0),MATCH(J$4,'Population, units'!$B$3:$BG$3,0))/1000000</f>
        <v>3.1758000000000002E-2</v>
      </c>
      <c r="K114" s="16">
        <f>INDEX('Population, units'!$B$3:$BG$251,MATCH($A114,'Population, units'!$B$3:$B$251,0),MATCH(K$4,'Population, units'!$B$3:$BG$3,0))/1000000</f>
        <v>3.2226999999999999E-2</v>
      </c>
      <c r="L114" s="16">
        <f>INDEX('Population, units'!$B$3:$BG$251,MATCH($A114,'Population, units'!$B$3:$B$251,0),MATCH(L$4,'Population, units'!$B$3:$BG$3,0))/1000000</f>
        <v>3.2675999999999997E-2</v>
      </c>
      <c r="M114" s="16">
        <f>INDEX('Population, units'!$B$3:$BG$251,MATCH($A114,'Population, units'!$B$3:$B$251,0),MATCH(M$4,'Population, units'!$B$3:$BG$3,0))/1000000</f>
        <v>3.3092999999999997E-2</v>
      </c>
      <c r="N114" s="16">
        <f>INDEX('Population, units'!$B$3:$BG$251,MATCH($A114,'Population, units'!$B$3:$B$251,0),MATCH(N$4,'Population, units'!$B$3:$BG$3,0))/1000000</f>
        <v>3.3474999999999998E-2</v>
      </c>
      <c r="O114" s="16">
        <f>INDEX('Population, units'!$B$3:$BG$251,MATCH($A114,'Population, units'!$B$3:$B$251,0),MATCH(O$4,'Population, units'!$B$3:$BG$3,0))/1000000</f>
        <v>3.3820999999999997E-2</v>
      </c>
      <c r="P114" s="16">
        <f>INDEX('Population, units'!$B$3:$BG$251,MATCH($A114,'Population, units'!$B$3:$B$251,0),MATCH(P$4,'Population, units'!$B$3:$BG$3,0))/1000000</f>
        <v>3.4140999999999998E-2</v>
      </c>
      <c r="Q114" s="16">
        <f>INDEX('Population, units'!$B$3:$BG$251,MATCH($A114,'Population, units'!$B$3:$B$251,0),MATCH(Q$4,'Population, units'!$B$3:$BG$3,0))/1000000</f>
        <v>3.4445000000000003E-2</v>
      </c>
      <c r="R114" s="16">
        <f>INDEX('Population, units'!$B$3:$BG$251,MATCH($A114,'Population, units'!$B$3:$B$251,0),MATCH(R$4,'Population, units'!$B$3:$BG$3,0))/1000000</f>
        <v>3.474E-2</v>
      </c>
      <c r="S114" s="16">
        <f>INDEX('Population, units'!$B$3:$BG$251,MATCH($A114,'Population, units'!$B$3:$B$251,0),MATCH(S$4,'Population, units'!$B$3:$BG$3,0))/1000000</f>
        <v>3.5027999999999997E-2</v>
      </c>
      <c r="T114" s="16">
        <f>INDEX('Population, units'!$B$3:$BG$251,MATCH($A114,'Population, units'!$B$3:$B$251,0),MATCH(T$4,'Population, units'!$B$3:$BG$3,0))/1000000</f>
        <v>3.5307999999999999E-2</v>
      </c>
      <c r="U114" s="16">
        <f>INDEX('Population, units'!$B$3:$BG$251,MATCH($A114,'Population, units'!$B$3:$B$251,0),MATCH(U$4,'Population, units'!$B$3:$BG$3,0))/1000000</f>
        <v>3.5582000000000003E-2</v>
      </c>
      <c r="V114" s="16">
        <f>INDEX('Population, units'!$B$3:$BG$251,MATCH($A114,'Population, units'!$B$3:$B$251,0),MATCH(V$4,'Population, units'!$B$3:$BG$3,0))/1000000</f>
        <v>3.5851000000000001E-2</v>
      </c>
      <c r="W114" s="16">
        <f>INDEX('Population, units'!$B$3:$BG$251,MATCH($A114,'Population, units'!$B$3:$B$251,0),MATCH(W$4,'Population, units'!$B$3:$BG$3,0))/1000000</f>
        <v>3.6119999999999999E-2</v>
      </c>
      <c r="X114" s="16">
        <f>INDEX('Population, units'!$B$3:$BG$251,MATCH($A114,'Population, units'!$B$3:$B$251,0),MATCH(X$4,'Population, units'!$B$3:$BG$3,0))/1000000</f>
        <v>3.6387999999999997E-2</v>
      </c>
      <c r="Y114" s="16">
        <f>INDEX('Population, units'!$B$3:$BG$251,MATCH($A114,'Population, units'!$B$3:$B$251,0),MATCH(Y$4,'Population, units'!$B$3:$BG$3,0))/1000000</f>
        <v>3.6656000000000001E-2</v>
      </c>
    </row>
    <row r="115" spans="1:25">
      <c r="A115" t="str">
        <f>VLOOKUP(B115,entity!$C:$K,9,FALSE)</f>
        <v>LT</v>
      </c>
      <c r="B115" t="s">
        <v>241</v>
      </c>
      <c r="C115" s="16">
        <f>INDEX('Population, units'!$B$3:$BG$251,MATCH($A115,'Population, units'!$B$3:$B$251,0),MATCH(C$4,'Population, units'!$B$3:$BG$3,0))/1000000</f>
        <v>3.697838</v>
      </c>
      <c r="D115" s="16">
        <f>INDEX('Population, units'!$B$3:$BG$251,MATCH($A115,'Population, units'!$B$3:$B$251,0),MATCH(D$4,'Population, units'!$B$3:$BG$3,0))/1000000</f>
        <v>3.7041339999999998</v>
      </c>
      <c r="E115" s="16">
        <f>INDEX('Population, units'!$B$3:$BG$251,MATCH($A115,'Population, units'!$B$3:$B$251,0),MATCH(E$4,'Population, units'!$B$3:$BG$3,0))/1000000</f>
        <v>3.7001140000000001</v>
      </c>
      <c r="F115" s="16">
        <f>INDEX('Population, units'!$B$3:$BG$251,MATCH($A115,'Population, units'!$B$3:$B$251,0),MATCH(F$4,'Population, units'!$B$3:$BG$3,0))/1000000</f>
        <v>3.6826129999999999</v>
      </c>
      <c r="G115" s="16">
        <f>INDEX('Population, units'!$B$3:$BG$251,MATCH($A115,'Population, units'!$B$3:$B$251,0),MATCH(G$4,'Population, units'!$B$3:$BG$3,0))/1000000</f>
        <v>3.6571440000000002</v>
      </c>
      <c r="H115" s="16">
        <f>INDEX('Population, units'!$B$3:$BG$251,MATCH($A115,'Population, units'!$B$3:$B$251,0),MATCH(H$4,'Population, units'!$B$3:$BG$3,0))/1000000</f>
        <v>3.6291020000000001</v>
      </c>
      <c r="I115" s="16">
        <f>INDEX('Population, units'!$B$3:$BG$251,MATCH($A115,'Population, units'!$B$3:$B$251,0),MATCH(I$4,'Population, units'!$B$3:$BG$3,0))/1000000</f>
        <v>3.601613</v>
      </c>
      <c r="J115" s="16">
        <f>INDEX('Population, units'!$B$3:$BG$251,MATCH($A115,'Population, units'!$B$3:$B$251,0),MATCH(J$4,'Population, units'!$B$3:$BG$3,0))/1000000</f>
        <v>3.5751369999999998</v>
      </c>
      <c r="K115" s="16">
        <f>INDEX('Population, units'!$B$3:$BG$251,MATCH($A115,'Population, units'!$B$3:$B$251,0),MATCH(K$4,'Population, units'!$B$3:$BG$3,0))/1000000</f>
        <v>3.549331</v>
      </c>
      <c r="L115" s="16">
        <f>INDEX('Population, units'!$B$3:$BG$251,MATCH($A115,'Population, units'!$B$3:$B$251,0),MATCH(L$4,'Population, units'!$B$3:$BG$3,0))/1000000</f>
        <v>3.524238</v>
      </c>
      <c r="M115" s="16">
        <f>INDEX('Population, units'!$B$3:$BG$251,MATCH($A115,'Population, units'!$B$3:$B$251,0),MATCH(M$4,'Population, units'!$B$3:$BG$3,0))/1000000</f>
        <v>3.499536</v>
      </c>
      <c r="N115" s="16">
        <f>INDEX('Population, units'!$B$3:$BG$251,MATCH($A115,'Population, units'!$B$3:$B$251,0),MATCH(N$4,'Population, units'!$B$3:$BG$3,0))/1000000</f>
        <v>3.470818</v>
      </c>
      <c r="O115" s="16">
        <f>INDEX('Population, units'!$B$3:$BG$251,MATCH($A115,'Population, units'!$B$3:$B$251,0),MATCH(O$4,'Population, units'!$B$3:$BG$3,0))/1000000</f>
        <v>3.4430670000000001</v>
      </c>
      <c r="P115" s="16">
        <f>INDEX('Population, units'!$B$3:$BG$251,MATCH($A115,'Population, units'!$B$3:$B$251,0),MATCH(P$4,'Population, units'!$B$3:$BG$3,0))/1000000</f>
        <v>3.4152130000000001</v>
      </c>
      <c r="Q115" s="16">
        <f>INDEX('Population, units'!$B$3:$BG$251,MATCH($A115,'Population, units'!$B$3:$B$251,0),MATCH(Q$4,'Population, units'!$B$3:$BG$3,0))/1000000</f>
        <v>3.377075</v>
      </c>
      <c r="R115" s="16">
        <f>INDEX('Population, units'!$B$3:$BG$251,MATCH($A115,'Population, units'!$B$3:$B$251,0),MATCH(R$4,'Population, units'!$B$3:$BG$3,0))/1000000</f>
        <v>3.3225280000000001</v>
      </c>
      <c r="S115" s="16">
        <f>INDEX('Population, units'!$B$3:$BG$251,MATCH($A115,'Population, units'!$B$3:$B$251,0),MATCH(S$4,'Population, units'!$B$3:$BG$3,0))/1000000</f>
        <v>3.2699090000000002</v>
      </c>
      <c r="T115" s="16">
        <f>INDEX('Population, units'!$B$3:$BG$251,MATCH($A115,'Population, units'!$B$3:$B$251,0),MATCH(T$4,'Population, units'!$B$3:$BG$3,0))/1000000</f>
        <v>3.2312940000000001</v>
      </c>
      <c r="U115" s="16">
        <f>INDEX('Population, units'!$B$3:$BG$251,MATCH($A115,'Population, units'!$B$3:$B$251,0),MATCH(U$4,'Population, units'!$B$3:$BG$3,0))/1000000</f>
        <v>3.1982309999999998</v>
      </c>
      <c r="V115" s="16">
        <f>INDEX('Population, units'!$B$3:$BG$251,MATCH($A115,'Population, units'!$B$3:$B$251,0),MATCH(V$4,'Population, units'!$B$3:$BG$3,0))/1000000</f>
        <v>3.1629160000000001</v>
      </c>
      <c r="W115" s="16">
        <f>INDEX('Population, units'!$B$3:$BG$251,MATCH($A115,'Population, units'!$B$3:$B$251,0),MATCH(W$4,'Population, units'!$B$3:$BG$3,0))/1000000</f>
        <v>3.0972819999999999</v>
      </c>
      <c r="X115" s="16">
        <f>INDEX('Population, units'!$B$3:$BG$251,MATCH($A115,'Population, units'!$B$3:$B$251,0),MATCH(X$4,'Population, units'!$B$3:$BG$3,0))/1000000</f>
        <v>3.0281150000000001</v>
      </c>
      <c r="Y115" s="16">
        <f>INDEX('Population, units'!$B$3:$BG$251,MATCH($A115,'Population, units'!$B$3:$B$251,0),MATCH(Y$4,'Population, units'!$B$3:$BG$3,0))/1000000</f>
        <v>2.9877729999999998</v>
      </c>
    </row>
    <row r="116" spans="1:25">
      <c r="A116" t="str">
        <f>VLOOKUP(B116,entity!$C:$K,9,FALSE)</f>
        <v>LU</v>
      </c>
      <c r="B116" t="s">
        <v>243</v>
      </c>
      <c r="C116" s="16">
        <f>INDEX('Population, units'!$B$3:$BG$251,MATCH($A116,'Population, units'!$B$3:$B$251,0),MATCH(C$4,'Population, units'!$B$3:$BG$3,0))/1000000</f>
        <v>0.38185000000000002</v>
      </c>
      <c r="D116" s="16">
        <f>INDEX('Population, units'!$B$3:$BG$251,MATCH($A116,'Population, units'!$B$3:$B$251,0),MATCH(D$4,'Population, units'!$B$3:$BG$3,0))/1000000</f>
        <v>0.38700000000000001</v>
      </c>
      <c r="E116" s="16">
        <f>INDEX('Population, units'!$B$3:$BG$251,MATCH($A116,'Population, units'!$B$3:$B$251,0),MATCH(E$4,'Population, units'!$B$3:$BG$3,0))/1000000</f>
        <v>0.392175</v>
      </c>
      <c r="F116" s="16">
        <f>INDEX('Population, units'!$B$3:$BG$251,MATCH($A116,'Population, units'!$B$3:$B$251,0),MATCH(F$4,'Population, units'!$B$3:$BG$3,0))/1000000</f>
        <v>0.39747500000000002</v>
      </c>
      <c r="G116" s="16">
        <f>INDEX('Population, units'!$B$3:$BG$251,MATCH($A116,'Population, units'!$B$3:$B$251,0),MATCH(G$4,'Population, units'!$B$3:$BG$3,0))/1000000</f>
        <v>0.40292499999999998</v>
      </c>
      <c r="H116" s="16">
        <f>INDEX('Population, units'!$B$3:$BG$251,MATCH($A116,'Population, units'!$B$3:$B$251,0),MATCH(H$4,'Population, units'!$B$3:$BG$3,0))/1000000</f>
        <v>0.40862500000000002</v>
      </c>
      <c r="I116" s="16">
        <f>INDEX('Population, units'!$B$3:$BG$251,MATCH($A116,'Population, units'!$B$3:$B$251,0),MATCH(I$4,'Population, units'!$B$3:$BG$3,0))/1000000</f>
        <v>0.41422500000000001</v>
      </c>
      <c r="J116" s="16">
        <f>INDEX('Population, units'!$B$3:$BG$251,MATCH($A116,'Population, units'!$B$3:$B$251,0),MATCH(J$4,'Population, units'!$B$3:$BG$3,0))/1000000</f>
        <v>0.41944999999999999</v>
      </c>
      <c r="K116" s="16">
        <f>INDEX('Population, units'!$B$3:$BG$251,MATCH($A116,'Population, units'!$B$3:$B$251,0),MATCH(K$4,'Population, units'!$B$3:$BG$3,0))/1000000</f>
        <v>0.42470000000000002</v>
      </c>
      <c r="L116" s="16">
        <f>INDEX('Population, units'!$B$3:$BG$251,MATCH($A116,'Population, units'!$B$3:$B$251,0),MATCH(L$4,'Population, units'!$B$3:$BG$3,0))/1000000</f>
        <v>0.430475</v>
      </c>
      <c r="M116" s="16">
        <f>INDEX('Population, units'!$B$3:$BG$251,MATCH($A116,'Population, units'!$B$3:$B$251,0),MATCH(M$4,'Population, units'!$B$3:$BG$3,0))/1000000</f>
        <v>0.43630000000000002</v>
      </c>
      <c r="N116" s="16">
        <f>INDEX('Population, units'!$B$3:$BG$251,MATCH($A116,'Population, units'!$B$3:$B$251,0),MATCH(N$4,'Population, units'!$B$3:$BG$3,0))/1000000</f>
        <v>0.441525</v>
      </c>
      <c r="O116" s="16">
        <f>INDEX('Population, units'!$B$3:$BG$251,MATCH($A116,'Population, units'!$B$3:$B$251,0),MATCH(O$4,'Population, units'!$B$3:$BG$3,0))/1000000</f>
        <v>0.44617499999999999</v>
      </c>
      <c r="P116" s="16">
        <f>INDEX('Population, units'!$B$3:$BG$251,MATCH($A116,'Population, units'!$B$3:$B$251,0),MATCH(P$4,'Population, units'!$B$3:$BG$3,0))/1000000</f>
        <v>0.45162999999999998</v>
      </c>
      <c r="Q116" s="16">
        <f>INDEX('Population, units'!$B$3:$BG$251,MATCH($A116,'Population, units'!$B$3:$B$251,0),MATCH(Q$4,'Population, units'!$B$3:$BG$3,0))/1000000</f>
        <v>0.45809499999999997</v>
      </c>
      <c r="R116" s="16">
        <f>INDEX('Population, units'!$B$3:$BG$251,MATCH($A116,'Population, units'!$B$3:$B$251,0),MATCH(R$4,'Population, units'!$B$3:$BG$3,0))/1000000</f>
        <v>0.46515800000000002</v>
      </c>
      <c r="S116" s="16">
        <f>INDEX('Population, units'!$B$3:$BG$251,MATCH($A116,'Population, units'!$B$3:$B$251,0),MATCH(S$4,'Population, units'!$B$3:$BG$3,0))/1000000</f>
        <v>0.47263699999999997</v>
      </c>
      <c r="T116" s="16">
        <f>INDEX('Population, units'!$B$3:$BG$251,MATCH($A116,'Population, units'!$B$3:$B$251,0),MATCH(T$4,'Population, units'!$B$3:$BG$3,0))/1000000</f>
        <v>0.479993</v>
      </c>
      <c r="U116" s="16">
        <f>INDEX('Population, units'!$B$3:$BG$251,MATCH($A116,'Population, units'!$B$3:$B$251,0),MATCH(U$4,'Population, units'!$B$3:$BG$3,0))/1000000</f>
        <v>0.48864999999999997</v>
      </c>
      <c r="V116" s="16">
        <f>INDEX('Population, units'!$B$3:$BG$251,MATCH($A116,'Population, units'!$B$3:$B$251,0),MATCH(V$4,'Population, units'!$B$3:$BG$3,0))/1000000</f>
        <v>0.49778299999999998</v>
      </c>
      <c r="W116" s="16">
        <f>INDEX('Population, units'!$B$3:$BG$251,MATCH($A116,'Population, units'!$B$3:$B$251,0),MATCH(W$4,'Population, units'!$B$3:$BG$3,0))/1000000</f>
        <v>0.50695299999999999</v>
      </c>
      <c r="X116" s="16">
        <f>INDEX('Population, units'!$B$3:$BG$251,MATCH($A116,'Population, units'!$B$3:$B$251,0),MATCH(X$4,'Population, units'!$B$3:$BG$3,0))/1000000</f>
        <v>0.518347</v>
      </c>
      <c r="Y116" s="16">
        <f>INDEX('Population, units'!$B$3:$BG$251,MATCH($A116,'Population, units'!$B$3:$B$251,0),MATCH(Y$4,'Population, units'!$B$3:$BG$3,0))/1000000</f>
        <v>0.53094600000000003</v>
      </c>
    </row>
    <row r="117" spans="1:25">
      <c r="A117" t="str">
        <f>VLOOKUP(B117,entity!$C:$K,9,FALSE)</f>
        <v>MO</v>
      </c>
      <c r="B117" t="s">
        <v>871</v>
      </c>
      <c r="C117" s="16">
        <f>INDEX('Population, units'!$B$3:$BG$251,MATCH($A117,'Population, units'!$B$3:$B$251,0),MATCH(C$4,'Population, units'!$B$3:$BG$3,0))/1000000</f>
        <v>0.35973500000000003</v>
      </c>
      <c r="D117" s="16">
        <f>INDEX('Population, units'!$B$3:$BG$251,MATCH($A117,'Population, units'!$B$3:$B$251,0),MATCH(D$4,'Population, units'!$B$3:$BG$3,0))/1000000</f>
        <v>0.36948399999999998</v>
      </c>
      <c r="E117" s="16">
        <f>INDEX('Population, units'!$B$3:$BG$251,MATCH($A117,'Population, units'!$B$3:$B$251,0),MATCH(E$4,'Population, units'!$B$3:$BG$3,0))/1000000</f>
        <v>0.377799</v>
      </c>
      <c r="F117" s="16">
        <f>INDEX('Population, units'!$B$3:$BG$251,MATCH($A117,'Population, units'!$B$3:$B$251,0),MATCH(F$4,'Population, units'!$B$3:$BG$3,0))/1000000</f>
        <v>0.38504100000000002</v>
      </c>
      <c r="G117" s="16">
        <f>INDEX('Population, units'!$B$3:$BG$251,MATCH($A117,'Population, units'!$B$3:$B$251,0),MATCH(G$4,'Population, units'!$B$3:$BG$3,0))/1000000</f>
        <v>0.39178299999999999</v>
      </c>
      <c r="H117" s="16">
        <f>INDEX('Population, units'!$B$3:$BG$251,MATCH($A117,'Population, units'!$B$3:$B$251,0),MATCH(H$4,'Population, units'!$B$3:$BG$3,0))/1000000</f>
        <v>0.39845900000000001</v>
      </c>
      <c r="I117" s="16">
        <f>INDEX('Population, units'!$B$3:$BG$251,MATCH($A117,'Population, units'!$B$3:$B$251,0),MATCH(I$4,'Population, units'!$B$3:$BG$3,0))/1000000</f>
        <v>0.40523100000000001</v>
      </c>
      <c r="J117" s="16">
        <f>INDEX('Population, units'!$B$3:$BG$251,MATCH($A117,'Population, units'!$B$3:$B$251,0),MATCH(J$4,'Population, units'!$B$3:$BG$3,0))/1000000</f>
        <v>0.41203099999999998</v>
      </c>
      <c r="K117" s="16">
        <f>INDEX('Population, units'!$B$3:$BG$251,MATCH($A117,'Population, units'!$B$3:$B$251,0),MATCH(K$4,'Population, units'!$B$3:$BG$3,0))/1000000</f>
        <v>0.41881000000000002</v>
      </c>
      <c r="L117" s="16">
        <f>INDEX('Population, units'!$B$3:$BG$251,MATCH($A117,'Population, units'!$B$3:$B$251,0),MATCH(L$4,'Population, units'!$B$3:$BG$3,0))/1000000</f>
        <v>0.42544799999999999</v>
      </c>
      <c r="M117" s="16">
        <f>INDEX('Population, units'!$B$3:$BG$251,MATCH($A117,'Population, units'!$B$3:$B$251,0),MATCH(M$4,'Population, units'!$B$3:$BG$3,0))/1000000</f>
        <v>0.43190699999999999</v>
      </c>
      <c r="N117" s="16">
        <f>INDEX('Population, units'!$B$3:$BG$251,MATCH($A117,'Population, units'!$B$3:$B$251,0),MATCH(N$4,'Population, units'!$B$3:$BG$3,0))/1000000</f>
        <v>0.43808000000000002</v>
      </c>
      <c r="O117" s="16">
        <f>INDEX('Population, units'!$B$3:$BG$251,MATCH($A117,'Population, units'!$B$3:$B$251,0),MATCH(O$4,'Population, units'!$B$3:$BG$3,0))/1000000</f>
        <v>0.44414999999999999</v>
      </c>
      <c r="P117" s="16">
        <f>INDEX('Population, units'!$B$3:$BG$251,MATCH($A117,'Population, units'!$B$3:$B$251,0),MATCH(P$4,'Population, units'!$B$3:$BG$3,0))/1000000</f>
        <v>0.45071099999999997</v>
      </c>
      <c r="Q117" s="16">
        <f>INDEX('Population, units'!$B$3:$BG$251,MATCH($A117,'Population, units'!$B$3:$B$251,0),MATCH(Q$4,'Population, units'!$B$3:$BG$3,0))/1000000</f>
        <v>0.45854200000000001</v>
      </c>
      <c r="R117" s="16">
        <f>INDEX('Population, units'!$B$3:$BG$251,MATCH($A117,'Population, units'!$B$3:$B$251,0),MATCH(R$4,'Population, units'!$B$3:$BG$3,0))/1000000</f>
        <v>0.46814899999999998</v>
      </c>
      <c r="S117" s="16">
        <f>INDEX('Population, units'!$B$3:$BG$251,MATCH($A117,'Population, units'!$B$3:$B$251,0),MATCH(S$4,'Population, units'!$B$3:$BG$3,0))/1000000</f>
        <v>0.47980800000000001</v>
      </c>
      <c r="T117" s="16">
        <f>INDEX('Population, units'!$B$3:$BG$251,MATCH($A117,'Population, units'!$B$3:$B$251,0),MATCH(T$4,'Population, units'!$B$3:$BG$3,0))/1000000</f>
        <v>0.49320599999999998</v>
      </c>
      <c r="U117" s="16">
        <f>INDEX('Population, units'!$B$3:$BG$251,MATCH($A117,'Population, units'!$B$3:$B$251,0),MATCH(U$4,'Population, units'!$B$3:$BG$3,0))/1000000</f>
        <v>0.50752799999999998</v>
      </c>
      <c r="V117" s="16">
        <f>INDEX('Population, units'!$B$3:$BG$251,MATCH($A117,'Population, units'!$B$3:$B$251,0),MATCH(V$4,'Population, units'!$B$3:$BG$3,0))/1000000</f>
        <v>0.521617</v>
      </c>
      <c r="W117" s="16">
        <f>INDEX('Population, units'!$B$3:$BG$251,MATCH($A117,'Population, units'!$B$3:$B$251,0),MATCH(W$4,'Population, units'!$B$3:$BG$3,0))/1000000</f>
        <v>0.53462600000000005</v>
      </c>
      <c r="X117" s="16">
        <f>INDEX('Population, units'!$B$3:$BG$251,MATCH($A117,'Population, units'!$B$3:$B$251,0),MATCH(X$4,'Population, units'!$B$3:$BG$3,0))/1000000</f>
        <v>0.54627800000000004</v>
      </c>
      <c r="Y117" s="16">
        <f>INDEX('Population, units'!$B$3:$BG$251,MATCH($A117,'Population, units'!$B$3:$B$251,0),MATCH(Y$4,'Population, units'!$B$3:$BG$3,0))/1000000</f>
        <v>0.55678300000000003</v>
      </c>
    </row>
    <row r="118" spans="1:25">
      <c r="A118" t="str">
        <f>VLOOKUP(B118,entity!$C:$K,9,FALSE)</f>
        <v>MK</v>
      </c>
      <c r="B118" t="s">
        <v>1231</v>
      </c>
      <c r="C118" s="16">
        <f>INDEX('Population, units'!$B$3:$BG$251,MATCH($A118,'Population, units'!$B$3:$B$251,0),MATCH(C$4,'Population, units'!$B$3:$BG$3,0))/1000000</f>
        <v>2.0097100000000001</v>
      </c>
      <c r="D118" s="16">
        <f>INDEX('Population, units'!$B$3:$BG$251,MATCH($A118,'Population, units'!$B$3:$B$251,0),MATCH(D$4,'Population, units'!$B$3:$BG$3,0))/1000000</f>
        <v>2.004813</v>
      </c>
      <c r="E118" s="16">
        <f>INDEX('Population, units'!$B$3:$BG$251,MATCH($A118,'Population, units'!$B$3:$B$251,0),MATCH(E$4,'Population, units'!$B$3:$BG$3,0))/1000000</f>
        <v>1.99308</v>
      </c>
      <c r="F118" s="16">
        <f>INDEX('Population, units'!$B$3:$BG$251,MATCH($A118,'Population, units'!$B$3:$B$251,0),MATCH(F$4,'Population, units'!$B$3:$BG$3,0))/1000000</f>
        <v>1.978999</v>
      </c>
      <c r="G118" s="16">
        <f>INDEX('Population, units'!$B$3:$BG$251,MATCH($A118,'Population, units'!$B$3:$B$251,0),MATCH(G$4,'Population, units'!$B$3:$BG$3,0))/1000000</f>
        <v>1.9688509999999999</v>
      </c>
      <c r="H118" s="16">
        <f>INDEX('Population, units'!$B$3:$BG$251,MATCH($A118,'Population, units'!$B$3:$B$251,0),MATCH(H$4,'Population, units'!$B$3:$BG$3,0))/1000000</f>
        <v>1.9670129999999999</v>
      </c>
      <c r="I118" s="16">
        <f>INDEX('Population, units'!$B$3:$BG$251,MATCH($A118,'Population, units'!$B$3:$B$251,0),MATCH(I$4,'Population, units'!$B$3:$BG$3,0))/1000000</f>
        <v>1.9752069999999999</v>
      </c>
      <c r="J118" s="16">
        <f>INDEX('Population, units'!$B$3:$BG$251,MATCH($A118,'Population, units'!$B$3:$B$251,0),MATCH(J$4,'Population, units'!$B$3:$BG$3,0))/1000000</f>
        <v>1.991687</v>
      </c>
      <c r="K118" s="16">
        <f>INDEX('Population, units'!$B$3:$BG$251,MATCH($A118,'Population, units'!$B$3:$B$251,0),MATCH(K$4,'Population, units'!$B$3:$BG$3,0))/1000000</f>
        <v>2.0131169999999998</v>
      </c>
      <c r="L118" s="16">
        <f>INDEX('Population, units'!$B$3:$BG$251,MATCH($A118,'Population, units'!$B$3:$B$251,0),MATCH(L$4,'Population, units'!$B$3:$BG$3,0))/1000000</f>
        <v>2.0344869999999999</v>
      </c>
      <c r="M118" s="16">
        <f>INDEX('Population, units'!$B$3:$BG$251,MATCH($A118,'Population, units'!$B$3:$B$251,0),MATCH(M$4,'Population, units'!$B$3:$BG$3,0))/1000000</f>
        <v>2.0521289999999999</v>
      </c>
      <c r="N118" s="16">
        <f>INDEX('Population, units'!$B$3:$BG$251,MATCH($A118,'Population, units'!$B$3:$B$251,0),MATCH(N$4,'Population, units'!$B$3:$BG$3,0))/1000000</f>
        <v>2.0650979999999999</v>
      </c>
      <c r="O118" s="16">
        <f>INDEX('Population, units'!$B$3:$BG$251,MATCH($A118,'Population, units'!$B$3:$B$251,0),MATCH(O$4,'Population, units'!$B$3:$BG$3,0))/1000000</f>
        <v>2.0744410000000002</v>
      </c>
      <c r="P118" s="16">
        <f>INDEX('Population, units'!$B$3:$BG$251,MATCH($A118,'Population, units'!$B$3:$B$251,0),MATCH(P$4,'Population, units'!$B$3:$BG$3,0))/1000000</f>
        <v>2.0808659999999999</v>
      </c>
      <c r="Q118" s="16">
        <f>INDEX('Population, units'!$B$3:$BG$251,MATCH($A118,'Population, units'!$B$3:$B$251,0),MATCH(Q$4,'Population, units'!$B$3:$BG$3,0))/1000000</f>
        <v>2.085728</v>
      </c>
      <c r="R118" s="16">
        <f>INDEX('Population, units'!$B$3:$BG$251,MATCH($A118,'Population, units'!$B$3:$B$251,0),MATCH(R$4,'Population, units'!$B$3:$BG$3,0))/1000000</f>
        <v>2.0900439999999998</v>
      </c>
      <c r="S118" s="16">
        <f>INDEX('Population, units'!$B$3:$BG$251,MATCH($A118,'Population, units'!$B$3:$B$251,0),MATCH(S$4,'Population, units'!$B$3:$BG$3,0))/1000000</f>
        <v>2.093801</v>
      </c>
      <c r="T118" s="16">
        <f>INDEX('Population, units'!$B$3:$BG$251,MATCH($A118,'Population, units'!$B$3:$B$251,0),MATCH(T$4,'Population, units'!$B$3:$BG$3,0))/1000000</f>
        <v>2.0966200000000002</v>
      </c>
      <c r="U118" s="16">
        <f>INDEX('Population, units'!$B$3:$BG$251,MATCH($A118,'Population, units'!$B$3:$B$251,0),MATCH(U$4,'Population, units'!$B$3:$BG$3,0))/1000000</f>
        <v>2.0987689999999999</v>
      </c>
      <c r="V118" s="16">
        <f>INDEX('Population, units'!$B$3:$BG$251,MATCH($A118,'Population, units'!$B$3:$B$251,0),MATCH(V$4,'Population, units'!$B$3:$BG$3,0))/1000000</f>
        <v>2.1005579999999999</v>
      </c>
      <c r="W118" s="16">
        <f>INDEX('Population, units'!$B$3:$BG$251,MATCH($A118,'Population, units'!$B$3:$B$251,0),MATCH(W$4,'Population, units'!$B$3:$BG$3,0))/1000000</f>
        <v>2.1022159999999999</v>
      </c>
      <c r="X118" s="16">
        <f>INDEX('Population, units'!$B$3:$BG$251,MATCH($A118,'Population, units'!$B$3:$B$251,0),MATCH(X$4,'Population, units'!$B$3:$BG$3,0))/1000000</f>
        <v>2.1038899999999998</v>
      </c>
      <c r="Y118" s="16">
        <f>INDEX('Population, units'!$B$3:$BG$251,MATCH($A118,'Population, units'!$B$3:$B$251,0),MATCH(Y$4,'Population, units'!$B$3:$BG$3,0))/1000000</f>
        <v>2.105575</v>
      </c>
    </row>
    <row r="119" spans="1:25">
      <c r="A119" t="str">
        <f>VLOOKUP(B119,entity!$C:$K,9,FALSE)</f>
        <v>MG</v>
      </c>
      <c r="B119" t="s">
        <v>257</v>
      </c>
      <c r="C119" s="16">
        <f>INDEX('Population, units'!$B$3:$BG$251,MATCH($A119,'Population, units'!$B$3:$B$251,0),MATCH(C$4,'Population, units'!$B$3:$BG$3,0))/1000000</f>
        <v>11.545782000000001</v>
      </c>
      <c r="D119" s="16">
        <f>INDEX('Population, units'!$B$3:$BG$251,MATCH($A119,'Population, units'!$B$3:$B$251,0),MATCH(D$4,'Population, units'!$B$3:$BG$3,0))/1000000</f>
        <v>11.898267000000001</v>
      </c>
      <c r="E119" s="16">
        <f>INDEX('Population, units'!$B$3:$BG$251,MATCH($A119,'Population, units'!$B$3:$B$251,0),MATCH(E$4,'Population, units'!$B$3:$BG$3,0))/1000000</f>
        <v>12.263899</v>
      </c>
      <c r="F119" s="16">
        <f>INDEX('Population, units'!$B$3:$BG$251,MATCH($A119,'Population, units'!$B$3:$B$251,0),MATCH(F$4,'Population, units'!$B$3:$BG$3,0))/1000000</f>
        <v>12.643864000000001</v>
      </c>
      <c r="G119" s="16">
        <f>INDEX('Population, units'!$B$3:$BG$251,MATCH($A119,'Population, units'!$B$3:$B$251,0),MATCH(G$4,'Population, units'!$B$3:$BG$3,0))/1000000</f>
        <v>13.039754</v>
      </c>
      <c r="H119" s="16">
        <f>INDEX('Population, units'!$B$3:$BG$251,MATCH($A119,'Population, units'!$B$3:$B$251,0),MATCH(H$4,'Population, units'!$B$3:$BG$3,0))/1000000</f>
        <v>13.452526000000001</v>
      </c>
      <c r="I119" s="16">
        <f>INDEX('Population, units'!$B$3:$BG$251,MATCH($A119,'Population, units'!$B$3:$B$251,0),MATCH(I$4,'Population, units'!$B$3:$BG$3,0))/1000000</f>
        <v>13.882645999999999</v>
      </c>
      <c r="J119" s="16">
        <f>INDEX('Population, units'!$B$3:$BG$251,MATCH($A119,'Population, units'!$B$3:$B$251,0),MATCH(J$4,'Population, units'!$B$3:$BG$3,0))/1000000</f>
        <v>14.329238999999999</v>
      </c>
      <c r="K119" s="16">
        <f>INDEX('Population, units'!$B$3:$BG$251,MATCH($A119,'Population, units'!$B$3:$B$251,0),MATCH(K$4,'Population, units'!$B$3:$BG$3,0))/1000000</f>
        <v>14.790245000000001</v>
      </c>
      <c r="L119" s="16">
        <f>INDEX('Population, units'!$B$3:$BG$251,MATCH($A119,'Population, units'!$B$3:$B$251,0),MATCH(L$4,'Population, units'!$B$3:$BG$3,0))/1000000</f>
        <v>15.262817</v>
      </c>
      <c r="M119" s="16">
        <f>INDEX('Population, units'!$B$3:$BG$251,MATCH($A119,'Population, units'!$B$3:$B$251,0),MATCH(M$4,'Population, units'!$B$3:$BG$3,0))/1000000</f>
        <v>15.744811</v>
      </c>
      <c r="N119" s="16">
        <f>INDEX('Population, units'!$B$3:$BG$251,MATCH($A119,'Population, units'!$B$3:$B$251,0),MATCH(N$4,'Population, units'!$B$3:$BG$3,0))/1000000</f>
        <v>16.235766999999999</v>
      </c>
      <c r="O119" s="16">
        <f>INDEX('Population, units'!$B$3:$BG$251,MATCH($A119,'Population, units'!$B$3:$B$251,0),MATCH(O$4,'Population, units'!$B$3:$BG$3,0))/1000000</f>
        <v>16.736028999999998</v>
      </c>
      <c r="P119" s="16">
        <f>INDEX('Population, units'!$B$3:$BG$251,MATCH($A119,'Population, units'!$B$3:$B$251,0),MATCH(P$4,'Population, units'!$B$3:$BG$3,0))/1000000</f>
        <v>17.245274999999999</v>
      </c>
      <c r="Q119" s="16">
        <f>INDEX('Population, units'!$B$3:$BG$251,MATCH($A119,'Population, units'!$B$3:$B$251,0),MATCH(Q$4,'Population, units'!$B$3:$BG$3,0))/1000000</f>
        <v>17.763366999999999</v>
      </c>
      <c r="R119" s="16">
        <f>INDEX('Population, units'!$B$3:$BG$251,MATCH($A119,'Population, units'!$B$3:$B$251,0),MATCH(R$4,'Population, units'!$B$3:$BG$3,0))/1000000</f>
        <v>18.290393999999999</v>
      </c>
      <c r="S119" s="16">
        <f>INDEX('Population, units'!$B$3:$BG$251,MATCH($A119,'Population, units'!$B$3:$B$251,0),MATCH(S$4,'Population, units'!$B$3:$BG$3,0))/1000000</f>
        <v>18.826125999999999</v>
      </c>
      <c r="T119" s="16">
        <f>INDEX('Population, units'!$B$3:$BG$251,MATCH($A119,'Population, units'!$B$3:$B$251,0),MATCH(T$4,'Population, units'!$B$3:$BG$3,0))/1000000</f>
        <v>19.371023000000001</v>
      </c>
      <c r="U119" s="16">
        <f>INDEX('Population, units'!$B$3:$BG$251,MATCH($A119,'Population, units'!$B$3:$B$251,0),MATCH(U$4,'Population, units'!$B$3:$BG$3,0))/1000000</f>
        <v>19.926784999999999</v>
      </c>
      <c r="V119" s="16">
        <f>INDEX('Population, units'!$B$3:$BG$251,MATCH($A119,'Population, units'!$B$3:$B$251,0),MATCH(V$4,'Population, units'!$B$3:$BG$3,0))/1000000</f>
        <v>20.495695000000001</v>
      </c>
      <c r="W119" s="16">
        <f>INDEX('Population, units'!$B$3:$BG$251,MATCH($A119,'Population, units'!$B$3:$B$251,0),MATCH(W$4,'Population, units'!$B$3:$BG$3,0))/1000000</f>
        <v>21.079532</v>
      </c>
      <c r="X119" s="16">
        <f>INDEX('Population, units'!$B$3:$BG$251,MATCH($A119,'Population, units'!$B$3:$B$251,0),MATCH(X$4,'Population, units'!$B$3:$BG$3,0))/1000000</f>
        <v>21.678934000000002</v>
      </c>
      <c r="Y119" s="16">
        <f>INDEX('Population, units'!$B$3:$BG$251,MATCH($A119,'Population, units'!$B$3:$B$251,0),MATCH(Y$4,'Population, units'!$B$3:$BG$3,0))/1000000</f>
        <v>22.293914000000001</v>
      </c>
    </row>
    <row r="120" spans="1:25">
      <c r="A120" t="str">
        <f>VLOOKUP(B120,entity!$C:$K,9,FALSE)</f>
        <v>MW</v>
      </c>
      <c r="B120" t="s">
        <v>288</v>
      </c>
      <c r="C120" s="16">
        <f>INDEX('Population, units'!$B$3:$BG$251,MATCH($A120,'Population, units'!$B$3:$B$251,0),MATCH(C$4,'Population, units'!$B$3:$BG$3,0))/1000000</f>
        <v>9.4471229999999995</v>
      </c>
      <c r="D120" s="16">
        <f>INDEX('Population, units'!$B$3:$BG$251,MATCH($A120,'Population, units'!$B$3:$B$251,0),MATCH(D$4,'Population, units'!$B$3:$BG$3,0))/1000000</f>
        <v>9.6575179999999996</v>
      </c>
      <c r="E120" s="16">
        <f>INDEX('Population, units'!$B$3:$BG$251,MATCH($A120,'Population, units'!$B$3:$B$251,0),MATCH(E$4,'Population, units'!$B$3:$BG$3,0))/1000000</f>
        <v>9.7594340000000006</v>
      </c>
      <c r="F120" s="16">
        <f>INDEX('Population, units'!$B$3:$BG$251,MATCH($A120,'Population, units'!$B$3:$B$251,0),MATCH(F$4,'Population, units'!$B$3:$BG$3,0))/1000000</f>
        <v>9.8006349999999998</v>
      </c>
      <c r="G120" s="16">
        <f>INDEX('Population, units'!$B$3:$BG$251,MATCH($A120,'Population, units'!$B$3:$B$251,0),MATCH(G$4,'Population, units'!$B$3:$BG$3,0))/1000000</f>
        <v>9.851737</v>
      </c>
      <c r="H120" s="16">
        <f>INDEX('Population, units'!$B$3:$BG$251,MATCH($A120,'Population, units'!$B$3:$B$251,0),MATCH(H$4,'Population, units'!$B$3:$BG$3,0))/1000000</f>
        <v>9.9640649999999997</v>
      </c>
      <c r="I120" s="16">
        <f>INDEX('Population, units'!$B$3:$BG$251,MATCH($A120,'Population, units'!$B$3:$B$251,0),MATCH(I$4,'Population, units'!$B$3:$BG$3,0))/1000000</f>
        <v>10.153314999999999</v>
      </c>
      <c r="J120" s="16">
        <f>INDEX('Population, units'!$B$3:$BG$251,MATCH($A120,'Population, units'!$B$3:$B$251,0),MATCH(J$4,'Population, units'!$B$3:$BG$3,0))/1000000</f>
        <v>10.404259</v>
      </c>
      <c r="K120" s="16">
        <f>INDEX('Population, units'!$B$3:$BG$251,MATCH($A120,'Population, units'!$B$3:$B$251,0),MATCH(K$4,'Population, units'!$B$3:$BG$3,0))/1000000</f>
        <v>10.70018</v>
      </c>
      <c r="L120" s="16">
        <f>INDEX('Population, units'!$B$3:$BG$251,MATCH($A120,'Population, units'!$B$3:$B$251,0),MATCH(L$4,'Population, units'!$B$3:$BG$3,0))/1000000</f>
        <v>11.012707000000001</v>
      </c>
      <c r="M120" s="16">
        <f>INDEX('Population, units'!$B$3:$BG$251,MATCH($A120,'Population, units'!$B$3:$B$251,0),MATCH(M$4,'Population, units'!$B$3:$BG$3,0))/1000000</f>
        <v>11.321496</v>
      </c>
      <c r="N120" s="16">
        <f>INDEX('Population, units'!$B$3:$BG$251,MATCH($A120,'Population, units'!$B$3:$B$251,0),MATCH(N$4,'Population, units'!$B$3:$BG$3,0))/1000000</f>
        <v>11.623165999999999</v>
      </c>
      <c r="O120" s="16">
        <f>INDEX('Population, units'!$B$3:$BG$251,MATCH($A120,'Population, units'!$B$3:$B$251,0),MATCH(O$4,'Population, units'!$B$3:$BG$3,0))/1000000</f>
        <v>11.926778000000001</v>
      </c>
      <c r="P120" s="16">
        <f>INDEX('Population, units'!$B$3:$BG$251,MATCH($A120,'Population, units'!$B$3:$B$251,0),MATCH(P$4,'Population, units'!$B$3:$BG$3,0))/1000000</f>
        <v>12.238739000000001</v>
      </c>
      <c r="Q120" s="16">
        <f>INDEX('Population, units'!$B$3:$BG$251,MATCH($A120,'Population, units'!$B$3:$B$251,0),MATCH(Q$4,'Population, units'!$B$3:$BG$3,0))/1000000</f>
        <v>12.569091</v>
      </c>
      <c r="R120" s="16">
        <f>INDEX('Population, units'!$B$3:$BG$251,MATCH($A120,'Population, units'!$B$3:$B$251,0),MATCH(R$4,'Population, units'!$B$3:$BG$3,0))/1000000</f>
        <v>12.924746000000001</v>
      </c>
      <c r="S120" s="16">
        <f>INDEX('Population, units'!$B$3:$BG$251,MATCH($A120,'Population, units'!$B$3:$B$251,0),MATCH(S$4,'Population, units'!$B$3:$BG$3,0))/1000000</f>
        <v>13.307535</v>
      </c>
      <c r="T120" s="16">
        <f>INDEX('Population, units'!$B$3:$BG$251,MATCH($A120,'Population, units'!$B$3:$B$251,0),MATCH(T$4,'Population, units'!$B$3:$BG$3,0))/1000000</f>
        <v>13.713758</v>
      </c>
      <c r="U120" s="16">
        <f>INDEX('Population, units'!$B$3:$BG$251,MATCH($A120,'Population, units'!$B$3:$B$251,0),MATCH(U$4,'Population, units'!$B$3:$BG$3,0))/1000000</f>
        <v>14.138207</v>
      </c>
      <c r="V120" s="16">
        <f>INDEX('Population, units'!$B$3:$BG$251,MATCH($A120,'Population, units'!$B$3:$B$251,0),MATCH(V$4,'Population, units'!$B$3:$BG$3,0))/1000000</f>
        <v>14.573338</v>
      </c>
      <c r="W120" s="16">
        <f>INDEX('Population, units'!$B$3:$BG$251,MATCH($A120,'Population, units'!$B$3:$B$251,0),MATCH(W$4,'Population, units'!$B$3:$BG$3,0))/1000000</f>
        <v>15.013693999999999</v>
      </c>
      <c r="X120" s="16">
        <f>INDEX('Population, units'!$B$3:$BG$251,MATCH($A120,'Population, units'!$B$3:$B$251,0),MATCH(X$4,'Population, units'!$B$3:$BG$3,0))/1000000</f>
        <v>15.457530999999999</v>
      </c>
      <c r="Y120" s="16">
        <f>INDEX('Population, units'!$B$3:$BG$251,MATCH($A120,'Population, units'!$B$3:$B$251,0),MATCH(Y$4,'Population, units'!$B$3:$BG$3,0))/1000000</f>
        <v>15.906483</v>
      </c>
    </row>
    <row r="121" spans="1:25">
      <c r="A121" t="str">
        <f>VLOOKUP(B121,entity!$C:$K,9,FALSE)</f>
        <v>MY</v>
      </c>
      <c r="B121" t="s">
        <v>290</v>
      </c>
      <c r="C121" s="16">
        <f>INDEX('Population, units'!$B$3:$BG$251,MATCH($A121,'Population, units'!$B$3:$B$251,0),MATCH(C$4,'Population, units'!$B$3:$BG$3,0))/1000000</f>
        <v>18.211096999999999</v>
      </c>
      <c r="D121" s="16">
        <f>INDEX('Population, units'!$B$3:$BG$251,MATCH($A121,'Population, units'!$B$3:$B$251,0),MATCH(D$4,'Population, units'!$B$3:$BG$3,0))/1000000</f>
        <v>18.709962999999998</v>
      </c>
      <c r="E121" s="16">
        <f>INDEX('Population, units'!$B$3:$BG$251,MATCH($A121,'Population, units'!$B$3:$B$251,0),MATCH(E$4,'Population, units'!$B$3:$BG$3,0))/1000000</f>
        <v>19.205112</v>
      </c>
      <c r="F121" s="16">
        <f>INDEX('Population, units'!$B$3:$BG$251,MATCH($A121,'Population, units'!$B$3:$B$251,0),MATCH(F$4,'Population, units'!$B$3:$BG$3,0))/1000000</f>
        <v>19.701409999999999</v>
      </c>
      <c r="G121" s="16">
        <f>INDEX('Population, units'!$B$3:$BG$251,MATCH($A121,'Population, units'!$B$3:$B$251,0),MATCH(G$4,'Population, units'!$B$3:$BG$3,0))/1000000</f>
        <v>20.206545999999999</v>
      </c>
      <c r="H121" s="16">
        <f>INDEX('Population, units'!$B$3:$BG$251,MATCH($A121,'Population, units'!$B$3:$B$251,0),MATCH(H$4,'Population, units'!$B$3:$BG$3,0))/1000000</f>
        <v>20.725373999999999</v>
      </c>
      <c r="I121" s="16">
        <f>INDEX('Population, units'!$B$3:$BG$251,MATCH($A121,'Population, units'!$B$3:$B$251,0),MATCH(I$4,'Population, units'!$B$3:$BG$3,0))/1000000</f>
        <v>21.259830999999998</v>
      </c>
      <c r="J121" s="16">
        <f>INDEX('Population, units'!$B$3:$BG$251,MATCH($A121,'Population, units'!$B$3:$B$251,0),MATCH(J$4,'Population, units'!$B$3:$BG$3,0))/1000000</f>
        <v>21.805834999999998</v>
      </c>
      <c r="K121" s="16">
        <f>INDEX('Population, units'!$B$3:$BG$251,MATCH($A121,'Population, units'!$B$3:$B$251,0),MATCH(K$4,'Population, units'!$B$3:$BG$3,0))/1000000</f>
        <v>22.355056999999999</v>
      </c>
      <c r="L121" s="16">
        <f>INDEX('Population, units'!$B$3:$BG$251,MATCH($A121,'Population, units'!$B$3:$B$251,0),MATCH(L$4,'Population, units'!$B$3:$BG$3,0))/1000000</f>
        <v>22.896048</v>
      </c>
      <c r="M121" s="16">
        <f>INDEX('Population, units'!$B$3:$BG$251,MATCH($A121,'Population, units'!$B$3:$B$251,0),MATCH(M$4,'Population, units'!$B$3:$BG$3,0))/1000000</f>
        <v>23.420750999999999</v>
      </c>
      <c r="N121" s="16">
        <f>INDEX('Population, units'!$B$3:$BG$251,MATCH($A121,'Population, units'!$B$3:$B$251,0),MATCH(N$4,'Population, units'!$B$3:$BG$3,0))/1000000</f>
        <v>23.925742</v>
      </c>
      <c r="O121" s="16">
        <f>INDEX('Population, units'!$B$3:$BG$251,MATCH($A121,'Population, units'!$B$3:$B$251,0),MATCH(O$4,'Population, units'!$B$3:$BG$3,0))/1000000</f>
        <v>24.413795</v>
      </c>
      <c r="P121" s="16">
        <f>INDEX('Population, units'!$B$3:$BG$251,MATCH($A121,'Population, units'!$B$3:$B$251,0),MATCH(P$4,'Population, units'!$B$3:$BG$3,0))/1000000</f>
        <v>24.890654000000001</v>
      </c>
      <c r="Q121" s="16">
        <f>INDEX('Population, units'!$B$3:$BG$251,MATCH($A121,'Population, units'!$B$3:$B$251,0),MATCH(Q$4,'Population, units'!$B$3:$BG$3,0))/1000000</f>
        <v>25.365089000000001</v>
      </c>
      <c r="R121" s="16">
        <f>INDEX('Population, units'!$B$3:$BG$251,MATCH($A121,'Population, units'!$B$3:$B$251,0),MATCH(R$4,'Population, units'!$B$3:$BG$3,0))/1000000</f>
        <v>25.843465999999999</v>
      </c>
      <c r="S121" s="16">
        <f>INDEX('Population, units'!$B$3:$BG$251,MATCH($A121,'Population, units'!$B$3:$B$251,0),MATCH(S$4,'Population, units'!$B$3:$BG$3,0))/1000000</f>
        <v>26.327097999999999</v>
      </c>
      <c r="T121" s="16">
        <f>INDEX('Population, units'!$B$3:$BG$251,MATCH($A121,'Population, units'!$B$3:$B$251,0),MATCH(T$4,'Population, units'!$B$3:$BG$3,0))/1000000</f>
        <v>26.813818999999999</v>
      </c>
      <c r="U121" s="16">
        <f>INDEX('Population, units'!$B$3:$BG$251,MATCH($A121,'Population, units'!$B$3:$B$251,0),MATCH(U$4,'Population, units'!$B$3:$BG$3,0))/1000000</f>
        <v>27.302347999999999</v>
      </c>
      <c r="V121" s="16">
        <f>INDEX('Population, units'!$B$3:$BG$251,MATCH($A121,'Population, units'!$B$3:$B$251,0),MATCH(V$4,'Population, units'!$B$3:$BG$3,0))/1000000</f>
        <v>27.790323999999998</v>
      </c>
      <c r="W121" s="16">
        <f>INDEX('Population, units'!$B$3:$BG$251,MATCH($A121,'Population, units'!$B$3:$B$251,0),MATCH(W$4,'Population, units'!$B$3:$BG$3,0))/1000000</f>
        <v>28.275835000000001</v>
      </c>
      <c r="X121" s="16">
        <f>INDEX('Population, units'!$B$3:$BG$251,MATCH($A121,'Population, units'!$B$3:$B$251,0),MATCH(X$4,'Population, units'!$B$3:$BG$3,0))/1000000</f>
        <v>28.758967999999999</v>
      </c>
      <c r="Y121" s="16">
        <f>INDEX('Population, units'!$B$3:$BG$251,MATCH($A121,'Population, units'!$B$3:$B$251,0),MATCH(Y$4,'Population, units'!$B$3:$BG$3,0))/1000000</f>
        <v>29.239927000000002</v>
      </c>
    </row>
    <row r="122" spans="1:25">
      <c r="A122" t="str">
        <f>VLOOKUP(B122,entity!$C:$K,9,FALSE)</f>
        <v>MV</v>
      </c>
      <c r="B122" t="s">
        <v>259</v>
      </c>
      <c r="C122" s="16">
        <f>INDEX('Population, units'!$B$3:$BG$251,MATCH($A122,'Population, units'!$B$3:$B$251,0),MATCH(C$4,'Population, units'!$B$3:$BG$3,0))/1000000</f>
        <v>0.215859</v>
      </c>
      <c r="D122" s="16">
        <f>INDEX('Population, units'!$B$3:$BG$251,MATCH($A122,'Population, units'!$B$3:$B$251,0),MATCH(D$4,'Population, units'!$B$3:$BG$3,0))/1000000</f>
        <v>0.22196299999999999</v>
      </c>
      <c r="E122" s="16">
        <f>INDEX('Population, units'!$B$3:$BG$251,MATCH($A122,'Population, units'!$B$3:$B$251,0),MATCH(E$4,'Population, units'!$B$3:$BG$3,0))/1000000</f>
        <v>0.22786300000000001</v>
      </c>
      <c r="F122" s="16">
        <f>INDEX('Population, units'!$B$3:$BG$251,MATCH($A122,'Population, units'!$B$3:$B$251,0),MATCH(F$4,'Population, units'!$B$3:$BG$3,0))/1000000</f>
        <v>0.23361100000000001</v>
      </c>
      <c r="G122" s="16">
        <f>INDEX('Population, units'!$B$3:$BG$251,MATCH($A122,'Population, units'!$B$3:$B$251,0),MATCH(G$4,'Population, units'!$B$3:$BG$3,0))/1000000</f>
        <v>0.239291</v>
      </c>
      <c r="H122" s="16">
        <f>INDEX('Population, units'!$B$3:$BG$251,MATCH($A122,'Population, units'!$B$3:$B$251,0),MATCH(H$4,'Population, units'!$B$3:$BG$3,0))/1000000</f>
        <v>0.24496499999999999</v>
      </c>
      <c r="I122" s="16">
        <f>INDEX('Population, units'!$B$3:$BG$251,MATCH($A122,'Population, units'!$B$3:$B$251,0),MATCH(I$4,'Population, units'!$B$3:$BG$3,0))/1000000</f>
        <v>0.25065900000000002</v>
      </c>
      <c r="J122" s="16">
        <f>INDEX('Population, units'!$B$3:$BG$251,MATCH($A122,'Population, units'!$B$3:$B$251,0),MATCH(J$4,'Population, units'!$B$3:$BG$3,0))/1000000</f>
        <v>0.25634699999999999</v>
      </c>
      <c r="K122" s="16">
        <f>INDEX('Population, units'!$B$3:$BG$251,MATCH($A122,'Population, units'!$B$3:$B$251,0),MATCH(K$4,'Population, units'!$B$3:$BG$3,0))/1000000</f>
        <v>0.26197300000000001</v>
      </c>
      <c r="L122" s="16">
        <f>INDEX('Population, units'!$B$3:$BG$251,MATCH($A122,'Population, units'!$B$3:$B$251,0),MATCH(L$4,'Population, units'!$B$3:$BG$3,0))/1000000</f>
        <v>0.26745600000000003</v>
      </c>
      <c r="M122" s="16">
        <f>INDEX('Population, units'!$B$3:$BG$251,MATCH($A122,'Population, units'!$B$3:$B$251,0),MATCH(M$4,'Population, units'!$B$3:$BG$3,0))/1000000</f>
        <v>0.27274500000000002</v>
      </c>
      <c r="N122" s="16">
        <f>INDEX('Population, units'!$B$3:$BG$251,MATCH($A122,'Population, units'!$B$3:$B$251,0),MATCH(N$4,'Population, units'!$B$3:$BG$3,0))/1000000</f>
        <v>0.27782499999999999</v>
      </c>
      <c r="O122" s="16">
        <f>INDEX('Population, units'!$B$3:$BG$251,MATCH($A122,'Population, units'!$B$3:$B$251,0),MATCH(O$4,'Population, units'!$B$3:$BG$3,0))/1000000</f>
        <v>0.28274300000000002</v>
      </c>
      <c r="P122" s="16">
        <f>INDEX('Population, units'!$B$3:$BG$251,MATCH($A122,'Population, units'!$B$3:$B$251,0),MATCH(P$4,'Population, units'!$B$3:$BG$3,0))/1000000</f>
        <v>0.28759400000000002</v>
      </c>
      <c r="Q122" s="16">
        <f>INDEX('Population, units'!$B$3:$BG$251,MATCH($A122,'Population, units'!$B$3:$B$251,0),MATCH(Q$4,'Population, units'!$B$3:$BG$3,0))/1000000</f>
        <v>0.29250500000000001</v>
      </c>
      <c r="R122" s="16">
        <f>INDEX('Population, units'!$B$3:$BG$251,MATCH($A122,'Population, units'!$B$3:$B$251,0),MATCH(R$4,'Population, units'!$B$3:$BG$3,0))/1000000</f>
        <v>0.29757600000000001</v>
      </c>
      <c r="S122" s="16">
        <f>INDEX('Population, units'!$B$3:$BG$251,MATCH($A122,'Population, units'!$B$3:$B$251,0),MATCH(S$4,'Population, units'!$B$3:$BG$3,0))/1000000</f>
        <v>0.30282500000000001</v>
      </c>
      <c r="T122" s="16">
        <f>INDEX('Population, units'!$B$3:$BG$251,MATCH($A122,'Population, units'!$B$3:$B$251,0),MATCH(T$4,'Population, units'!$B$3:$BG$3,0))/1000000</f>
        <v>0.30823899999999999</v>
      </c>
      <c r="U122" s="16">
        <f>INDEX('Population, units'!$B$3:$BG$251,MATCH($A122,'Population, units'!$B$3:$B$251,0),MATCH(U$4,'Population, units'!$B$3:$BG$3,0))/1000000</f>
        <v>0.31384299999999998</v>
      </c>
      <c r="V122" s="16">
        <f>INDEX('Population, units'!$B$3:$BG$251,MATCH($A122,'Population, units'!$B$3:$B$251,0),MATCH(V$4,'Population, units'!$B$3:$BG$3,0))/1000000</f>
        <v>0.31966</v>
      </c>
      <c r="W122" s="16">
        <f>INDEX('Population, units'!$B$3:$BG$251,MATCH($A122,'Population, units'!$B$3:$B$251,0),MATCH(W$4,'Population, units'!$B$3:$BG$3,0))/1000000</f>
        <v>0.32569399999999998</v>
      </c>
      <c r="X122" s="16">
        <f>INDEX('Population, units'!$B$3:$BG$251,MATCH($A122,'Population, units'!$B$3:$B$251,0),MATCH(X$4,'Population, units'!$B$3:$BG$3,0))/1000000</f>
        <v>0.33196399999999998</v>
      </c>
      <c r="Y122" s="16">
        <f>INDEX('Population, units'!$B$3:$BG$251,MATCH($A122,'Population, units'!$B$3:$B$251,0),MATCH(Y$4,'Population, units'!$B$3:$BG$3,0))/1000000</f>
        <v>0.33844200000000002</v>
      </c>
    </row>
    <row r="123" spans="1:25">
      <c r="A123" t="str">
        <f>VLOOKUP(B123,entity!$C:$K,9,FALSE)</f>
        <v>ML</v>
      </c>
      <c r="B123" t="s">
        <v>269</v>
      </c>
      <c r="C123" s="16">
        <f>INDEX('Population, units'!$B$3:$BG$251,MATCH($A123,'Population, units'!$B$3:$B$251,0),MATCH(C$4,'Population, units'!$B$3:$BG$3,0))/1000000</f>
        <v>7.9640659999999999</v>
      </c>
      <c r="D123" s="16">
        <f>INDEX('Population, units'!$B$3:$BG$251,MATCH($A123,'Population, units'!$B$3:$B$251,0),MATCH(D$4,'Population, units'!$B$3:$BG$3,0))/1000000</f>
        <v>8.1304730000000003</v>
      </c>
      <c r="E123" s="16">
        <f>INDEX('Population, units'!$B$3:$BG$251,MATCH($A123,'Population, units'!$B$3:$B$251,0),MATCH(E$4,'Population, units'!$B$3:$BG$3,0))/1000000</f>
        <v>8.3227429999999991</v>
      </c>
      <c r="F123" s="16">
        <f>INDEX('Population, units'!$B$3:$BG$251,MATCH($A123,'Population, units'!$B$3:$B$251,0),MATCH(F$4,'Population, units'!$B$3:$BG$3,0))/1000000</f>
        <v>8.5353379999999994</v>
      </c>
      <c r="G123" s="16">
        <f>INDEX('Population, units'!$B$3:$BG$251,MATCH($A123,'Population, units'!$B$3:$B$251,0),MATCH(G$4,'Population, units'!$B$3:$BG$3,0))/1000000</f>
        <v>8.759442</v>
      </c>
      <c r="H123" s="16">
        <f>INDEX('Population, units'!$B$3:$BG$251,MATCH($A123,'Population, units'!$B$3:$B$251,0),MATCH(H$4,'Population, units'!$B$3:$BG$3,0))/1000000</f>
        <v>8.9888530000000006</v>
      </c>
      <c r="I123" s="16">
        <f>INDEX('Population, units'!$B$3:$BG$251,MATCH($A123,'Population, units'!$B$3:$B$251,0),MATCH(I$4,'Population, units'!$B$3:$BG$3,0))/1000000</f>
        <v>9.2221569999999993</v>
      </c>
      <c r="J123" s="16">
        <f>INDEX('Population, units'!$B$3:$BG$251,MATCH($A123,'Population, units'!$B$3:$B$251,0),MATCH(J$4,'Population, units'!$B$3:$BG$3,0))/1000000</f>
        <v>9.462256</v>
      </c>
      <c r="K123" s="16">
        <f>INDEX('Population, units'!$B$3:$BG$251,MATCH($A123,'Population, units'!$B$3:$B$251,0),MATCH(K$4,'Population, units'!$B$3:$BG$3,0))/1000000</f>
        <v>9.7123650000000001</v>
      </c>
      <c r="L123" s="16">
        <f>INDEX('Population, units'!$B$3:$BG$251,MATCH($A123,'Population, units'!$B$3:$B$251,0),MATCH(L$4,'Population, units'!$B$3:$BG$3,0))/1000000</f>
        <v>9.9773080000000007</v>
      </c>
      <c r="M123" s="16">
        <f>INDEX('Population, units'!$B$3:$BG$251,MATCH($A123,'Population, units'!$B$3:$B$251,0),MATCH(M$4,'Population, units'!$B$3:$BG$3,0))/1000000</f>
        <v>10.260577</v>
      </c>
      <c r="N123" s="16">
        <f>INDEX('Population, units'!$B$3:$BG$251,MATCH($A123,'Population, units'!$B$3:$B$251,0),MATCH(N$4,'Population, units'!$B$3:$BG$3,0))/1000000</f>
        <v>10.562768</v>
      </c>
      <c r="O123" s="16">
        <f>INDEX('Population, units'!$B$3:$BG$251,MATCH($A123,'Population, units'!$B$3:$B$251,0),MATCH(O$4,'Population, units'!$B$3:$BG$3,0))/1000000</f>
        <v>10.882662</v>
      </c>
      <c r="P123" s="16">
        <f>INDEX('Population, units'!$B$3:$BG$251,MATCH($A123,'Population, units'!$B$3:$B$251,0),MATCH(P$4,'Population, units'!$B$3:$BG$3,0))/1000000</f>
        <v>11.219737</v>
      </c>
      <c r="Q123" s="16">
        <f>INDEX('Population, units'!$B$3:$BG$251,MATCH($A123,'Population, units'!$B$3:$B$251,0),MATCH(Q$4,'Population, units'!$B$3:$BG$3,0))/1000000</f>
        <v>11.572936</v>
      </c>
      <c r="R123" s="16">
        <f>INDEX('Population, units'!$B$3:$BG$251,MATCH($A123,'Population, units'!$B$3:$B$251,0),MATCH(R$4,'Population, units'!$B$3:$BG$3,0))/1000000</f>
        <v>11.941257999999999</v>
      </c>
      <c r="S123" s="16">
        <f>INDEX('Population, units'!$B$3:$BG$251,MATCH($A123,'Population, units'!$B$3:$B$251,0),MATCH(S$4,'Population, units'!$B$3:$BG$3,0))/1000000</f>
        <v>12.325545</v>
      </c>
      <c r="T123" s="16">
        <f>INDEX('Population, units'!$B$3:$BG$251,MATCH($A123,'Population, units'!$B$3:$B$251,0),MATCH(T$4,'Population, units'!$B$3:$BG$3,0))/1000000</f>
        <v>12.725629</v>
      </c>
      <c r="U123" s="16">
        <f>INDEX('Population, units'!$B$3:$BG$251,MATCH($A123,'Population, units'!$B$3:$B$251,0),MATCH(U$4,'Population, units'!$B$3:$BG$3,0))/1000000</f>
        <v>13.138299</v>
      </c>
      <c r="V123" s="16">
        <f>INDEX('Population, units'!$B$3:$BG$251,MATCH($A123,'Population, units'!$B$3:$B$251,0),MATCH(V$4,'Population, units'!$B$3:$BG$3,0))/1000000</f>
        <v>13.559296</v>
      </c>
      <c r="W123" s="16">
        <f>INDEX('Population, units'!$B$3:$BG$251,MATCH($A123,'Population, units'!$B$3:$B$251,0),MATCH(W$4,'Population, units'!$B$3:$BG$3,0))/1000000</f>
        <v>13.985961</v>
      </c>
      <c r="X123" s="16">
        <f>INDEX('Population, units'!$B$3:$BG$251,MATCH($A123,'Population, units'!$B$3:$B$251,0),MATCH(X$4,'Population, units'!$B$3:$BG$3,0))/1000000</f>
        <v>14.416736999999999</v>
      </c>
      <c r="Y123" s="16">
        <f>INDEX('Population, units'!$B$3:$BG$251,MATCH($A123,'Population, units'!$B$3:$B$251,0),MATCH(Y$4,'Population, units'!$B$3:$BG$3,0))/1000000</f>
        <v>14.853572</v>
      </c>
    </row>
    <row r="124" spans="1:25">
      <c r="A124" t="str">
        <f>VLOOKUP(B124,entity!$C:$K,9,FALSE)</f>
        <v>MT</v>
      </c>
      <c r="B124" t="s">
        <v>271</v>
      </c>
      <c r="C124" s="16">
        <f>INDEX('Population, units'!$B$3:$BG$251,MATCH($A124,'Population, units'!$B$3:$B$251,0),MATCH(C$4,'Population, units'!$B$3:$BG$3,0))/1000000</f>
        <v>0.35416999999999998</v>
      </c>
      <c r="D124" s="16">
        <f>INDEX('Population, units'!$B$3:$BG$251,MATCH($A124,'Population, units'!$B$3:$B$251,0),MATCH(D$4,'Population, units'!$B$3:$BG$3,0))/1000000</f>
        <v>0.35772700000000002</v>
      </c>
      <c r="E124" s="16">
        <f>INDEX('Population, units'!$B$3:$BG$251,MATCH($A124,'Population, units'!$B$3:$B$251,0),MATCH(E$4,'Population, units'!$B$3:$BG$3,0))/1000000</f>
        <v>0.36126000000000003</v>
      </c>
      <c r="F124" s="16">
        <f>INDEX('Population, units'!$B$3:$BG$251,MATCH($A124,'Population, units'!$B$3:$B$251,0),MATCH(F$4,'Population, units'!$B$3:$BG$3,0))/1000000</f>
        <v>0.36470399999999997</v>
      </c>
      <c r="G124" s="16">
        <f>INDEX('Population, units'!$B$3:$BG$251,MATCH($A124,'Population, units'!$B$3:$B$251,0),MATCH(G$4,'Population, units'!$B$3:$BG$3,0))/1000000</f>
        <v>0.36794100000000002</v>
      </c>
      <c r="H124" s="16">
        <f>INDEX('Population, units'!$B$3:$BG$251,MATCH($A124,'Population, units'!$B$3:$B$251,0),MATCH(H$4,'Population, units'!$B$3:$BG$3,0))/1000000</f>
        <v>0.37043300000000001</v>
      </c>
      <c r="I124" s="16">
        <f>INDEX('Population, units'!$B$3:$BG$251,MATCH($A124,'Population, units'!$B$3:$B$251,0),MATCH(I$4,'Population, units'!$B$3:$BG$3,0))/1000000</f>
        <v>0.37268699999999999</v>
      </c>
      <c r="J124" s="16">
        <f>INDEX('Population, units'!$B$3:$BG$251,MATCH($A124,'Population, units'!$B$3:$B$251,0),MATCH(J$4,'Population, units'!$B$3:$BG$3,0))/1000000</f>
        <v>0.37523600000000001</v>
      </c>
      <c r="K124" s="16">
        <f>INDEX('Population, units'!$B$3:$BG$251,MATCH($A124,'Population, units'!$B$3:$B$251,0),MATCH(K$4,'Population, units'!$B$3:$BG$3,0))/1000000</f>
        <v>0.37751600000000002</v>
      </c>
      <c r="L124" s="16">
        <f>INDEX('Population, units'!$B$3:$BG$251,MATCH($A124,'Population, units'!$B$3:$B$251,0),MATCH(L$4,'Population, units'!$B$3:$BG$3,0))/1000000</f>
        <v>0.37935999999999998</v>
      </c>
      <c r="M124" s="16">
        <f>INDEX('Population, units'!$B$3:$BG$251,MATCH($A124,'Population, units'!$B$3:$B$251,0),MATCH(M$4,'Population, units'!$B$3:$BG$3,0))/1000000</f>
        <v>0.38136300000000001</v>
      </c>
      <c r="N124" s="16">
        <f>INDEX('Population, units'!$B$3:$BG$251,MATCH($A124,'Population, units'!$B$3:$B$251,0),MATCH(N$4,'Population, units'!$B$3:$BG$3,0))/1000000</f>
        <v>0.39302799999999999</v>
      </c>
      <c r="O124" s="16">
        <f>INDEX('Population, units'!$B$3:$BG$251,MATCH($A124,'Population, units'!$B$3:$B$251,0),MATCH(O$4,'Population, units'!$B$3:$BG$3,0))/1000000</f>
        <v>0.39596900000000002</v>
      </c>
      <c r="P124" s="16">
        <f>INDEX('Population, units'!$B$3:$BG$251,MATCH($A124,'Population, units'!$B$3:$B$251,0),MATCH(P$4,'Population, units'!$B$3:$BG$3,0))/1000000</f>
        <v>0.39858199999999999</v>
      </c>
      <c r="Q124" s="16">
        <f>INDEX('Population, units'!$B$3:$BG$251,MATCH($A124,'Population, units'!$B$3:$B$251,0),MATCH(Q$4,'Population, units'!$B$3:$BG$3,0))/1000000</f>
        <v>0.40126800000000001</v>
      </c>
      <c r="R124" s="16">
        <f>INDEX('Population, units'!$B$3:$BG$251,MATCH($A124,'Population, units'!$B$3:$B$251,0),MATCH(R$4,'Population, units'!$B$3:$BG$3,0))/1000000</f>
        <v>0.40383400000000003</v>
      </c>
      <c r="S124" s="16">
        <f>INDEX('Population, units'!$B$3:$BG$251,MATCH($A124,'Population, units'!$B$3:$B$251,0),MATCH(S$4,'Population, units'!$B$3:$BG$3,0))/1000000</f>
        <v>0.405308</v>
      </c>
      <c r="T124" s="16">
        <f>INDEX('Population, units'!$B$3:$BG$251,MATCH($A124,'Population, units'!$B$3:$B$251,0),MATCH(T$4,'Population, units'!$B$3:$BG$3,0))/1000000</f>
        <v>0.40672399999999997</v>
      </c>
      <c r="U124" s="16">
        <f>INDEX('Population, units'!$B$3:$BG$251,MATCH($A124,'Population, units'!$B$3:$B$251,0),MATCH(U$4,'Population, units'!$B$3:$BG$3,0))/1000000</f>
        <v>0.40937899999999999</v>
      </c>
      <c r="V124" s="16">
        <f>INDEX('Population, units'!$B$3:$BG$251,MATCH($A124,'Population, units'!$B$3:$B$251,0),MATCH(V$4,'Population, units'!$B$3:$BG$3,0))/1000000</f>
        <v>0.41247699999999998</v>
      </c>
      <c r="W124" s="16">
        <f>INDEX('Population, units'!$B$3:$BG$251,MATCH($A124,'Population, units'!$B$3:$B$251,0),MATCH(W$4,'Population, units'!$B$3:$BG$3,0))/1000000</f>
        <v>0.41450799999999999</v>
      </c>
      <c r="X124" s="16">
        <f>INDEX('Population, units'!$B$3:$BG$251,MATCH($A124,'Population, units'!$B$3:$B$251,0),MATCH(X$4,'Population, units'!$B$3:$BG$3,0))/1000000</f>
        <v>0.41626800000000003</v>
      </c>
      <c r="Y124" s="16">
        <f>INDEX('Population, units'!$B$3:$BG$251,MATCH($A124,'Population, units'!$B$3:$B$251,0),MATCH(Y$4,'Population, units'!$B$3:$BG$3,0))/1000000</f>
        <v>0.41945500000000002</v>
      </c>
    </row>
    <row r="125" spans="1:25">
      <c r="A125" t="str">
        <f>VLOOKUP(B125,entity!$C:$K,9,FALSE)</f>
        <v>MH</v>
      </c>
      <c r="B125" t="s">
        <v>264</v>
      </c>
      <c r="C125" s="16">
        <f>INDEX('Population, units'!$B$3:$BG$251,MATCH($A125,'Population, units'!$B$3:$B$251,0),MATCH(C$4,'Population, units'!$B$3:$BG$3,0))/1000000</f>
        <v>4.7300000000000002E-2</v>
      </c>
      <c r="D125" s="16">
        <f>INDEX('Population, units'!$B$3:$BG$251,MATCH($A125,'Population, units'!$B$3:$B$251,0),MATCH(D$4,'Population, units'!$B$3:$BG$3,0))/1000000</f>
        <v>4.8481000000000003E-2</v>
      </c>
      <c r="E125" s="16">
        <f>INDEX('Population, units'!$B$3:$BG$251,MATCH($A125,'Population, units'!$B$3:$B$251,0),MATCH(E$4,'Population, units'!$B$3:$BG$3,0))/1000000</f>
        <v>4.9382000000000002E-2</v>
      </c>
      <c r="F125" s="16">
        <f>INDEX('Population, units'!$B$3:$BG$251,MATCH($A125,'Population, units'!$B$3:$B$251,0),MATCH(F$4,'Population, units'!$B$3:$BG$3,0))/1000000</f>
        <v>5.0051999999999999E-2</v>
      </c>
      <c r="G125" s="16">
        <f>INDEX('Population, units'!$B$3:$BG$251,MATCH($A125,'Population, units'!$B$3:$B$251,0),MATCH(G$4,'Population, units'!$B$3:$BG$3,0))/1000000</f>
        <v>5.0576999999999997E-2</v>
      </c>
      <c r="H125" s="16">
        <f>INDEX('Population, units'!$B$3:$BG$251,MATCH($A125,'Population, units'!$B$3:$B$251,0),MATCH(H$4,'Population, units'!$B$3:$BG$3,0))/1000000</f>
        <v>5.1020000000000003E-2</v>
      </c>
      <c r="I125" s="16">
        <f>INDEX('Population, units'!$B$3:$BG$251,MATCH($A125,'Population, units'!$B$3:$B$251,0),MATCH(I$4,'Population, units'!$B$3:$BG$3,0))/1000000</f>
        <v>5.1396999999999998E-2</v>
      </c>
      <c r="J125" s="16">
        <f>INDEX('Population, units'!$B$3:$BG$251,MATCH($A125,'Population, units'!$B$3:$B$251,0),MATCH(J$4,'Population, units'!$B$3:$BG$3,0))/1000000</f>
        <v>5.1697E-2</v>
      </c>
      <c r="K125" s="16">
        <f>INDEX('Population, units'!$B$3:$BG$251,MATCH($A125,'Population, units'!$B$3:$B$251,0),MATCH(K$4,'Population, units'!$B$3:$BG$3,0))/1000000</f>
        <v>5.1922000000000003E-2</v>
      </c>
      <c r="L125" s="16">
        <f>INDEX('Population, units'!$B$3:$BG$251,MATCH($A125,'Population, units'!$B$3:$B$251,0),MATCH(L$4,'Population, units'!$B$3:$BG$3,0))/1000000</f>
        <v>5.2075999999999997E-2</v>
      </c>
      <c r="M125" s="16">
        <f>INDEX('Population, units'!$B$3:$BG$251,MATCH($A125,'Population, units'!$B$3:$B$251,0),MATCH(M$4,'Population, units'!$B$3:$BG$3,0))/1000000</f>
        <v>5.2160999999999999E-2</v>
      </c>
      <c r="N125" s="16">
        <f>INDEX('Population, units'!$B$3:$BG$251,MATCH($A125,'Population, units'!$B$3:$B$251,0),MATCH(N$4,'Population, units'!$B$3:$BG$3,0))/1000000</f>
        <v>5.2184000000000001E-2</v>
      </c>
      <c r="O125" s="16">
        <f>INDEX('Population, units'!$B$3:$BG$251,MATCH($A125,'Population, units'!$B$3:$B$251,0),MATCH(O$4,'Population, units'!$B$3:$BG$3,0))/1000000</f>
        <v>5.2160999999999999E-2</v>
      </c>
      <c r="P125" s="16">
        <f>INDEX('Population, units'!$B$3:$BG$251,MATCH($A125,'Population, units'!$B$3:$B$251,0),MATCH(P$4,'Population, units'!$B$3:$BG$3,0))/1000000</f>
        <v>5.2115000000000002E-2</v>
      </c>
      <c r="Q125" s="16">
        <f>INDEX('Population, units'!$B$3:$BG$251,MATCH($A125,'Population, units'!$B$3:$B$251,0),MATCH(Q$4,'Population, units'!$B$3:$BG$3,0))/1000000</f>
        <v>5.2074000000000002E-2</v>
      </c>
      <c r="R125" s="16">
        <f>INDEX('Population, units'!$B$3:$BG$251,MATCH($A125,'Population, units'!$B$3:$B$251,0),MATCH(R$4,'Population, units'!$B$3:$BG$3,0))/1000000</f>
        <v>5.2058E-2</v>
      </c>
      <c r="S125" s="16">
        <f>INDEX('Population, units'!$B$3:$BG$251,MATCH($A125,'Population, units'!$B$3:$B$251,0),MATCH(S$4,'Population, units'!$B$3:$BG$3,0))/1000000</f>
        <v>5.2083999999999998E-2</v>
      </c>
      <c r="T125" s="16">
        <f>INDEX('Population, units'!$B$3:$BG$251,MATCH($A125,'Population, units'!$B$3:$B$251,0),MATCH(T$4,'Population, units'!$B$3:$BG$3,0))/1000000</f>
        <v>5.2150000000000002E-2</v>
      </c>
      <c r="U125" s="16">
        <f>INDEX('Population, units'!$B$3:$BG$251,MATCH($A125,'Population, units'!$B$3:$B$251,0),MATCH(U$4,'Population, units'!$B$3:$BG$3,0))/1000000</f>
        <v>5.2245E-2</v>
      </c>
      <c r="V125" s="16">
        <f>INDEX('Population, units'!$B$3:$BG$251,MATCH($A125,'Population, units'!$B$3:$B$251,0),MATCH(V$4,'Population, units'!$B$3:$BG$3,0))/1000000</f>
        <v>5.2340999999999999E-2</v>
      </c>
      <c r="W125" s="16">
        <f>INDEX('Population, units'!$B$3:$BG$251,MATCH($A125,'Population, units'!$B$3:$B$251,0),MATCH(W$4,'Population, units'!$B$3:$BG$3,0))/1000000</f>
        <v>5.2428000000000002E-2</v>
      </c>
      <c r="X125" s="16">
        <f>INDEX('Population, units'!$B$3:$BG$251,MATCH($A125,'Population, units'!$B$3:$B$251,0),MATCH(X$4,'Population, units'!$B$3:$BG$3,0))/1000000</f>
        <v>5.2495E-2</v>
      </c>
      <c r="Y125" s="16">
        <f>INDEX('Population, units'!$B$3:$BG$251,MATCH($A125,'Population, units'!$B$3:$B$251,0),MATCH(Y$4,'Population, units'!$B$3:$BG$3,0))/1000000</f>
        <v>5.2554999999999998E-2</v>
      </c>
    </row>
    <row r="126" spans="1:25">
      <c r="A126" t="str">
        <f>VLOOKUP(B126,entity!$C:$K,9,FALSE)</f>
        <v>MR</v>
      </c>
      <c r="B126" t="s">
        <v>284</v>
      </c>
      <c r="C126" s="16">
        <f>INDEX('Population, units'!$B$3:$BG$251,MATCH($A126,'Population, units'!$B$3:$B$251,0),MATCH(C$4,'Population, units'!$B$3:$BG$3,0))/1000000</f>
        <v>2.0241630000000002</v>
      </c>
      <c r="D126" s="16">
        <f>INDEX('Population, units'!$B$3:$BG$251,MATCH($A126,'Population, units'!$B$3:$B$251,0),MATCH(D$4,'Population, units'!$B$3:$BG$3,0))/1000000</f>
        <v>2.0813799999999998</v>
      </c>
      <c r="E126" s="16">
        <f>INDEX('Population, units'!$B$3:$BG$251,MATCH($A126,'Population, units'!$B$3:$B$251,0),MATCH(E$4,'Population, units'!$B$3:$BG$3,0))/1000000</f>
        <v>2.1409570000000002</v>
      </c>
      <c r="F126" s="16">
        <f>INDEX('Population, units'!$B$3:$BG$251,MATCH($A126,'Population, units'!$B$3:$B$251,0),MATCH(F$4,'Population, units'!$B$3:$BG$3,0))/1000000</f>
        <v>2.202966</v>
      </c>
      <c r="G126" s="16">
        <f>INDEX('Population, units'!$B$3:$BG$251,MATCH($A126,'Population, units'!$B$3:$B$251,0),MATCH(G$4,'Population, units'!$B$3:$BG$3,0))/1000000</f>
        <v>2.267433</v>
      </c>
      <c r="H126" s="16">
        <f>INDEX('Population, units'!$B$3:$BG$251,MATCH($A126,'Population, units'!$B$3:$B$251,0),MATCH(H$4,'Population, units'!$B$3:$BG$3,0))/1000000</f>
        <v>2.3343880000000001</v>
      </c>
      <c r="I126" s="16">
        <f>INDEX('Population, units'!$B$3:$BG$251,MATCH($A126,'Population, units'!$B$3:$B$251,0),MATCH(I$4,'Population, units'!$B$3:$BG$3,0))/1000000</f>
        <v>2.4038050000000002</v>
      </c>
      <c r="J126" s="16">
        <f>INDEX('Population, units'!$B$3:$BG$251,MATCH($A126,'Population, units'!$B$3:$B$251,0),MATCH(J$4,'Population, units'!$B$3:$BG$3,0))/1000000</f>
        <v>2.4757259999999999</v>
      </c>
      <c r="K126" s="16">
        <f>INDEX('Population, units'!$B$3:$BG$251,MATCH($A126,'Population, units'!$B$3:$B$251,0),MATCH(K$4,'Population, units'!$B$3:$BG$3,0))/1000000</f>
        <v>2.5503070000000001</v>
      </c>
      <c r="L126" s="16">
        <f>INDEX('Population, units'!$B$3:$BG$251,MATCH($A126,'Population, units'!$B$3:$B$251,0),MATCH(L$4,'Population, units'!$B$3:$BG$3,0))/1000000</f>
        <v>2.627739</v>
      </c>
      <c r="M126" s="16">
        <f>INDEX('Population, units'!$B$3:$BG$251,MATCH($A126,'Population, units'!$B$3:$B$251,0),MATCH(M$4,'Population, units'!$B$3:$BG$3,0))/1000000</f>
        <v>2.7080950000000001</v>
      </c>
      <c r="N126" s="16">
        <f>INDEX('Population, units'!$B$3:$BG$251,MATCH($A126,'Population, units'!$B$3:$B$251,0),MATCH(N$4,'Population, units'!$B$3:$BG$3,0))/1000000</f>
        <v>2.7914029999999999</v>
      </c>
      <c r="O126" s="16">
        <f>INDEX('Population, units'!$B$3:$BG$251,MATCH($A126,'Population, units'!$B$3:$B$251,0),MATCH(O$4,'Population, units'!$B$3:$BG$3,0))/1000000</f>
        <v>2.8774310000000001</v>
      </c>
      <c r="P126" s="16">
        <f>INDEX('Population, units'!$B$3:$BG$251,MATCH($A126,'Population, units'!$B$3:$B$251,0),MATCH(P$4,'Population, units'!$B$3:$BG$3,0))/1000000</f>
        <v>2.9656669999999998</v>
      </c>
      <c r="Q126" s="16">
        <f>INDEX('Population, units'!$B$3:$BG$251,MATCH($A126,'Population, units'!$B$3:$B$251,0),MATCH(Q$4,'Population, units'!$B$3:$BG$3,0))/1000000</f>
        <v>3.0554250000000001</v>
      </c>
      <c r="R126" s="16">
        <f>INDEX('Population, units'!$B$3:$BG$251,MATCH($A126,'Population, units'!$B$3:$B$251,0),MATCH(R$4,'Population, units'!$B$3:$BG$3,0))/1000000</f>
        <v>3.1461640000000002</v>
      </c>
      <c r="S126" s="16">
        <f>INDEX('Population, units'!$B$3:$BG$251,MATCH($A126,'Population, units'!$B$3:$B$251,0),MATCH(S$4,'Population, units'!$B$3:$BG$3,0))/1000000</f>
        <v>3.2377129999999998</v>
      </c>
      <c r="T126" s="16">
        <f>INDEX('Population, units'!$B$3:$BG$251,MATCH($A126,'Population, units'!$B$3:$B$251,0),MATCH(T$4,'Population, units'!$B$3:$BG$3,0))/1000000</f>
        <v>3.3300369999999999</v>
      </c>
      <c r="U126" s="16">
        <f>INDEX('Population, units'!$B$3:$BG$251,MATCH($A126,'Population, units'!$B$3:$B$251,0),MATCH(U$4,'Population, units'!$B$3:$BG$3,0))/1000000</f>
        <v>3.422901</v>
      </c>
      <c r="V126" s="16">
        <f>INDEX('Population, units'!$B$3:$BG$251,MATCH($A126,'Population, units'!$B$3:$B$251,0),MATCH(V$4,'Population, units'!$B$3:$BG$3,0))/1000000</f>
        <v>3.5160770000000001</v>
      </c>
      <c r="W126" s="16">
        <f>INDEX('Population, units'!$B$3:$BG$251,MATCH($A126,'Population, units'!$B$3:$B$251,0),MATCH(W$4,'Population, units'!$B$3:$BG$3,0))/1000000</f>
        <v>3.6094200000000001</v>
      </c>
      <c r="X126" s="16">
        <f>INDEX('Population, units'!$B$3:$BG$251,MATCH($A126,'Population, units'!$B$3:$B$251,0),MATCH(X$4,'Population, units'!$B$3:$BG$3,0))/1000000</f>
        <v>3.702763</v>
      </c>
      <c r="Y126" s="16">
        <f>INDEX('Population, units'!$B$3:$BG$251,MATCH($A126,'Population, units'!$B$3:$B$251,0),MATCH(Y$4,'Population, units'!$B$3:$BG$3,0))/1000000</f>
        <v>3.796141</v>
      </c>
    </row>
    <row r="127" spans="1:25">
      <c r="A127" t="str">
        <f>VLOOKUP(B127,entity!$C:$K,9,FALSE)</f>
        <v>MU</v>
      </c>
      <c r="B127" t="s">
        <v>286</v>
      </c>
      <c r="C127" s="16">
        <f>INDEX('Population, units'!$B$3:$BG$251,MATCH($A127,'Population, units'!$B$3:$B$251,0),MATCH(C$4,'Population, units'!$B$3:$BG$3,0))/1000000</f>
        <v>1.058775</v>
      </c>
      <c r="D127" s="16">
        <f>INDEX('Population, units'!$B$3:$BG$251,MATCH($A127,'Population, units'!$B$3:$B$251,0),MATCH(D$4,'Population, units'!$B$3:$BG$3,0))/1000000</f>
        <v>1.0702659999999999</v>
      </c>
      <c r="E127" s="16">
        <f>INDEX('Population, units'!$B$3:$BG$251,MATCH($A127,'Population, units'!$B$3:$B$251,0),MATCH(E$4,'Population, units'!$B$3:$BG$3,0))/1000000</f>
        <v>1.084441</v>
      </c>
      <c r="F127" s="16">
        <f>INDEX('Population, units'!$B$3:$BG$251,MATCH($A127,'Population, units'!$B$3:$B$251,0),MATCH(F$4,'Population, units'!$B$3:$BG$3,0))/1000000</f>
        <v>1.0973740000000001</v>
      </c>
      <c r="G127" s="16">
        <f>INDEX('Population, units'!$B$3:$BG$251,MATCH($A127,'Population, units'!$B$3:$B$251,0),MATCH(G$4,'Population, units'!$B$3:$BG$3,0))/1000000</f>
        <v>1.112846</v>
      </c>
      <c r="H127" s="16">
        <f>INDEX('Population, units'!$B$3:$BG$251,MATCH($A127,'Population, units'!$B$3:$B$251,0),MATCH(H$4,'Population, units'!$B$3:$BG$3,0))/1000000</f>
        <v>1.122457</v>
      </c>
      <c r="I127" s="16">
        <f>INDEX('Population, units'!$B$3:$BG$251,MATCH($A127,'Population, units'!$B$3:$B$251,0),MATCH(I$4,'Population, units'!$B$3:$BG$3,0))/1000000</f>
        <v>1.133996</v>
      </c>
      <c r="J127" s="16">
        <f>INDEX('Population, units'!$B$3:$BG$251,MATCH($A127,'Population, units'!$B$3:$B$251,0),MATCH(J$4,'Population, units'!$B$3:$BG$3,0))/1000000</f>
        <v>1.1482840000000001</v>
      </c>
      <c r="K127" s="16">
        <f>INDEX('Population, units'!$B$3:$BG$251,MATCH($A127,'Population, units'!$B$3:$B$251,0),MATCH(K$4,'Population, units'!$B$3:$BG$3,0))/1000000</f>
        <v>1.1604209999999999</v>
      </c>
      <c r="L127" s="16">
        <f>INDEX('Population, units'!$B$3:$BG$251,MATCH($A127,'Population, units'!$B$3:$B$251,0),MATCH(L$4,'Population, units'!$B$3:$BG$3,0))/1000000</f>
        <v>1.1752670000000001</v>
      </c>
      <c r="M127" s="16">
        <f>INDEX('Population, units'!$B$3:$BG$251,MATCH($A127,'Population, units'!$B$3:$B$251,0),MATCH(M$4,'Population, units'!$B$3:$BG$3,0))/1000000</f>
        <v>1.1868730000000001</v>
      </c>
      <c r="N127" s="16">
        <f>INDEX('Population, units'!$B$3:$BG$251,MATCH($A127,'Population, units'!$B$3:$B$251,0),MATCH(N$4,'Population, units'!$B$3:$BG$3,0))/1000000</f>
        <v>1.199881</v>
      </c>
      <c r="O127" s="16">
        <f>INDEX('Population, units'!$B$3:$BG$251,MATCH($A127,'Population, units'!$B$3:$B$251,0),MATCH(O$4,'Population, units'!$B$3:$BG$3,0))/1000000</f>
        <v>1.210196</v>
      </c>
      <c r="P127" s="16">
        <f>INDEX('Population, units'!$B$3:$BG$251,MATCH($A127,'Population, units'!$B$3:$B$251,0),MATCH(P$4,'Population, units'!$B$3:$BG$3,0))/1000000</f>
        <v>1.2228110000000001</v>
      </c>
      <c r="Q127" s="16">
        <f>INDEX('Population, units'!$B$3:$BG$251,MATCH($A127,'Population, units'!$B$3:$B$251,0),MATCH(Q$4,'Population, units'!$B$3:$BG$3,0))/1000000</f>
        <v>1.2333860000000001</v>
      </c>
      <c r="R127" s="16">
        <f>INDEX('Population, units'!$B$3:$BG$251,MATCH($A127,'Population, units'!$B$3:$B$251,0),MATCH(R$4,'Population, units'!$B$3:$BG$3,0))/1000000</f>
        <v>1.2432529999999999</v>
      </c>
      <c r="S127" s="16">
        <f>INDEX('Population, units'!$B$3:$BG$251,MATCH($A127,'Population, units'!$B$3:$B$251,0),MATCH(S$4,'Population, units'!$B$3:$BG$3,0))/1000000</f>
        <v>1.2526980000000001</v>
      </c>
      <c r="T127" s="16">
        <f>INDEX('Population, units'!$B$3:$BG$251,MATCH($A127,'Population, units'!$B$3:$B$251,0),MATCH(T$4,'Population, units'!$B$3:$BG$3,0))/1000000</f>
        <v>1.2604029999999999</v>
      </c>
      <c r="U127" s="16">
        <f>INDEX('Population, units'!$B$3:$BG$251,MATCH($A127,'Population, units'!$B$3:$B$251,0),MATCH(U$4,'Population, units'!$B$3:$BG$3,0))/1000000</f>
        <v>1.2685649999999999</v>
      </c>
      <c r="V127" s="16">
        <f>INDEX('Population, units'!$B$3:$BG$251,MATCH($A127,'Population, units'!$B$3:$B$251,0),MATCH(V$4,'Population, units'!$B$3:$BG$3,0))/1000000</f>
        <v>1.2750319999999999</v>
      </c>
      <c r="W127" s="16">
        <f>INDEX('Population, units'!$B$3:$BG$251,MATCH($A127,'Population, units'!$B$3:$B$251,0),MATCH(W$4,'Population, units'!$B$3:$BG$3,0))/1000000</f>
        <v>1.280924</v>
      </c>
      <c r="X127" s="16">
        <f>INDEX('Population, units'!$B$3:$BG$251,MATCH($A127,'Population, units'!$B$3:$B$251,0),MATCH(X$4,'Population, units'!$B$3:$BG$3,0))/1000000</f>
        <v>1.2860510000000001</v>
      </c>
      <c r="Y127" s="16">
        <f>INDEX('Population, units'!$B$3:$BG$251,MATCH($A127,'Population, units'!$B$3:$B$251,0),MATCH(Y$4,'Population, units'!$B$3:$BG$3,0))/1000000</f>
        <v>1.291167</v>
      </c>
    </row>
    <row r="128" spans="1:25">
      <c r="A128" t="str">
        <f>VLOOKUP(B128,entity!$C:$K,9,FALSE)</f>
        <v>MX</v>
      </c>
      <c r="B128" t="s">
        <v>262</v>
      </c>
      <c r="C128" s="16">
        <f>INDEX('Population, units'!$B$3:$BG$251,MATCH($A128,'Population, units'!$B$3:$B$251,0),MATCH(C$4,'Population, units'!$B$3:$BG$3,0))/1000000</f>
        <v>86.077004000000002</v>
      </c>
      <c r="D128" s="16">
        <f>INDEX('Population, units'!$B$3:$BG$251,MATCH($A128,'Population, units'!$B$3:$B$251,0),MATCH(D$4,'Population, units'!$B$3:$BG$3,0))/1000000</f>
        <v>87.890094000000005</v>
      </c>
      <c r="E128" s="16">
        <f>INDEX('Population, units'!$B$3:$BG$251,MATCH($A128,'Population, units'!$B$3:$B$251,0),MATCH(E$4,'Population, units'!$B$3:$BG$3,0))/1000000</f>
        <v>89.757915999999994</v>
      </c>
      <c r="F128" s="16">
        <f>INDEX('Population, units'!$B$3:$BG$251,MATCH($A128,'Population, units'!$B$3:$B$251,0),MATCH(F$4,'Population, units'!$B$3:$BG$3,0))/1000000</f>
        <v>91.653825999999995</v>
      </c>
      <c r="G128" s="16">
        <f>INDEX('Population, units'!$B$3:$BG$251,MATCH($A128,'Population, units'!$B$3:$B$251,0),MATCH(G$4,'Population, units'!$B$3:$BG$3,0))/1000000</f>
        <v>93.541577000000004</v>
      </c>
      <c r="H128" s="16">
        <f>INDEX('Population, units'!$B$3:$BG$251,MATCH($A128,'Population, units'!$B$3:$B$251,0),MATCH(H$4,'Population, units'!$B$3:$BG$3,0))/1000000</f>
        <v>95.392646999999997</v>
      </c>
      <c r="I128" s="16">
        <f>INDEX('Population, units'!$B$3:$BG$251,MATCH($A128,'Population, units'!$B$3:$B$251,0),MATCH(I$4,'Population, units'!$B$3:$BG$3,0))/1000000</f>
        <v>97.201532999999998</v>
      </c>
      <c r="J128" s="16">
        <f>INDEX('Population, units'!$B$3:$BG$251,MATCH($A128,'Population, units'!$B$3:$B$251,0),MATCH(J$4,'Population, units'!$B$3:$BG$3,0))/1000000</f>
        <v>98.968558000000002</v>
      </c>
      <c r="K128" s="16">
        <f>INDEX('Population, units'!$B$3:$BG$251,MATCH($A128,'Population, units'!$B$3:$B$251,0),MATCH(K$4,'Population, units'!$B$3:$BG$3,0))/1000000</f>
        <v>100.678867</v>
      </c>
      <c r="L128" s="16">
        <f>INDEX('Population, units'!$B$3:$BG$251,MATCH($A128,'Population, units'!$B$3:$B$251,0),MATCH(L$4,'Population, units'!$B$3:$BG$3,0))/1000000</f>
        <v>102.31678100000001</v>
      </c>
      <c r="M128" s="16">
        <f>INDEX('Population, units'!$B$3:$BG$251,MATCH($A128,'Population, units'!$B$3:$B$251,0),MATCH(M$4,'Population, units'!$B$3:$BG$3,0))/1000000</f>
        <v>103.87360700000001</v>
      </c>
      <c r="N128" s="16">
        <f>INDEX('Population, units'!$B$3:$BG$251,MATCH($A128,'Population, units'!$B$3:$B$251,0),MATCH(N$4,'Population, units'!$B$3:$BG$3,0))/1000000</f>
        <v>105.339877</v>
      </c>
      <c r="O128" s="16">
        <f>INDEX('Population, units'!$B$3:$BG$251,MATCH($A128,'Population, units'!$B$3:$B$251,0),MATCH(O$4,'Population, units'!$B$3:$BG$3,0))/1000000</f>
        <v>106.72366100000001</v>
      </c>
      <c r="P128" s="16">
        <f>INDEX('Population, units'!$B$3:$BG$251,MATCH($A128,'Population, units'!$B$3:$B$251,0),MATCH(P$4,'Population, units'!$B$3:$BG$3,0))/1000000</f>
        <v>108.05631200000001</v>
      </c>
      <c r="Q128" s="16">
        <f>INDEX('Population, units'!$B$3:$BG$251,MATCH($A128,'Population, units'!$B$3:$B$251,0),MATCH(Q$4,'Population, units'!$B$3:$BG$3,0))/1000000</f>
        <v>109.38155</v>
      </c>
      <c r="R128" s="16">
        <f>INDEX('Population, units'!$B$3:$BG$251,MATCH($A128,'Population, units'!$B$3:$B$251,0),MATCH(R$4,'Population, units'!$B$3:$BG$3,0))/1000000</f>
        <v>110.731826</v>
      </c>
      <c r="S128" s="16">
        <f>INDEX('Population, units'!$B$3:$BG$251,MATCH($A128,'Population, units'!$B$3:$B$251,0),MATCH(S$4,'Population, units'!$B$3:$BG$3,0))/1000000</f>
        <v>112.116694</v>
      </c>
      <c r="T128" s="16">
        <f>INDEX('Population, units'!$B$3:$BG$251,MATCH($A128,'Population, units'!$B$3:$B$251,0),MATCH(T$4,'Population, units'!$B$3:$BG$3,0))/1000000</f>
        <v>113.529819</v>
      </c>
      <c r="U128" s="16">
        <f>INDEX('Population, units'!$B$3:$BG$251,MATCH($A128,'Population, units'!$B$3:$B$251,0),MATCH(U$4,'Population, units'!$B$3:$BG$3,0))/1000000</f>
        <v>114.968039</v>
      </c>
      <c r="V128" s="16">
        <f>INDEX('Population, units'!$B$3:$BG$251,MATCH($A128,'Population, units'!$B$3:$B$251,0),MATCH(V$4,'Population, units'!$B$3:$BG$3,0))/1000000</f>
        <v>116.422752</v>
      </c>
      <c r="W128" s="16">
        <f>INDEX('Population, units'!$B$3:$BG$251,MATCH($A128,'Population, units'!$B$3:$B$251,0),MATCH(W$4,'Population, units'!$B$3:$BG$3,0))/1000000</f>
        <v>117.886404</v>
      </c>
      <c r="X128" s="16">
        <f>INDEX('Population, units'!$B$3:$BG$251,MATCH($A128,'Population, units'!$B$3:$B$251,0),MATCH(X$4,'Population, units'!$B$3:$BG$3,0))/1000000</f>
        <v>119.361233</v>
      </c>
      <c r="Y128" s="16">
        <f>INDEX('Population, units'!$B$3:$BG$251,MATCH($A128,'Population, units'!$B$3:$B$251,0),MATCH(Y$4,'Population, units'!$B$3:$BG$3,0))/1000000</f>
        <v>120.847477</v>
      </c>
    </row>
    <row r="129" spans="1:25">
      <c r="A129" t="str">
        <f>VLOOKUP(B129,entity!$C:$K,9,FALSE)</f>
        <v>FM</v>
      </c>
      <c r="B129" t="s">
        <v>696</v>
      </c>
      <c r="C129" s="16">
        <f>INDEX('Population, units'!$B$3:$BG$251,MATCH($A129,'Population, units'!$B$3:$B$251,0),MATCH(C$4,'Population, units'!$B$3:$BG$3,0))/1000000</f>
        <v>9.6331E-2</v>
      </c>
      <c r="D129" s="16">
        <f>INDEX('Population, units'!$B$3:$BG$251,MATCH($A129,'Population, units'!$B$3:$B$251,0),MATCH(D$4,'Population, units'!$B$3:$BG$3,0))/1000000</f>
        <v>9.8799999999999999E-2</v>
      </c>
      <c r="E129" s="16">
        <f>INDEX('Population, units'!$B$3:$BG$251,MATCH($A129,'Population, units'!$B$3:$B$251,0),MATCH(E$4,'Population, units'!$B$3:$BG$3,0))/1000000</f>
        <v>0.101412</v>
      </c>
      <c r="F129" s="16">
        <f>INDEX('Population, units'!$B$3:$BG$251,MATCH($A129,'Population, units'!$B$3:$B$251,0),MATCH(F$4,'Population, units'!$B$3:$BG$3,0))/1000000</f>
        <v>0.103937</v>
      </c>
      <c r="G129" s="16">
        <f>INDEX('Population, units'!$B$3:$BG$251,MATCH($A129,'Population, units'!$B$3:$B$251,0),MATCH(G$4,'Population, units'!$B$3:$BG$3,0))/1000000</f>
        <v>0.106057</v>
      </c>
      <c r="H129" s="16">
        <f>INDEX('Population, units'!$B$3:$BG$251,MATCH($A129,'Population, units'!$B$3:$B$251,0),MATCH(H$4,'Population, units'!$B$3:$BG$3,0))/1000000</f>
        <v>0.107556</v>
      </c>
      <c r="I129" s="16">
        <f>INDEX('Population, units'!$B$3:$BG$251,MATCH($A129,'Population, units'!$B$3:$B$251,0),MATCH(I$4,'Population, units'!$B$3:$BG$3,0))/1000000</f>
        <v>0.10834199999999999</v>
      </c>
      <c r="J129" s="16">
        <f>INDEX('Population, units'!$B$3:$BG$251,MATCH($A129,'Population, units'!$B$3:$B$251,0),MATCH(J$4,'Population, units'!$B$3:$BG$3,0))/1000000</f>
        <v>0.10850600000000001</v>
      </c>
      <c r="K129" s="16">
        <f>INDEX('Population, units'!$B$3:$BG$251,MATCH($A129,'Population, units'!$B$3:$B$251,0),MATCH(K$4,'Population, units'!$B$3:$BG$3,0))/1000000</f>
        <v>0.108236</v>
      </c>
      <c r="L129" s="16">
        <f>INDEX('Population, units'!$B$3:$BG$251,MATCH($A129,'Population, units'!$B$3:$B$251,0),MATCH(L$4,'Population, units'!$B$3:$BG$3,0))/1000000</f>
        <v>0.107808</v>
      </c>
      <c r="M129" s="16">
        <f>INDEX('Population, units'!$B$3:$BG$251,MATCH($A129,'Population, units'!$B$3:$B$251,0),MATCH(M$4,'Population, units'!$B$3:$BG$3,0))/1000000</f>
        <v>0.10743</v>
      </c>
      <c r="N129" s="16">
        <f>INDEX('Population, units'!$B$3:$BG$251,MATCH($A129,'Population, units'!$B$3:$B$251,0),MATCH(N$4,'Population, units'!$B$3:$BG$3,0))/1000000</f>
        <v>0.10717</v>
      </c>
      <c r="O129" s="16">
        <f>INDEX('Population, units'!$B$3:$BG$251,MATCH($A129,'Population, units'!$B$3:$B$251,0),MATCH(O$4,'Population, units'!$B$3:$BG$3,0))/1000000</f>
        <v>0.10698299999999999</v>
      </c>
      <c r="P129" s="16">
        <f>INDEX('Population, units'!$B$3:$BG$251,MATCH($A129,'Population, units'!$B$3:$B$251,0),MATCH(P$4,'Population, units'!$B$3:$BG$3,0))/1000000</f>
        <v>0.10681599999999999</v>
      </c>
      <c r="Q129" s="16">
        <f>INDEX('Population, units'!$B$3:$BG$251,MATCH($A129,'Population, units'!$B$3:$B$251,0),MATCH(Q$4,'Population, units'!$B$3:$BG$3,0))/1000000</f>
        <v>0.106575</v>
      </c>
      <c r="R129" s="16">
        <f>INDEX('Population, units'!$B$3:$BG$251,MATCH($A129,'Population, units'!$B$3:$B$251,0),MATCH(R$4,'Population, units'!$B$3:$BG$3,0))/1000000</f>
        <v>0.106198</v>
      </c>
      <c r="S129" s="16">
        <f>INDEX('Population, units'!$B$3:$BG$251,MATCH($A129,'Population, units'!$B$3:$B$251,0),MATCH(S$4,'Population, units'!$B$3:$BG$3,0))/1000000</f>
        <v>0.105686</v>
      </c>
      <c r="T129" s="16">
        <f>INDEX('Population, units'!$B$3:$BG$251,MATCH($A129,'Population, units'!$B$3:$B$251,0),MATCH(T$4,'Population, units'!$B$3:$BG$3,0))/1000000</f>
        <v>0.105097</v>
      </c>
      <c r="U129" s="16">
        <f>INDEX('Population, units'!$B$3:$BG$251,MATCH($A129,'Population, units'!$B$3:$B$251,0),MATCH(U$4,'Population, units'!$B$3:$BG$3,0))/1000000</f>
        <v>0.10449799999999999</v>
      </c>
      <c r="V129" s="16">
        <f>INDEX('Population, units'!$B$3:$BG$251,MATCH($A129,'Population, units'!$B$3:$B$251,0),MATCH(V$4,'Population, units'!$B$3:$BG$3,0))/1000000</f>
        <v>0.10398300000000001</v>
      </c>
      <c r="W129" s="16">
        <f>INDEX('Population, units'!$B$3:$BG$251,MATCH($A129,'Population, units'!$B$3:$B$251,0),MATCH(W$4,'Population, units'!$B$3:$BG$3,0))/1000000</f>
        <v>0.103619</v>
      </c>
      <c r="X129" s="16">
        <f>INDEX('Population, units'!$B$3:$BG$251,MATCH($A129,'Population, units'!$B$3:$B$251,0),MATCH(X$4,'Population, units'!$B$3:$BG$3,0))/1000000</f>
        <v>0.103424</v>
      </c>
      <c r="Y129" s="16">
        <f>INDEX('Population, units'!$B$3:$BG$251,MATCH($A129,'Population, units'!$B$3:$B$251,0),MATCH(Y$4,'Population, units'!$B$3:$BG$3,0))/1000000</f>
        <v>0.103395</v>
      </c>
    </row>
    <row r="130" spans="1:25">
      <c r="A130" t="str">
        <f>VLOOKUP(B130,entity!$C:$K,9,FALSE)</f>
        <v>MD</v>
      </c>
      <c r="B130" t="s">
        <v>255</v>
      </c>
      <c r="C130" s="16">
        <f>INDEX('Population, units'!$B$3:$BG$251,MATCH($A130,'Population, units'!$B$3:$B$251,0),MATCH(C$4,'Population, units'!$B$3:$BG$3,0))/1000000</f>
        <v>3.6960000000000002</v>
      </c>
      <c r="D130" s="16">
        <f>INDEX('Population, units'!$B$3:$BG$251,MATCH($A130,'Population, units'!$B$3:$B$251,0),MATCH(D$4,'Population, units'!$B$3:$BG$3,0))/1000000</f>
        <v>3.706</v>
      </c>
      <c r="E130" s="16">
        <f>INDEX('Population, units'!$B$3:$BG$251,MATCH($A130,'Population, units'!$B$3:$B$251,0),MATCH(E$4,'Population, units'!$B$3:$BG$3,0))/1000000</f>
        <v>3.7090000000000001</v>
      </c>
      <c r="F130" s="16">
        <f>INDEX('Population, units'!$B$3:$BG$251,MATCH($A130,'Population, units'!$B$3:$B$251,0),MATCH(F$4,'Population, units'!$B$3:$BG$3,0))/1000000</f>
        <v>3.7050000000000001</v>
      </c>
      <c r="G130" s="16">
        <f>INDEX('Population, units'!$B$3:$BG$251,MATCH($A130,'Population, units'!$B$3:$B$251,0),MATCH(G$4,'Population, units'!$B$3:$BG$3,0))/1000000</f>
        <v>3.694</v>
      </c>
      <c r="H130" s="16">
        <f>INDEX('Population, units'!$B$3:$BG$251,MATCH($A130,'Population, units'!$B$3:$B$251,0),MATCH(H$4,'Population, units'!$B$3:$BG$3,0))/1000000</f>
        <v>3.6750989999999999</v>
      </c>
      <c r="I130" s="16">
        <f>INDEX('Population, units'!$B$3:$BG$251,MATCH($A130,'Population, units'!$B$3:$B$251,0),MATCH(I$4,'Population, units'!$B$3:$BG$3,0))/1000000</f>
        <v>3.667748</v>
      </c>
      <c r="J130" s="16">
        <f>INDEX('Population, units'!$B$3:$BG$251,MATCH($A130,'Population, units'!$B$3:$B$251,0),MATCH(J$4,'Population, units'!$B$3:$BG$3,0))/1000000</f>
        <v>3.6542080000000001</v>
      </c>
      <c r="K130" s="16">
        <f>INDEX('Population, units'!$B$3:$BG$251,MATCH($A130,'Population, units'!$B$3:$B$251,0),MATCH(K$4,'Population, units'!$B$3:$BG$3,0))/1000000</f>
        <v>3.6527319999999999</v>
      </c>
      <c r="L130" s="16">
        <f>INDEX('Population, units'!$B$3:$BG$251,MATCH($A130,'Population, units'!$B$3:$B$251,0),MATCH(L$4,'Population, units'!$B$3:$BG$3,0))/1000000</f>
        <v>3.6470009999999999</v>
      </c>
      <c r="M130" s="16">
        <f>INDEX('Population, units'!$B$3:$BG$251,MATCH($A130,'Population, units'!$B$3:$B$251,0),MATCH(M$4,'Population, units'!$B$3:$BG$3,0))/1000000</f>
        <v>3.6395919999999999</v>
      </c>
      <c r="N130" s="16">
        <f>INDEX('Population, units'!$B$3:$BG$251,MATCH($A130,'Population, units'!$B$3:$B$251,0),MATCH(N$4,'Population, units'!$B$3:$BG$3,0))/1000000</f>
        <v>3.631462</v>
      </c>
      <c r="O130" s="16">
        <f>INDEX('Population, units'!$B$3:$BG$251,MATCH($A130,'Population, units'!$B$3:$B$251,0),MATCH(O$4,'Population, units'!$B$3:$BG$3,0))/1000000</f>
        <v>3.623062</v>
      </c>
      <c r="P130" s="16">
        <f>INDEX('Population, units'!$B$3:$BG$251,MATCH($A130,'Population, units'!$B$3:$B$251,0),MATCH(P$4,'Population, units'!$B$3:$BG$3,0))/1000000</f>
        <v>3.6128740000000001</v>
      </c>
      <c r="Q130" s="16">
        <f>INDEX('Population, units'!$B$3:$BG$251,MATCH($A130,'Population, units'!$B$3:$B$251,0),MATCH(Q$4,'Population, units'!$B$3:$BG$3,0))/1000000</f>
        <v>3.603945</v>
      </c>
      <c r="R130" s="16">
        <f>INDEX('Population, units'!$B$3:$BG$251,MATCH($A130,'Population, units'!$B$3:$B$251,0),MATCH(R$4,'Population, units'!$B$3:$BG$3,0))/1000000</f>
        <v>3.5951870000000001</v>
      </c>
      <c r="S130" s="16">
        <f>INDEX('Population, units'!$B$3:$BG$251,MATCH($A130,'Population, units'!$B$3:$B$251,0),MATCH(S$4,'Population, units'!$B$3:$BG$3,0))/1000000</f>
        <v>3.5852089999999999</v>
      </c>
      <c r="T130" s="16">
        <f>INDEX('Population, units'!$B$3:$BG$251,MATCH($A130,'Population, units'!$B$3:$B$251,0),MATCH(T$4,'Population, units'!$B$3:$BG$3,0))/1000000</f>
        <v>3.5769099999999998</v>
      </c>
      <c r="U130" s="16">
        <f>INDEX('Population, units'!$B$3:$BG$251,MATCH($A130,'Population, units'!$B$3:$B$251,0),MATCH(U$4,'Population, units'!$B$3:$BG$3,0))/1000000</f>
        <v>3.5701079999999998</v>
      </c>
      <c r="V130" s="16">
        <f>INDEX('Population, units'!$B$3:$BG$251,MATCH($A130,'Population, units'!$B$3:$B$251,0),MATCH(V$4,'Population, units'!$B$3:$BG$3,0))/1000000</f>
        <v>3.565604</v>
      </c>
      <c r="W130" s="16">
        <f>INDEX('Population, units'!$B$3:$BG$251,MATCH($A130,'Population, units'!$B$3:$B$251,0),MATCH(W$4,'Population, units'!$B$3:$BG$3,0))/1000000</f>
        <v>3.5620449999999999</v>
      </c>
      <c r="X130" s="16">
        <f>INDEX('Population, units'!$B$3:$BG$251,MATCH($A130,'Population, units'!$B$3:$B$251,0),MATCH(X$4,'Population, units'!$B$3:$BG$3,0))/1000000</f>
        <v>3.5599859999999999</v>
      </c>
      <c r="Y130" s="16">
        <f>INDEX('Population, units'!$B$3:$BG$251,MATCH($A130,'Population, units'!$B$3:$B$251,0),MATCH(Y$4,'Population, units'!$B$3:$BG$3,0))/1000000</f>
        <v>3.5595189999999999</v>
      </c>
    </row>
    <row r="131" spans="1:25">
      <c r="A131" t="str">
        <f>VLOOKUP(B131,entity!$C:$K,9,FALSE)</f>
        <v>MC</v>
      </c>
      <c r="B131" t="s">
        <v>253</v>
      </c>
      <c r="C131" s="16">
        <f>INDEX('Population, units'!$B$3:$BG$251,MATCH($A131,'Population, units'!$B$3:$B$251,0),MATCH(C$4,'Population, units'!$B$3:$BG$3,0))/1000000</f>
        <v>2.9437999999999999E-2</v>
      </c>
      <c r="D131" s="16">
        <f>INDEX('Population, units'!$B$3:$BG$251,MATCH($A131,'Population, units'!$B$3:$B$251,0),MATCH(D$4,'Population, units'!$B$3:$BG$3,0))/1000000</f>
        <v>2.9626E-2</v>
      </c>
      <c r="E131" s="16">
        <f>INDEX('Population, units'!$B$3:$BG$251,MATCH($A131,'Population, units'!$B$3:$B$251,0),MATCH(E$4,'Population, units'!$B$3:$BG$3,0))/1000000</f>
        <v>2.9864000000000002E-2</v>
      </c>
      <c r="F131" s="16">
        <f>INDEX('Population, units'!$B$3:$BG$251,MATCH($A131,'Population, units'!$B$3:$B$251,0),MATCH(F$4,'Population, units'!$B$3:$BG$3,0))/1000000</f>
        <v>3.0138000000000002E-2</v>
      </c>
      <c r="G131" s="16">
        <f>INDEX('Population, units'!$B$3:$BG$251,MATCH($A131,'Population, units'!$B$3:$B$251,0),MATCH(G$4,'Population, units'!$B$3:$BG$3,0))/1000000</f>
        <v>3.0422999999999999E-2</v>
      </c>
      <c r="H131" s="16">
        <f>INDEX('Population, units'!$B$3:$BG$251,MATCH($A131,'Population, units'!$B$3:$B$251,0),MATCH(H$4,'Population, units'!$B$3:$BG$3,0))/1000000</f>
        <v>3.0700000000000002E-2</v>
      </c>
      <c r="I131" s="16">
        <f>INDEX('Population, units'!$B$3:$BG$251,MATCH($A131,'Population, units'!$B$3:$B$251,0),MATCH(I$4,'Population, units'!$B$3:$BG$3,0))/1000000</f>
        <v>3.0970999999999999E-2</v>
      </c>
      <c r="J131" s="16">
        <f>INDEX('Population, units'!$B$3:$BG$251,MATCH($A131,'Population, units'!$B$3:$B$251,0),MATCH(J$4,'Population, units'!$B$3:$BG$3,0))/1000000</f>
        <v>3.1241999999999999E-2</v>
      </c>
      <c r="K131" s="16">
        <f>INDEX('Population, units'!$B$3:$BG$251,MATCH($A131,'Population, units'!$B$3:$B$251,0),MATCH(K$4,'Population, units'!$B$3:$BG$3,0))/1000000</f>
        <v>3.1517000000000003E-2</v>
      </c>
      <c r="L131" s="16">
        <f>INDEX('Population, units'!$B$3:$BG$251,MATCH($A131,'Population, units'!$B$3:$B$251,0),MATCH(L$4,'Population, units'!$B$3:$BG$3,0))/1000000</f>
        <v>3.1794999999999997E-2</v>
      </c>
      <c r="M131" s="16">
        <f>INDEX('Population, units'!$B$3:$BG$251,MATCH($A131,'Population, units'!$B$3:$B$251,0),MATCH(M$4,'Population, units'!$B$3:$BG$3,0))/1000000</f>
        <v>3.2080999999999998E-2</v>
      </c>
      <c r="N131" s="16">
        <f>INDEX('Population, units'!$B$3:$BG$251,MATCH($A131,'Population, units'!$B$3:$B$251,0),MATCH(N$4,'Population, units'!$B$3:$BG$3,0))/1000000</f>
        <v>3.2365999999999999E-2</v>
      </c>
      <c r="O131" s="16">
        <f>INDEX('Population, units'!$B$3:$BG$251,MATCH($A131,'Population, units'!$B$3:$B$251,0),MATCH(O$4,'Population, units'!$B$3:$BG$3,0))/1000000</f>
        <v>3.2653000000000001E-2</v>
      </c>
      <c r="P131" s="16">
        <f>INDEX('Population, units'!$B$3:$BG$251,MATCH($A131,'Population, units'!$B$3:$B$251,0),MATCH(P$4,'Population, units'!$B$3:$BG$3,0))/1000000</f>
        <v>3.2967999999999997E-2</v>
      </c>
      <c r="Q131" s="16">
        <f>INDEX('Population, units'!$B$3:$BG$251,MATCH($A131,'Population, units'!$B$3:$B$251,0),MATCH(Q$4,'Population, units'!$B$3:$BG$3,0))/1000000</f>
        <v>3.3346000000000001E-2</v>
      </c>
      <c r="R131" s="16">
        <f>INDEX('Population, units'!$B$3:$BG$251,MATCH($A131,'Population, units'!$B$3:$B$251,0),MATCH(R$4,'Population, units'!$B$3:$BG$3,0))/1000000</f>
        <v>3.3807999999999998E-2</v>
      </c>
      <c r="S131" s="16">
        <f>INDEX('Population, units'!$B$3:$BG$251,MATCH($A131,'Population, units'!$B$3:$B$251,0),MATCH(S$4,'Population, units'!$B$3:$BG$3,0))/1000000</f>
        <v>3.4368999999999997E-2</v>
      </c>
      <c r="T131" s="16">
        <f>INDEX('Population, units'!$B$3:$BG$251,MATCH($A131,'Population, units'!$B$3:$B$251,0),MATCH(T$4,'Population, units'!$B$3:$BG$3,0))/1000000</f>
        <v>3.5013000000000002E-2</v>
      </c>
      <c r="U131" s="16">
        <f>INDEX('Population, units'!$B$3:$BG$251,MATCH($A131,'Population, units'!$B$3:$B$251,0),MATCH(U$4,'Population, units'!$B$3:$BG$3,0))/1000000</f>
        <v>3.5686000000000002E-2</v>
      </c>
      <c r="V131" s="16">
        <f>INDEX('Population, units'!$B$3:$BG$251,MATCH($A131,'Population, units'!$B$3:$B$251,0),MATCH(V$4,'Population, units'!$B$3:$BG$3,0))/1000000</f>
        <v>3.6313999999999999E-2</v>
      </c>
      <c r="W131" s="16">
        <f>INDEX('Population, units'!$B$3:$BG$251,MATCH($A131,'Population, units'!$B$3:$B$251,0),MATCH(W$4,'Population, units'!$B$3:$BG$3,0))/1000000</f>
        <v>3.6845000000000003E-2</v>
      </c>
      <c r="X131" s="16">
        <f>INDEX('Population, units'!$B$3:$BG$251,MATCH($A131,'Population, units'!$B$3:$B$251,0),MATCH(X$4,'Population, units'!$B$3:$BG$3,0))/1000000</f>
        <v>3.7261000000000002E-2</v>
      </c>
      <c r="Y131" s="16">
        <f>INDEX('Population, units'!$B$3:$BG$251,MATCH($A131,'Population, units'!$B$3:$B$251,0),MATCH(Y$4,'Population, units'!$B$3:$BG$3,0))/1000000</f>
        <v>3.7579000000000001E-2</v>
      </c>
    </row>
    <row r="132" spans="1:25">
      <c r="A132" t="str">
        <f>VLOOKUP(B132,entity!$C:$K,9,FALSE)</f>
        <v>MN</v>
      </c>
      <c r="B132" t="s">
        <v>278</v>
      </c>
      <c r="C132" s="16">
        <f>INDEX('Population, units'!$B$3:$BG$251,MATCH($A132,'Population, units'!$B$3:$B$251,0),MATCH(C$4,'Population, units'!$B$3:$BG$3,0))/1000000</f>
        <v>2.1841590000000002</v>
      </c>
      <c r="D132" s="16">
        <f>INDEX('Population, units'!$B$3:$BG$251,MATCH($A132,'Population, units'!$B$3:$B$251,0),MATCH(D$4,'Population, units'!$B$3:$BG$3,0))/1000000</f>
        <v>2.217937</v>
      </c>
      <c r="E132" s="16">
        <f>INDEX('Population, units'!$B$3:$BG$251,MATCH($A132,'Population, units'!$B$3:$B$251,0),MATCH(E$4,'Population, units'!$B$3:$BG$3,0))/1000000</f>
        <v>2.243525</v>
      </c>
      <c r="F132" s="16">
        <f>INDEX('Population, units'!$B$3:$BG$251,MATCH($A132,'Population, units'!$B$3:$B$251,0),MATCH(F$4,'Population, units'!$B$3:$BG$3,0))/1000000</f>
        <v>2.2632240000000001</v>
      </c>
      <c r="G132" s="16">
        <f>INDEX('Population, units'!$B$3:$BG$251,MATCH($A132,'Population, units'!$B$3:$B$251,0),MATCH(G$4,'Population, units'!$B$3:$BG$3,0))/1000000</f>
        <v>2.280519</v>
      </c>
      <c r="H132" s="16">
        <f>INDEX('Population, units'!$B$3:$BG$251,MATCH($A132,'Population, units'!$B$3:$B$251,0),MATCH(H$4,'Population, units'!$B$3:$BG$3,0))/1000000</f>
        <v>2.298063</v>
      </c>
      <c r="I132" s="16">
        <f>INDEX('Population, units'!$B$3:$BG$251,MATCH($A132,'Population, units'!$B$3:$B$251,0),MATCH(I$4,'Population, units'!$B$3:$BG$3,0))/1000000</f>
        <v>2.3165979999999999</v>
      </c>
      <c r="J132" s="16">
        <f>INDEX('Population, units'!$B$3:$BG$251,MATCH($A132,'Population, units'!$B$3:$B$251,0),MATCH(J$4,'Population, units'!$B$3:$BG$3,0))/1000000</f>
        <v>2.3357230000000002</v>
      </c>
      <c r="K132" s="16">
        <f>INDEX('Population, units'!$B$3:$BG$251,MATCH($A132,'Population, units'!$B$3:$B$251,0),MATCH(K$4,'Population, units'!$B$3:$BG$3,0))/1000000</f>
        <v>2.3556180000000002</v>
      </c>
      <c r="L132" s="16">
        <f>INDEX('Population, units'!$B$3:$BG$251,MATCH($A132,'Population, units'!$B$3:$B$251,0),MATCH(L$4,'Population, units'!$B$3:$BG$3,0))/1000000</f>
        <v>2.3761969999999999</v>
      </c>
      <c r="M132" s="16">
        <f>INDEX('Population, units'!$B$3:$BG$251,MATCH($A132,'Population, units'!$B$3:$B$251,0),MATCH(M$4,'Population, units'!$B$3:$BG$3,0))/1000000</f>
        <v>2.3974730000000002</v>
      </c>
      <c r="N132" s="16">
        <f>INDEX('Population, units'!$B$3:$BG$251,MATCH($A132,'Population, units'!$B$3:$B$251,0),MATCH(N$4,'Population, units'!$B$3:$BG$3,0))/1000000</f>
        <v>2.4196689999999998</v>
      </c>
      <c r="O132" s="16">
        <f>INDEX('Population, units'!$B$3:$BG$251,MATCH($A132,'Population, units'!$B$3:$B$251,0),MATCH(O$4,'Population, units'!$B$3:$BG$3,0))/1000000</f>
        <v>2.4432309999999999</v>
      </c>
      <c r="P132" s="16">
        <f>INDEX('Population, units'!$B$3:$BG$251,MATCH($A132,'Population, units'!$B$3:$B$251,0),MATCH(P$4,'Population, units'!$B$3:$BG$3,0))/1000000</f>
        <v>2.4685950000000001</v>
      </c>
      <c r="Q132" s="16">
        <f>INDEX('Population, units'!$B$3:$BG$251,MATCH($A132,'Population, units'!$B$3:$B$251,0),MATCH(Q$4,'Population, units'!$B$3:$BG$3,0))/1000000</f>
        <v>2.496248</v>
      </c>
      <c r="R132" s="16">
        <f>INDEX('Population, units'!$B$3:$BG$251,MATCH($A132,'Population, units'!$B$3:$B$251,0),MATCH(R$4,'Population, units'!$B$3:$BG$3,0))/1000000</f>
        <v>2.5265019999999998</v>
      </c>
      <c r="S132" s="16">
        <f>INDEX('Population, units'!$B$3:$BG$251,MATCH($A132,'Population, units'!$B$3:$B$251,0),MATCH(S$4,'Population, units'!$B$3:$BG$3,0))/1000000</f>
        <v>2.5594960000000002</v>
      </c>
      <c r="T132" s="16">
        <f>INDEX('Population, units'!$B$3:$BG$251,MATCH($A132,'Population, units'!$B$3:$B$251,0),MATCH(T$4,'Population, units'!$B$3:$BG$3,0))/1000000</f>
        <v>2.5950679999999999</v>
      </c>
      <c r="U132" s="16">
        <f>INDEX('Population, units'!$B$3:$BG$251,MATCH($A132,'Population, units'!$B$3:$B$251,0),MATCH(U$4,'Population, units'!$B$3:$BG$3,0))/1000000</f>
        <v>2.6328339999999999</v>
      </c>
      <c r="V132" s="16">
        <f>INDEX('Population, units'!$B$3:$BG$251,MATCH($A132,'Population, units'!$B$3:$B$251,0),MATCH(V$4,'Population, units'!$B$3:$BG$3,0))/1000000</f>
        <v>2.6722229999999998</v>
      </c>
      <c r="W132" s="16">
        <f>INDEX('Population, units'!$B$3:$BG$251,MATCH($A132,'Population, units'!$B$3:$B$251,0),MATCH(W$4,'Population, units'!$B$3:$BG$3,0))/1000000</f>
        <v>2.7127379999999999</v>
      </c>
      <c r="X132" s="16">
        <f>INDEX('Population, units'!$B$3:$BG$251,MATCH($A132,'Population, units'!$B$3:$B$251,0),MATCH(X$4,'Population, units'!$B$3:$BG$3,0))/1000000</f>
        <v>2.7542089999999999</v>
      </c>
      <c r="Y132" s="16">
        <f>INDEX('Population, units'!$B$3:$BG$251,MATCH($A132,'Population, units'!$B$3:$B$251,0),MATCH(Y$4,'Population, units'!$B$3:$BG$3,0))/1000000</f>
        <v>2.796484</v>
      </c>
    </row>
    <row r="133" spans="1:25">
      <c r="A133" t="str">
        <f>VLOOKUP(B133,entity!$C:$K,9,FALSE)</f>
        <v>ME</v>
      </c>
      <c r="B133" t="s">
        <v>276</v>
      </c>
      <c r="C133" s="16">
        <f>INDEX('Population, units'!$B$3:$BG$251,MATCH($A133,'Population, units'!$B$3:$B$251,0),MATCH(C$4,'Population, units'!$B$3:$BG$3,0))/1000000</f>
        <v>0.61460099999999995</v>
      </c>
      <c r="D133" s="16">
        <f>INDEX('Population, units'!$B$3:$BG$251,MATCH($A133,'Population, units'!$B$3:$B$251,0),MATCH(D$4,'Population, units'!$B$3:$BG$3,0))/1000000</f>
        <v>0.61615799999999998</v>
      </c>
      <c r="E133" s="16">
        <f>INDEX('Population, units'!$B$3:$BG$251,MATCH($A133,'Population, units'!$B$3:$B$251,0),MATCH(E$4,'Population, units'!$B$3:$BG$3,0))/1000000</f>
        <v>0.61663000000000001</v>
      </c>
      <c r="F133" s="16">
        <f>INDEX('Population, units'!$B$3:$BG$251,MATCH($A133,'Population, units'!$B$3:$B$251,0),MATCH(F$4,'Population, units'!$B$3:$BG$3,0))/1000000</f>
        <v>0.616282</v>
      </c>
      <c r="G133" s="16">
        <f>INDEX('Population, units'!$B$3:$BG$251,MATCH($A133,'Population, units'!$B$3:$B$251,0),MATCH(G$4,'Population, units'!$B$3:$BG$3,0))/1000000</f>
        <v>0.61552099999999998</v>
      </c>
      <c r="H133" s="16">
        <f>INDEX('Population, units'!$B$3:$BG$251,MATCH($A133,'Population, units'!$B$3:$B$251,0),MATCH(H$4,'Population, units'!$B$3:$BG$3,0))/1000000</f>
        <v>0.61466900000000002</v>
      </c>
      <c r="I133" s="16">
        <f>INDEX('Population, units'!$B$3:$BG$251,MATCH($A133,'Population, units'!$B$3:$B$251,0),MATCH(I$4,'Population, units'!$B$3:$BG$3,0))/1000000</f>
        <v>0.61377400000000004</v>
      </c>
      <c r="J133" s="16">
        <f>INDEX('Population, units'!$B$3:$BG$251,MATCH($A133,'Population, units'!$B$3:$B$251,0),MATCH(J$4,'Population, units'!$B$3:$BG$3,0))/1000000</f>
        <v>0.61281200000000002</v>
      </c>
      <c r="K133" s="16">
        <f>INDEX('Population, units'!$B$3:$BG$251,MATCH($A133,'Population, units'!$B$3:$B$251,0),MATCH(K$4,'Population, units'!$B$3:$BG$3,0))/1000000</f>
        <v>0.61194700000000002</v>
      </c>
      <c r="L133" s="16">
        <f>INDEX('Population, units'!$B$3:$BG$251,MATCH($A133,'Population, units'!$B$3:$B$251,0),MATCH(L$4,'Population, units'!$B$3:$BG$3,0))/1000000</f>
        <v>0.61136699999999999</v>
      </c>
      <c r="M133" s="16">
        <f>INDEX('Population, units'!$B$3:$BG$251,MATCH($A133,'Population, units'!$B$3:$B$251,0),MATCH(M$4,'Population, units'!$B$3:$BG$3,0))/1000000</f>
        <v>0.61119599999999996</v>
      </c>
      <c r="N133" s="16">
        <f>INDEX('Population, units'!$B$3:$BG$251,MATCH($A133,'Population, units'!$B$3:$B$251,0),MATCH(N$4,'Population, units'!$B$3:$BG$3,0))/1000000</f>
        <v>0.61152499999999999</v>
      </c>
      <c r="O133" s="16">
        <f>INDEX('Population, units'!$B$3:$BG$251,MATCH($A133,'Population, units'!$B$3:$B$251,0),MATCH(O$4,'Population, units'!$B$3:$BG$3,0))/1000000</f>
        <v>0.61232500000000001</v>
      </c>
      <c r="P133" s="16">
        <f>INDEX('Population, units'!$B$3:$BG$251,MATCH($A133,'Population, units'!$B$3:$B$251,0),MATCH(P$4,'Population, units'!$B$3:$BG$3,0))/1000000</f>
        <v>0.61344799999999999</v>
      </c>
      <c r="Q133" s="16">
        <f>INDEX('Population, units'!$B$3:$BG$251,MATCH($A133,'Population, units'!$B$3:$B$251,0),MATCH(Q$4,'Population, units'!$B$3:$BG$3,0))/1000000</f>
        <v>0.61467000000000005</v>
      </c>
      <c r="R133" s="16">
        <f>INDEX('Population, units'!$B$3:$BG$251,MATCH($A133,'Population, units'!$B$3:$B$251,0),MATCH(R$4,'Population, units'!$B$3:$BG$3,0))/1000000</f>
        <v>0.61582000000000003</v>
      </c>
      <c r="S133" s="16">
        <f>INDEX('Population, units'!$B$3:$BG$251,MATCH($A133,'Population, units'!$B$3:$B$251,0),MATCH(S$4,'Population, units'!$B$3:$BG$3,0))/1000000</f>
        <v>0.61685400000000001</v>
      </c>
      <c r="T133" s="16">
        <f>INDEX('Population, units'!$B$3:$BG$251,MATCH($A133,'Population, units'!$B$3:$B$251,0),MATCH(T$4,'Population, units'!$B$3:$BG$3,0))/1000000</f>
        <v>0.61780000000000002</v>
      </c>
      <c r="U133" s="16">
        <f>INDEX('Population, units'!$B$3:$BG$251,MATCH($A133,'Population, units'!$B$3:$B$251,0),MATCH(U$4,'Population, units'!$B$3:$BG$3,0))/1000000</f>
        <v>0.618649</v>
      </c>
      <c r="V133" s="16">
        <f>INDEX('Population, units'!$B$3:$BG$251,MATCH($A133,'Population, units'!$B$3:$B$251,0),MATCH(V$4,'Population, units'!$B$3:$BG$3,0))/1000000</f>
        <v>0.61940799999999996</v>
      </c>
      <c r="W133" s="16">
        <f>INDEX('Population, units'!$B$3:$BG$251,MATCH($A133,'Population, units'!$B$3:$B$251,0),MATCH(W$4,'Population, units'!$B$3:$BG$3,0))/1000000</f>
        <v>0.62007800000000002</v>
      </c>
      <c r="X133" s="16">
        <f>INDEX('Population, units'!$B$3:$BG$251,MATCH($A133,'Population, units'!$B$3:$B$251,0),MATCH(X$4,'Population, units'!$B$3:$BG$3,0))/1000000</f>
        <v>0.62064399999999997</v>
      </c>
      <c r="Y133" s="16">
        <f>INDEX('Population, units'!$B$3:$BG$251,MATCH($A133,'Population, units'!$B$3:$B$251,0),MATCH(Y$4,'Population, units'!$B$3:$BG$3,0))/1000000</f>
        <v>0.62108099999999999</v>
      </c>
    </row>
    <row r="134" spans="1:25">
      <c r="A134" t="str">
        <f>VLOOKUP(B134,entity!$C:$K,9,FALSE)</f>
        <v>MA</v>
      </c>
      <c r="B134" t="s">
        <v>251</v>
      </c>
      <c r="C134" s="16">
        <f>INDEX('Population, units'!$B$3:$BG$251,MATCH($A134,'Population, units'!$B$3:$B$251,0),MATCH(C$4,'Population, units'!$B$3:$BG$3,0))/1000000</f>
        <v>24.674973999999999</v>
      </c>
      <c r="D134" s="16">
        <f>INDEX('Population, units'!$B$3:$BG$251,MATCH($A134,'Population, units'!$B$3:$B$251,0),MATCH(D$4,'Population, units'!$B$3:$BG$3,0))/1000000</f>
        <v>25.128063999999998</v>
      </c>
      <c r="E134" s="16">
        <f>INDEX('Population, units'!$B$3:$BG$251,MATCH($A134,'Population, units'!$B$3:$B$251,0),MATCH(E$4,'Population, units'!$B$3:$BG$3,0))/1000000</f>
        <v>25.569662000000001</v>
      </c>
      <c r="F134" s="16">
        <f>INDEX('Population, units'!$B$3:$BG$251,MATCH($A134,'Population, units'!$B$3:$B$251,0),MATCH(F$4,'Population, units'!$B$3:$BG$3,0))/1000000</f>
        <v>26.000344999999999</v>
      </c>
      <c r="G134" s="16">
        <f>INDEX('Population, units'!$B$3:$BG$251,MATCH($A134,'Population, units'!$B$3:$B$251,0),MATCH(G$4,'Population, units'!$B$3:$BG$3,0))/1000000</f>
        <v>26.421309000000001</v>
      </c>
      <c r="H134" s="16">
        <f>INDEX('Population, units'!$B$3:$BG$251,MATCH($A134,'Population, units'!$B$3:$B$251,0),MATCH(H$4,'Population, units'!$B$3:$BG$3,0))/1000000</f>
        <v>26.833093000000002</v>
      </c>
      <c r="I134" s="16">
        <f>INDEX('Population, units'!$B$3:$BG$251,MATCH($A134,'Population, units'!$B$3:$B$251,0),MATCH(I$4,'Population, units'!$B$3:$BG$3,0))/1000000</f>
        <v>27.23715</v>
      </c>
      <c r="J134" s="16">
        <f>INDEX('Population, units'!$B$3:$BG$251,MATCH($A134,'Population, units'!$B$3:$B$251,0),MATCH(J$4,'Population, units'!$B$3:$BG$3,0))/1000000</f>
        <v>27.632321000000001</v>
      </c>
      <c r="K134" s="16">
        <f>INDEX('Population, units'!$B$3:$BG$251,MATCH($A134,'Population, units'!$B$3:$B$251,0),MATCH(K$4,'Population, units'!$B$3:$BG$3,0))/1000000</f>
        <v>28.013584999999999</v>
      </c>
      <c r="L134" s="16">
        <f>INDEX('Population, units'!$B$3:$BG$251,MATCH($A134,'Population, units'!$B$3:$B$251,0),MATCH(L$4,'Population, units'!$B$3:$BG$3,0))/1000000</f>
        <v>28.374203000000001</v>
      </c>
      <c r="M134" s="16">
        <f>INDEX('Population, units'!$B$3:$BG$251,MATCH($A134,'Population, units'!$B$3:$B$251,0),MATCH(M$4,'Population, units'!$B$3:$BG$3,0))/1000000</f>
        <v>28.710122999999999</v>
      </c>
      <c r="N134" s="16">
        <f>INDEX('Population, units'!$B$3:$BG$251,MATCH($A134,'Population, units'!$B$3:$B$251,0),MATCH(N$4,'Population, units'!$B$3:$BG$3,0))/1000000</f>
        <v>29.021156000000001</v>
      </c>
      <c r="O134" s="16">
        <f>INDEX('Population, units'!$B$3:$BG$251,MATCH($A134,'Population, units'!$B$3:$B$251,0),MATCH(O$4,'Population, units'!$B$3:$BG$3,0))/1000000</f>
        <v>29.311443000000001</v>
      </c>
      <c r="P134" s="16">
        <f>INDEX('Population, units'!$B$3:$BG$251,MATCH($A134,'Population, units'!$B$3:$B$251,0),MATCH(P$4,'Population, units'!$B$3:$BG$3,0))/1000000</f>
        <v>29.586936999999999</v>
      </c>
      <c r="Q134" s="16">
        <f>INDEX('Population, units'!$B$3:$BG$251,MATCH($A134,'Population, units'!$B$3:$B$251,0),MATCH(Q$4,'Population, units'!$B$3:$BG$3,0))/1000000</f>
        <v>29.855820000000001</v>
      </c>
      <c r="R134" s="16">
        <f>INDEX('Population, units'!$B$3:$BG$251,MATCH($A134,'Population, units'!$B$3:$B$251,0),MATCH(R$4,'Population, units'!$B$3:$BG$3,0))/1000000</f>
        <v>30.125444999999999</v>
      </c>
      <c r="S134" s="16">
        <f>INDEX('Population, units'!$B$3:$BG$251,MATCH($A134,'Population, units'!$B$3:$B$251,0),MATCH(S$4,'Population, units'!$B$3:$BG$3,0))/1000000</f>
        <v>30.395097</v>
      </c>
      <c r="T134" s="16">
        <f>INDEX('Population, units'!$B$3:$BG$251,MATCH($A134,'Population, units'!$B$3:$B$251,0),MATCH(T$4,'Population, units'!$B$3:$BG$3,0))/1000000</f>
        <v>30.667086000000001</v>
      </c>
      <c r="U134" s="16">
        <f>INDEX('Population, units'!$B$3:$BG$251,MATCH($A134,'Population, units'!$B$3:$B$251,0),MATCH(U$4,'Population, units'!$B$3:$BG$3,0))/1000000</f>
        <v>30.955151000000001</v>
      </c>
      <c r="V134" s="16">
        <f>INDEX('Population, units'!$B$3:$BG$251,MATCH($A134,'Population, units'!$B$3:$B$251,0),MATCH(V$4,'Population, units'!$B$3:$BG$3,0))/1000000</f>
        <v>31.276564</v>
      </c>
      <c r="W134" s="16">
        <f>INDEX('Population, units'!$B$3:$BG$251,MATCH($A134,'Population, units'!$B$3:$B$251,0),MATCH(W$4,'Population, units'!$B$3:$BG$3,0))/1000000</f>
        <v>31.64236</v>
      </c>
      <c r="X134" s="16">
        <f>INDEX('Population, units'!$B$3:$BG$251,MATCH($A134,'Population, units'!$B$3:$B$251,0),MATCH(X$4,'Population, units'!$B$3:$BG$3,0))/1000000</f>
        <v>32.059424</v>
      </c>
      <c r="Y134" s="16">
        <f>INDEX('Population, units'!$B$3:$BG$251,MATCH($A134,'Population, units'!$B$3:$B$251,0),MATCH(Y$4,'Population, units'!$B$3:$BG$3,0))/1000000</f>
        <v>32.521143000000002</v>
      </c>
    </row>
    <row r="135" spans="1:25">
      <c r="A135" t="str">
        <f>VLOOKUP(B135,entity!$C:$K,9,FALSE)</f>
        <v>MZ</v>
      </c>
      <c r="B135" t="s">
        <v>282</v>
      </c>
      <c r="C135" s="16">
        <f>INDEX('Population, units'!$B$3:$BG$251,MATCH($A135,'Population, units'!$B$3:$B$251,0),MATCH(C$4,'Population, units'!$B$3:$BG$3,0))/1000000</f>
        <v>13.567959</v>
      </c>
      <c r="D135" s="16">
        <f>INDEX('Population, units'!$B$3:$BG$251,MATCH($A135,'Population, units'!$B$3:$B$251,0),MATCH(D$4,'Population, units'!$B$3:$BG$3,0))/1000000</f>
        <v>13.893546000000001</v>
      </c>
      <c r="E135" s="16">
        <f>INDEX('Population, units'!$B$3:$BG$251,MATCH($A135,'Population, units'!$B$3:$B$251,0),MATCH(E$4,'Population, units'!$B$3:$BG$3,0))/1000000</f>
        <v>14.350459000000001</v>
      </c>
      <c r="F135" s="16">
        <f>INDEX('Population, units'!$B$3:$BG$251,MATCH($A135,'Population, units'!$B$3:$B$251,0),MATCH(F$4,'Population, units'!$B$3:$BG$3,0))/1000000</f>
        <v>14.893217999999999</v>
      </c>
      <c r="G135" s="16">
        <f>INDEX('Population, units'!$B$3:$BG$251,MATCH($A135,'Population, units'!$B$3:$B$251,0),MATCH(G$4,'Population, units'!$B$3:$BG$3,0))/1000000</f>
        <v>15.453464</v>
      </c>
      <c r="H135" s="16">
        <f>INDEX('Population, units'!$B$3:$BG$251,MATCH($A135,'Population, units'!$B$3:$B$251,0),MATCH(H$4,'Population, units'!$B$3:$BG$3,0))/1000000</f>
        <v>15.981571000000001</v>
      </c>
      <c r="I135" s="16">
        <f>INDEX('Population, units'!$B$3:$BG$251,MATCH($A135,'Population, units'!$B$3:$B$251,0),MATCH(I$4,'Population, units'!$B$3:$BG$3,0))/1000000</f>
        <v>16.463425999999998</v>
      </c>
      <c r="J135" s="16">
        <f>INDEX('Population, units'!$B$3:$BG$251,MATCH($A135,'Population, units'!$B$3:$B$251,0),MATCH(J$4,'Population, units'!$B$3:$BG$3,0))/1000000</f>
        <v>16.914628</v>
      </c>
      <c r="K135" s="16">
        <f>INDEX('Population, units'!$B$3:$BG$251,MATCH($A135,'Population, units'!$B$3:$B$251,0),MATCH(K$4,'Population, units'!$B$3:$BG$3,0))/1000000</f>
        <v>17.350739000000001</v>
      </c>
      <c r="L135" s="16">
        <f>INDEX('Population, units'!$B$3:$BG$251,MATCH($A135,'Population, units'!$B$3:$B$251,0),MATCH(L$4,'Population, units'!$B$3:$BG$3,0))/1000000</f>
        <v>17.798102</v>
      </c>
      <c r="M135" s="16">
        <f>INDEX('Population, units'!$B$3:$BG$251,MATCH($A135,'Population, units'!$B$3:$B$251,0),MATCH(M$4,'Population, units'!$B$3:$BG$3,0))/1000000</f>
        <v>18.275618000000001</v>
      </c>
      <c r="N135" s="16">
        <f>INDEX('Population, units'!$B$3:$BG$251,MATCH($A135,'Population, units'!$B$3:$B$251,0),MATCH(N$4,'Population, units'!$B$3:$BG$3,0))/1000000</f>
        <v>18.785719</v>
      </c>
      <c r="O135" s="16">
        <f>INDEX('Population, units'!$B$3:$BG$251,MATCH($A135,'Population, units'!$B$3:$B$251,0),MATCH(O$4,'Population, units'!$B$3:$BG$3,0))/1000000</f>
        <v>19.319894000000001</v>
      </c>
      <c r="P135" s="16">
        <f>INDEX('Population, units'!$B$3:$BG$251,MATCH($A135,'Population, units'!$B$3:$B$251,0),MATCH(P$4,'Population, units'!$B$3:$BG$3,0))/1000000</f>
        <v>19.873460000000001</v>
      </c>
      <c r="Q135" s="16">
        <f>INDEX('Population, units'!$B$3:$BG$251,MATCH($A135,'Population, units'!$B$3:$B$251,0),MATCH(Q$4,'Population, units'!$B$3:$BG$3,0))/1000000</f>
        <v>20.438827</v>
      </c>
      <c r="R135" s="16">
        <f>INDEX('Population, units'!$B$3:$BG$251,MATCH($A135,'Population, units'!$B$3:$B$251,0),MATCH(R$4,'Population, units'!$B$3:$BG$3,0))/1000000</f>
        <v>21.010376000000001</v>
      </c>
      <c r="S135" s="16">
        <f>INDEX('Population, units'!$B$3:$BG$251,MATCH($A135,'Population, units'!$B$3:$B$251,0),MATCH(S$4,'Population, units'!$B$3:$BG$3,0))/1000000</f>
        <v>21.587316999999999</v>
      </c>
      <c r="T135" s="16">
        <f>INDEX('Population, units'!$B$3:$BG$251,MATCH($A135,'Population, units'!$B$3:$B$251,0),MATCH(T$4,'Population, units'!$B$3:$BG$3,0))/1000000</f>
        <v>22.171403999999999</v>
      </c>
      <c r="U135" s="16">
        <f>INDEX('Population, units'!$B$3:$BG$251,MATCH($A135,'Population, units'!$B$3:$B$251,0),MATCH(U$4,'Population, units'!$B$3:$BG$3,0))/1000000</f>
        <v>22.762525</v>
      </c>
      <c r="V135" s="16">
        <f>INDEX('Population, units'!$B$3:$BG$251,MATCH($A135,'Population, units'!$B$3:$B$251,0),MATCH(V$4,'Population, units'!$B$3:$BG$3,0))/1000000</f>
        <v>23.361025000000001</v>
      </c>
      <c r="W135" s="16">
        <f>INDEX('Population, units'!$B$3:$BG$251,MATCH($A135,'Population, units'!$B$3:$B$251,0),MATCH(W$4,'Population, units'!$B$3:$BG$3,0))/1000000</f>
        <v>23.967265000000001</v>
      </c>
      <c r="X135" s="16">
        <f>INDEX('Population, units'!$B$3:$BG$251,MATCH($A135,'Population, units'!$B$3:$B$251,0),MATCH(X$4,'Population, units'!$B$3:$BG$3,0))/1000000</f>
        <v>24.581367</v>
      </c>
      <c r="Y135" s="16">
        <f>INDEX('Population, units'!$B$3:$BG$251,MATCH($A135,'Population, units'!$B$3:$B$251,0),MATCH(Y$4,'Population, units'!$B$3:$BG$3,0))/1000000</f>
        <v>25.203395</v>
      </c>
    </row>
    <row r="136" spans="1:25">
      <c r="A136" t="str">
        <f>VLOOKUP(B136,entity!$C:$K,9,FALSE)</f>
        <v>MM</v>
      </c>
      <c r="B136" t="s">
        <v>273</v>
      </c>
      <c r="C136" s="16">
        <f>INDEX('Population, units'!$B$3:$BG$251,MATCH($A136,'Population, units'!$B$3:$B$251,0),MATCH(C$4,'Population, units'!$B$3:$BG$3,0))/1000000</f>
        <v>42.123002999999997</v>
      </c>
      <c r="D136" s="16">
        <f>INDEX('Population, units'!$B$3:$BG$251,MATCH($A136,'Population, units'!$B$3:$B$251,0),MATCH(D$4,'Population, units'!$B$3:$BG$3,0))/1000000</f>
        <v>42.782387</v>
      </c>
      <c r="E136" s="16">
        <f>INDEX('Population, units'!$B$3:$BG$251,MATCH($A136,'Population, units'!$B$3:$B$251,0),MATCH(E$4,'Population, units'!$B$3:$BG$3,0))/1000000</f>
        <v>43.422423000000002</v>
      </c>
      <c r="F136" s="16">
        <f>INDEX('Population, units'!$B$3:$BG$251,MATCH($A136,'Population, units'!$B$3:$B$251,0),MATCH(F$4,'Population, units'!$B$3:$BG$3,0))/1000000</f>
        <v>44.052709999999998</v>
      </c>
      <c r="G136" s="16">
        <f>INDEX('Population, units'!$B$3:$BG$251,MATCH($A136,'Population, units'!$B$3:$B$251,0),MATCH(G$4,'Population, units'!$B$3:$BG$3,0))/1000000</f>
        <v>44.686090999999998</v>
      </c>
      <c r="H136" s="16">
        <f>INDEX('Population, units'!$B$3:$BG$251,MATCH($A136,'Population, units'!$B$3:$B$251,0),MATCH(H$4,'Population, units'!$B$3:$BG$3,0))/1000000</f>
        <v>45.329861999999999</v>
      </c>
      <c r="I136" s="16">
        <f>INDEX('Population, units'!$B$3:$BG$251,MATCH($A136,'Population, units'!$B$3:$B$251,0),MATCH(I$4,'Population, units'!$B$3:$BG$3,0))/1000000</f>
        <v>45.991827999999998</v>
      </c>
      <c r="J136" s="16">
        <f>INDEX('Population, units'!$B$3:$BG$251,MATCH($A136,'Population, units'!$B$3:$B$251,0),MATCH(J$4,'Population, units'!$B$3:$BG$3,0))/1000000</f>
        <v>46.664454999999997</v>
      </c>
      <c r="K136" s="16">
        <f>INDEX('Population, units'!$B$3:$BG$251,MATCH($A136,'Population, units'!$B$3:$B$251,0),MATCH(K$4,'Population, units'!$B$3:$BG$3,0))/1000000</f>
        <v>47.321204000000002</v>
      </c>
      <c r="L136" s="16">
        <f>INDEX('Population, units'!$B$3:$BG$251,MATCH($A136,'Population, units'!$B$3:$B$251,0),MATCH(L$4,'Population, units'!$B$3:$BG$3,0))/1000000</f>
        <v>47.925629999999998</v>
      </c>
      <c r="M136" s="16">
        <f>INDEX('Population, units'!$B$3:$BG$251,MATCH($A136,'Population, units'!$B$3:$B$251,0),MATCH(M$4,'Population, units'!$B$3:$BG$3,0))/1000000</f>
        <v>48.453000000000003</v>
      </c>
      <c r="N136" s="16">
        <f>INDEX('Population, units'!$B$3:$BG$251,MATCH($A136,'Population, units'!$B$3:$B$251,0),MATCH(N$4,'Population, units'!$B$3:$BG$3,0))/1000000</f>
        <v>48.894202999999997</v>
      </c>
      <c r="O136" s="16">
        <f>INDEX('Population, units'!$B$3:$BG$251,MATCH($A136,'Population, units'!$B$3:$B$251,0),MATCH(O$4,'Population, units'!$B$3:$BG$3,0))/1000000</f>
        <v>49.261313000000001</v>
      </c>
      <c r="P136" s="16">
        <f>INDEX('Population, units'!$B$3:$BG$251,MATCH($A136,'Population, units'!$B$3:$B$251,0),MATCH(P$4,'Population, units'!$B$3:$BG$3,0))/1000000</f>
        <v>49.577151999999998</v>
      </c>
      <c r="Q136" s="16">
        <f>INDEX('Population, units'!$B$3:$BG$251,MATCH($A136,'Population, units'!$B$3:$B$251,0),MATCH(Q$4,'Population, units'!$B$3:$BG$3,0))/1000000</f>
        <v>49.875169</v>
      </c>
      <c r="R136" s="16">
        <f>INDEX('Population, units'!$B$3:$BG$251,MATCH($A136,'Population, units'!$B$3:$B$251,0),MATCH(R$4,'Population, units'!$B$3:$BG$3,0))/1000000</f>
        <v>50.181019999999997</v>
      </c>
      <c r="S136" s="16">
        <f>INDEX('Population, units'!$B$3:$BG$251,MATCH($A136,'Population, units'!$B$3:$B$251,0),MATCH(S$4,'Population, units'!$B$3:$BG$3,0))/1000000</f>
        <v>50.500070000000001</v>
      </c>
      <c r="T136" s="16">
        <f>INDEX('Population, units'!$B$3:$BG$251,MATCH($A136,'Population, units'!$B$3:$B$251,0),MATCH(T$4,'Population, units'!$B$3:$BG$3,0))/1000000</f>
        <v>50.828958999999998</v>
      </c>
      <c r="U136" s="16">
        <f>INDEX('Population, units'!$B$3:$BG$251,MATCH($A136,'Population, units'!$B$3:$B$251,0),MATCH(U$4,'Population, units'!$B$3:$BG$3,0))/1000000</f>
        <v>51.174017999999997</v>
      </c>
      <c r="V136" s="16">
        <f>INDEX('Population, units'!$B$3:$BG$251,MATCH($A136,'Population, units'!$B$3:$B$251,0),MATCH(V$4,'Population, units'!$B$3:$BG$3,0))/1000000</f>
        <v>51.540489999999998</v>
      </c>
      <c r="W136" s="16">
        <f>INDEX('Population, units'!$B$3:$BG$251,MATCH($A136,'Population, units'!$B$3:$B$251,0),MATCH(W$4,'Population, units'!$B$3:$BG$3,0))/1000000</f>
        <v>51.931230999999997</v>
      </c>
      <c r="X136" s="16">
        <f>INDEX('Population, units'!$B$3:$BG$251,MATCH($A136,'Population, units'!$B$3:$B$251,0),MATCH(X$4,'Population, units'!$B$3:$BG$3,0))/1000000</f>
        <v>52.350763000000001</v>
      </c>
      <c r="Y136" s="16">
        <f>INDEX('Population, units'!$B$3:$BG$251,MATCH($A136,'Population, units'!$B$3:$B$251,0),MATCH(Y$4,'Population, units'!$B$3:$BG$3,0))/1000000</f>
        <v>52.797319000000002</v>
      </c>
    </row>
    <row r="137" spans="1:25">
      <c r="A137" t="str">
        <f>VLOOKUP(B137,entity!$C:$K,9,FALSE)</f>
        <v>NA</v>
      </c>
      <c r="B137" t="s">
        <v>293</v>
      </c>
      <c r="C137" s="16">
        <f>INDEX('Population, units'!$B$3:$BG$251,MATCH($A137,'Population, units'!$B$3:$B$251,0),MATCH(C$4,'Population, units'!$B$3:$BG$3,0))/1000000</f>
        <v>1.4154469999999999</v>
      </c>
      <c r="D137" s="16">
        <f>INDEX('Population, units'!$B$3:$BG$251,MATCH($A137,'Population, units'!$B$3:$B$251,0),MATCH(D$4,'Population, units'!$B$3:$BG$3,0))/1000000</f>
        <v>1.4661519999999999</v>
      </c>
      <c r="E137" s="16">
        <f>INDEX('Population, units'!$B$3:$BG$251,MATCH($A137,'Population, units'!$B$3:$B$251,0),MATCH(E$4,'Population, units'!$B$3:$BG$3,0))/1000000</f>
        <v>1.5136890000000001</v>
      </c>
      <c r="F137" s="16">
        <f>INDEX('Population, units'!$B$3:$BG$251,MATCH($A137,'Population, units'!$B$3:$B$251,0),MATCH(F$4,'Population, units'!$B$3:$BG$3,0))/1000000</f>
        <v>1.55948</v>
      </c>
      <c r="G137" s="16">
        <f>INDEX('Population, units'!$B$3:$BG$251,MATCH($A137,'Population, units'!$B$3:$B$251,0),MATCH(G$4,'Population, units'!$B$3:$BG$3,0))/1000000</f>
        <v>1.605828</v>
      </c>
      <c r="H137" s="16">
        <f>INDEX('Population, units'!$B$3:$BG$251,MATCH($A137,'Population, units'!$B$3:$B$251,0),MATCH(H$4,'Population, units'!$B$3:$BG$3,0))/1000000</f>
        <v>1.6542140000000001</v>
      </c>
      <c r="I137" s="16">
        <f>INDEX('Population, units'!$B$3:$BG$251,MATCH($A137,'Population, units'!$B$3:$B$251,0),MATCH(I$4,'Population, units'!$B$3:$BG$3,0))/1000000</f>
        <v>1.705309</v>
      </c>
      <c r="J137" s="16">
        <f>INDEX('Population, units'!$B$3:$BG$251,MATCH($A137,'Population, units'!$B$3:$B$251,0),MATCH(J$4,'Population, units'!$B$3:$BG$3,0))/1000000</f>
        <v>1.7579689999999999</v>
      </c>
      <c r="K137" s="16">
        <f>INDEX('Population, units'!$B$3:$BG$251,MATCH($A137,'Population, units'!$B$3:$B$251,0),MATCH(K$4,'Population, units'!$B$3:$BG$3,0))/1000000</f>
        <v>1.8097190000000001</v>
      </c>
      <c r="L137" s="16">
        <f>INDEX('Population, units'!$B$3:$BG$251,MATCH($A137,'Population, units'!$B$3:$B$251,0),MATCH(L$4,'Population, units'!$B$3:$BG$3,0))/1000000</f>
        <v>1.8571489999999999</v>
      </c>
      <c r="M137" s="16">
        <f>INDEX('Population, units'!$B$3:$BG$251,MATCH($A137,'Population, units'!$B$3:$B$251,0),MATCH(M$4,'Population, units'!$B$3:$BG$3,0))/1000000</f>
        <v>1.897953</v>
      </c>
      <c r="N137" s="16">
        <f>INDEX('Population, units'!$B$3:$BG$251,MATCH($A137,'Population, units'!$B$3:$B$251,0),MATCH(N$4,'Population, units'!$B$3:$BG$3,0))/1000000</f>
        <v>1.9312819999999999</v>
      </c>
      <c r="O137" s="16">
        <f>INDEX('Population, units'!$B$3:$BG$251,MATCH($A137,'Population, units'!$B$3:$B$251,0),MATCH(O$4,'Population, units'!$B$3:$BG$3,0))/1000000</f>
        <v>1.9583029999999999</v>
      </c>
      <c r="P137" s="16">
        <f>INDEX('Population, units'!$B$3:$BG$251,MATCH($A137,'Population, units'!$B$3:$B$251,0),MATCH(P$4,'Population, units'!$B$3:$BG$3,0))/1000000</f>
        <v>1.9812369999999999</v>
      </c>
      <c r="Q137" s="16">
        <f>INDEX('Population, units'!$B$3:$BG$251,MATCH($A137,'Population, units'!$B$3:$B$251,0),MATCH(Q$4,'Population, units'!$B$3:$BG$3,0))/1000000</f>
        <v>2.00332</v>
      </c>
      <c r="R137" s="16">
        <f>INDEX('Population, units'!$B$3:$BG$251,MATCH($A137,'Population, units'!$B$3:$B$251,0),MATCH(R$4,'Population, units'!$B$3:$BG$3,0))/1000000</f>
        <v>2.0270260000000002</v>
      </c>
      <c r="S137" s="16">
        <f>INDEX('Population, units'!$B$3:$BG$251,MATCH($A137,'Population, units'!$B$3:$B$251,0),MATCH(S$4,'Population, units'!$B$3:$BG$3,0))/1000000</f>
        <v>2.0529310000000001</v>
      </c>
      <c r="T137" s="16">
        <f>INDEX('Population, units'!$B$3:$BG$251,MATCH($A137,'Population, units'!$B$3:$B$251,0),MATCH(T$4,'Population, units'!$B$3:$BG$3,0))/1000000</f>
        <v>2.0807000000000002</v>
      </c>
      <c r="U137" s="16">
        <f>INDEX('Population, units'!$B$3:$BG$251,MATCH($A137,'Population, units'!$B$3:$B$251,0),MATCH(U$4,'Population, units'!$B$3:$BG$3,0))/1000000</f>
        <v>2.1107909999999999</v>
      </c>
      <c r="V137" s="16">
        <f>INDEX('Population, units'!$B$3:$BG$251,MATCH($A137,'Population, units'!$B$3:$B$251,0),MATCH(V$4,'Population, units'!$B$3:$BG$3,0))/1000000</f>
        <v>2.1434980000000001</v>
      </c>
      <c r="W137" s="16">
        <f>INDEX('Population, units'!$B$3:$BG$251,MATCH($A137,'Population, units'!$B$3:$B$251,0),MATCH(W$4,'Population, units'!$B$3:$BG$3,0))/1000000</f>
        <v>2.1789670000000001</v>
      </c>
      <c r="X137" s="16">
        <f>INDEX('Population, units'!$B$3:$BG$251,MATCH($A137,'Population, units'!$B$3:$B$251,0),MATCH(X$4,'Population, units'!$B$3:$BG$3,0))/1000000</f>
        <v>2.2176179999999999</v>
      </c>
      <c r="Y137" s="16">
        <f>INDEX('Population, units'!$B$3:$BG$251,MATCH($A137,'Population, units'!$B$3:$B$251,0),MATCH(Y$4,'Population, units'!$B$3:$BG$3,0))/1000000</f>
        <v>2.2593930000000002</v>
      </c>
    </row>
    <row r="138" spans="1:25">
      <c r="A138" t="str">
        <f>VLOOKUP(B138,entity!$C:$K,9,FALSE)</f>
        <v>NP</v>
      </c>
      <c r="B138" t="s">
        <v>308</v>
      </c>
      <c r="C138" s="16">
        <f>INDEX('Population, units'!$B$3:$BG$251,MATCH($A138,'Population, units'!$B$3:$B$251,0),MATCH(C$4,'Population, units'!$B$3:$BG$3,0))/1000000</f>
        <v>18.1112</v>
      </c>
      <c r="D138" s="16">
        <f>INDEX('Population, units'!$B$3:$BG$251,MATCH($A138,'Population, units'!$B$3:$B$251,0),MATCH(D$4,'Population, units'!$B$3:$BG$3,0))/1000000</f>
        <v>18.569445000000002</v>
      </c>
      <c r="E138" s="16">
        <f>INDEX('Population, units'!$B$3:$BG$251,MATCH($A138,'Population, units'!$B$3:$B$251,0),MATCH(E$4,'Population, units'!$B$3:$BG$3,0))/1000000</f>
        <v>19.050878999999998</v>
      </c>
      <c r="F138" s="16">
        <f>INDEX('Population, units'!$B$3:$BG$251,MATCH($A138,'Population, units'!$B$3:$B$251,0),MATCH(F$4,'Population, units'!$B$3:$BG$3,0))/1000000</f>
        <v>19.551500000000001</v>
      </c>
      <c r="G138" s="16">
        <f>INDEX('Population, units'!$B$3:$BG$251,MATCH($A138,'Population, units'!$B$3:$B$251,0),MATCH(G$4,'Population, units'!$B$3:$BG$3,0))/1000000</f>
        <v>20.065412999999999</v>
      </c>
      <c r="H138" s="16">
        <f>INDEX('Population, units'!$B$3:$BG$251,MATCH($A138,'Population, units'!$B$3:$B$251,0),MATCH(H$4,'Population, units'!$B$3:$BG$3,0))/1000000</f>
        <v>20.587157000000001</v>
      </c>
      <c r="I138" s="16">
        <f>INDEX('Population, units'!$B$3:$BG$251,MATCH($A138,'Population, units'!$B$3:$B$251,0),MATCH(I$4,'Population, units'!$B$3:$BG$3,0))/1000000</f>
        <v>21.115271</v>
      </c>
      <c r="J138" s="16">
        <f>INDEX('Population, units'!$B$3:$BG$251,MATCH($A138,'Population, units'!$B$3:$B$251,0),MATCH(J$4,'Population, units'!$B$3:$BG$3,0))/1000000</f>
        <v>21.647304999999999</v>
      </c>
      <c r="K138" s="16">
        <f>INDEX('Population, units'!$B$3:$BG$251,MATCH($A138,'Population, units'!$B$3:$B$251,0),MATCH(K$4,'Population, units'!$B$3:$BG$3,0))/1000000</f>
        <v>22.175431</v>
      </c>
      <c r="L138" s="16">
        <f>INDEX('Population, units'!$B$3:$BG$251,MATCH($A138,'Population, units'!$B$3:$B$251,0),MATCH(L$4,'Population, units'!$B$3:$BG$3,0))/1000000</f>
        <v>22.690158</v>
      </c>
      <c r="M138" s="16">
        <f>INDEX('Population, units'!$B$3:$BG$251,MATCH($A138,'Population, units'!$B$3:$B$251,0),MATCH(M$4,'Population, units'!$B$3:$BG$3,0))/1000000</f>
        <v>23.184176999999998</v>
      </c>
      <c r="N138" s="16">
        <f>INDEX('Population, units'!$B$3:$BG$251,MATCH($A138,'Population, units'!$B$3:$B$251,0),MATCH(N$4,'Population, units'!$B$3:$BG$3,0))/1000000</f>
        <v>23.655118999999999</v>
      </c>
      <c r="O138" s="16">
        <f>INDEX('Population, units'!$B$3:$BG$251,MATCH($A138,'Population, units'!$B$3:$B$251,0),MATCH(O$4,'Population, units'!$B$3:$BG$3,0))/1000000</f>
        <v>24.102861999999998</v>
      </c>
      <c r="P138" s="16">
        <f>INDEX('Population, units'!$B$3:$BG$251,MATCH($A138,'Population, units'!$B$3:$B$251,0),MATCH(P$4,'Population, units'!$B$3:$BG$3,0))/1000000</f>
        <v>24.525527</v>
      </c>
      <c r="Q138" s="16">
        <f>INDEX('Population, units'!$B$3:$BG$251,MATCH($A138,'Population, units'!$B$3:$B$251,0),MATCH(Q$4,'Population, units'!$B$3:$BG$3,0))/1000000</f>
        <v>24.92191</v>
      </c>
      <c r="R138" s="16">
        <f>INDEX('Population, units'!$B$3:$BG$251,MATCH($A138,'Population, units'!$B$3:$B$251,0),MATCH(R$4,'Population, units'!$B$3:$BG$3,0))/1000000</f>
        <v>25.292058000000001</v>
      </c>
      <c r="S138" s="16">
        <f>INDEX('Population, units'!$B$3:$BG$251,MATCH($A138,'Population, units'!$B$3:$B$251,0),MATCH(S$4,'Population, units'!$B$3:$BG$3,0))/1000000</f>
        <v>25.634042999999998</v>
      </c>
      <c r="T138" s="16">
        <f>INDEX('Population, units'!$B$3:$BG$251,MATCH($A138,'Population, units'!$B$3:$B$251,0),MATCH(T$4,'Population, units'!$B$3:$BG$3,0))/1000000</f>
        <v>25.950022000000001</v>
      </c>
      <c r="U138" s="16">
        <f>INDEX('Population, units'!$B$3:$BG$251,MATCH($A138,'Population, units'!$B$3:$B$251,0),MATCH(U$4,'Population, units'!$B$3:$BG$3,0))/1000000</f>
        <v>26.249412</v>
      </c>
      <c r="V138" s="16">
        <f>INDEX('Population, units'!$B$3:$BG$251,MATCH($A138,'Population, units'!$B$3:$B$251,0),MATCH(V$4,'Population, units'!$B$3:$BG$3,0))/1000000</f>
        <v>26.544943</v>
      </c>
      <c r="W138" s="16">
        <f>INDEX('Population, units'!$B$3:$BG$251,MATCH($A138,'Population, units'!$B$3:$B$251,0),MATCH(W$4,'Population, units'!$B$3:$BG$3,0))/1000000</f>
        <v>26.846015999999999</v>
      </c>
      <c r="X138" s="16">
        <f>INDEX('Population, units'!$B$3:$BG$251,MATCH($A138,'Population, units'!$B$3:$B$251,0),MATCH(X$4,'Population, units'!$B$3:$BG$3,0))/1000000</f>
        <v>27.156366999999999</v>
      </c>
      <c r="Y138" s="16">
        <f>INDEX('Population, units'!$B$3:$BG$251,MATCH($A138,'Population, units'!$B$3:$B$251,0),MATCH(Y$4,'Population, units'!$B$3:$BG$3,0))/1000000</f>
        <v>27.474377</v>
      </c>
    </row>
    <row r="139" spans="1:25">
      <c r="A139" t="str">
        <f>VLOOKUP(B139,entity!$C:$K,9,FALSE)</f>
        <v>NL</v>
      </c>
      <c r="B139" t="s">
        <v>303</v>
      </c>
      <c r="C139" s="16">
        <f>INDEX('Population, units'!$B$3:$BG$251,MATCH($A139,'Population, units'!$B$3:$B$251,0),MATCH(C$4,'Population, units'!$B$3:$BG$3,0))/1000000</f>
        <v>14.951510000000001</v>
      </c>
      <c r="D139" s="16">
        <f>INDEX('Population, units'!$B$3:$BG$251,MATCH($A139,'Population, units'!$B$3:$B$251,0),MATCH(D$4,'Population, units'!$B$3:$BG$3,0))/1000000</f>
        <v>15.069798</v>
      </c>
      <c r="E139" s="16">
        <f>INDEX('Population, units'!$B$3:$BG$251,MATCH($A139,'Population, units'!$B$3:$B$251,0),MATCH(E$4,'Population, units'!$B$3:$BG$3,0))/1000000</f>
        <v>15.184165999999999</v>
      </c>
      <c r="F139" s="16">
        <f>INDEX('Population, units'!$B$3:$BG$251,MATCH($A139,'Population, units'!$B$3:$B$251,0),MATCH(F$4,'Population, units'!$B$3:$BG$3,0))/1000000</f>
        <v>15.290368000000001</v>
      </c>
      <c r="G139" s="16">
        <f>INDEX('Population, units'!$B$3:$BG$251,MATCH($A139,'Population, units'!$B$3:$B$251,0),MATCH(G$4,'Population, units'!$B$3:$BG$3,0))/1000000</f>
        <v>15.382838</v>
      </c>
      <c r="H139" s="16">
        <f>INDEX('Population, units'!$B$3:$BG$251,MATCH($A139,'Population, units'!$B$3:$B$251,0),MATCH(H$4,'Population, units'!$B$3:$BG$3,0))/1000000</f>
        <v>15.459006</v>
      </c>
      <c r="I139" s="16">
        <f>INDEX('Population, units'!$B$3:$BG$251,MATCH($A139,'Population, units'!$B$3:$B$251,0),MATCH(I$4,'Population, units'!$B$3:$BG$3,0))/1000000</f>
        <v>15.530498</v>
      </c>
      <c r="J139" s="16">
        <f>INDEX('Population, units'!$B$3:$BG$251,MATCH($A139,'Population, units'!$B$3:$B$251,0),MATCH(J$4,'Population, units'!$B$3:$BG$3,0))/1000000</f>
        <v>15.61065</v>
      </c>
      <c r="K139" s="16">
        <f>INDEX('Population, units'!$B$3:$BG$251,MATCH($A139,'Population, units'!$B$3:$B$251,0),MATCH(K$4,'Population, units'!$B$3:$BG$3,0))/1000000</f>
        <v>15.707209000000001</v>
      </c>
      <c r="L139" s="16">
        <f>INDEX('Population, units'!$B$3:$BG$251,MATCH($A139,'Population, units'!$B$3:$B$251,0),MATCH(L$4,'Population, units'!$B$3:$BG$3,0))/1000000</f>
        <v>15.812087999999999</v>
      </c>
      <c r="M139" s="16">
        <f>INDEX('Population, units'!$B$3:$BG$251,MATCH($A139,'Population, units'!$B$3:$B$251,0),MATCH(M$4,'Population, units'!$B$3:$BG$3,0))/1000000</f>
        <v>15.925513</v>
      </c>
      <c r="N139" s="16">
        <f>INDEX('Population, units'!$B$3:$BG$251,MATCH($A139,'Population, units'!$B$3:$B$251,0),MATCH(N$4,'Population, units'!$B$3:$BG$3,0))/1000000</f>
        <v>16.04618</v>
      </c>
      <c r="O139" s="16">
        <f>INDEX('Population, units'!$B$3:$BG$251,MATCH($A139,'Population, units'!$B$3:$B$251,0),MATCH(O$4,'Population, units'!$B$3:$BG$3,0))/1000000</f>
        <v>16.148928999999999</v>
      </c>
      <c r="P139" s="16">
        <f>INDEX('Population, units'!$B$3:$BG$251,MATCH($A139,'Population, units'!$B$3:$B$251,0),MATCH(P$4,'Population, units'!$B$3:$BG$3,0))/1000000</f>
        <v>16.225301999999999</v>
      </c>
      <c r="Q139" s="16">
        <f>INDEX('Population, units'!$B$3:$BG$251,MATCH($A139,'Population, units'!$B$3:$B$251,0),MATCH(Q$4,'Population, units'!$B$3:$BG$3,0))/1000000</f>
        <v>16.281779</v>
      </c>
      <c r="R139" s="16">
        <f>INDEX('Population, units'!$B$3:$BG$251,MATCH($A139,'Population, units'!$B$3:$B$251,0),MATCH(R$4,'Population, units'!$B$3:$BG$3,0))/1000000</f>
        <v>16.319868</v>
      </c>
      <c r="S139" s="16">
        <f>INDEX('Population, units'!$B$3:$BG$251,MATCH($A139,'Population, units'!$B$3:$B$251,0),MATCH(S$4,'Population, units'!$B$3:$BG$3,0))/1000000</f>
        <v>16.346101000000001</v>
      </c>
      <c r="T139" s="16">
        <f>INDEX('Population, units'!$B$3:$BG$251,MATCH($A139,'Population, units'!$B$3:$B$251,0),MATCH(T$4,'Population, units'!$B$3:$BG$3,0))/1000000</f>
        <v>16.381696000000002</v>
      </c>
      <c r="U139" s="16">
        <f>INDEX('Population, units'!$B$3:$BG$251,MATCH($A139,'Population, units'!$B$3:$B$251,0),MATCH(U$4,'Population, units'!$B$3:$BG$3,0))/1000000</f>
        <v>16.445592999999999</v>
      </c>
      <c r="V139" s="16">
        <f>INDEX('Population, units'!$B$3:$BG$251,MATCH($A139,'Population, units'!$B$3:$B$251,0),MATCH(V$4,'Population, units'!$B$3:$BG$3,0))/1000000</f>
        <v>16.530387999999999</v>
      </c>
      <c r="W139" s="16">
        <f>INDEX('Population, units'!$B$3:$BG$251,MATCH($A139,'Population, units'!$B$3:$B$251,0),MATCH(W$4,'Population, units'!$B$3:$BG$3,0))/1000000</f>
        <v>16.615393999999998</v>
      </c>
      <c r="X139" s="16">
        <f>INDEX('Population, units'!$B$3:$BG$251,MATCH($A139,'Population, units'!$B$3:$B$251,0),MATCH(X$4,'Population, units'!$B$3:$BG$3,0))/1000000</f>
        <v>16.693073999999999</v>
      </c>
      <c r="Y139" s="16">
        <f>INDEX('Population, units'!$B$3:$BG$251,MATCH($A139,'Population, units'!$B$3:$B$251,0),MATCH(Y$4,'Population, units'!$B$3:$BG$3,0))/1000000</f>
        <v>16.754961999999999</v>
      </c>
    </row>
    <row r="140" spans="1:25">
      <c r="A140" t="str">
        <f>VLOOKUP(B140,entity!$C:$K,9,FALSE)</f>
        <v>NC</v>
      </c>
      <c r="B140" t="s">
        <v>295</v>
      </c>
      <c r="C140" s="16">
        <f>INDEX('Population, units'!$B$3:$BG$251,MATCH($A140,'Population, units'!$B$3:$B$251,0),MATCH(C$4,'Population, units'!$B$3:$BG$3,0))/1000000</f>
        <v>0.16800000000000001</v>
      </c>
      <c r="D140" s="16">
        <f>INDEX('Population, units'!$B$3:$BG$251,MATCH($A140,'Population, units'!$B$3:$B$251,0),MATCH(D$4,'Population, units'!$B$3:$BG$3,0))/1000000</f>
        <v>0.17216699999999999</v>
      </c>
      <c r="E140" s="16">
        <f>INDEX('Population, units'!$B$3:$BG$251,MATCH($A140,'Population, units'!$B$3:$B$251,0),MATCH(E$4,'Population, units'!$B$3:$BG$3,0))/1000000</f>
        <v>0.17672399999999999</v>
      </c>
      <c r="F140" s="16">
        <f>INDEX('Population, units'!$B$3:$BG$251,MATCH($A140,'Population, units'!$B$3:$B$251,0),MATCH(F$4,'Population, units'!$B$3:$BG$3,0))/1000000</f>
        <v>0.181696</v>
      </c>
      <c r="G140" s="16">
        <f>INDEX('Population, units'!$B$3:$BG$251,MATCH($A140,'Population, units'!$B$3:$B$251,0),MATCH(G$4,'Population, units'!$B$3:$BG$3,0))/1000000</f>
        <v>0.187111</v>
      </c>
      <c r="H140" s="16">
        <f>INDEX('Population, units'!$B$3:$BG$251,MATCH($A140,'Population, units'!$B$3:$B$251,0),MATCH(H$4,'Population, units'!$B$3:$BG$3,0))/1000000</f>
        <v>0.193</v>
      </c>
      <c r="I140" s="16">
        <f>INDEX('Population, units'!$B$3:$BG$251,MATCH($A140,'Population, units'!$B$3:$B$251,0),MATCH(I$4,'Population, units'!$B$3:$BG$3,0))/1000000</f>
        <v>0.19700000000000001</v>
      </c>
      <c r="J140" s="16">
        <f>INDEX('Population, units'!$B$3:$BG$251,MATCH($A140,'Population, units'!$B$3:$B$251,0),MATCH(J$4,'Population, units'!$B$3:$BG$3,0))/1000000</f>
        <v>0.20164199999999999</v>
      </c>
      <c r="K140" s="16">
        <f>INDEX('Population, units'!$B$3:$BG$251,MATCH($A140,'Population, units'!$B$3:$B$251,0),MATCH(K$4,'Population, units'!$B$3:$BG$3,0))/1000000</f>
        <v>0.20499999999999999</v>
      </c>
      <c r="L140" s="16">
        <f>INDEX('Population, units'!$B$3:$BG$251,MATCH($A140,'Population, units'!$B$3:$B$251,0),MATCH(L$4,'Population, units'!$B$3:$BG$3,0))/1000000</f>
        <v>0.20921400000000001</v>
      </c>
      <c r="M140" s="16">
        <f>INDEX('Population, units'!$B$3:$BG$251,MATCH($A140,'Population, units'!$B$3:$B$251,0),MATCH(M$4,'Population, units'!$B$3:$BG$3,0))/1000000</f>
        <v>0.21323</v>
      </c>
      <c r="N140" s="16">
        <f>INDEX('Population, units'!$B$3:$BG$251,MATCH($A140,'Population, units'!$B$3:$B$251,0),MATCH(N$4,'Population, units'!$B$3:$BG$3,0))/1000000</f>
        <v>0.21732399999999999</v>
      </c>
      <c r="O140" s="16">
        <f>INDEX('Population, units'!$B$3:$BG$251,MATCH($A140,'Population, units'!$B$3:$B$251,0),MATCH(O$4,'Population, units'!$B$3:$BG$3,0))/1000000</f>
        <v>0.22148999999999999</v>
      </c>
      <c r="P140" s="16">
        <f>INDEX('Population, units'!$B$3:$BG$251,MATCH($A140,'Population, units'!$B$3:$B$251,0),MATCH(P$4,'Population, units'!$B$3:$BG$3,0))/1000000</f>
        <v>0.22573499999999999</v>
      </c>
      <c r="Q140" s="16">
        <f>INDEX('Population, units'!$B$3:$BG$251,MATCH($A140,'Population, units'!$B$3:$B$251,0),MATCH(Q$4,'Population, units'!$B$3:$BG$3,0))/1000000</f>
        <v>0.23006799999999999</v>
      </c>
      <c r="R140" s="16">
        <f>INDEX('Population, units'!$B$3:$BG$251,MATCH($A140,'Population, units'!$B$3:$B$251,0),MATCH(R$4,'Population, units'!$B$3:$BG$3,0))/1000000</f>
        <v>0.23439299999999999</v>
      </c>
      <c r="S140" s="16">
        <f>INDEX('Population, units'!$B$3:$BG$251,MATCH($A140,'Population, units'!$B$3:$B$251,0),MATCH(S$4,'Population, units'!$B$3:$BG$3,0))/1000000</f>
        <v>0.238459</v>
      </c>
      <c r="T140" s="16">
        <f>INDEX('Population, units'!$B$3:$BG$251,MATCH($A140,'Population, units'!$B$3:$B$251,0),MATCH(T$4,'Population, units'!$B$3:$BG$3,0))/1000000</f>
        <v>0.2424</v>
      </c>
      <c r="U140" s="16">
        <f>INDEX('Population, units'!$B$3:$BG$251,MATCH($A140,'Population, units'!$B$3:$B$251,0),MATCH(U$4,'Population, units'!$B$3:$BG$3,0))/1000000</f>
        <v>0.24398500000000001</v>
      </c>
      <c r="V140" s="16">
        <f>INDEX('Population, units'!$B$3:$BG$251,MATCH($A140,'Population, units'!$B$3:$B$251,0),MATCH(V$4,'Population, units'!$B$3:$BG$3,0))/1000000</f>
        <v>0.24557999999999999</v>
      </c>
      <c r="W140" s="16">
        <f>INDEX('Population, units'!$B$3:$BG$251,MATCH($A140,'Population, units'!$B$3:$B$251,0),MATCH(W$4,'Population, units'!$B$3:$BG$3,0))/1000000</f>
        <v>0.25</v>
      </c>
      <c r="X140" s="16">
        <f>INDEX('Population, units'!$B$3:$BG$251,MATCH($A140,'Population, units'!$B$3:$B$251,0),MATCH(X$4,'Population, units'!$B$3:$BG$3,0))/1000000</f>
        <v>0.254</v>
      </c>
      <c r="Y140" s="16">
        <f>INDEX('Population, units'!$B$3:$BG$251,MATCH($A140,'Population, units'!$B$3:$B$251,0),MATCH(Y$4,'Population, units'!$B$3:$BG$3,0))/1000000</f>
        <v>0.25800000000000001</v>
      </c>
    </row>
    <row r="141" spans="1:25">
      <c r="A141" t="str">
        <f>VLOOKUP(B141,entity!$C:$K,9,FALSE)</f>
        <v>NZ</v>
      </c>
      <c r="B141" t="s">
        <v>310</v>
      </c>
      <c r="C141" s="16">
        <f>INDEX('Population, units'!$B$3:$BG$251,MATCH($A141,'Population, units'!$B$3:$B$251,0),MATCH(C$4,'Population, units'!$B$3:$BG$3,0))/1000000</f>
        <v>3.3298000000000001</v>
      </c>
      <c r="D141" s="16">
        <f>INDEX('Population, units'!$B$3:$BG$251,MATCH($A141,'Population, units'!$B$3:$B$251,0),MATCH(D$4,'Population, units'!$B$3:$BG$3,0))/1000000</f>
        <v>3.4950999999999999</v>
      </c>
      <c r="E141" s="16">
        <f>INDEX('Population, units'!$B$3:$BG$251,MATCH($A141,'Population, units'!$B$3:$B$251,0),MATCH(E$4,'Population, units'!$B$3:$BG$3,0))/1000000</f>
        <v>3.5316999999999998</v>
      </c>
      <c r="F141" s="16">
        <f>INDEX('Population, units'!$B$3:$BG$251,MATCH($A141,'Population, units'!$B$3:$B$251,0),MATCH(F$4,'Population, units'!$B$3:$BG$3,0))/1000000</f>
        <v>3.5722</v>
      </c>
      <c r="G141" s="16">
        <f>INDEX('Population, units'!$B$3:$BG$251,MATCH($A141,'Population, units'!$B$3:$B$251,0),MATCH(G$4,'Population, units'!$B$3:$BG$3,0))/1000000</f>
        <v>3.62</v>
      </c>
      <c r="H141" s="16">
        <f>INDEX('Population, units'!$B$3:$BG$251,MATCH($A141,'Population, units'!$B$3:$B$251,0),MATCH(H$4,'Population, units'!$B$3:$BG$3,0))/1000000</f>
        <v>3.6734</v>
      </c>
      <c r="I141" s="16">
        <f>INDEX('Population, units'!$B$3:$BG$251,MATCH($A141,'Population, units'!$B$3:$B$251,0),MATCH(I$4,'Population, units'!$B$3:$BG$3,0))/1000000</f>
        <v>3.7320000000000002</v>
      </c>
      <c r="J141" s="16">
        <f>INDEX('Population, units'!$B$3:$BG$251,MATCH($A141,'Population, units'!$B$3:$B$251,0),MATCH(J$4,'Population, units'!$B$3:$BG$3,0))/1000000</f>
        <v>3.7812999999999999</v>
      </c>
      <c r="K141" s="16">
        <f>INDEX('Population, units'!$B$3:$BG$251,MATCH($A141,'Population, units'!$B$3:$B$251,0),MATCH(K$4,'Population, units'!$B$3:$BG$3,0))/1000000</f>
        <v>3.8149999999999999</v>
      </c>
      <c r="L141" s="16">
        <f>INDEX('Population, units'!$B$3:$BG$251,MATCH($A141,'Population, units'!$B$3:$B$251,0),MATCH(L$4,'Population, units'!$B$3:$BG$3,0))/1000000</f>
        <v>3.8351000000000002</v>
      </c>
      <c r="M141" s="16">
        <f>INDEX('Population, units'!$B$3:$BG$251,MATCH($A141,'Population, units'!$B$3:$B$251,0),MATCH(M$4,'Population, units'!$B$3:$BG$3,0))/1000000</f>
        <v>3.8576999999999999</v>
      </c>
      <c r="N141" s="16">
        <f>INDEX('Population, units'!$B$3:$BG$251,MATCH($A141,'Population, units'!$B$3:$B$251,0),MATCH(N$4,'Population, units'!$B$3:$BG$3,0))/1000000</f>
        <v>3.8805000000000001</v>
      </c>
      <c r="O141" s="16">
        <f>INDEX('Population, units'!$B$3:$BG$251,MATCH($A141,'Population, units'!$B$3:$B$251,0),MATCH(O$4,'Population, units'!$B$3:$BG$3,0))/1000000</f>
        <v>3.9485000000000001</v>
      </c>
      <c r="P141" s="16">
        <f>INDEX('Population, units'!$B$3:$BG$251,MATCH($A141,'Population, units'!$B$3:$B$251,0),MATCH(P$4,'Population, units'!$B$3:$BG$3,0))/1000000</f>
        <v>4.0271999999999997</v>
      </c>
      <c r="Q141" s="16">
        <f>INDEX('Population, units'!$B$3:$BG$251,MATCH($A141,'Population, units'!$B$3:$B$251,0),MATCH(Q$4,'Population, units'!$B$3:$BG$3,0))/1000000</f>
        <v>4.0875000000000004</v>
      </c>
      <c r="R141" s="16">
        <f>INDEX('Population, units'!$B$3:$BG$251,MATCH($A141,'Population, units'!$B$3:$B$251,0),MATCH(R$4,'Population, units'!$B$3:$BG$3,0))/1000000</f>
        <v>4.1338999999999997</v>
      </c>
      <c r="S141" s="16">
        <f>INDEX('Population, units'!$B$3:$BG$251,MATCH($A141,'Population, units'!$B$3:$B$251,0),MATCH(S$4,'Population, units'!$B$3:$BG$3,0))/1000000</f>
        <v>4.1845999999999997</v>
      </c>
      <c r="T141" s="16">
        <f>INDEX('Population, units'!$B$3:$BG$251,MATCH($A141,'Population, units'!$B$3:$B$251,0),MATCH(T$4,'Population, units'!$B$3:$BG$3,0))/1000000</f>
        <v>4.2282999999999999</v>
      </c>
      <c r="U141" s="16">
        <f>INDEX('Population, units'!$B$3:$BG$251,MATCH($A141,'Population, units'!$B$3:$B$251,0),MATCH(U$4,'Population, units'!$B$3:$BG$3,0))/1000000</f>
        <v>4.2689000000000004</v>
      </c>
      <c r="V141" s="16">
        <f>INDEX('Population, units'!$B$3:$BG$251,MATCH($A141,'Population, units'!$B$3:$B$251,0),MATCH(V$4,'Population, units'!$B$3:$BG$3,0))/1000000</f>
        <v>4.3158000000000003</v>
      </c>
      <c r="W141" s="16">
        <f>INDEX('Population, units'!$B$3:$BG$251,MATCH($A141,'Population, units'!$B$3:$B$251,0),MATCH(W$4,'Population, units'!$B$3:$BG$3,0))/1000000</f>
        <v>4.3677999999999999</v>
      </c>
      <c r="X141" s="16">
        <f>INDEX('Population, units'!$B$3:$BG$251,MATCH($A141,'Population, units'!$B$3:$B$251,0),MATCH(X$4,'Population, units'!$B$3:$BG$3,0))/1000000</f>
        <v>4.4051999999999998</v>
      </c>
      <c r="Y141" s="16">
        <f>INDEX('Population, units'!$B$3:$BG$251,MATCH($A141,'Population, units'!$B$3:$B$251,0),MATCH(Y$4,'Population, units'!$B$3:$BG$3,0))/1000000</f>
        <v>4.4329999999999998</v>
      </c>
    </row>
    <row r="142" spans="1:25">
      <c r="A142" t="str">
        <f>VLOOKUP(B142,entity!$C:$K,9,FALSE)</f>
        <v>NI</v>
      </c>
      <c r="B142" t="s">
        <v>301</v>
      </c>
      <c r="C142" s="16">
        <f>INDEX('Population, units'!$B$3:$BG$251,MATCH($A142,'Population, units'!$B$3:$B$251,0),MATCH(C$4,'Population, units'!$B$3:$BG$3,0))/1000000</f>
        <v>4.1377879999999996</v>
      </c>
      <c r="D142" s="16">
        <f>INDEX('Population, units'!$B$3:$BG$251,MATCH($A142,'Population, units'!$B$3:$B$251,0),MATCH(D$4,'Population, units'!$B$3:$BG$3,0))/1000000</f>
        <v>4.2371540000000003</v>
      </c>
      <c r="E142" s="16">
        <f>INDEX('Population, units'!$B$3:$BG$251,MATCH($A142,'Population, units'!$B$3:$B$251,0),MATCH(E$4,'Population, units'!$B$3:$BG$3,0))/1000000</f>
        <v>4.3423189999999998</v>
      </c>
      <c r="F142" s="16">
        <f>INDEX('Population, units'!$B$3:$BG$251,MATCH($A142,'Population, units'!$B$3:$B$251,0),MATCH(F$4,'Population, units'!$B$3:$BG$3,0))/1000000</f>
        <v>4.4503709999999996</v>
      </c>
      <c r="G142" s="16">
        <f>INDEX('Population, units'!$B$3:$BG$251,MATCH($A142,'Population, units'!$B$3:$B$251,0),MATCH(G$4,'Population, units'!$B$3:$BG$3,0))/1000000</f>
        <v>4.5571250000000001</v>
      </c>
      <c r="H142" s="16">
        <f>INDEX('Population, units'!$B$3:$BG$251,MATCH($A142,'Population, units'!$B$3:$B$251,0),MATCH(H$4,'Population, units'!$B$3:$BG$3,0))/1000000</f>
        <v>4.6594579999999999</v>
      </c>
      <c r="I142" s="16">
        <f>INDEX('Population, units'!$B$3:$BG$251,MATCH($A142,'Population, units'!$B$3:$B$251,0),MATCH(I$4,'Population, units'!$B$3:$BG$3,0))/1000000</f>
        <v>4.7566309999999996</v>
      </c>
      <c r="J142" s="16">
        <f>INDEX('Population, units'!$B$3:$BG$251,MATCH($A142,'Population, units'!$B$3:$B$251,0),MATCH(J$4,'Population, units'!$B$3:$BG$3,0))/1000000</f>
        <v>4.849272</v>
      </c>
      <c r="K142" s="16">
        <f>INDEX('Population, units'!$B$3:$BG$251,MATCH($A142,'Population, units'!$B$3:$B$251,0),MATCH(K$4,'Population, units'!$B$3:$BG$3,0))/1000000</f>
        <v>4.9373199999999997</v>
      </c>
      <c r="L142" s="16">
        <f>INDEX('Population, units'!$B$3:$BG$251,MATCH($A142,'Population, units'!$B$3:$B$251,0),MATCH(L$4,'Population, units'!$B$3:$BG$3,0))/1000000</f>
        <v>5.0210790000000003</v>
      </c>
      <c r="M142" s="16">
        <f>INDEX('Population, units'!$B$3:$BG$251,MATCH($A142,'Population, units'!$B$3:$B$251,0),MATCH(M$4,'Population, units'!$B$3:$BG$3,0))/1000000</f>
        <v>5.1009200000000003</v>
      </c>
      <c r="N142" s="16">
        <f>INDEX('Population, units'!$B$3:$BG$251,MATCH($A142,'Population, units'!$B$3:$B$251,0),MATCH(N$4,'Population, units'!$B$3:$BG$3,0))/1000000</f>
        <v>5.176685</v>
      </c>
      <c r="O142" s="16">
        <f>INDEX('Population, units'!$B$3:$BG$251,MATCH($A142,'Population, units'!$B$3:$B$251,0),MATCH(O$4,'Population, units'!$B$3:$BG$3,0))/1000000</f>
        <v>5.248577</v>
      </c>
      <c r="P142" s="16">
        <f>INDEX('Population, units'!$B$3:$BG$251,MATCH($A142,'Population, units'!$B$3:$B$251,0),MATCH(P$4,'Population, units'!$B$3:$BG$3,0))/1000000</f>
        <v>5.3178780000000003</v>
      </c>
      <c r="Q142" s="16">
        <f>INDEX('Population, units'!$B$3:$BG$251,MATCH($A142,'Population, units'!$B$3:$B$251,0),MATCH(Q$4,'Population, units'!$B$3:$BG$3,0))/1000000</f>
        <v>5.3862990000000002</v>
      </c>
      <c r="R142" s="16">
        <f>INDEX('Population, units'!$B$3:$BG$251,MATCH($A142,'Population, units'!$B$3:$B$251,0),MATCH(R$4,'Population, units'!$B$3:$BG$3,0))/1000000</f>
        <v>5.4552189999999996</v>
      </c>
      <c r="S142" s="16">
        <f>INDEX('Population, units'!$B$3:$BG$251,MATCH($A142,'Population, units'!$B$3:$B$251,0),MATCH(S$4,'Population, units'!$B$3:$BG$3,0))/1000000</f>
        <v>5.5249269999999999</v>
      </c>
      <c r="T142" s="16">
        <f>INDEX('Population, units'!$B$3:$BG$251,MATCH($A142,'Population, units'!$B$3:$B$251,0),MATCH(T$4,'Population, units'!$B$3:$BG$3,0))/1000000</f>
        <v>5.5955329999999996</v>
      </c>
      <c r="U142" s="16">
        <f>INDEX('Population, units'!$B$3:$BG$251,MATCH($A142,'Population, units'!$B$3:$B$251,0),MATCH(U$4,'Population, units'!$B$3:$BG$3,0))/1000000</f>
        <v>5.6679830000000004</v>
      </c>
      <c r="V142" s="16">
        <f>INDEX('Population, units'!$B$3:$BG$251,MATCH($A142,'Population, units'!$B$3:$B$251,0),MATCH(V$4,'Population, units'!$B$3:$BG$3,0))/1000000</f>
        <v>5.7433290000000001</v>
      </c>
      <c r="W142" s="16">
        <f>INDEX('Population, units'!$B$3:$BG$251,MATCH($A142,'Population, units'!$B$3:$B$251,0),MATCH(W$4,'Population, units'!$B$3:$BG$3,0))/1000000</f>
        <v>5.822209</v>
      </c>
      <c r="X142" s="16">
        <f>INDEX('Population, units'!$B$3:$BG$251,MATCH($A142,'Population, units'!$B$3:$B$251,0),MATCH(X$4,'Population, units'!$B$3:$BG$3,0))/1000000</f>
        <v>5.9051460000000002</v>
      </c>
      <c r="Y142" s="16">
        <f>INDEX('Population, units'!$B$3:$BG$251,MATCH($A142,'Population, units'!$B$3:$B$251,0),MATCH(Y$4,'Population, units'!$B$3:$BG$3,0))/1000000</f>
        <v>5.991733</v>
      </c>
    </row>
    <row r="143" spans="1:25">
      <c r="A143" t="str">
        <f>VLOOKUP(B143,entity!$C:$K,9,FALSE)</f>
        <v>NE</v>
      </c>
      <c r="B143" t="s">
        <v>297</v>
      </c>
      <c r="C143" s="16">
        <f>INDEX('Population, units'!$B$3:$BG$251,MATCH($A143,'Population, units'!$B$3:$B$251,0),MATCH(C$4,'Population, units'!$B$3:$BG$3,0))/1000000</f>
        <v>7.7539069999999999</v>
      </c>
      <c r="D143" s="16">
        <f>INDEX('Population, units'!$B$3:$BG$251,MATCH($A143,'Population, units'!$B$3:$B$251,0),MATCH(D$4,'Population, units'!$B$3:$BG$3,0))/1000000</f>
        <v>8.0040580000000006</v>
      </c>
      <c r="E143" s="16">
        <f>INDEX('Population, units'!$B$3:$BG$251,MATCH($A143,'Population, units'!$B$3:$B$251,0),MATCH(E$4,'Population, units'!$B$3:$BG$3,0))/1000000</f>
        <v>8.2702480000000005</v>
      </c>
      <c r="F143" s="16">
        <f>INDEX('Population, units'!$B$3:$BG$251,MATCH($A143,'Population, units'!$B$3:$B$251,0),MATCH(F$4,'Population, units'!$B$3:$BG$3,0))/1000000</f>
        <v>8.5528119999999994</v>
      </c>
      <c r="G143" s="16">
        <f>INDEX('Population, units'!$B$3:$BG$251,MATCH($A143,'Population, units'!$B$3:$B$251,0),MATCH(G$4,'Population, units'!$B$3:$BG$3,0))/1000000</f>
        <v>8.851763</v>
      </c>
      <c r="H143" s="16">
        <f>INDEX('Population, units'!$B$3:$BG$251,MATCH($A143,'Population, units'!$B$3:$B$251,0),MATCH(H$4,'Population, units'!$B$3:$BG$3,0))/1000000</f>
        <v>9.1670780000000001</v>
      </c>
      <c r="I143" s="16">
        <f>INDEX('Population, units'!$B$3:$BG$251,MATCH($A143,'Population, units'!$B$3:$B$251,0),MATCH(I$4,'Population, units'!$B$3:$BG$3,0))/1000000</f>
        <v>9.4996050000000007</v>
      </c>
      <c r="J143" s="16">
        <f>INDEX('Population, units'!$B$3:$BG$251,MATCH($A143,'Population, units'!$B$3:$B$251,0),MATCH(J$4,'Population, units'!$B$3:$BG$3,0))/1000000</f>
        <v>9.8496210000000008</v>
      </c>
      <c r="K143" s="16">
        <f>INDEX('Population, units'!$B$3:$BG$251,MATCH($A143,'Population, units'!$B$3:$B$251,0),MATCH(K$4,'Population, units'!$B$3:$BG$3,0))/1000000</f>
        <v>10.215806000000001</v>
      </c>
      <c r="L143" s="16">
        <f>INDEX('Population, units'!$B$3:$BG$251,MATCH($A143,'Population, units'!$B$3:$B$251,0),MATCH(L$4,'Population, units'!$B$3:$BG$3,0))/1000000</f>
        <v>10.596258000000001</v>
      </c>
      <c r="M143" s="16">
        <f>INDEX('Population, units'!$B$3:$BG$251,MATCH($A143,'Population, units'!$B$3:$B$251,0),MATCH(M$4,'Population, units'!$B$3:$BG$3,0))/1000000</f>
        <v>10.989815</v>
      </c>
      <c r="N143" s="16">
        <f>INDEX('Population, units'!$B$3:$BG$251,MATCH($A143,'Population, units'!$B$3:$B$251,0),MATCH(N$4,'Population, units'!$B$3:$BG$3,0))/1000000</f>
        <v>11.396433999999999</v>
      </c>
      <c r="O143" s="16">
        <f>INDEX('Population, units'!$B$3:$BG$251,MATCH($A143,'Population, units'!$B$3:$B$251,0),MATCH(O$4,'Population, units'!$B$3:$BG$3,0))/1000000</f>
        <v>11.817297</v>
      </c>
      <c r="P143" s="16">
        <f>INDEX('Population, units'!$B$3:$BG$251,MATCH($A143,'Population, units'!$B$3:$B$251,0),MATCH(P$4,'Population, units'!$B$3:$BG$3,0))/1000000</f>
        <v>12.25404</v>
      </c>
      <c r="Q143" s="16">
        <f>INDEX('Population, units'!$B$3:$BG$251,MATCH($A143,'Population, units'!$B$3:$B$251,0),MATCH(Q$4,'Population, units'!$B$3:$BG$3,0))/1000000</f>
        <v>12.708897</v>
      </c>
      <c r="R143" s="16">
        <f>INDEX('Population, units'!$B$3:$BG$251,MATCH($A143,'Population, units'!$B$3:$B$251,0),MATCH(R$4,'Population, units'!$B$3:$BG$3,0))/1000000</f>
        <v>13.183797999999999</v>
      </c>
      <c r="S143" s="16">
        <f>INDEX('Population, units'!$B$3:$BG$251,MATCH($A143,'Population, units'!$B$3:$B$251,0),MATCH(S$4,'Population, units'!$B$3:$BG$3,0))/1000000</f>
        <v>13.679705</v>
      </c>
      <c r="T143" s="16">
        <f>INDEX('Population, units'!$B$3:$BG$251,MATCH($A143,'Population, units'!$B$3:$B$251,0),MATCH(T$4,'Population, units'!$B$3:$BG$3,0))/1000000</f>
        <v>14.197289</v>
      </c>
      <c r="U143" s="16">
        <f>INDEX('Population, units'!$B$3:$BG$251,MATCH($A143,'Population, units'!$B$3:$B$251,0),MATCH(U$4,'Population, units'!$B$3:$BG$3,0))/1000000</f>
        <v>14.737895</v>
      </c>
      <c r="V143" s="16">
        <f>INDEX('Population, units'!$B$3:$BG$251,MATCH($A143,'Population, units'!$B$3:$B$251,0),MATCH(V$4,'Population, units'!$B$3:$BG$3,0))/1000000</f>
        <v>15.302948000000001</v>
      </c>
      <c r="W143" s="16">
        <f>INDEX('Population, units'!$B$3:$BG$251,MATCH($A143,'Population, units'!$B$3:$B$251,0),MATCH(W$4,'Population, units'!$B$3:$BG$3,0))/1000000</f>
        <v>15.893746</v>
      </c>
      <c r="X143" s="16">
        <f>INDEX('Population, units'!$B$3:$BG$251,MATCH($A143,'Population, units'!$B$3:$B$251,0),MATCH(X$4,'Population, units'!$B$3:$BG$3,0))/1000000</f>
        <v>16.511462000000002</v>
      </c>
      <c r="Y143" s="16">
        <f>INDEX('Population, units'!$B$3:$BG$251,MATCH($A143,'Population, units'!$B$3:$B$251,0),MATCH(Y$4,'Population, units'!$B$3:$BG$3,0))/1000000</f>
        <v>17.157042000000001</v>
      </c>
    </row>
    <row r="144" spans="1:25">
      <c r="A144" t="str">
        <f>VLOOKUP(B144,entity!$C:$K,9,FALSE)</f>
        <v>NG</v>
      </c>
      <c r="B144" t="s">
        <v>299</v>
      </c>
      <c r="C144" s="16">
        <f>INDEX('Population, units'!$B$3:$BG$251,MATCH($A144,'Population, units'!$B$3:$B$251,0),MATCH(C$4,'Population, units'!$B$3:$BG$3,0))/1000000</f>
        <v>95.617350000000002</v>
      </c>
      <c r="D144" s="16">
        <f>INDEX('Population, units'!$B$3:$BG$251,MATCH($A144,'Population, units'!$B$3:$B$251,0),MATCH(D$4,'Population, units'!$B$3:$BG$3,0))/1000000</f>
        <v>98.085373000000004</v>
      </c>
      <c r="E144" s="16">
        <f>INDEX('Population, units'!$B$3:$BG$251,MATCH($A144,'Population, units'!$B$3:$B$251,0),MATCH(E$4,'Population, units'!$B$3:$BG$3,0))/1000000</f>
        <v>100.592242</v>
      </c>
      <c r="F144" s="16">
        <f>INDEX('Population, units'!$B$3:$BG$251,MATCH($A144,'Population, units'!$B$3:$B$251,0),MATCH(F$4,'Population, units'!$B$3:$BG$3,0))/1000000</f>
        <v>103.144749</v>
      </c>
      <c r="G144" s="16">
        <f>INDEX('Population, units'!$B$3:$BG$251,MATCH($A144,'Population, units'!$B$3:$B$251,0),MATCH(G$4,'Population, units'!$B$3:$BG$3,0))/1000000</f>
        <v>105.752796</v>
      </c>
      <c r="H144" s="16">
        <f>INDEX('Population, units'!$B$3:$BG$251,MATCH($A144,'Population, units'!$B$3:$B$251,0),MATCH(H$4,'Population, units'!$B$3:$BG$3,0))/1000000</f>
        <v>108.42482699999999</v>
      </c>
      <c r="I144" s="16">
        <f>INDEX('Population, units'!$B$3:$BG$251,MATCH($A144,'Population, units'!$B$3:$B$251,0),MATCH(I$4,'Population, units'!$B$3:$BG$3,0))/1000000</f>
        <v>111.16621000000001</v>
      </c>
      <c r="J144" s="16">
        <f>INDEX('Population, units'!$B$3:$BG$251,MATCH($A144,'Population, units'!$B$3:$B$251,0),MATCH(J$4,'Population, units'!$B$3:$BG$3,0))/1000000</f>
        <v>113.97948100000001</v>
      </c>
      <c r="K144" s="16">
        <f>INDEX('Population, units'!$B$3:$BG$251,MATCH($A144,'Population, units'!$B$3:$B$251,0),MATCH(K$4,'Population, units'!$B$3:$BG$3,0))/1000000</f>
        <v>116.86737100000001</v>
      </c>
      <c r="L144" s="16">
        <f>INDEX('Population, units'!$B$3:$BG$251,MATCH($A144,'Population, units'!$B$3:$B$251,0),MATCH(L$4,'Population, units'!$B$3:$BG$3,0))/1000000</f>
        <v>119.83188800000001</v>
      </c>
      <c r="M144" s="16">
        <f>INDEX('Population, units'!$B$3:$BG$251,MATCH($A144,'Population, units'!$B$3:$B$251,0),MATCH(M$4,'Population, units'!$B$3:$BG$3,0))/1000000</f>
        <v>122.876727</v>
      </c>
      <c r="N144" s="16">
        <f>INDEX('Population, units'!$B$3:$BG$251,MATCH($A144,'Population, units'!$B$3:$B$251,0),MATCH(N$4,'Population, units'!$B$3:$BG$3,0))/1000000</f>
        <v>126.004992</v>
      </c>
      <c r="O144" s="16">
        <f>INDEX('Population, units'!$B$3:$BG$251,MATCH($A144,'Population, units'!$B$3:$B$251,0),MATCH(O$4,'Population, units'!$B$3:$BG$3,0))/1000000</f>
        <v>129.22464099999999</v>
      </c>
      <c r="P144" s="16">
        <f>INDEX('Population, units'!$B$3:$BG$251,MATCH($A144,'Population, units'!$B$3:$B$251,0),MATCH(P$4,'Population, units'!$B$3:$BG$3,0))/1000000</f>
        <v>132.55014600000001</v>
      </c>
      <c r="Q144" s="16">
        <f>INDEX('Population, units'!$B$3:$BG$251,MATCH($A144,'Population, units'!$B$3:$B$251,0),MATCH(Q$4,'Population, units'!$B$3:$BG$3,0))/1000000</f>
        <v>135.99924999999999</v>
      </c>
      <c r="R144" s="16">
        <f>INDEX('Population, units'!$B$3:$BG$251,MATCH($A144,'Population, units'!$B$3:$B$251,0),MATCH(R$4,'Population, units'!$B$3:$BG$3,0))/1000000</f>
        <v>139.585891</v>
      </c>
      <c r="S144" s="16">
        <f>INDEX('Population, units'!$B$3:$BG$251,MATCH($A144,'Population, units'!$B$3:$B$251,0),MATCH(S$4,'Population, units'!$B$3:$BG$3,0))/1000000</f>
        <v>143.314909</v>
      </c>
      <c r="T144" s="16">
        <f>INDEX('Population, units'!$B$3:$BG$251,MATCH($A144,'Population, units'!$B$3:$B$251,0),MATCH(T$4,'Population, units'!$B$3:$BG$3,0))/1000000</f>
        <v>147.187353</v>
      </c>
      <c r="U144" s="16">
        <f>INDEX('Population, units'!$B$3:$BG$251,MATCH($A144,'Population, units'!$B$3:$B$251,0),MATCH(U$4,'Population, units'!$B$3:$BG$3,0))/1000000</f>
        <v>151.20808</v>
      </c>
      <c r="V144" s="16">
        <f>INDEX('Population, units'!$B$3:$BG$251,MATCH($A144,'Population, units'!$B$3:$B$251,0),MATCH(V$4,'Population, units'!$B$3:$BG$3,0))/1000000</f>
        <v>155.38102000000001</v>
      </c>
      <c r="W144" s="16">
        <f>INDEX('Population, units'!$B$3:$BG$251,MATCH($A144,'Population, units'!$B$3:$B$251,0),MATCH(W$4,'Population, units'!$B$3:$BG$3,0))/1000000</f>
        <v>159.70778000000001</v>
      </c>
      <c r="X144" s="16">
        <f>INDEX('Population, units'!$B$3:$BG$251,MATCH($A144,'Population, units'!$B$3:$B$251,0),MATCH(X$4,'Population, units'!$B$3:$BG$3,0))/1000000</f>
        <v>164.192925</v>
      </c>
      <c r="Y144" s="16">
        <f>INDEX('Population, units'!$B$3:$BG$251,MATCH($A144,'Population, units'!$B$3:$B$251,0),MATCH(Y$4,'Population, units'!$B$3:$BG$3,0))/1000000</f>
        <v>168.833776</v>
      </c>
    </row>
    <row r="145" spans="1:25">
      <c r="A145" t="str">
        <f>VLOOKUP(B145,entity!$C:$K,9,FALSE)</f>
        <v>MP</v>
      </c>
      <c r="B145" t="s">
        <v>280</v>
      </c>
      <c r="C145" s="16">
        <f>INDEX('Population, units'!$B$3:$BG$251,MATCH($A145,'Population, units'!$B$3:$B$251,0),MATCH(C$4,'Population, units'!$B$3:$BG$3,0))/1000000</f>
        <v>4.3971999999999997E-2</v>
      </c>
      <c r="D145" s="16">
        <f>INDEX('Population, units'!$B$3:$BG$251,MATCH($A145,'Population, units'!$B$3:$B$251,0),MATCH(D$4,'Population, units'!$B$3:$BG$3,0))/1000000</f>
        <v>4.6718999999999997E-2</v>
      </c>
      <c r="E145" s="16">
        <f>INDEX('Population, units'!$B$3:$BG$251,MATCH($A145,'Population, units'!$B$3:$B$251,0),MATCH(E$4,'Population, units'!$B$3:$BG$3,0))/1000000</f>
        <v>4.9429000000000001E-2</v>
      </c>
      <c r="F145" s="16">
        <f>INDEX('Population, units'!$B$3:$BG$251,MATCH($A145,'Population, units'!$B$3:$B$251,0),MATCH(F$4,'Population, units'!$B$3:$BG$3,0))/1000000</f>
        <v>5.212E-2</v>
      </c>
      <c r="G145" s="16">
        <f>INDEX('Population, units'!$B$3:$BG$251,MATCH($A145,'Population, units'!$B$3:$B$251,0),MATCH(G$4,'Population, units'!$B$3:$BG$3,0))/1000000</f>
        <v>5.4816999999999998E-2</v>
      </c>
      <c r="H145" s="16">
        <f>INDEX('Population, units'!$B$3:$BG$251,MATCH($A145,'Population, units'!$B$3:$B$251,0),MATCH(H$4,'Population, units'!$B$3:$BG$3,0))/1000000</f>
        <v>5.7518E-2</v>
      </c>
      <c r="I145" s="16">
        <f>INDEX('Population, units'!$B$3:$BG$251,MATCH($A145,'Population, units'!$B$3:$B$251,0),MATCH(I$4,'Population, units'!$B$3:$BG$3,0))/1000000</f>
        <v>6.0248000000000003E-2</v>
      </c>
      <c r="J145" s="16">
        <f>INDEX('Population, units'!$B$3:$BG$251,MATCH($A145,'Population, units'!$B$3:$B$251,0),MATCH(J$4,'Population, units'!$B$3:$BG$3,0))/1000000</f>
        <v>6.2938999999999995E-2</v>
      </c>
      <c r="K145" s="16">
        <f>INDEX('Population, units'!$B$3:$BG$251,MATCH($A145,'Population, units'!$B$3:$B$251,0),MATCH(K$4,'Population, units'!$B$3:$BG$3,0))/1000000</f>
        <v>6.5374000000000002E-2</v>
      </c>
      <c r="L145" s="16">
        <f>INDEX('Population, units'!$B$3:$BG$251,MATCH($A145,'Population, units'!$B$3:$B$251,0),MATCH(L$4,'Population, units'!$B$3:$BG$3,0))/1000000</f>
        <v>6.7270999999999997E-2</v>
      </c>
      <c r="M145" s="16">
        <f>INDEX('Population, units'!$B$3:$BG$251,MATCH($A145,'Population, units'!$B$3:$B$251,0),MATCH(M$4,'Population, units'!$B$3:$BG$3,0))/1000000</f>
        <v>6.8433999999999995E-2</v>
      </c>
      <c r="N145" s="16">
        <f>INDEX('Population, units'!$B$3:$BG$251,MATCH($A145,'Population, units'!$B$3:$B$251,0),MATCH(N$4,'Population, units'!$B$3:$BG$3,0))/1000000</f>
        <v>6.8817000000000003E-2</v>
      </c>
      <c r="O145" s="16">
        <f>INDEX('Population, units'!$B$3:$BG$251,MATCH($A145,'Population, units'!$B$3:$B$251,0),MATCH(O$4,'Population, units'!$B$3:$BG$3,0))/1000000</f>
        <v>6.8499000000000004E-2</v>
      </c>
      <c r="P145" s="16">
        <f>INDEX('Population, units'!$B$3:$BG$251,MATCH($A145,'Population, units'!$B$3:$B$251,0),MATCH(P$4,'Population, units'!$B$3:$BG$3,0))/1000000</f>
        <v>6.7561999999999997E-2</v>
      </c>
      <c r="Q145" s="16">
        <f>INDEX('Population, units'!$B$3:$BG$251,MATCH($A145,'Population, units'!$B$3:$B$251,0),MATCH(Q$4,'Population, units'!$B$3:$BG$3,0))/1000000</f>
        <v>6.6142999999999993E-2</v>
      </c>
      <c r="R145" s="16">
        <f>INDEX('Population, units'!$B$3:$BG$251,MATCH($A145,'Population, units'!$B$3:$B$251,0),MATCH(R$4,'Population, units'!$B$3:$BG$3,0))/1000000</f>
        <v>6.4371999999999999E-2</v>
      </c>
      <c r="S145" s="16">
        <f>INDEX('Population, units'!$B$3:$BG$251,MATCH($A145,'Population, units'!$B$3:$B$251,0),MATCH(S$4,'Population, units'!$B$3:$BG$3,0))/1000000</f>
        <v>6.2234999999999999E-2</v>
      </c>
      <c r="T145" s="16">
        <f>INDEX('Population, units'!$B$3:$BG$251,MATCH($A145,'Population, units'!$B$3:$B$251,0),MATCH(T$4,'Population, units'!$B$3:$BG$3,0))/1000000</f>
        <v>5.9791999999999998E-2</v>
      </c>
      <c r="U145" s="16">
        <f>INDEX('Population, units'!$B$3:$BG$251,MATCH($A145,'Population, units'!$B$3:$B$251,0),MATCH(U$4,'Population, units'!$B$3:$BG$3,0))/1000000</f>
        <v>5.7345E-2</v>
      </c>
      <c r="V145" s="16">
        <f>INDEX('Population, units'!$B$3:$BG$251,MATCH($A145,'Population, units'!$B$3:$B$251,0),MATCH(V$4,'Population, units'!$B$3:$BG$3,0))/1000000</f>
        <v>5.5278000000000001E-2</v>
      </c>
      <c r="W145" s="16">
        <f>INDEX('Population, units'!$B$3:$BG$251,MATCH($A145,'Population, units'!$B$3:$B$251,0),MATCH(W$4,'Population, units'!$B$3:$BG$3,0))/1000000</f>
        <v>5.3859999999999998E-2</v>
      </c>
      <c r="X145" s="16">
        <f>INDEX('Population, units'!$B$3:$BG$251,MATCH($A145,'Population, units'!$B$3:$B$251,0),MATCH(X$4,'Population, units'!$B$3:$BG$3,0))/1000000</f>
        <v>5.323E-2</v>
      </c>
      <c r="Y145" s="16">
        <f>INDEX('Population, units'!$B$3:$BG$251,MATCH($A145,'Population, units'!$B$3:$B$251,0),MATCH(Y$4,'Population, units'!$B$3:$BG$3,0))/1000000</f>
        <v>5.3304999999999998E-2</v>
      </c>
    </row>
    <row r="146" spans="1:25">
      <c r="A146" t="str">
        <f>VLOOKUP(B146,entity!$C:$K,9,FALSE)</f>
        <v>NO</v>
      </c>
      <c r="B146" t="s">
        <v>306</v>
      </c>
      <c r="C146" s="16">
        <f>INDEX('Population, units'!$B$3:$BG$251,MATCH($A146,'Population, units'!$B$3:$B$251,0),MATCH(C$4,'Population, units'!$B$3:$BG$3,0))/1000000</f>
        <v>4.241473</v>
      </c>
      <c r="D146" s="16">
        <f>INDEX('Population, units'!$B$3:$BG$251,MATCH($A146,'Population, units'!$B$3:$B$251,0),MATCH(D$4,'Population, units'!$B$3:$BG$3,0))/1000000</f>
        <v>4.2617320000000003</v>
      </c>
      <c r="E146" s="16">
        <f>INDEX('Population, units'!$B$3:$BG$251,MATCH($A146,'Population, units'!$B$3:$B$251,0),MATCH(E$4,'Population, units'!$B$3:$BG$3,0))/1000000</f>
        <v>4.2864009999999997</v>
      </c>
      <c r="F146" s="16">
        <f>INDEX('Population, units'!$B$3:$BG$251,MATCH($A146,'Population, units'!$B$3:$B$251,0),MATCH(F$4,'Population, units'!$B$3:$BG$3,0))/1000000</f>
        <v>4.3119909999999999</v>
      </c>
      <c r="G146" s="16">
        <f>INDEX('Population, units'!$B$3:$BG$251,MATCH($A146,'Population, units'!$B$3:$B$251,0),MATCH(G$4,'Population, units'!$B$3:$BG$3,0))/1000000</f>
        <v>4.3366129999999998</v>
      </c>
      <c r="H146" s="16">
        <f>INDEX('Population, units'!$B$3:$BG$251,MATCH($A146,'Population, units'!$B$3:$B$251,0),MATCH(H$4,'Population, units'!$B$3:$BG$3,0))/1000000</f>
        <v>4.3591839999999999</v>
      </c>
      <c r="I146" s="16">
        <f>INDEX('Population, units'!$B$3:$BG$251,MATCH($A146,'Population, units'!$B$3:$B$251,0),MATCH(I$4,'Population, units'!$B$3:$BG$3,0))/1000000</f>
        <v>4.3813360000000001</v>
      </c>
      <c r="J146" s="16">
        <f>INDEX('Population, units'!$B$3:$BG$251,MATCH($A146,'Population, units'!$B$3:$B$251,0),MATCH(J$4,'Population, units'!$B$3:$BG$3,0))/1000000</f>
        <v>4.405157</v>
      </c>
      <c r="K146" s="16">
        <f>INDEX('Population, units'!$B$3:$BG$251,MATCH($A146,'Population, units'!$B$3:$B$251,0),MATCH(K$4,'Population, units'!$B$3:$BG$3,0))/1000000</f>
        <v>4.4314640000000001</v>
      </c>
      <c r="L146" s="16">
        <f>INDEX('Population, units'!$B$3:$BG$251,MATCH($A146,'Population, units'!$B$3:$B$251,0),MATCH(L$4,'Population, units'!$B$3:$BG$3,0))/1000000</f>
        <v>4.461913</v>
      </c>
      <c r="M146" s="16">
        <f>INDEX('Population, units'!$B$3:$BG$251,MATCH($A146,'Population, units'!$B$3:$B$251,0),MATCH(M$4,'Population, units'!$B$3:$BG$3,0))/1000000</f>
        <v>4.4909670000000004</v>
      </c>
      <c r="N146" s="16">
        <f>INDEX('Population, units'!$B$3:$BG$251,MATCH($A146,'Population, units'!$B$3:$B$251,0),MATCH(N$4,'Population, units'!$B$3:$BG$3,0))/1000000</f>
        <v>4.5137510000000001</v>
      </c>
      <c r="O146" s="16">
        <f>INDEX('Population, units'!$B$3:$BG$251,MATCH($A146,'Population, units'!$B$3:$B$251,0),MATCH(O$4,'Population, units'!$B$3:$BG$3,0))/1000000</f>
        <v>4.5381590000000003</v>
      </c>
      <c r="P146" s="16">
        <f>INDEX('Population, units'!$B$3:$BG$251,MATCH($A146,'Population, units'!$B$3:$B$251,0),MATCH(P$4,'Population, units'!$B$3:$BG$3,0))/1000000</f>
        <v>4.5648549999999997</v>
      </c>
      <c r="Q146" s="16">
        <f>INDEX('Population, units'!$B$3:$BG$251,MATCH($A146,'Population, units'!$B$3:$B$251,0),MATCH(Q$4,'Population, units'!$B$3:$BG$3,0))/1000000</f>
        <v>4.5919100000000004</v>
      </c>
      <c r="R146" s="16">
        <f>INDEX('Population, units'!$B$3:$BG$251,MATCH($A146,'Population, units'!$B$3:$B$251,0),MATCH(R$4,'Population, units'!$B$3:$BG$3,0))/1000000</f>
        <v>4.623291</v>
      </c>
      <c r="S146" s="16">
        <f>INDEX('Population, units'!$B$3:$BG$251,MATCH($A146,'Population, units'!$B$3:$B$251,0),MATCH(S$4,'Population, units'!$B$3:$BG$3,0))/1000000</f>
        <v>4.6606769999999997</v>
      </c>
      <c r="T146" s="16">
        <f>INDEX('Population, units'!$B$3:$BG$251,MATCH($A146,'Population, units'!$B$3:$B$251,0),MATCH(T$4,'Population, units'!$B$3:$BG$3,0))/1000000</f>
        <v>4.7091529999999997</v>
      </c>
      <c r="U146" s="16">
        <f>INDEX('Population, units'!$B$3:$BG$251,MATCH($A146,'Population, units'!$B$3:$B$251,0),MATCH(U$4,'Population, units'!$B$3:$BG$3,0))/1000000</f>
        <v>4.7682120000000001</v>
      </c>
      <c r="V146" s="16">
        <f>INDEX('Population, units'!$B$3:$BG$251,MATCH($A146,'Population, units'!$B$3:$B$251,0),MATCH(V$4,'Population, units'!$B$3:$BG$3,0))/1000000</f>
        <v>4.8287259999999996</v>
      </c>
      <c r="W146" s="16">
        <f>INDEX('Population, units'!$B$3:$BG$251,MATCH($A146,'Population, units'!$B$3:$B$251,0),MATCH(W$4,'Population, units'!$B$3:$BG$3,0))/1000000</f>
        <v>4.8892519999999999</v>
      </c>
      <c r="X146" s="16">
        <f>INDEX('Population, units'!$B$3:$BG$251,MATCH($A146,'Population, units'!$B$3:$B$251,0),MATCH(X$4,'Population, units'!$B$3:$BG$3,0))/1000000</f>
        <v>4.9530880000000002</v>
      </c>
      <c r="Y146" s="16">
        <f>INDEX('Population, units'!$B$3:$BG$251,MATCH($A146,'Population, units'!$B$3:$B$251,0),MATCH(Y$4,'Population, units'!$B$3:$BG$3,0))/1000000</f>
        <v>5.018573</v>
      </c>
    </row>
    <row r="147" spans="1:25">
      <c r="A147" t="str">
        <f>VLOOKUP(B147,entity!$C:$K,9,FALSE)</f>
        <v>OM</v>
      </c>
      <c r="B147" t="s">
        <v>314</v>
      </c>
      <c r="C147" s="16">
        <f>INDEX('Population, units'!$B$3:$BG$251,MATCH($A147,'Population, units'!$B$3:$B$251,0),MATCH(C$4,'Population, units'!$B$3:$BG$3,0))/1000000</f>
        <v>1.810103</v>
      </c>
      <c r="D147" s="16">
        <f>INDEX('Population, units'!$B$3:$BG$251,MATCH($A147,'Population, units'!$B$3:$B$251,0),MATCH(D$4,'Population, units'!$B$3:$BG$3,0))/1000000</f>
        <v>1.8850359999999999</v>
      </c>
      <c r="E147" s="16">
        <f>INDEX('Population, units'!$B$3:$BG$251,MATCH($A147,'Population, units'!$B$3:$B$251,0),MATCH(E$4,'Population, units'!$B$3:$BG$3,0))/1000000</f>
        <v>1.9655860000000001</v>
      </c>
      <c r="F147" s="16">
        <f>INDEX('Population, units'!$B$3:$BG$251,MATCH($A147,'Population, units'!$B$3:$B$251,0),MATCH(F$4,'Population, units'!$B$3:$BG$3,0))/1000000</f>
        <v>2.0439120000000002</v>
      </c>
      <c r="G147" s="16">
        <f>INDEX('Population, units'!$B$3:$BG$251,MATCH($A147,'Population, units'!$B$3:$B$251,0),MATCH(G$4,'Population, units'!$B$3:$BG$3,0))/1000000</f>
        <v>2.1092460000000002</v>
      </c>
      <c r="H147" s="16">
        <f>INDEX('Population, units'!$B$3:$BG$251,MATCH($A147,'Population, units'!$B$3:$B$251,0),MATCH(H$4,'Population, units'!$B$3:$BG$3,0))/1000000</f>
        <v>2.1545999999999998</v>
      </c>
      <c r="I147" s="16">
        <f>INDEX('Population, units'!$B$3:$BG$251,MATCH($A147,'Population, units'!$B$3:$B$251,0),MATCH(I$4,'Population, units'!$B$3:$BG$3,0))/1000000</f>
        <v>2.1759979999999999</v>
      </c>
      <c r="J147" s="16">
        <f>INDEX('Population, units'!$B$3:$BG$251,MATCH($A147,'Population, units'!$B$3:$B$251,0),MATCH(J$4,'Population, units'!$B$3:$BG$3,0))/1000000</f>
        <v>2.1777229999999999</v>
      </c>
      <c r="K147" s="16">
        <f>INDEX('Population, units'!$B$3:$BG$251,MATCH($A147,'Population, units'!$B$3:$B$251,0),MATCH(K$4,'Population, units'!$B$3:$BG$3,0))/1000000</f>
        <v>2.171135</v>
      </c>
      <c r="L147" s="16">
        <f>INDEX('Population, units'!$B$3:$BG$251,MATCH($A147,'Population, units'!$B$3:$B$251,0),MATCH(L$4,'Population, units'!$B$3:$BG$3,0))/1000000</f>
        <v>2.1722869999999999</v>
      </c>
      <c r="M147" s="16">
        <f>INDEX('Population, units'!$B$3:$BG$251,MATCH($A147,'Population, units'!$B$3:$B$251,0),MATCH(M$4,'Population, units'!$B$3:$BG$3,0))/1000000</f>
        <v>2.1925349999999999</v>
      </c>
      <c r="N147" s="16">
        <f>INDEX('Population, units'!$B$3:$BG$251,MATCH($A147,'Population, units'!$B$3:$B$251,0),MATCH(N$4,'Population, units'!$B$3:$BG$3,0))/1000000</f>
        <v>2.2390249999999998</v>
      </c>
      <c r="O147" s="16">
        <f>INDEX('Population, units'!$B$3:$BG$251,MATCH($A147,'Population, units'!$B$3:$B$251,0),MATCH(O$4,'Population, units'!$B$3:$BG$3,0))/1000000</f>
        <v>2.3084090000000002</v>
      </c>
      <c r="P147" s="16">
        <f>INDEX('Population, units'!$B$3:$BG$251,MATCH($A147,'Population, units'!$B$3:$B$251,0),MATCH(P$4,'Population, units'!$B$3:$BG$3,0))/1000000</f>
        <v>2.3891209999999998</v>
      </c>
      <c r="Q147" s="16">
        <f>INDEX('Population, units'!$B$3:$BG$251,MATCH($A147,'Population, units'!$B$3:$B$251,0),MATCH(Q$4,'Population, units'!$B$3:$BG$3,0))/1000000</f>
        <v>2.4640010000000001</v>
      </c>
      <c r="R147" s="16">
        <f>INDEX('Population, units'!$B$3:$BG$251,MATCH($A147,'Population, units'!$B$3:$B$251,0),MATCH(R$4,'Population, units'!$B$3:$BG$3,0))/1000000</f>
        <v>2.5223249999999999</v>
      </c>
      <c r="S147" s="16">
        <f>INDEX('Population, units'!$B$3:$BG$251,MATCH($A147,'Population, units'!$B$3:$B$251,0),MATCH(S$4,'Population, units'!$B$3:$BG$3,0))/1000000</f>
        <v>2.5549050000000002</v>
      </c>
      <c r="T147" s="16">
        <f>INDEX('Population, units'!$B$3:$BG$251,MATCH($A147,'Population, units'!$B$3:$B$251,0),MATCH(T$4,'Population, units'!$B$3:$BG$3,0))/1000000</f>
        <v>2.5697390000000002</v>
      </c>
      <c r="U147" s="16">
        <f>INDEX('Population, units'!$B$3:$BG$251,MATCH($A147,'Population, units'!$B$3:$B$251,0),MATCH(U$4,'Population, units'!$B$3:$BG$3,0))/1000000</f>
        <v>2.5935229999999998</v>
      </c>
      <c r="V147" s="16">
        <f>INDEX('Population, units'!$B$3:$BG$251,MATCH($A147,'Population, units'!$B$3:$B$251,0),MATCH(V$4,'Population, units'!$B$3:$BG$3,0))/1000000</f>
        <v>2.663224</v>
      </c>
      <c r="W147" s="16">
        <f>INDEX('Population, units'!$B$3:$BG$251,MATCH($A147,'Population, units'!$B$3:$B$251,0),MATCH(W$4,'Population, units'!$B$3:$BG$3,0))/1000000</f>
        <v>2.8027679999999999</v>
      </c>
      <c r="X147" s="16">
        <f>INDEX('Population, units'!$B$3:$BG$251,MATCH($A147,'Population, units'!$B$3:$B$251,0),MATCH(X$4,'Population, units'!$B$3:$BG$3,0))/1000000</f>
        <v>3.0247739999999999</v>
      </c>
      <c r="Y147" s="16">
        <f>INDEX('Population, units'!$B$3:$BG$251,MATCH($A147,'Population, units'!$B$3:$B$251,0),MATCH(Y$4,'Population, units'!$B$3:$BG$3,0))/1000000</f>
        <v>3.3140010000000002</v>
      </c>
    </row>
    <row r="148" spans="1:25">
      <c r="A148" t="str">
        <f>VLOOKUP(B148,entity!$C:$K,9,FALSE)</f>
        <v>PK</v>
      </c>
      <c r="B148" t="s">
        <v>317</v>
      </c>
      <c r="C148" s="16">
        <f>INDEX('Population, units'!$B$3:$BG$251,MATCH($A148,'Population, units'!$B$3:$B$251,0),MATCH(C$4,'Population, units'!$B$3:$BG$3,0))/1000000</f>
        <v>111.090879</v>
      </c>
      <c r="D148" s="16">
        <f>INDEX('Population, units'!$B$3:$BG$251,MATCH($A148,'Population, units'!$B$3:$B$251,0),MATCH(D$4,'Population, units'!$B$3:$BG$3,0))/1000000</f>
        <v>114.22917200000001</v>
      </c>
      <c r="E148" s="16">
        <f>INDEX('Population, units'!$B$3:$BG$251,MATCH($A148,'Population, units'!$B$3:$B$251,0),MATCH(E$4,'Population, units'!$B$3:$BG$3,0))/1000000</f>
        <v>117.291344</v>
      </c>
      <c r="F148" s="16">
        <f>INDEX('Population, units'!$B$3:$BG$251,MATCH($A148,'Population, units'!$B$3:$B$251,0),MATCH(F$4,'Population, units'!$B$3:$BG$3,0))/1000000</f>
        <v>120.33672199999999</v>
      </c>
      <c r="G148" s="16">
        <f>INDEX('Population, units'!$B$3:$BG$251,MATCH($A148,'Population, units'!$B$3:$B$251,0),MATCH(G$4,'Population, units'!$B$3:$BG$3,0))/1000000</f>
        <v>123.45093300000001</v>
      </c>
      <c r="H148" s="16">
        <f>INDEX('Population, units'!$B$3:$BG$251,MATCH($A148,'Population, units'!$B$3:$B$251,0),MATCH(H$4,'Population, units'!$B$3:$BG$3,0))/1000000</f>
        <v>126.689577</v>
      </c>
      <c r="I148" s="16">
        <f>INDEX('Population, units'!$B$3:$BG$251,MATCH($A148,'Population, units'!$B$3:$B$251,0),MATCH(I$4,'Population, units'!$B$3:$BG$3,0))/1000000</f>
        <v>130.08369999999999</v>
      </c>
      <c r="J148" s="16">
        <f>INDEX('Population, units'!$B$3:$BG$251,MATCH($A148,'Population, units'!$B$3:$B$251,0),MATCH(J$4,'Population, units'!$B$3:$BG$3,0))/1000000</f>
        <v>133.59749199999999</v>
      </c>
      <c r="K148" s="16">
        <f>INDEX('Population, units'!$B$3:$BG$251,MATCH($A148,'Population, units'!$B$3:$B$251,0),MATCH(K$4,'Population, units'!$B$3:$BG$3,0))/1000000</f>
        <v>137.13928999999999</v>
      </c>
      <c r="L148" s="16">
        <f>INDEX('Population, units'!$B$3:$BG$251,MATCH($A148,'Population, units'!$B$3:$B$251,0),MATCH(L$4,'Population, units'!$B$3:$BG$3,0))/1000000</f>
        <v>140.580398</v>
      </c>
      <c r="M148" s="16">
        <f>INDEX('Population, units'!$B$3:$BG$251,MATCH($A148,'Population, units'!$B$3:$B$251,0),MATCH(M$4,'Population, units'!$B$3:$BG$3,0))/1000000</f>
        <v>143.83201399999999</v>
      </c>
      <c r="N148" s="16">
        <f>INDEX('Population, units'!$B$3:$BG$251,MATCH($A148,'Population, units'!$B$3:$B$251,0),MATCH(N$4,'Population, units'!$B$3:$BG$3,0))/1000000</f>
        <v>146.85708099999999</v>
      </c>
      <c r="O148" s="16">
        <f>INDEX('Population, units'!$B$3:$BG$251,MATCH($A148,'Population, units'!$B$3:$B$251,0),MATCH(O$4,'Population, units'!$B$3:$BG$3,0))/1000000</f>
        <v>149.69368399999999</v>
      </c>
      <c r="P148" s="16">
        <f>INDEX('Population, units'!$B$3:$BG$251,MATCH($A148,'Population, units'!$B$3:$B$251,0),MATCH(P$4,'Population, units'!$B$3:$BG$3,0))/1000000</f>
        <v>152.419974</v>
      </c>
      <c r="Q148" s="16">
        <f>INDEX('Population, units'!$B$3:$BG$251,MATCH($A148,'Population, units'!$B$3:$B$251,0),MATCH(Q$4,'Population, units'!$B$3:$BG$3,0))/1000000</f>
        <v>155.15139400000001</v>
      </c>
      <c r="R148" s="16">
        <f>INDEX('Population, units'!$B$3:$BG$251,MATCH($A148,'Population, units'!$B$3:$B$251,0),MATCH(R$4,'Population, units'!$B$3:$BG$3,0))/1000000</f>
        <v>157.97141500000001</v>
      </c>
      <c r="S148" s="16">
        <f>INDEX('Population, units'!$B$3:$BG$251,MATCH($A148,'Population, units'!$B$3:$B$251,0),MATCH(S$4,'Population, units'!$B$3:$BG$3,0))/1000000</f>
        <v>160.90579399999999</v>
      </c>
      <c r="T148" s="16">
        <f>INDEX('Population, units'!$B$3:$BG$251,MATCH($A148,'Population, units'!$B$3:$B$251,0),MATCH(T$4,'Population, units'!$B$3:$BG$3,0))/1000000</f>
        <v>163.92832899999999</v>
      </c>
      <c r="U148" s="16">
        <f>INDEX('Population, units'!$B$3:$BG$251,MATCH($A148,'Population, units'!$B$3:$B$251,0),MATCH(U$4,'Population, units'!$B$3:$BG$3,0))/1000000</f>
        <v>167.008083</v>
      </c>
      <c r="V148" s="16">
        <f>INDEX('Population, units'!$B$3:$BG$251,MATCH($A148,'Population, units'!$B$3:$B$251,0),MATCH(V$4,'Population, units'!$B$3:$BG$3,0))/1000000</f>
        <v>170.093999</v>
      </c>
      <c r="W148" s="16">
        <f>INDEX('Population, units'!$B$3:$BG$251,MATCH($A148,'Population, units'!$B$3:$B$251,0),MATCH(W$4,'Population, units'!$B$3:$BG$3,0))/1000000</f>
        <v>173.149306</v>
      </c>
      <c r="X148" s="16">
        <f>INDEX('Population, units'!$B$3:$BG$251,MATCH($A148,'Population, units'!$B$3:$B$251,0),MATCH(X$4,'Population, units'!$B$3:$BG$3,0))/1000000</f>
        <v>176.16635299999999</v>
      </c>
      <c r="Y148" s="16">
        <f>INDEX('Population, units'!$B$3:$BG$251,MATCH($A148,'Population, units'!$B$3:$B$251,0),MATCH(Y$4,'Population, units'!$B$3:$BG$3,0))/1000000</f>
        <v>179.160111</v>
      </c>
    </row>
    <row r="149" spans="1:25">
      <c r="A149" t="str">
        <f>VLOOKUP(B149,entity!$C:$K,9,FALSE)</f>
        <v>PW</v>
      </c>
      <c r="B149" t="s">
        <v>325</v>
      </c>
      <c r="C149" s="16">
        <f>INDEX('Population, units'!$B$3:$BG$251,MATCH($A149,'Population, units'!$B$3:$B$251,0),MATCH(C$4,'Population, units'!$B$3:$BG$3,0))/1000000</f>
        <v>1.5089E-2</v>
      </c>
      <c r="D149" s="16">
        <f>INDEX('Population, units'!$B$3:$BG$251,MATCH($A149,'Population, units'!$B$3:$B$251,0),MATCH(D$4,'Population, units'!$B$3:$BG$3,0))/1000000</f>
        <v>1.5471E-2</v>
      </c>
      <c r="E149" s="16">
        <f>INDEX('Population, units'!$B$3:$BG$251,MATCH($A149,'Population, units'!$B$3:$B$251,0),MATCH(E$4,'Population, units'!$B$3:$BG$3,0))/1000000</f>
        <v>1.5893999999999998E-2</v>
      </c>
      <c r="F149" s="16">
        <f>INDEX('Population, units'!$B$3:$BG$251,MATCH($A149,'Population, units'!$B$3:$B$251,0),MATCH(F$4,'Population, units'!$B$3:$BG$3,0))/1000000</f>
        <v>1.6344999999999998E-2</v>
      </c>
      <c r="G149" s="16">
        <f>INDEX('Population, units'!$B$3:$BG$251,MATCH($A149,'Population, units'!$B$3:$B$251,0),MATCH(G$4,'Population, units'!$B$3:$BG$3,0))/1000000</f>
        <v>1.6805E-2</v>
      </c>
      <c r="H149" s="16">
        <f>INDEX('Population, units'!$B$3:$BG$251,MATCH($A149,'Population, units'!$B$3:$B$251,0),MATCH(H$4,'Population, units'!$B$3:$BG$3,0))/1000000</f>
        <v>1.7255E-2</v>
      </c>
      <c r="I149" s="16">
        <f>INDEX('Population, units'!$B$3:$BG$251,MATCH($A149,'Population, units'!$B$3:$B$251,0),MATCH(I$4,'Population, units'!$B$3:$BG$3,0))/1000000</f>
        <v>1.7694999999999999E-2</v>
      </c>
      <c r="J149" s="16">
        <f>INDEX('Population, units'!$B$3:$BG$251,MATCH($A149,'Population, units'!$B$3:$B$251,0),MATCH(J$4,'Population, units'!$B$3:$BG$3,0))/1000000</f>
        <v>1.8123E-2</v>
      </c>
      <c r="K149" s="16">
        <f>INDEX('Population, units'!$B$3:$BG$251,MATCH($A149,'Population, units'!$B$3:$B$251,0),MATCH(K$4,'Population, units'!$B$3:$BG$3,0))/1000000</f>
        <v>1.8523999999999999E-2</v>
      </c>
      <c r="L149" s="16">
        <f>INDEX('Population, units'!$B$3:$BG$251,MATCH($A149,'Population, units'!$B$3:$B$251,0),MATCH(L$4,'Population, units'!$B$3:$BG$3,0))/1000000</f>
        <v>1.8877999999999999E-2</v>
      </c>
      <c r="M149" s="16">
        <f>INDEX('Population, units'!$B$3:$BG$251,MATCH($A149,'Population, units'!$B$3:$B$251,0),MATCH(M$4,'Population, units'!$B$3:$BG$3,0))/1000000</f>
        <v>1.9174E-2</v>
      </c>
      <c r="N149" s="16">
        <f>INDEX('Population, units'!$B$3:$BG$251,MATCH($A149,'Population, units'!$B$3:$B$251,0),MATCH(N$4,'Population, units'!$B$3:$BG$3,0))/1000000</f>
        <v>1.9404000000000001E-2</v>
      </c>
      <c r="O149" s="16">
        <f>INDEX('Population, units'!$B$3:$BG$251,MATCH($A149,'Population, units'!$B$3:$B$251,0),MATCH(O$4,'Population, units'!$B$3:$BG$3,0))/1000000</f>
        <v>1.9574999999999999E-2</v>
      </c>
      <c r="P149" s="16">
        <f>INDEX('Population, units'!$B$3:$BG$251,MATCH($A149,'Population, units'!$B$3:$B$251,0),MATCH(P$4,'Population, units'!$B$3:$BG$3,0))/1000000</f>
        <v>1.9699999999999999E-2</v>
      </c>
      <c r="Q149" s="16">
        <f>INDEX('Population, units'!$B$3:$BG$251,MATCH($A149,'Population, units'!$B$3:$B$251,0),MATCH(Q$4,'Population, units'!$B$3:$BG$3,0))/1000000</f>
        <v>1.9805E-2</v>
      </c>
      <c r="R149" s="16">
        <f>INDEX('Population, units'!$B$3:$BG$251,MATCH($A149,'Population, units'!$B$3:$B$251,0),MATCH(R$4,'Population, units'!$B$3:$BG$3,0))/1000000</f>
        <v>1.9907000000000001E-2</v>
      </c>
      <c r="S149" s="16">
        <f>INDEX('Population, units'!$B$3:$BG$251,MATCH($A149,'Population, units'!$B$3:$B$251,0),MATCH(S$4,'Population, units'!$B$3:$BG$3,0))/1000000</f>
        <v>2.0011999999999999E-2</v>
      </c>
      <c r="T149" s="16">
        <f>INDEX('Population, units'!$B$3:$BG$251,MATCH($A149,'Population, units'!$B$3:$B$251,0),MATCH(T$4,'Population, units'!$B$3:$BG$3,0))/1000000</f>
        <v>2.0118E-2</v>
      </c>
      <c r="U149" s="16">
        <f>INDEX('Population, units'!$B$3:$BG$251,MATCH($A149,'Population, units'!$B$3:$B$251,0),MATCH(U$4,'Population, units'!$B$3:$BG$3,0))/1000000</f>
        <v>2.0227999999999999E-2</v>
      </c>
      <c r="V149" s="16">
        <f>INDEX('Population, units'!$B$3:$BG$251,MATCH($A149,'Population, units'!$B$3:$B$251,0),MATCH(V$4,'Population, units'!$B$3:$BG$3,0))/1000000</f>
        <v>2.0344000000000001E-2</v>
      </c>
      <c r="W149" s="16">
        <f>INDEX('Population, units'!$B$3:$BG$251,MATCH($A149,'Population, units'!$B$3:$B$251,0),MATCH(W$4,'Population, units'!$B$3:$BG$3,0))/1000000</f>
        <v>2.0469999999999999E-2</v>
      </c>
      <c r="X149" s="16">
        <f>INDEX('Population, units'!$B$3:$BG$251,MATCH($A149,'Population, units'!$B$3:$B$251,0),MATCH(X$4,'Population, units'!$B$3:$BG$3,0))/1000000</f>
        <v>2.0605999999999999E-2</v>
      </c>
      <c r="Y149" s="16">
        <f>INDEX('Population, units'!$B$3:$BG$251,MATCH($A149,'Population, units'!$B$3:$B$251,0),MATCH(Y$4,'Population, units'!$B$3:$BG$3,0))/1000000</f>
        <v>2.0754000000000002E-2</v>
      </c>
    </row>
    <row r="150" spans="1:25">
      <c r="A150" t="str">
        <f>VLOOKUP(B150,entity!$C:$K,9,FALSE)</f>
        <v>PA</v>
      </c>
      <c r="B150" t="s">
        <v>319</v>
      </c>
      <c r="C150" s="16">
        <f>INDEX('Population, units'!$B$3:$BG$251,MATCH($A150,'Population, units'!$B$3:$B$251,0),MATCH(C$4,'Population, units'!$B$3:$BG$3,0))/1000000</f>
        <v>2.4867759999999999</v>
      </c>
      <c r="D150" s="16">
        <f>INDEX('Population, units'!$B$3:$BG$251,MATCH($A150,'Population, units'!$B$3:$B$251,0),MATCH(D$4,'Population, units'!$B$3:$BG$3,0))/1000000</f>
        <v>2.5391400000000002</v>
      </c>
      <c r="E150" s="16">
        <f>INDEX('Population, units'!$B$3:$BG$251,MATCH($A150,'Population, units'!$B$3:$B$251,0),MATCH(E$4,'Population, units'!$B$3:$BG$3,0))/1000000</f>
        <v>2.592117</v>
      </c>
      <c r="F150" s="16">
        <f>INDEX('Population, units'!$B$3:$BG$251,MATCH($A150,'Population, units'!$B$3:$B$251,0),MATCH(F$4,'Population, units'!$B$3:$BG$3,0))/1000000</f>
        <v>2.6459220000000001</v>
      </c>
      <c r="G150" s="16">
        <f>INDEX('Population, units'!$B$3:$BG$251,MATCH($A150,'Population, units'!$B$3:$B$251,0),MATCH(G$4,'Population, units'!$B$3:$BG$3,0))/1000000</f>
        <v>2.7008230000000002</v>
      </c>
      <c r="H150" s="16">
        <f>INDEX('Population, units'!$B$3:$BG$251,MATCH($A150,'Population, units'!$B$3:$B$251,0),MATCH(H$4,'Population, units'!$B$3:$BG$3,0))/1000000</f>
        <v>2.7570039999999998</v>
      </c>
      <c r="I150" s="16">
        <f>INDEX('Population, units'!$B$3:$BG$251,MATCH($A150,'Population, units'!$B$3:$B$251,0),MATCH(I$4,'Population, units'!$B$3:$BG$3,0))/1000000</f>
        <v>2.8145250000000002</v>
      </c>
      <c r="J150" s="16">
        <f>INDEX('Population, units'!$B$3:$BG$251,MATCH($A150,'Population, units'!$B$3:$B$251,0),MATCH(J$4,'Population, units'!$B$3:$BG$3,0))/1000000</f>
        <v>2.8732880000000001</v>
      </c>
      <c r="K150" s="16">
        <f>INDEX('Population, units'!$B$3:$BG$251,MATCH($A150,'Population, units'!$B$3:$B$251,0),MATCH(K$4,'Population, units'!$B$3:$BG$3,0))/1000000</f>
        <v>2.9331</v>
      </c>
      <c r="L150" s="16">
        <f>INDEX('Population, units'!$B$3:$BG$251,MATCH($A150,'Population, units'!$B$3:$B$251,0),MATCH(L$4,'Population, units'!$B$3:$BG$3,0))/1000000</f>
        <v>2.9936850000000002</v>
      </c>
      <c r="M150" s="16">
        <f>INDEX('Population, units'!$B$3:$BG$251,MATCH($A150,'Population, units'!$B$3:$B$251,0),MATCH(M$4,'Population, units'!$B$3:$BG$3,0))/1000000</f>
        <v>3.0548120000000001</v>
      </c>
      <c r="N150" s="16">
        <f>INDEX('Population, units'!$B$3:$BG$251,MATCH($A150,'Population, units'!$B$3:$B$251,0),MATCH(N$4,'Population, units'!$B$3:$BG$3,0))/1000000</f>
        <v>3.116409</v>
      </c>
      <c r="O150" s="16">
        <f>INDEX('Population, units'!$B$3:$BG$251,MATCH($A150,'Population, units'!$B$3:$B$251,0),MATCH(O$4,'Population, units'!$B$3:$BG$3,0))/1000000</f>
        <v>3.1784500000000002</v>
      </c>
      <c r="P150" s="16">
        <f>INDEX('Population, units'!$B$3:$BG$251,MATCH($A150,'Population, units'!$B$3:$B$251,0),MATCH(P$4,'Population, units'!$B$3:$BG$3,0))/1000000</f>
        <v>3.2408049999999999</v>
      </c>
      <c r="Q150" s="16">
        <f>INDEX('Population, units'!$B$3:$BG$251,MATCH($A150,'Population, units'!$B$3:$B$251,0),MATCH(Q$4,'Population, units'!$B$3:$BG$3,0))/1000000</f>
        <v>3.3033350000000001</v>
      </c>
      <c r="R150" s="16">
        <f>INDEX('Population, units'!$B$3:$BG$251,MATCH($A150,'Population, units'!$B$3:$B$251,0),MATCH(R$4,'Population, units'!$B$3:$BG$3,0))/1000000</f>
        <v>3.3659289999999999</v>
      </c>
      <c r="S150" s="16">
        <f>INDEX('Population, units'!$B$3:$BG$251,MATCH($A150,'Population, units'!$B$3:$B$251,0),MATCH(S$4,'Population, units'!$B$3:$BG$3,0))/1000000</f>
        <v>3.428509</v>
      </c>
      <c r="T150" s="16">
        <f>INDEX('Population, units'!$B$3:$BG$251,MATCH($A150,'Population, units'!$B$3:$B$251,0),MATCH(T$4,'Population, units'!$B$3:$BG$3,0))/1000000</f>
        <v>3.491034</v>
      </c>
      <c r="U150" s="16">
        <f>INDEX('Population, units'!$B$3:$BG$251,MATCH($A150,'Population, units'!$B$3:$B$251,0),MATCH(U$4,'Population, units'!$B$3:$BG$3,0))/1000000</f>
        <v>3.55348</v>
      </c>
      <c r="V150" s="16">
        <f>INDEX('Population, units'!$B$3:$BG$251,MATCH($A150,'Population, units'!$B$3:$B$251,0),MATCH(V$4,'Population, units'!$B$3:$BG$3,0))/1000000</f>
        <v>3.6158459999999999</v>
      </c>
      <c r="W150" s="16">
        <f>INDEX('Population, units'!$B$3:$BG$251,MATCH($A150,'Population, units'!$B$3:$B$251,0),MATCH(W$4,'Population, units'!$B$3:$BG$3,0))/1000000</f>
        <v>3.6781280000000001</v>
      </c>
      <c r="X150" s="16">
        <f>INDEX('Population, units'!$B$3:$BG$251,MATCH($A150,'Population, units'!$B$3:$B$251,0),MATCH(X$4,'Population, units'!$B$3:$BG$3,0))/1000000</f>
        <v>3.7402820000000001</v>
      </c>
      <c r="Y150" s="16">
        <f>INDEX('Population, units'!$B$3:$BG$251,MATCH($A150,'Population, units'!$B$3:$B$251,0),MATCH(Y$4,'Population, units'!$B$3:$BG$3,0))/1000000</f>
        <v>3.8022809999999998</v>
      </c>
    </row>
    <row r="151" spans="1:25">
      <c r="A151" t="str">
        <f>VLOOKUP(B151,entity!$C:$K,9,FALSE)</f>
        <v>PG</v>
      </c>
      <c r="B151" t="s">
        <v>327</v>
      </c>
      <c r="C151" s="16">
        <f>INDEX('Population, units'!$B$3:$BG$251,MATCH($A151,'Population, units'!$B$3:$B$251,0),MATCH(C$4,'Population, units'!$B$3:$BG$3,0))/1000000</f>
        <v>4.1579030000000001</v>
      </c>
      <c r="D151" s="16">
        <f>INDEX('Population, units'!$B$3:$BG$251,MATCH($A151,'Population, units'!$B$3:$B$251,0),MATCH(D$4,'Population, units'!$B$3:$BG$3,0))/1000000</f>
        <v>4.2617969999999996</v>
      </c>
      <c r="E151" s="16">
        <f>INDEX('Population, units'!$B$3:$BG$251,MATCH($A151,'Population, units'!$B$3:$B$251,0),MATCH(E$4,'Population, units'!$B$3:$BG$3,0))/1000000</f>
        <v>4.3690870000000004</v>
      </c>
      <c r="F151" s="16">
        <f>INDEX('Population, units'!$B$3:$BG$251,MATCH($A151,'Population, units'!$B$3:$B$251,0),MATCH(F$4,'Population, units'!$B$3:$BG$3,0))/1000000</f>
        <v>4.4802429999999998</v>
      </c>
      <c r="G151" s="16">
        <f>INDEX('Population, units'!$B$3:$BG$251,MATCH($A151,'Population, units'!$B$3:$B$251,0),MATCH(G$4,'Population, units'!$B$3:$BG$3,0))/1000000</f>
        <v>4.5957610000000004</v>
      </c>
      <c r="H151" s="16">
        <f>INDEX('Population, units'!$B$3:$BG$251,MATCH($A151,'Population, units'!$B$3:$B$251,0),MATCH(H$4,'Population, units'!$B$3:$BG$3,0))/1000000</f>
        <v>4.715929</v>
      </c>
      <c r="I151" s="16">
        <f>INDEX('Population, units'!$B$3:$BG$251,MATCH($A151,'Population, units'!$B$3:$B$251,0),MATCH(I$4,'Population, units'!$B$3:$BG$3,0))/1000000</f>
        <v>4.8410200000000003</v>
      </c>
      <c r="J151" s="16">
        <f>INDEX('Population, units'!$B$3:$BG$251,MATCH($A151,'Population, units'!$B$3:$B$251,0),MATCH(J$4,'Population, units'!$B$3:$BG$3,0))/1000000</f>
        <v>4.9708230000000002</v>
      </c>
      <c r="K151" s="16">
        <f>INDEX('Population, units'!$B$3:$BG$251,MATCH($A151,'Population, units'!$B$3:$B$251,0),MATCH(K$4,'Population, units'!$B$3:$BG$3,0))/1000000</f>
        <v>5.1045160000000003</v>
      </c>
      <c r="L151" s="16">
        <f>INDEX('Population, units'!$B$3:$BG$251,MATCH($A151,'Population, units'!$B$3:$B$251,0),MATCH(L$4,'Population, units'!$B$3:$BG$3,0))/1000000</f>
        <v>5.2409410000000003</v>
      </c>
      <c r="M151" s="16">
        <f>INDEX('Population, units'!$B$3:$BG$251,MATCH($A151,'Population, units'!$B$3:$B$251,0),MATCH(M$4,'Population, units'!$B$3:$BG$3,0))/1000000</f>
        <v>5.3792260000000001</v>
      </c>
      <c r="N151" s="16">
        <f>INDEX('Population, units'!$B$3:$BG$251,MATCH($A151,'Population, units'!$B$3:$B$251,0),MATCH(N$4,'Population, units'!$B$3:$BG$3,0))/1000000</f>
        <v>5.5189709999999996</v>
      </c>
      <c r="O151" s="16">
        <f>INDEX('Population, units'!$B$3:$BG$251,MATCH($A151,'Population, units'!$B$3:$B$251,0),MATCH(O$4,'Population, units'!$B$3:$BG$3,0))/1000000</f>
        <v>5.6602670000000002</v>
      </c>
      <c r="P151" s="16">
        <f>INDEX('Population, units'!$B$3:$BG$251,MATCH($A151,'Population, units'!$B$3:$B$251,0),MATCH(P$4,'Population, units'!$B$3:$BG$3,0))/1000000</f>
        <v>5.8033020000000004</v>
      </c>
      <c r="Q151" s="16">
        <f>INDEX('Population, units'!$B$3:$BG$251,MATCH($A151,'Population, units'!$B$3:$B$251,0),MATCH(Q$4,'Population, units'!$B$3:$BG$3,0))/1000000</f>
        <v>5.948461</v>
      </c>
      <c r="R151" s="16">
        <f>INDEX('Population, units'!$B$3:$BG$251,MATCH($A151,'Population, units'!$B$3:$B$251,0),MATCH(R$4,'Population, units'!$B$3:$BG$3,0))/1000000</f>
        <v>6.0959589999999997</v>
      </c>
      <c r="S151" s="16">
        <f>INDEX('Population, units'!$B$3:$BG$251,MATCH($A151,'Population, units'!$B$3:$B$251,0),MATCH(S$4,'Population, units'!$B$3:$BG$3,0))/1000000</f>
        <v>6.2457969999999996</v>
      </c>
      <c r="T151" s="16">
        <f>INDEX('Population, units'!$B$3:$BG$251,MATCH($A151,'Population, units'!$B$3:$B$251,0),MATCH(T$4,'Population, units'!$B$3:$BG$3,0))/1000000</f>
        <v>6.3976230000000003</v>
      </c>
      <c r="U151" s="16">
        <f>INDEX('Population, units'!$B$3:$BG$251,MATCH($A151,'Population, units'!$B$3:$B$251,0),MATCH(U$4,'Population, units'!$B$3:$BG$3,0))/1000000</f>
        <v>6.5508769999999998</v>
      </c>
      <c r="V151" s="16">
        <f>INDEX('Population, units'!$B$3:$BG$251,MATCH($A151,'Population, units'!$B$3:$B$251,0),MATCH(V$4,'Population, units'!$B$3:$BG$3,0))/1000000</f>
        <v>6.7048290000000001</v>
      </c>
      <c r="W151" s="16">
        <f>INDEX('Population, units'!$B$3:$BG$251,MATCH($A151,'Population, units'!$B$3:$B$251,0),MATCH(W$4,'Population, units'!$B$3:$BG$3,0))/1000000</f>
        <v>6.8589450000000003</v>
      </c>
      <c r="X151" s="16">
        <f>INDEX('Population, units'!$B$3:$BG$251,MATCH($A151,'Population, units'!$B$3:$B$251,0),MATCH(X$4,'Population, units'!$B$3:$BG$3,0))/1000000</f>
        <v>7.0129770000000002</v>
      </c>
      <c r="Y151" s="16">
        <f>INDEX('Population, units'!$B$3:$BG$251,MATCH($A151,'Population, units'!$B$3:$B$251,0),MATCH(Y$4,'Population, units'!$B$3:$BG$3,0))/1000000</f>
        <v>7.1670100000000003</v>
      </c>
    </row>
    <row r="152" spans="1:25">
      <c r="A152" t="str">
        <f>VLOOKUP(B152,entity!$C:$K,9,FALSE)</f>
        <v>PY</v>
      </c>
      <c r="B152" t="s">
        <v>337</v>
      </c>
      <c r="C152" s="16">
        <f>INDEX('Population, units'!$B$3:$BG$251,MATCH($A152,'Population, units'!$B$3:$B$251,0),MATCH(C$4,'Population, units'!$B$3:$BG$3,0))/1000000</f>
        <v>4.2497470000000002</v>
      </c>
      <c r="D152" s="16">
        <f>INDEX('Population, units'!$B$3:$BG$251,MATCH($A152,'Population, units'!$B$3:$B$251,0),MATCH(D$4,'Population, units'!$B$3:$BG$3,0))/1000000</f>
        <v>4.3603579999999997</v>
      </c>
      <c r="E152" s="16">
        <f>INDEX('Population, units'!$B$3:$BG$251,MATCH($A152,'Population, units'!$B$3:$B$251,0),MATCH(E$4,'Population, units'!$B$3:$BG$3,0))/1000000</f>
        <v>4.4709339999999997</v>
      </c>
      <c r="F152" s="16">
        <f>INDEX('Population, units'!$B$3:$BG$251,MATCH($A152,'Population, units'!$B$3:$B$251,0),MATCH(F$4,'Population, units'!$B$3:$BG$3,0))/1000000</f>
        <v>4.5813899999999999</v>
      </c>
      <c r="G152" s="16">
        <f>INDEX('Population, units'!$B$3:$BG$251,MATCH($A152,'Population, units'!$B$3:$B$251,0),MATCH(G$4,'Population, units'!$B$3:$BG$3,0))/1000000</f>
        <v>4.6916950000000002</v>
      </c>
      <c r="H152" s="16">
        <f>INDEX('Population, units'!$B$3:$BG$251,MATCH($A152,'Population, units'!$B$3:$B$251,0),MATCH(H$4,'Population, units'!$B$3:$BG$3,0))/1000000</f>
        <v>4.8018340000000004</v>
      </c>
      <c r="I152" s="16">
        <f>INDEX('Population, units'!$B$3:$BG$251,MATCH($A152,'Population, units'!$B$3:$B$251,0),MATCH(I$4,'Population, units'!$B$3:$BG$3,0))/1000000</f>
        <v>4.9117009999999999</v>
      </c>
      <c r="J152" s="16">
        <f>INDEX('Population, units'!$B$3:$BG$251,MATCH($A152,'Population, units'!$B$3:$B$251,0),MATCH(J$4,'Population, units'!$B$3:$BG$3,0))/1000000</f>
        <v>5.0212709999999996</v>
      </c>
      <c r="K152" s="16">
        <f>INDEX('Population, units'!$B$3:$BG$251,MATCH($A152,'Population, units'!$B$3:$B$251,0),MATCH(K$4,'Population, units'!$B$3:$BG$3,0))/1000000</f>
        <v>5.1307229999999997</v>
      </c>
      <c r="L152" s="16">
        <f>INDEX('Population, units'!$B$3:$BG$251,MATCH($A152,'Population, units'!$B$3:$B$251,0),MATCH(L$4,'Population, units'!$B$3:$BG$3,0))/1000000</f>
        <v>5.2403209999999998</v>
      </c>
      <c r="M152" s="16">
        <f>INDEX('Population, units'!$B$3:$BG$251,MATCH($A152,'Population, units'!$B$3:$B$251,0),MATCH(M$4,'Population, units'!$B$3:$BG$3,0))/1000000</f>
        <v>5.3502530000000004</v>
      </c>
      <c r="N152" s="16">
        <f>INDEX('Population, units'!$B$3:$BG$251,MATCH($A152,'Population, units'!$B$3:$B$251,0),MATCH(N$4,'Population, units'!$B$3:$BG$3,0))/1000000</f>
        <v>5.4606209999999997</v>
      </c>
      <c r="O152" s="16">
        <f>INDEX('Population, units'!$B$3:$BG$251,MATCH($A152,'Population, units'!$B$3:$B$251,0),MATCH(O$4,'Population, units'!$B$3:$BG$3,0))/1000000</f>
        <v>5.5713710000000001</v>
      </c>
      <c r="P152" s="16">
        <f>INDEX('Population, units'!$B$3:$BG$251,MATCH($A152,'Population, units'!$B$3:$B$251,0),MATCH(P$4,'Population, units'!$B$3:$BG$3,0))/1000000</f>
        <v>5.6823499999999996</v>
      </c>
      <c r="Q152" s="16">
        <f>INDEX('Population, units'!$B$3:$BG$251,MATCH($A152,'Population, units'!$B$3:$B$251,0),MATCH(Q$4,'Population, units'!$B$3:$BG$3,0))/1000000</f>
        <v>5.7933300000000001</v>
      </c>
      <c r="R152" s="16">
        <f>INDEX('Population, units'!$B$3:$BG$251,MATCH($A152,'Population, units'!$B$3:$B$251,0),MATCH(R$4,'Population, units'!$B$3:$BG$3,0))/1000000</f>
        <v>5.9041699999999997</v>
      </c>
      <c r="S152" s="16">
        <f>INDEX('Population, units'!$B$3:$BG$251,MATCH($A152,'Population, units'!$B$3:$B$251,0),MATCH(S$4,'Population, units'!$B$3:$BG$3,0))/1000000</f>
        <v>6.0147810000000002</v>
      </c>
      <c r="T152" s="16">
        <f>INDEX('Population, units'!$B$3:$BG$251,MATCH($A152,'Population, units'!$B$3:$B$251,0),MATCH(T$4,'Population, units'!$B$3:$BG$3,0))/1000000</f>
        <v>6.1252849999999999</v>
      </c>
      <c r="U152" s="16">
        <f>INDEX('Population, units'!$B$3:$BG$251,MATCH($A152,'Population, units'!$B$3:$B$251,0),MATCH(U$4,'Population, units'!$B$3:$BG$3,0))/1000000</f>
        <v>6.2360049999999996</v>
      </c>
      <c r="V152" s="16">
        <f>INDEX('Population, units'!$B$3:$BG$251,MATCH($A152,'Population, units'!$B$3:$B$251,0),MATCH(V$4,'Population, units'!$B$3:$BG$3,0))/1000000</f>
        <v>6.3473829999999998</v>
      </c>
      <c r="W152" s="16">
        <f>INDEX('Population, units'!$B$3:$BG$251,MATCH($A152,'Population, units'!$B$3:$B$251,0),MATCH(W$4,'Population, units'!$B$3:$BG$3,0))/1000000</f>
        <v>6.459721</v>
      </c>
      <c r="X152" s="16">
        <f>INDEX('Population, units'!$B$3:$BG$251,MATCH($A152,'Population, units'!$B$3:$B$251,0),MATCH(X$4,'Population, units'!$B$3:$BG$3,0))/1000000</f>
        <v>6.5730969999999997</v>
      </c>
      <c r="Y152" s="16">
        <f>INDEX('Population, units'!$B$3:$BG$251,MATCH($A152,'Population, units'!$B$3:$B$251,0),MATCH(Y$4,'Population, units'!$B$3:$BG$3,0))/1000000</f>
        <v>6.6873610000000001</v>
      </c>
    </row>
    <row r="153" spans="1:25">
      <c r="A153" t="str">
        <f>VLOOKUP(B153,entity!$C:$K,9,FALSE)</f>
        <v>PE</v>
      </c>
      <c r="B153" t="s">
        <v>321</v>
      </c>
      <c r="C153" s="16">
        <f>INDEX('Population, units'!$B$3:$BG$251,MATCH($A153,'Population, units'!$B$3:$B$251,0),MATCH(C$4,'Population, units'!$B$3:$BG$3,0))/1000000</f>
        <v>21.772034999999999</v>
      </c>
      <c r="D153" s="16">
        <f>INDEX('Population, units'!$B$3:$BG$251,MATCH($A153,'Population, units'!$B$3:$B$251,0),MATCH(D$4,'Population, units'!$B$3:$BG$3,0))/1000000</f>
        <v>22.213359000000001</v>
      </c>
      <c r="E153" s="16">
        <f>INDEX('Population, units'!$B$3:$BG$251,MATCH($A153,'Population, units'!$B$3:$B$251,0),MATCH(E$4,'Population, units'!$B$3:$BG$3,0))/1000000</f>
        <v>22.649612000000001</v>
      </c>
      <c r="F153" s="16">
        <f>INDEX('Population, units'!$B$3:$BG$251,MATCH($A153,'Population, units'!$B$3:$B$251,0),MATCH(F$4,'Population, units'!$B$3:$BG$3,0))/1000000</f>
        <v>23.081734999999998</v>
      </c>
      <c r="G153" s="16">
        <f>INDEX('Population, units'!$B$3:$BG$251,MATCH($A153,'Population, units'!$B$3:$B$251,0),MATCH(G$4,'Population, units'!$B$3:$BG$3,0))/1000000</f>
        <v>23.511358000000001</v>
      </c>
      <c r="H153" s="16">
        <f>INDEX('Population, units'!$B$3:$BG$251,MATCH($A153,'Population, units'!$B$3:$B$251,0),MATCH(H$4,'Population, units'!$B$3:$BG$3,0))/1000000</f>
        <v>23.939260999999998</v>
      </c>
      <c r="I153" s="16">
        <f>INDEX('Population, units'!$B$3:$BG$251,MATCH($A153,'Population, units'!$B$3:$B$251,0),MATCH(I$4,'Population, units'!$B$3:$BG$3,0))/1000000</f>
        <v>24.365984999999998</v>
      </c>
      <c r="J153" s="16">
        <f>INDEX('Population, units'!$B$3:$BG$251,MATCH($A153,'Population, units'!$B$3:$B$251,0),MATCH(J$4,'Population, units'!$B$3:$BG$3,0))/1000000</f>
        <v>24.789854999999999</v>
      </c>
      <c r="K153" s="16">
        <f>INDEX('Population, units'!$B$3:$BG$251,MATCH($A153,'Population, units'!$B$3:$B$251,0),MATCH(K$4,'Population, units'!$B$3:$BG$3,0))/1000000</f>
        <v>25.206817000000001</v>
      </c>
      <c r="L153" s="16">
        <f>INDEX('Population, units'!$B$3:$BG$251,MATCH($A153,'Population, units'!$B$3:$B$251,0),MATCH(L$4,'Population, units'!$B$3:$BG$3,0))/1000000</f>
        <v>25.611481999999999</v>
      </c>
      <c r="M153" s="16">
        <f>INDEX('Population, units'!$B$3:$BG$251,MATCH($A153,'Population, units'!$B$3:$B$251,0),MATCH(M$4,'Population, units'!$B$3:$BG$3,0))/1000000</f>
        <v>26.000080000000001</v>
      </c>
      <c r="N153" s="16">
        <f>INDEX('Population, units'!$B$3:$BG$251,MATCH($A153,'Population, units'!$B$3:$B$251,0),MATCH(N$4,'Population, units'!$B$3:$BG$3,0))/1000000</f>
        <v>26.372357999999998</v>
      </c>
      <c r="O153" s="16">
        <f>INDEX('Population, units'!$B$3:$BG$251,MATCH($A153,'Population, units'!$B$3:$B$251,0),MATCH(O$4,'Population, units'!$B$3:$BG$3,0))/1000000</f>
        <v>26.729908999999999</v>
      </c>
      <c r="P153" s="16">
        <f>INDEX('Population, units'!$B$3:$BG$251,MATCH($A153,'Population, units'!$B$3:$B$251,0),MATCH(P$4,'Population, units'!$B$3:$BG$3,0))/1000000</f>
        <v>27.073333999999999</v>
      </c>
      <c r="Q153" s="16">
        <f>INDEX('Population, units'!$B$3:$BG$251,MATCH($A153,'Population, units'!$B$3:$B$251,0),MATCH(Q$4,'Population, units'!$B$3:$BG$3,0))/1000000</f>
        <v>27.403845</v>
      </c>
      <c r="R153" s="16">
        <f>INDEX('Population, units'!$B$3:$BG$251,MATCH($A153,'Population, units'!$B$3:$B$251,0),MATCH(R$4,'Population, units'!$B$3:$BG$3,0))/1000000</f>
        <v>27.723281</v>
      </c>
      <c r="S153" s="16">
        <f>INDEX('Population, units'!$B$3:$BG$251,MATCH($A153,'Population, units'!$B$3:$B$251,0),MATCH(S$4,'Population, units'!$B$3:$BG$3,0))/1000000</f>
        <v>28.030688000000001</v>
      </c>
      <c r="T153" s="16">
        <f>INDEX('Population, units'!$B$3:$BG$251,MATCH($A153,'Population, units'!$B$3:$B$251,0),MATCH(T$4,'Population, units'!$B$3:$BG$3,0))/1000000</f>
        <v>28.328410000000002</v>
      </c>
      <c r="U153" s="16">
        <f>INDEX('Population, units'!$B$3:$BG$251,MATCH($A153,'Population, units'!$B$3:$B$251,0),MATCH(U$4,'Population, units'!$B$3:$BG$3,0))/1000000</f>
        <v>28.625627999999999</v>
      </c>
      <c r="V153" s="16">
        <f>INDEX('Population, units'!$B$3:$BG$251,MATCH($A153,'Population, units'!$B$3:$B$251,0),MATCH(V$4,'Population, units'!$B$3:$BG$3,0))/1000000</f>
        <v>28.934303</v>
      </c>
      <c r="W153" s="16">
        <f>INDEX('Population, units'!$B$3:$BG$251,MATCH($A153,'Population, units'!$B$3:$B$251,0),MATCH(W$4,'Population, units'!$B$3:$BG$3,0))/1000000</f>
        <v>29.262830000000001</v>
      </c>
      <c r="X153" s="16">
        <f>INDEX('Population, units'!$B$3:$BG$251,MATCH($A153,'Population, units'!$B$3:$B$251,0),MATCH(X$4,'Population, units'!$B$3:$BG$3,0))/1000000</f>
        <v>29.614887</v>
      </c>
      <c r="Y153" s="16">
        <f>INDEX('Population, units'!$B$3:$BG$251,MATCH($A153,'Population, units'!$B$3:$B$251,0),MATCH(Y$4,'Population, units'!$B$3:$BG$3,0))/1000000</f>
        <v>29.9878</v>
      </c>
    </row>
    <row r="154" spans="1:25">
      <c r="A154" t="str">
        <f>VLOOKUP(B154,entity!$C:$K,9,FALSE)</f>
        <v>PH</v>
      </c>
      <c r="B154" t="s">
        <v>323</v>
      </c>
      <c r="C154" s="16">
        <f>INDEX('Population, units'!$B$3:$BG$251,MATCH($A154,'Population, units'!$B$3:$B$251,0),MATCH(C$4,'Population, units'!$B$3:$BG$3,0))/1000000</f>
        <v>61.948687999999997</v>
      </c>
      <c r="D154" s="16">
        <f>INDEX('Population, units'!$B$3:$BG$251,MATCH($A154,'Population, units'!$B$3:$B$251,0),MATCH(D$4,'Population, units'!$B$3:$BG$3,0))/1000000</f>
        <v>63.476449000000002</v>
      </c>
      <c r="E154" s="16">
        <f>INDEX('Population, units'!$B$3:$BG$251,MATCH($A154,'Population, units'!$B$3:$B$251,0),MATCH(E$4,'Population, units'!$B$3:$BG$3,0))/1000000</f>
        <v>64.996506999999994</v>
      </c>
      <c r="F154" s="16">
        <f>INDEX('Population, units'!$B$3:$BG$251,MATCH($A154,'Population, units'!$B$3:$B$251,0),MATCH(F$4,'Population, units'!$B$3:$BG$3,0))/1000000</f>
        <v>66.517084999999994</v>
      </c>
      <c r="G154" s="16">
        <f>INDEX('Population, units'!$B$3:$BG$251,MATCH($A154,'Population, units'!$B$3:$B$251,0),MATCH(G$4,'Population, units'!$B$3:$BG$3,0))/1000000</f>
        <v>68.050807000000006</v>
      </c>
      <c r="H154" s="16">
        <f>INDEX('Population, units'!$B$3:$BG$251,MATCH($A154,'Population, units'!$B$3:$B$251,0),MATCH(H$4,'Population, units'!$B$3:$BG$3,0))/1000000</f>
        <v>69.606538999999998</v>
      </c>
      <c r="I154" s="16">
        <f>INDEX('Population, units'!$B$3:$BG$251,MATCH($A154,'Population, units'!$B$3:$B$251,0),MATCH(I$4,'Population, units'!$B$3:$BG$3,0))/1000000</f>
        <v>71.184718000000004</v>
      </c>
      <c r="J154" s="16">
        <f>INDEX('Population, units'!$B$3:$BG$251,MATCH($A154,'Population, units'!$B$3:$B$251,0),MATCH(J$4,'Population, units'!$B$3:$BG$3,0))/1000000</f>
        <v>72.780928000000003</v>
      </c>
      <c r="K154" s="16">
        <f>INDEX('Population, units'!$B$3:$BG$251,MATCH($A154,'Population, units'!$B$3:$B$251,0),MATCH(K$4,'Population, units'!$B$3:$BG$3,0))/1000000</f>
        <v>74.393146999999999</v>
      </c>
      <c r="L154" s="16">
        <f>INDEX('Population, units'!$B$3:$BG$251,MATCH($A154,'Population, units'!$B$3:$B$251,0),MATCH(L$4,'Population, units'!$B$3:$BG$3,0))/1000000</f>
        <v>76.018006</v>
      </c>
      <c r="M154" s="16">
        <f>INDEX('Population, units'!$B$3:$BG$251,MATCH($A154,'Population, units'!$B$3:$B$251,0),MATCH(M$4,'Population, units'!$B$3:$BG$3,0))/1000000</f>
        <v>77.651848000000001</v>
      </c>
      <c r="N154" s="16">
        <f>INDEX('Population, units'!$B$3:$BG$251,MATCH($A154,'Population, units'!$B$3:$B$251,0),MATCH(N$4,'Population, units'!$B$3:$BG$3,0))/1000000</f>
        <v>79.297756000000007</v>
      </c>
      <c r="O154" s="16">
        <f>INDEX('Population, units'!$B$3:$BG$251,MATCH($A154,'Population, units'!$B$3:$B$251,0),MATCH(O$4,'Population, units'!$B$3:$BG$3,0))/1000000</f>
        <v>80.953652000000005</v>
      </c>
      <c r="P154" s="16">
        <f>INDEX('Population, units'!$B$3:$BG$251,MATCH($A154,'Population, units'!$B$3:$B$251,0),MATCH(P$4,'Population, units'!$B$3:$BG$3,0))/1000000</f>
        <v>82.604680999999999</v>
      </c>
      <c r="Q154" s="16">
        <f>INDEX('Population, units'!$B$3:$BG$251,MATCH($A154,'Population, units'!$B$3:$B$251,0),MATCH(Q$4,'Population, units'!$B$3:$BG$3,0))/1000000</f>
        <v>84.231329000000002</v>
      </c>
      <c r="R154" s="16">
        <f>INDEX('Population, units'!$B$3:$BG$251,MATCH($A154,'Population, units'!$B$3:$B$251,0),MATCH(R$4,'Population, units'!$B$3:$BG$3,0))/1000000</f>
        <v>85.821213999999998</v>
      </c>
      <c r="S154" s="16">
        <f>INDEX('Population, units'!$B$3:$BG$251,MATCH($A154,'Population, units'!$B$3:$B$251,0),MATCH(S$4,'Population, units'!$B$3:$BG$3,0))/1000000</f>
        <v>87.366573000000002</v>
      </c>
      <c r="T154" s="16">
        <f>INDEX('Population, units'!$B$3:$BG$251,MATCH($A154,'Population, units'!$B$3:$B$251,0),MATCH(T$4,'Population, units'!$B$3:$BG$3,0))/1000000</f>
        <v>88.875547999999995</v>
      </c>
      <c r="U154" s="16">
        <f>INDEX('Population, units'!$B$3:$BG$251,MATCH($A154,'Population, units'!$B$3:$B$251,0),MATCH(U$4,'Population, units'!$B$3:$BG$3,0))/1000000</f>
        <v>90.371286999999995</v>
      </c>
      <c r="V154" s="16">
        <f>INDEX('Population, units'!$B$3:$BG$251,MATCH($A154,'Population, units'!$B$3:$B$251,0),MATCH(V$4,'Population, units'!$B$3:$BG$3,0))/1000000</f>
        <v>91.886399999999995</v>
      </c>
      <c r="W154" s="16">
        <f>INDEX('Population, units'!$B$3:$BG$251,MATCH($A154,'Population, units'!$B$3:$B$251,0),MATCH(W$4,'Population, units'!$B$3:$BG$3,0))/1000000</f>
        <v>93.444322</v>
      </c>
      <c r="X154" s="16">
        <f>INDEX('Population, units'!$B$3:$BG$251,MATCH($A154,'Population, units'!$B$3:$B$251,0),MATCH(X$4,'Population, units'!$B$3:$BG$3,0))/1000000</f>
        <v>95.053437000000002</v>
      </c>
      <c r="Y154" s="16">
        <f>INDEX('Population, units'!$B$3:$BG$251,MATCH($A154,'Population, units'!$B$3:$B$251,0),MATCH(Y$4,'Population, units'!$B$3:$BG$3,0))/1000000</f>
        <v>96.706764000000007</v>
      </c>
    </row>
    <row r="155" spans="1:25">
      <c r="A155" t="str">
        <f>VLOOKUP(B155,entity!$C:$K,9,FALSE)</f>
        <v>PL</v>
      </c>
      <c r="B155" t="s">
        <v>329</v>
      </c>
      <c r="C155" s="16">
        <f>INDEX('Population, units'!$B$3:$BG$251,MATCH($A155,'Population, units'!$B$3:$B$251,0),MATCH(C$4,'Population, units'!$B$3:$BG$3,0))/1000000</f>
        <v>38.110782</v>
      </c>
      <c r="D155" s="16">
        <f>INDEX('Population, units'!$B$3:$BG$251,MATCH($A155,'Population, units'!$B$3:$B$251,0),MATCH(D$4,'Population, units'!$B$3:$BG$3,0))/1000000</f>
        <v>38.246192999999998</v>
      </c>
      <c r="E155" s="16">
        <f>INDEX('Population, units'!$B$3:$BG$251,MATCH($A155,'Population, units'!$B$3:$B$251,0),MATCH(E$4,'Population, units'!$B$3:$BG$3,0))/1000000</f>
        <v>38.363667</v>
      </c>
      <c r="F155" s="16">
        <f>INDEX('Population, units'!$B$3:$BG$251,MATCH($A155,'Population, units'!$B$3:$B$251,0),MATCH(F$4,'Population, units'!$B$3:$BG$3,0))/1000000</f>
        <v>38.461407999999999</v>
      </c>
      <c r="G155" s="16">
        <f>INDEX('Population, units'!$B$3:$BG$251,MATCH($A155,'Population, units'!$B$3:$B$251,0),MATCH(G$4,'Population, units'!$B$3:$BG$3,0))/1000000</f>
        <v>38.542651999999997</v>
      </c>
      <c r="H155" s="16">
        <f>INDEX('Population, units'!$B$3:$BG$251,MATCH($A155,'Population, units'!$B$3:$B$251,0),MATCH(H$4,'Population, units'!$B$3:$BG$3,0))/1000000</f>
        <v>38.594997999999997</v>
      </c>
      <c r="I155" s="16">
        <f>INDEX('Population, units'!$B$3:$BG$251,MATCH($A155,'Population, units'!$B$3:$B$251,0),MATCH(I$4,'Population, units'!$B$3:$BG$3,0))/1000000</f>
        <v>38.624369999999999</v>
      </c>
      <c r="J155" s="16">
        <f>INDEX('Population, units'!$B$3:$BG$251,MATCH($A155,'Population, units'!$B$3:$B$251,0),MATCH(J$4,'Population, units'!$B$3:$BG$3,0))/1000000</f>
        <v>38.649659999999997</v>
      </c>
      <c r="K155" s="16">
        <f>INDEX('Population, units'!$B$3:$BG$251,MATCH($A155,'Population, units'!$B$3:$B$251,0),MATCH(K$4,'Population, units'!$B$3:$BG$3,0))/1000000</f>
        <v>38.663480999999997</v>
      </c>
      <c r="L155" s="16">
        <f>INDEX('Population, units'!$B$3:$BG$251,MATCH($A155,'Population, units'!$B$3:$B$251,0),MATCH(L$4,'Population, units'!$B$3:$BG$3,0))/1000000</f>
        <v>38.660271000000002</v>
      </c>
      <c r="M155" s="16">
        <f>INDEX('Population, units'!$B$3:$BG$251,MATCH($A155,'Population, units'!$B$3:$B$251,0),MATCH(M$4,'Population, units'!$B$3:$BG$3,0))/1000000</f>
        <v>38.258628999999999</v>
      </c>
      <c r="N155" s="16">
        <f>INDEX('Population, units'!$B$3:$BG$251,MATCH($A155,'Population, units'!$B$3:$B$251,0),MATCH(N$4,'Population, units'!$B$3:$BG$3,0))/1000000</f>
        <v>38.248075999999998</v>
      </c>
      <c r="O155" s="16">
        <f>INDEX('Population, units'!$B$3:$BG$251,MATCH($A155,'Population, units'!$B$3:$B$251,0),MATCH(O$4,'Population, units'!$B$3:$BG$3,0))/1000000</f>
        <v>38.230364000000002</v>
      </c>
      <c r="P155" s="16">
        <f>INDEX('Population, units'!$B$3:$BG$251,MATCH($A155,'Population, units'!$B$3:$B$251,0),MATCH(P$4,'Population, units'!$B$3:$BG$3,0))/1000000</f>
        <v>38.204569999999997</v>
      </c>
      <c r="Q155" s="16">
        <f>INDEX('Population, units'!$B$3:$BG$251,MATCH($A155,'Population, units'!$B$3:$B$251,0),MATCH(Q$4,'Population, units'!$B$3:$BG$3,0))/1000000</f>
        <v>38.182222000000003</v>
      </c>
      <c r="R155" s="16">
        <f>INDEX('Population, units'!$B$3:$BG$251,MATCH($A155,'Population, units'!$B$3:$B$251,0),MATCH(R$4,'Population, units'!$B$3:$BG$3,0))/1000000</f>
        <v>38.165444999999998</v>
      </c>
      <c r="S155" s="16">
        <f>INDEX('Population, units'!$B$3:$BG$251,MATCH($A155,'Population, units'!$B$3:$B$251,0),MATCH(S$4,'Population, units'!$B$3:$BG$3,0))/1000000</f>
        <v>38.141266999999999</v>
      </c>
      <c r="T155" s="16">
        <f>INDEX('Population, units'!$B$3:$BG$251,MATCH($A155,'Population, units'!$B$3:$B$251,0),MATCH(T$4,'Population, units'!$B$3:$BG$3,0))/1000000</f>
        <v>38.120559999999998</v>
      </c>
      <c r="U155" s="16">
        <f>INDEX('Population, units'!$B$3:$BG$251,MATCH($A155,'Population, units'!$B$3:$B$251,0),MATCH(U$4,'Population, units'!$B$3:$BG$3,0))/1000000</f>
        <v>38.125759000000002</v>
      </c>
      <c r="V155" s="16">
        <f>INDEX('Population, units'!$B$3:$BG$251,MATCH($A155,'Population, units'!$B$3:$B$251,0),MATCH(V$4,'Population, units'!$B$3:$BG$3,0))/1000000</f>
        <v>38.151603000000001</v>
      </c>
      <c r="W155" s="16">
        <f>INDEX('Population, units'!$B$3:$BG$251,MATCH($A155,'Population, units'!$B$3:$B$251,0),MATCH(W$4,'Population, units'!$B$3:$BG$3,0))/1000000</f>
        <v>38.183683000000002</v>
      </c>
      <c r="X155" s="16">
        <f>INDEX('Population, units'!$B$3:$BG$251,MATCH($A155,'Population, units'!$B$3:$B$251,0),MATCH(X$4,'Population, units'!$B$3:$BG$3,0))/1000000</f>
        <v>38.534157</v>
      </c>
      <c r="Y155" s="16">
        <f>INDEX('Population, units'!$B$3:$BG$251,MATCH($A155,'Population, units'!$B$3:$B$251,0),MATCH(Y$4,'Population, units'!$B$3:$BG$3,0))/1000000</f>
        <v>38.535873000000002</v>
      </c>
    </row>
    <row r="156" spans="1:25">
      <c r="A156" t="str">
        <f>VLOOKUP(B156,entity!$C:$K,9,FALSE)</f>
        <v>PT</v>
      </c>
      <c r="B156" t="s">
        <v>335</v>
      </c>
      <c r="C156" s="16">
        <f>INDEX('Population, units'!$B$3:$BG$251,MATCH($A156,'Population, units'!$B$3:$B$251,0),MATCH(C$4,'Population, units'!$B$3:$BG$3,0))/1000000</f>
        <v>9.9832180000000008</v>
      </c>
      <c r="D156" s="16">
        <f>INDEX('Population, units'!$B$3:$BG$251,MATCH($A156,'Population, units'!$B$3:$B$251,0),MATCH(D$4,'Population, units'!$B$3:$BG$3,0))/1000000</f>
        <v>9.9602350000000008</v>
      </c>
      <c r="E156" s="16">
        <f>INDEX('Population, units'!$B$3:$BG$251,MATCH($A156,'Population, units'!$B$3:$B$251,0),MATCH(E$4,'Population, units'!$B$3:$BG$3,0))/1000000</f>
        <v>9.9524939999999997</v>
      </c>
      <c r="F156" s="16">
        <f>INDEX('Population, units'!$B$3:$BG$251,MATCH($A156,'Population, units'!$B$3:$B$251,0),MATCH(F$4,'Population, units'!$B$3:$BG$3,0))/1000000</f>
        <v>9.9646749999999997</v>
      </c>
      <c r="G156" s="16">
        <f>INDEX('Population, units'!$B$3:$BG$251,MATCH($A156,'Population, units'!$B$3:$B$251,0),MATCH(G$4,'Population, units'!$B$3:$BG$3,0))/1000000</f>
        <v>9.9915249999999993</v>
      </c>
      <c r="H156" s="16">
        <f>INDEX('Population, units'!$B$3:$BG$251,MATCH($A156,'Population, units'!$B$3:$B$251,0),MATCH(H$4,'Population, units'!$B$3:$BG$3,0))/1000000</f>
        <v>10.026176</v>
      </c>
      <c r="I156" s="16">
        <f>INDEX('Population, units'!$B$3:$BG$251,MATCH($A156,'Population, units'!$B$3:$B$251,0),MATCH(I$4,'Population, units'!$B$3:$BG$3,0))/1000000</f>
        <v>10.063945</v>
      </c>
      <c r="J156" s="16">
        <f>INDEX('Population, units'!$B$3:$BG$251,MATCH($A156,'Population, units'!$B$3:$B$251,0),MATCH(J$4,'Population, units'!$B$3:$BG$3,0))/1000000</f>
        <v>10.108976999999999</v>
      </c>
      <c r="K156" s="16">
        <f>INDEX('Population, units'!$B$3:$BG$251,MATCH($A156,'Population, units'!$B$3:$B$251,0),MATCH(K$4,'Population, units'!$B$3:$BG$3,0))/1000000</f>
        <v>10.160195999999999</v>
      </c>
      <c r="L156" s="16">
        <f>INDEX('Population, units'!$B$3:$BG$251,MATCH($A156,'Population, units'!$B$3:$B$251,0),MATCH(L$4,'Population, units'!$B$3:$BG$3,0))/1000000</f>
        <v>10.217828000000001</v>
      </c>
      <c r="M156" s="16">
        <f>INDEX('Population, units'!$B$3:$BG$251,MATCH($A156,'Population, units'!$B$3:$B$251,0),MATCH(M$4,'Population, units'!$B$3:$BG$3,0))/1000000</f>
        <v>10.289898000000001</v>
      </c>
      <c r="N156" s="16">
        <f>INDEX('Population, units'!$B$3:$BG$251,MATCH($A156,'Population, units'!$B$3:$B$251,0),MATCH(N$4,'Population, units'!$B$3:$BG$3,0))/1000000</f>
        <v>10.362722</v>
      </c>
      <c r="O156" s="16">
        <f>INDEX('Population, units'!$B$3:$BG$251,MATCH($A156,'Population, units'!$B$3:$B$251,0),MATCH(O$4,'Population, units'!$B$3:$BG$3,0))/1000000</f>
        <v>10.419631000000001</v>
      </c>
      <c r="P156" s="16">
        <f>INDEX('Population, units'!$B$3:$BG$251,MATCH($A156,'Population, units'!$B$3:$B$251,0),MATCH(P$4,'Population, units'!$B$3:$BG$3,0))/1000000</f>
        <v>10.458821</v>
      </c>
      <c r="Q156" s="16">
        <f>INDEX('Population, units'!$B$3:$BG$251,MATCH($A156,'Population, units'!$B$3:$B$251,0),MATCH(Q$4,'Population, units'!$B$3:$BG$3,0))/1000000</f>
        <v>10.483860999999999</v>
      </c>
      <c r="R156" s="16">
        <f>INDEX('Population, units'!$B$3:$BG$251,MATCH($A156,'Population, units'!$B$3:$B$251,0),MATCH(R$4,'Population, units'!$B$3:$BG$3,0))/1000000</f>
        <v>10.50333</v>
      </c>
      <c r="S156" s="16">
        <f>INDEX('Population, units'!$B$3:$BG$251,MATCH($A156,'Population, units'!$B$3:$B$251,0),MATCH(S$4,'Population, units'!$B$3:$BG$3,0))/1000000</f>
        <v>10.522288</v>
      </c>
      <c r="T156" s="16">
        <f>INDEX('Population, units'!$B$3:$BG$251,MATCH($A156,'Population, units'!$B$3:$B$251,0),MATCH(T$4,'Population, units'!$B$3:$BG$3,0))/1000000</f>
        <v>10.542964</v>
      </c>
      <c r="U156" s="16">
        <f>INDEX('Population, units'!$B$3:$BG$251,MATCH($A156,'Population, units'!$B$3:$B$251,0),MATCH(U$4,'Population, units'!$B$3:$BG$3,0))/1000000</f>
        <v>10.558177000000001</v>
      </c>
      <c r="V156" s="16">
        <f>INDEX('Population, units'!$B$3:$BG$251,MATCH($A156,'Population, units'!$B$3:$B$251,0),MATCH(V$4,'Population, units'!$B$3:$BG$3,0))/1000000</f>
        <v>10.568247</v>
      </c>
      <c r="W156" s="16">
        <f>INDEX('Population, units'!$B$3:$BG$251,MATCH($A156,'Population, units'!$B$3:$B$251,0),MATCH(W$4,'Population, units'!$B$3:$BG$3,0))/1000000</f>
        <v>10.5731</v>
      </c>
      <c r="X156" s="16">
        <f>INDEX('Population, units'!$B$3:$BG$251,MATCH($A156,'Population, units'!$B$3:$B$251,0),MATCH(X$4,'Population, units'!$B$3:$BG$3,0))/1000000</f>
        <v>10.55756</v>
      </c>
      <c r="Y156" s="16">
        <f>INDEX('Population, units'!$B$3:$BG$251,MATCH($A156,'Population, units'!$B$3:$B$251,0),MATCH(Y$4,'Population, units'!$B$3:$BG$3,0))/1000000</f>
        <v>10.514844</v>
      </c>
    </row>
    <row r="157" spans="1:25">
      <c r="A157" t="str">
        <f>VLOOKUP(B157,entity!$C:$K,9,FALSE)</f>
        <v>PR</v>
      </c>
      <c r="B157" t="s">
        <v>331</v>
      </c>
      <c r="C157" s="16">
        <f>INDEX('Population, units'!$B$3:$BG$251,MATCH($A157,'Population, units'!$B$3:$B$251,0),MATCH(C$4,'Population, units'!$B$3:$BG$3,0))/1000000</f>
        <v>3.5369999999999999</v>
      </c>
      <c r="D157" s="16">
        <f>INDEX('Population, units'!$B$3:$BG$251,MATCH($A157,'Population, units'!$B$3:$B$251,0),MATCH(D$4,'Population, units'!$B$3:$BG$3,0))/1000000</f>
        <v>3.5621100000000001</v>
      </c>
      <c r="E157" s="16">
        <f>INDEX('Population, units'!$B$3:$BG$251,MATCH($A157,'Population, units'!$B$3:$B$251,0),MATCH(E$4,'Population, units'!$B$3:$BG$3,0))/1000000</f>
        <v>3.5851760000000001</v>
      </c>
      <c r="F157" s="16">
        <f>INDEX('Population, units'!$B$3:$BG$251,MATCH($A157,'Population, units'!$B$3:$B$251,0),MATCH(F$4,'Population, units'!$B$3:$BG$3,0))/1000000</f>
        <v>3.615497</v>
      </c>
      <c r="G157" s="16">
        <f>INDEX('Population, units'!$B$3:$BG$251,MATCH($A157,'Population, units'!$B$3:$B$251,0),MATCH(G$4,'Population, units'!$B$3:$BG$3,0))/1000000</f>
        <v>3.6492369999999998</v>
      </c>
      <c r="H157" s="16">
        <f>INDEX('Population, units'!$B$3:$BG$251,MATCH($A157,'Population, units'!$B$3:$B$251,0),MATCH(H$4,'Population, units'!$B$3:$BG$3,0))/1000000</f>
        <v>3.683103</v>
      </c>
      <c r="I157" s="16">
        <f>INDEX('Population, units'!$B$3:$BG$251,MATCH($A157,'Population, units'!$B$3:$B$251,0),MATCH(I$4,'Population, units'!$B$3:$BG$3,0))/1000000</f>
        <v>3.7246549999999998</v>
      </c>
      <c r="J157" s="16">
        <f>INDEX('Population, units'!$B$3:$BG$251,MATCH($A157,'Population, units'!$B$3:$B$251,0),MATCH(J$4,'Population, units'!$B$3:$BG$3,0))/1000000</f>
        <v>3.75943</v>
      </c>
      <c r="K157" s="16">
        <f>INDEX('Population, units'!$B$3:$BG$251,MATCH($A157,'Population, units'!$B$3:$B$251,0),MATCH(K$4,'Population, units'!$B$3:$BG$3,0))/1000000</f>
        <v>3.781101</v>
      </c>
      <c r="L157" s="16">
        <f>INDEX('Population, units'!$B$3:$BG$251,MATCH($A157,'Population, units'!$B$3:$B$251,0),MATCH(L$4,'Population, units'!$B$3:$BG$3,0))/1000000</f>
        <v>3.800081</v>
      </c>
      <c r="M157" s="16">
        <f>INDEX('Population, units'!$B$3:$BG$251,MATCH($A157,'Population, units'!$B$3:$B$251,0),MATCH(M$4,'Population, units'!$B$3:$BG$3,0))/1000000</f>
        <v>3.8106049999999998</v>
      </c>
      <c r="N157" s="16">
        <f>INDEX('Population, units'!$B$3:$BG$251,MATCH($A157,'Population, units'!$B$3:$B$251,0),MATCH(N$4,'Population, units'!$B$3:$BG$3,0))/1000000</f>
        <v>3.8187739999999999</v>
      </c>
      <c r="O157" s="16">
        <f>INDEX('Population, units'!$B$3:$BG$251,MATCH($A157,'Population, units'!$B$3:$B$251,0),MATCH(O$4,'Population, units'!$B$3:$BG$3,0))/1000000</f>
        <v>3.8237009999999998</v>
      </c>
      <c r="P157" s="16">
        <f>INDEX('Population, units'!$B$3:$BG$251,MATCH($A157,'Population, units'!$B$3:$B$251,0),MATCH(P$4,'Population, units'!$B$3:$BG$3,0))/1000000</f>
        <v>3.826095</v>
      </c>
      <c r="Q157" s="16">
        <f>INDEX('Population, units'!$B$3:$BG$251,MATCH($A157,'Population, units'!$B$3:$B$251,0),MATCH(Q$4,'Population, units'!$B$3:$BG$3,0))/1000000</f>
        <v>3.8268779999999998</v>
      </c>
      <c r="R157" s="16">
        <f>INDEX('Population, units'!$B$3:$BG$251,MATCH($A157,'Population, units'!$B$3:$B$251,0),MATCH(R$4,'Population, units'!$B$3:$BG$3,0))/1000000</f>
        <v>3.8213620000000001</v>
      </c>
      <c r="S157" s="16">
        <f>INDEX('Population, units'!$B$3:$BG$251,MATCH($A157,'Population, units'!$B$3:$B$251,0),MATCH(S$4,'Population, units'!$B$3:$BG$3,0))/1000000</f>
        <v>3.8052139999999999</v>
      </c>
      <c r="T157" s="16">
        <f>INDEX('Population, units'!$B$3:$BG$251,MATCH($A157,'Population, units'!$B$3:$B$251,0),MATCH(T$4,'Population, units'!$B$3:$BG$3,0))/1000000</f>
        <v>3.7829950000000001</v>
      </c>
      <c r="U157" s="16">
        <f>INDEX('Population, units'!$B$3:$BG$251,MATCH($A157,'Population, units'!$B$3:$B$251,0),MATCH(U$4,'Population, units'!$B$3:$BG$3,0))/1000000</f>
        <v>3.760866</v>
      </c>
      <c r="V157" s="16">
        <f>INDEX('Population, units'!$B$3:$BG$251,MATCH($A157,'Population, units'!$B$3:$B$251,0),MATCH(V$4,'Population, units'!$B$3:$BG$3,0))/1000000</f>
        <v>3.7404099999999998</v>
      </c>
      <c r="W157" s="16">
        <f>INDEX('Population, units'!$B$3:$BG$251,MATCH($A157,'Population, units'!$B$3:$B$251,0),MATCH(W$4,'Population, units'!$B$3:$BG$3,0))/1000000</f>
        <v>3.7212079999999998</v>
      </c>
      <c r="X157" s="16">
        <f>INDEX('Population, units'!$B$3:$BG$251,MATCH($A157,'Population, units'!$B$3:$B$251,0),MATCH(X$4,'Population, units'!$B$3:$BG$3,0))/1000000</f>
        <v>3.6865800000000002</v>
      </c>
      <c r="Y157" s="16">
        <f>INDEX('Population, units'!$B$3:$BG$251,MATCH($A157,'Population, units'!$B$3:$B$251,0),MATCH(Y$4,'Population, units'!$B$3:$BG$3,0))/1000000</f>
        <v>3.651545</v>
      </c>
    </row>
    <row r="158" spans="1:25">
      <c r="A158" t="str">
        <f>VLOOKUP(B158,entity!$C:$K,9,FALSE)</f>
        <v>QA</v>
      </c>
      <c r="B158" t="s">
        <v>342</v>
      </c>
      <c r="C158" s="16">
        <f>INDEX('Population, units'!$B$3:$BG$251,MATCH($A158,'Population, units'!$B$3:$B$251,0),MATCH(C$4,'Population, units'!$B$3:$BG$3,0))/1000000</f>
        <v>0.47651700000000002</v>
      </c>
      <c r="D158" s="16">
        <f>INDEX('Population, units'!$B$3:$BG$251,MATCH($A158,'Population, units'!$B$3:$B$251,0),MATCH(D$4,'Population, units'!$B$3:$BG$3,0))/1000000</f>
        <v>0.48512899999999998</v>
      </c>
      <c r="E158" s="16">
        <f>INDEX('Population, units'!$B$3:$BG$251,MATCH($A158,'Population, units'!$B$3:$B$251,0),MATCH(E$4,'Population, units'!$B$3:$BG$3,0))/1000000</f>
        <v>0.48960599999999999</v>
      </c>
      <c r="F158" s="16">
        <f>INDEX('Population, units'!$B$3:$BG$251,MATCH($A158,'Population, units'!$B$3:$B$251,0),MATCH(F$4,'Population, units'!$B$3:$BG$3,0))/1000000</f>
        <v>0.49199599999999999</v>
      </c>
      <c r="G158" s="16">
        <f>INDEX('Population, units'!$B$3:$BG$251,MATCH($A158,'Population, units'!$B$3:$B$251,0),MATCH(G$4,'Population, units'!$B$3:$BG$3,0))/1000000</f>
        <v>0.49510599999999999</v>
      </c>
      <c r="H158" s="16">
        <f>INDEX('Population, units'!$B$3:$BG$251,MATCH($A158,'Population, units'!$B$3:$B$251,0),MATCH(H$4,'Population, units'!$B$3:$BG$3,0))/1000000</f>
        <v>0.50115399999999999</v>
      </c>
      <c r="I158" s="16">
        <f>INDEX('Population, units'!$B$3:$BG$251,MATCH($A158,'Population, units'!$B$3:$B$251,0),MATCH(I$4,'Population, units'!$B$3:$BG$3,0))/1000000</f>
        <v>0.51247600000000004</v>
      </c>
      <c r="J158" s="16">
        <f>INDEX('Population, units'!$B$3:$BG$251,MATCH($A158,'Population, units'!$B$3:$B$251,0),MATCH(J$4,'Population, units'!$B$3:$BG$3,0))/1000000</f>
        <v>0.52949100000000004</v>
      </c>
      <c r="K158" s="16">
        <f>INDEX('Population, units'!$B$3:$BG$251,MATCH($A158,'Population, units'!$B$3:$B$251,0),MATCH(K$4,'Population, units'!$B$3:$BG$3,0))/1000000</f>
        <v>0.55036700000000005</v>
      </c>
      <c r="L158" s="16">
        <f>INDEX('Population, units'!$B$3:$BG$251,MATCH($A158,'Population, units'!$B$3:$B$251,0),MATCH(L$4,'Population, units'!$B$3:$BG$3,0))/1000000</f>
        <v>0.57215499999999997</v>
      </c>
      <c r="M158" s="16">
        <f>INDEX('Population, units'!$B$3:$BG$251,MATCH($A158,'Population, units'!$B$3:$B$251,0),MATCH(M$4,'Population, units'!$B$3:$BG$3,0))/1000000</f>
        <v>0.59369300000000003</v>
      </c>
      <c r="N158" s="16">
        <f>INDEX('Population, units'!$B$3:$BG$251,MATCH($A158,'Population, units'!$B$3:$B$251,0),MATCH(N$4,'Population, units'!$B$3:$BG$3,0))/1000000</f>
        <v>0.61180800000000002</v>
      </c>
      <c r="O158" s="16">
        <f>INDEX('Population, units'!$B$3:$BG$251,MATCH($A158,'Population, units'!$B$3:$B$251,0),MATCH(O$4,'Population, units'!$B$3:$BG$3,0))/1000000</f>
        <v>0.629745</v>
      </c>
      <c r="P158" s="16">
        <f>INDEX('Population, units'!$B$3:$BG$251,MATCH($A158,'Population, units'!$B$3:$B$251,0),MATCH(P$4,'Population, units'!$B$3:$BG$3,0))/1000000</f>
        <v>0.66023799999999999</v>
      </c>
      <c r="Q158" s="16">
        <f>INDEX('Population, units'!$B$3:$BG$251,MATCH($A158,'Population, units'!$B$3:$B$251,0),MATCH(Q$4,'Population, units'!$B$3:$BG$3,0))/1000000</f>
        <v>0.720383</v>
      </c>
      <c r="R158" s="16">
        <f>INDEX('Population, units'!$B$3:$BG$251,MATCH($A158,'Population, units'!$B$3:$B$251,0),MATCH(R$4,'Population, units'!$B$3:$BG$3,0))/1000000</f>
        <v>0.82115899999999997</v>
      </c>
      <c r="S158" s="16">
        <f>INDEX('Population, units'!$B$3:$BG$251,MATCH($A158,'Population, units'!$B$3:$B$251,0),MATCH(S$4,'Population, units'!$B$3:$BG$3,0))/1000000</f>
        <v>0.96760199999999996</v>
      </c>
      <c r="T158" s="16">
        <f>INDEX('Population, units'!$B$3:$BG$251,MATCH($A158,'Population, units'!$B$3:$B$251,0),MATCH(T$4,'Population, units'!$B$3:$BG$3,0))/1000000</f>
        <v>1.1524589999999999</v>
      </c>
      <c r="U158" s="16">
        <f>INDEX('Population, units'!$B$3:$BG$251,MATCH($A158,'Population, units'!$B$3:$B$251,0),MATCH(U$4,'Population, units'!$B$3:$BG$3,0))/1000000</f>
        <v>1.3591139999999999</v>
      </c>
      <c r="V158" s="16">
        <f>INDEX('Population, units'!$B$3:$BG$251,MATCH($A158,'Population, units'!$B$3:$B$251,0),MATCH(V$4,'Population, units'!$B$3:$BG$3,0))/1000000</f>
        <v>1.564082</v>
      </c>
      <c r="W158" s="16">
        <f>INDEX('Population, units'!$B$3:$BG$251,MATCH($A158,'Population, units'!$B$3:$B$251,0),MATCH(W$4,'Population, units'!$B$3:$BG$3,0))/1000000</f>
        <v>1.7497130000000001</v>
      </c>
      <c r="X158" s="16">
        <f>INDEX('Population, units'!$B$3:$BG$251,MATCH($A158,'Population, units'!$B$3:$B$251,0),MATCH(X$4,'Population, units'!$B$3:$BG$3,0))/1000000</f>
        <v>1.9109020000000001</v>
      </c>
      <c r="Y158" s="16">
        <f>INDEX('Population, units'!$B$3:$BG$251,MATCH($A158,'Population, units'!$B$3:$B$251,0),MATCH(Y$4,'Population, units'!$B$3:$BG$3,0))/1000000</f>
        <v>2.0505140000000002</v>
      </c>
    </row>
    <row r="159" spans="1:25">
      <c r="A159" t="str">
        <f>VLOOKUP(B159,entity!$C:$K,9,FALSE)</f>
        <v>RO</v>
      </c>
      <c r="B159" t="s">
        <v>344</v>
      </c>
      <c r="C159" s="16">
        <f>INDEX('Population, units'!$B$3:$BG$251,MATCH($A159,'Population, units'!$B$3:$B$251,0),MATCH(C$4,'Population, units'!$B$3:$BG$3,0))/1000000</f>
        <v>23.201834999999999</v>
      </c>
      <c r="D159" s="16">
        <f>INDEX('Population, units'!$B$3:$BG$251,MATCH($A159,'Population, units'!$B$3:$B$251,0),MATCH(D$4,'Population, units'!$B$3:$BG$3,0))/1000000</f>
        <v>23.001155000000001</v>
      </c>
      <c r="E159" s="16">
        <f>INDEX('Population, units'!$B$3:$BG$251,MATCH($A159,'Population, units'!$B$3:$B$251,0),MATCH(E$4,'Population, units'!$B$3:$BG$3,0))/1000000</f>
        <v>22.794284000000001</v>
      </c>
      <c r="F159" s="16">
        <f>INDEX('Population, units'!$B$3:$BG$251,MATCH($A159,'Population, units'!$B$3:$B$251,0),MATCH(F$4,'Population, units'!$B$3:$BG$3,0))/1000000</f>
        <v>22.763280000000002</v>
      </c>
      <c r="G159" s="16">
        <f>INDEX('Population, units'!$B$3:$BG$251,MATCH($A159,'Population, units'!$B$3:$B$251,0),MATCH(G$4,'Population, units'!$B$3:$BG$3,0))/1000000</f>
        <v>22.730211000000001</v>
      </c>
      <c r="H159" s="16">
        <f>INDEX('Population, units'!$B$3:$BG$251,MATCH($A159,'Population, units'!$B$3:$B$251,0),MATCH(H$4,'Population, units'!$B$3:$BG$3,0))/1000000</f>
        <v>22.684270000000001</v>
      </c>
      <c r="I159" s="16">
        <f>INDEX('Population, units'!$B$3:$BG$251,MATCH($A159,'Population, units'!$B$3:$B$251,0),MATCH(I$4,'Population, units'!$B$3:$BG$3,0))/1000000</f>
        <v>22.619004</v>
      </c>
      <c r="J159" s="16">
        <f>INDEX('Population, units'!$B$3:$BG$251,MATCH($A159,'Population, units'!$B$3:$B$251,0),MATCH(J$4,'Population, units'!$B$3:$BG$3,0))/1000000</f>
        <v>22.553978000000001</v>
      </c>
      <c r="K159" s="16">
        <f>INDEX('Population, units'!$B$3:$BG$251,MATCH($A159,'Population, units'!$B$3:$B$251,0),MATCH(K$4,'Population, units'!$B$3:$BG$3,0))/1000000</f>
        <v>22.507344</v>
      </c>
      <c r="L159" s="16">
        <f>INDEX('Population, units'!$B$3:$BG$251,MATCH($A159,'Population, units'!$B$3:$B$251,0),MATCH(L$4,'Population, units'!$B$3:$BG$3,0))/1000000</f>
        <v>22.47204</v>
      </c>
      <c r="M159" s="16">
        <f>INDEX('Population, units'!$B$3:$BG$251,MATCH($A159,'Population, units'!$B$3:$B$251,0),MATCH(M$4,'Population, units'!$B$3:$BG$3,0))/1000000</f>
        <v>22.442971</v>
      </c>
      <c r="N159" s="16">
        <f>INDEX('Population, units'!$B$3:$BG$251,MATCH($A159,'Population, units'!$B$3:$B$251,0),MATCH(N$4,'Population, units'!$B$3:$BG$3,0))/1000000</f>
        <v>22.131969999999999</v>
      </c>
      <c r="O159" s="16">
        <f>INDEX('Population, units'!$B$3:$BG$251,MATCH($A159,'Population, units'!$B$3:$B$251,0),MATCH(O$4,'Population, units'!$B$3:$BG$3,0))/1000000</f>
        <v>21.730495999999999</v>
      </c>
      <c r="P159" s="16">
        <f>INDEX('Population, units'!$B$3:$BG$251,MATCH($A159,'Population, units'!$B$3:$B$251,0),MATCH(P$4,'Population, units'!$B$3:$BG$3,0))/1000000</f>
        <v>21.574325999999999</v>
      </c>
      <c r="Q159" s="16">
        <f>INDEX('Population, units'!$B$3:$BG$251,MATCH($A159,'Population, units'!$B$3:$B$251,0),MATCH(Q$4,'Population, units'!$B$3:$BG$3,0))/1000000</f>
        <v>21.451747999999998</v>
      </c>
      <c r="R159" s="16">
        <f>INDEX('Population, units'!$B$3:$BG$251,MATCH($A159,'Population, units'!$B$3:$B$251,0),MATCH(R$4,'Population, units'!$B$3:$BG$3,0))/1000000</f>
        <v>21.319685</v>
      </c>
      <c r="S159" s="16">
        <f>INDEX('Population, units'!$B$3:$BG$251,MATCH($A159,'Population, units'!$B$3:$B$251,0),MATCH(S$4,'Population, units'!$B$3:$BG$3,0))/1000000</f>
        <v>21.193760000000001</v>
      </c>
      <c r="T159" s="16">
        <f>INDEX('Population, units'!$B$3:$BG$251,MATCH($A159,'Population, units'!$B$3:$B$251,0),MATCH(T$4,'Population, units'!$B$3:$BG$3,0))/1000000</f>
        <v>20.882981999999998</v>
      </c>
      <c r="U159" s="16">
        <f>INDEX('Population, units'!$B$3:$BG$251,MATCH($A159,'Population, units'!$B$3:$B$251,0),MATCH(U$4,'Population, units'!$B$3:$BG$3,0))/1000000</f>
        <v>20.537875</v>
      </c>
      <c r="V159" s="16">
        <f>INDEX('Population, units'!$B$3:$BG$251,MATCH($A159,'Population, units'!$B$3:$B$251,0),MATCH(V$4,'Population, units'!$B$3:$BG$3,0))/1000000</f>
        <v>20.367487000000001</v>
      </c>
      <c r="W159" s="16">
        <f>INDEX('Population, units'!$B$3:$BG$251,MATCH($A159,'Population, units'!$B$3:$B$251,0),MATCH(W$4,'Population, units'!$B$3:$BG$3,0))/1000000</f>
        <v>20.246870999999999</v>
      </c>
      <c r="X159" s="16">
        <f>INDEX('Population, units'!$B$3:$BG$251,MATCH($A159,'Population, units'!$B$3:$B$251,0),MATCH(X$4,'Population, units'!$B$3:$BG$3,0))/1000000</f>
        <v>20.147528000000001</v>
      </c>
      <c r="Y159" s="16">
        <f>INDEX('Population, units'!$B$3:$BG$251,MATCH($A159,'Population, units'!$B$3:$B$251,0),MATCH(Y$4,'Population, units'!$B$3:$BG$3,0))/1000000</f>
        <v>20.076727000000002</v>
      </c>
    </row>
    <row r="160" spans="1:25">
      <c r="A160" t="str">
        <f>VLOOKUP(B160,entity!$C:$K,9,FALSE)</f>
        <v>RU</v>
      </c>
      <c r="B160" t="s">
        <v>346</v>
      </c>
      <c r="C160" s="16">
        <f>INDEX('Population, units'!$B$3:$BG$251,MATCH($A160,'Population, units'!$B$3:$B$251,0),MATCH(C$4,'Population, units'!$B$3:$BG$3,0))/1000000</f>
        <v>148.292</v>
      </c>
      <c r="D160" s="16">
        <f>INDEX('Population, units'!$B$3:$BG$251,MATCH($A160,'Population, units'!$B$3:$B$251,0),MATCH(D$4,'Population, units'!$B$3:$BG$3,0))/1000000</f>
        <v>148.624</v>
      </c>
      <c r="E160" s="16">
        <f>INDEX('Population, units'!$B$3:$BG$251,MATCH($A160,'Population, units'!$B$3:$B$251,0),MATCH(E$4,'Population, units'!$B$3:$BG$3,0))/1000000</f>
        <v>148.68899999999999</v>
      </c>
      <c r="F160" s="16">
        <f>INDEX('Population, units'!$B$3:$BG$251,MATCH($A160,'Population, units'!$B$3:$B$251,0),MATCH(F$4,'Population, units'!$B$3:$BG$3,0))/1000000</f>
        <v>148.52000000000001</v>
      </c>
      <c r="G160" s="16">
        <f>INDEX('Population, units'!$B$3:$BG$251,MATCH($A160,'Population, units'!$B$3:$B$251,0),MATCH(G$4,'Population, units'!$B$3:$BG$3,0))/1000000</f>
        <v>148.33600000000001</v>
      </c>
      <c r="H160" s="16">
        <f>INDEX('Population, units'!$B$3:$BG$251,MATCH($A160,'Population, units'!$B$3:$B$251,0),MATCH(H$4,'Population, units'!$B$3:$BG$3,0))/1000000</f>
        <v>148.14099999999999</v>
      </c>
      <c r="I160" s="16">
        <f>INDEX('Population, units'!$B$3:$BG$251,MATCH($A160,'Population, units'!$B$3:$B$251,0),MATCH(I$4,'Population, units'!$B$3:$BG$3,0))/1000000</f>
        <v>148.16012599999999</v>
      </c>
      <c r="J160" s="16">
        <f>INDEX('Population, units'!$B$3:$BG$251,MATCH($A160,'Population, units'!$B$3:$B$251,0),MATCH(J$4,'Population, units'!$B$3:$BG$3,0))/1000000</f>
        <v>147.91537299999999</v>
      </c>
      <c r="K160" s="16">
        <f>INDEX('Population, units'!$B$3:$BG$251,MATCH($A160,'Population, units'!$B$3:$B$251,0),MATCH(K$4,'Population, units'!$B$3:$BG$3,0))/1000000</f>
        <v>147.67078000000001</v>
      </c>
      <c r="L160" s="16">
        <f>INDEX('Population, units'!$B$3:$BG$251,MATCH($A160,'Population, units'!$B$3:$B$251,0),MATCH(L$4,'Population, units'!$B$3:$BG$3,0))/1000000</f>
        <v>147.214777</v>
      </c>
      <c r="M160" s="16">
        <f>INDEX('Population, units'!$B$3:$BG$251,MATCH($A160,'Population, units'!$B$3:$B$251,0),MATCH(M$4,'Population, units'!$B$3:$BG$3,0))/1000000</f>
        <v>146.59687</v>
      </c>
      <c r="N160" s="16">
        <f>INDEX('Population, units'!$B$3:$BG$251,MATCH($A160,'Population, units'!$B$3:$B$251,0),MATCH(N$4,'Population, units'!$B$3:$BG$3,0))/1000000</f>
        <v>145.976473</v>
      </c>
      <c r="O160" s="16">
        <f>INDEX('Population, units'!$B$3:$BG$251,MATCH($A160,'Population, units'!$B$3:$B$251,0),MATCH(O$4,'Population, units'!$B$3:$BG$3,0))/1000000</f>
        <v>145.40803299999999</v>
      </c>
      <c r="P160" s="16">
        <f>INDEX('Population, units'!$B$3:$BG$251,MATCH($A160,'Population, units'!$B$3:$B$251,0),MATCH(P$4,'Population, units'!$B$3:$BG$3,0))/1000000</f>
        <v>144.66746800000001</v>
      </c>
      <c r="Q160" s="16">
        <f>INDEX('Population, units'!$B$3:$BG$251,MATCH($A160,'Population, units'!$B$3:$B$251,0),MATCH(Q$4,'Population, units'!$B$3:$BG$3,0))/1000000</f>
        <v>143.821212</v>
      </c>
      <c r="R160" s="16">
        <f>INDEX('Population, units'!$B$3:$BG$251,MATCH($A160,'Population, units'!$B$3:$B$251,0),MATCH(R$4,'Population, units'!$B$3:$BG$3,0))/1000000</f>
        <v>143.11388500000001</v>
      </c>
      <c r="S160" s="16">
        <f>INDEX('Population, units'!$B$3:$BG$251,MATCH($A160,'Population, units'!$B$3:$B$251,0),MATCH(S$4,'Population, units'!$B$3:$BG$3,0))/1000000</f>
        <v>142.48725999999999</v>
      </c>
      <c r="T160" s="16">
        <f>INDEX('Population, units'!$B$3:$BG$251,MATCH($A160,'Population, units'!$B$3:$B$251,0),MATCH(T$4,'Population, units'!$B$3:$BG$3,0))/1000000</f>
        <v>142.114903</v>
      </c>
      <c r="U160" s="16">
        <f>INDEX('Population, units'!$B$3:$BG$251,MATCH($A160,'Population, units'!$B$3:$B$251,0),MATCH(U$4,'Population, units'!$B$3:$BG$3,0))/1000000</f>
        <v>141.95640900000001</v>
      </c>
      <c r="V160" s="16">
        <f>INDEX('Population, units'!$B$3:$BG$251,MATCH($A160,'Population, units'!$B$3:$B$251,0),MATCH(V$4,'Population, units'!$B$3:$BG$3,0))/1000000</f>
        <v>141.909244</v>
      </c>
      <c r="W160" s="16">
        <f>INDEX('Population, units'!$B$3:$BG$251,MATCH($A160,'Population, units'!$B$3:$B$251,0),MATCH(W$4,'Population, units'!$B$3:$BG$3,0))/1000000</f>
        <v>142.38552300000001</v>
      </c>
      <c r="X160" s="16">
        <f>INDEX('Population, units'!$B$3:$BG$251,MATCH($A160,'Population, units'!$B$3:$B$251,0),MATCH(X$4,'Population, units'!$B$3:$BG$3,0))/1000000</f>
        <v>142.95645999999999</v>
      </c>
      <c r="Y160" s="16">
        <f>INDEX('Population, units'!$B$3:$BG$251,MATCH($A160,'Population, units'!$B$3:$B$251,0),MATCH(Y$4,'Population, units'!$B$3:$BG$3,0))/1000000</f>
        <v>143.178</v>
      </c>
    </row>
    <row r="161" spans="1:25">
      <c r="A161" t="str">
        <f>VLOOKUP(B161,entity!$C:$K,9,FALSE)</f>
        <v>RW</v>
      </c>
      <c r="B161" t="s">
        <v>348</v>
      </c>
      <c r="C161" s="16">
        <f>INDEX('Population, units'!$B$3:$BG$251,MATCH($A161,'Population, units'!$B$3:$B$251,0),MATCH(C$4,'Population, units'!$B$3:$BG$3,0))/1000000</f>
        <v>7.214696</v>
      </c>
      <c r="D161" s="16">
        <f>INDEX('Population, units'!$B$3:$BG$251,MATCH($A161,'Population, units'!$B$3:$B$251,0),MATCH(D$4,'Population, units'!$B$3:$BG$3,0))/1000000</f>
        <v>6.9736640000000003</v>
      </c>
      <c r="E161" s="16">
        <f>INDEX('Population, units'!$B$3:$BG$251,MATCH($A161,'Population, units'!$B$3:$B$251,0),MATCH(E$4,'Population, units'!$B$3:$BG$3,0))/1000000</f>
        <v>6.5450999999999997</v>
      </c>
      <c r="F161" s="16">
        <f>INDEX('Population, units'!$B$3:$BG$251,MATCH($A161,'Population, units'!$B$3:$B$251,0),MATCH(F$4,'Population, units'!$B$3:$BG$3,0))/1000000</f>
        <v>6.066268</v>
      </c>
      <c r="G161" s="16">
        <f>INDEX('Population, units'!$B$3:$BG$251,MATCH($A161,'Population, units'!$B$3:$B$251,0),MATCH(G$4,'Population, units'!$B$3:$BG$3,0))/1000000</f>
        <v>5.7284639999999998</v>
      </c>
      <c r="H161" s="16">
        <f>INDEX('Population, units'!$B$3:$BG$251,MATCH($A161,'Population, units'!$B$3:$B$251,0),MATCH(H$4,'Population, units'!$B$3:$BG$3,0))/1000000</f>
        <v>5.6638380000000002</v>
      </c>
      <c r="I161" s="16">
        <f>INDEX('Population, units'!$B$3:$BG$251,MATCH($A161,'Population, units'!$B$3:$B$251,0),MATCH(I$4,'Population, units'!$B$3:$BG$3,0))/1000000</f>
        <v>5.9295749999999998</v>
      </c>
      <c r="J161" s="16">
        <f>INDEX('Population, units'!$B$3:$BG$251,MATCH($A161,'Population, units'!$B$3:$B$251,0),MATCH(J$4,'Population, units'!$B$3:$BG$3,0))/1000000</f>
        <v>6.4706279999999996</v>
      </c>
      <c r="K161" s="16">
        <f>INDEX('Population, units'!$B$3:$BG$251,MATCH($A161,'Population, units'!$B$3:$B$251,0),MATCH(K$4,'Population, units'!$B$3:$BG$3,0))/1000000</f>
        <v>7.1696580000000001</v>
      </c>
      <c r="L161" s="16">
        <f>INDEX('Population, units'!$B$3:$BG$251,MATCH($A161,'Population, units'!$B$3:$B$251,0),MATCH(L$4,'Population, units'!$B$3:$BG$3,0))/1000000</f>
        <v>7.8530150000000001</v>
      </c>
      <c r="M161" s="16">
        <f>INDEX('Population, units'!$B$3:$BG$251,MATCH($A161,'Population, units'!$B$3:$B$251,0),MATCH(M$4,'Population, units'!$B$3:$BG$3,0))/1000000</f>
        <v>8.3955769999999994</v>
      </c>
      <c r="N161" s="16">
        <f>INDEX('Population, units'!$B$3:$BG$251,MATCH($A161,'Population, units'!$B$3:$B$251,0),MATCH(N$4,'Population, units'!$B$3:$BG$3,0))/1000000</f>
        <v>8.7600029999999993</v>
      </c>
      <c r="O161" s="16">
        <f>INDEX('Population, units'!$B$3:$BG$251,MATCH($A161,'Population, units'!$B$3:$B$251,0),MATCH(O$4,'Population, units'!$B$3:$BG$3,0))/1000000</f>
        <v>8.9875229999999995</v>
      </c>
      <c r="P161" s="16">
        <f>INDEX('Population, units'!$B$3:$BG$251,MATCH($A161,'Population, units'!$B$3:$B$251,0),MATCH(P$4,'Population, units'!$B$3:$BG$3,0))/1000000</f>
        <v>9.1261670000000006</v>
      </c>
      <c r="Q161" s="16">
        <f>INDEX('Population, units'!$B$3:$BG$251,MATCH($A161,'Population, units'!$B$3:$B$251,0),MATCH(Q$4,'Population, units'!$B$3:$BG$3,0))/1000000</f>
        <v>9.2543790000000001</v>
      </c>
      <c r="R161" s="16">
        <f>INDEX('Population, units'!$B$3:$BG$251,MATCH($A161,'Population, units'!$B$3:$B$251,0),MATCH(R$4,'Population, units'!$B$3:$BG$3,0))/1000000</f>
        <v>9.4294569999999993</v>
      </c>
      <c r="S161" s="16">
        <f>INDEX('Population, units'!$B$3:$BG$251,MATCH($A161,'Population, units'!$B$3:$B$251,0),MATCH(S$4,'Population, units'!$B$3:$BG$3,0))/1000000</f>
        <v>9.6609459999999991</v>
      </c>
      <c r="T161" s="16">
        <f>INDEX('Population, units'!$B$3:$BG$251,MATCH($A161,'Population, units'!$B$3:$B$251,0),MATCH(T$4,'Population, units'!$B$3:$BG$3,0))/1000000</f>
        <v>9.9281430000000004</v>
      </c>
      <c r="U161" s="16">
        <f>INDEX('Population, units'!$B$3:$BG$251,MATCH($A161,'Population, units'!$B$3:$B$251,0),MATCH(U$4,'Population, units'!$B$3:$BG$3,0))/1000000</f>
        <v>10.222961</v>
      </c>
      <c r="V161" s="16">
        <f>INDEX('Population, units'!$B$3:$BG$251,MATCH($A161,'Population, units'!$B$3:$B$251,0),MATCH(V$4,'Population, units'!$B$3:$BG$3,0))/1000000</f>
        <v>10.529667999999999</v>
      </c>
      <c r="W161" s="16">
        <f>INDEX('Population, units'!$B$3:$BG$251,MATCH($A161,'Population, units'!$B$3:$B$251,0),MATCH(W$4,'Population, units'!$B$3:$BG$3,0))/1000000</f>
        <v>10.836732</v>
      </c>
      <c r="X161" s="16">
        <f>INDEX('Population, units'!$B$3:$BG$251,MATCH($A161,'Population, units'!$B$3:$B$251,0),MATCH(X$4,'Population, units'!$B$3:$BG$3,0))/1000000</f>
        <v>11.144315000000001</v>
      </c>
      <c r="Y161" s="16">
        <f>INDEX('Population, units'!$B$3:$BG$251,MATCH($A161,'Population, units'!$B$3:$B$251,0),MATCH(Y$4,'Population, units'!$B$3:$BG$3,0))/1000000</f>
        <v>11.457801</v>
      </c>
    </row>
    <row r="162" spans="1:25">
      <c r="A162" t="str">
        <f>VLOOKUP(B162,entity!$C:$K,9,FALSE)</f>
        <v>WS</v>
      </c>
      <c r="B162" t="s">
        <v>439</v>
      </c>
      <c r="C162" s="16">
        <f>INDEX('Population, units'!$B$3:$BG$251,MATCH($A162,'Population, units'!$B$3:$B$251,0),MATCH(C$4,'Population, units'!$B$3:$BG$3,0))/1000000</f>
        <v>0.16286500000000001</v>
      </c>
      <c r="D162" s="16">
        <f>INDEX('Population, units'!$B$3:$BG$251,MATCH($A162,'Population, units'!$B$3:$B$251,0),MATCH(D$4,'Population, units'!$B$3:$BG$3,0))/1000000</f>
        <v>0.164073</v>
      </c>
      <c r="E162" s="16">
        <f>INDEX('Population, units'!$B$3:$BG$251,MATCH($A162,'Population, units'!$B$3:$B$251,0),MATCH(E$4,'Population, units'!$B$3:$BG$3,0))/1000000</f>
        <v>0.16556799999999999</v>
      </c>
      <c r="F162" s="16">
        <f>INDEX('Population, units'!$B$3:$BG$251,MATCH($A162,'Population, units'!$B$3:$B$251,0),MATCH(F$4,'Population, units'!$B$3:$BG$3,0))/1000000</f>
        <v>0.16720599999999999</v>
      </c>
      <c r="G162" s="16">
        <f>INDEX('Population, units'!$B$3:$BG$251,MATCH($A162,'Population, units'!$B$3:$B$251,0),MATCH(G$4,'Population, units'!$B$3:$BG$3,0))/1000000</f>
        <v>0.16878599999999999</v>
      </c>
      <c r="H162" s="16">
        <f>INDEX('Population, units'!$B$3:$BG$251,MATCH($A162,'Population, units'!$B$3:$B$251,0),MATCH(H$4,'Population, units'!$B$3:$BG$3,0))/1000000</f>
        <v>0.170158</v>
      </c>
      <c r="I162" s="16">
        <f>INDEX('Population, units'!$B$3:$BG$251,MATCH($A162,'Population, units'!$B$3:$B$251,0),MATCH(I$4,'Population, units'!$B$3:$BG$3,0))/1000000</f>
        <v>0.17127600000000001</v>
      </c>
      <c r="J162" s="16">
        <f>INDEX('Population, units'!$B$3:$BG$251,MATCH($A162,'Population, units'!$B$3:$B$251,0),MATCH(J$4,'Population, units'!$B$3:$BG$3,0))/1000000</f>
        <v>0.17219100000000001</v>
      </c>
      <c r="K162" s="16">
        <f>INDEX('Population, units'!$B$3:$BG$251,MATCH($A162,'Population, units'!$B$3:$B$251,0),MATCH(K$4,'Population, units'!$B$3:$BG$3,0))/1000000</f>
        <v>0.17297899999999999</v>
      </c>
      <c r="L162" s="16">
        <f>INDEX('Population, units'!$B$3:$BG$251,MATCH($A162,'Population, units'!$B$3:$B$251,0),MATCH(L$4,'Population, units'!$B$3:$BG$3,0))/1000000</f>
        <v>0.173758</v>
      </c>
      <c r="M162" s="16">
        <f>INDEX('Population, units'!$B$3:$BG$251,MATCH($A162,'Population, units'!$B$3:$B$251,0),MATCH(M$4,'Population, units'!$B$3:$BG$3,0))/1000000</f>
        <v>0.17461399999999999</v>
      </c>
      <c r="N162" s="16">
        <f>INDEX('Population, units'!$B$3:$BG$251,MATCH($A162,'Population, units'!$B$3:$B$251,0),MATCH(N$4,'Population, units'!$B$3:$BG$3,0))/1000000</f>
        <v>0.175567</v>
      </c>
      <c r="O162" s="16">
        <f>INDEX('Population, units'!$B$3:$BG$251,MATCH($A162,'Population, units'!$B$3:$B$251,0),MATCH(O$4,'Population, units'!$B$3:$BG$3,0))/1000000</f>
        <v>0.176592</v>
      </c>
      <c r="P162" s="16">
        <f>INDEX('Population, units'!$B$3:$BG$251,MATCH($A162,'Population, units'!$B$3:$B$251,0),MATCH(P$4,'Population, units'!$B$3:$BG$3,0))/1000000</f>
        <v>0.177677</v>
      </c>
      <c r="Q162" s="16">
        <f>INDEX('Population, units'!$B$3:$BG$251,MATCH($A162,'Population, units'!$B$3:$B$251,0),MATCH(Q$4,'Population, units'!$B$3:$BG$3,0))/1000000</f>
        <v>0.17879400000000001</v>
      </c>
      <c r="R162" s="16">
        <f>INDEX('Population, units'!$B$3:$BG$251,MATCH($A162,'Population, units'!$B$3:$B$251,0),MATCH(R$4,'Population, units'!$B$3:$BG$3,0))/1000000</f>
        <v>0.179928</v>
      </c>
      <c r="S162" s="16">
        <f>INDEX('Population, units'!$B$3:$BG$251,MATCH($A162,'Population, units'!$B$3:$B$251,0),MATCH(S$4,'Population, units'!$B$3:$BG$3,0))/1000000</f>
        <v>0.18107300000000001</v>
      </c>
      <c r="T162" s="16">
        <f>INDEX('Population, units'!$B$3:$BG$251,MATCH($A162,'Population, units'!$B$3:$B$251,0),MATCH(T$4,'Population, units'!$B$3:$BG$3,0))/1000000</f>
        <v>0.18224000000000001</v>
      </c>
      <c r="U162" s="16">
        <f>INDEX('Population, units'!$B$3:$BG$251,MATCH($A162,'Population, units'!$B$3:$B$251,0),MATCH(U$4,'Population, units'!$B$3:$BG$3,0))/1000000</f>
        <v>0.183444</v>
      </c>
      <c r="V162" s="16">
        <f>INDEX('Population, units'!$B$3:$BG$251,MATCH($A162,'Population, units'!$B$3:$B$251,0),MATCH(V$4,'Population, units'!$B$3:$BG$3,0))/1000000</f>
        <v>0.18470400000000001</v>
      </c>
      <c r="W162" s="16">
        <f>INDEX('Population, units'!$B$3:$BG$251,MATCH($A162,'Population, units'!$B$3:$B$251,0),MATCH(W$4,'Population, units'!$B$3:$BG$3,0))/1000000</f>
        <v>0.186029</v>
      </c>
      <c r="X162" s="16">
        <f>INDEX('Population, units'!$B$3:$BG$251,MATCH($A162,'Population, units'!$B$3:$B$251,0),MATCH(X$4,'Population, units'!$B$3:$BG$3,0))/1000000</f>
        <v>0.18742900000000001</v>
      </c>
      <c r="Y162" s="16">
        <f>INDEX('Population, units'!$B$3:$BG$251,MATCH($A162,'Population, units'!$B$3:$B$251,0),MATCH(Y$4,'Population, units'!$B$3:$BG$3,0))/1000000</f>
        <v>0.188889</v>
      </c>
    </row>
    <row r="163" spans="1:25">
      <c r="A163" t="str">
        <f>VLOOKUP(B163,entity!$C:$K,9,FALSE)</f>
        <v>SM</v>
      </c>
      <c r="B163" t="s">
        <v>365</v>
      </c>
      <c r="C163" s="16">
        <f>INDEX('Population, units'!$B$3:$BG$251,MATCH($A163,'Population, units'!$B$3:$B$251,0),MATCH(C$4,'Population, units'!$B$3:$BG$3,0))/1000000</f>
        <v>2.4135E-2</v>
      </c>
      <c r="D163" s="16">
        <f>INDEX('Population, units'!$B$3:$BG$251,MATCH($A163,'Population, units'!$B$3:$B$251,0),MATCH(D$4,'Population, units'!$B$3:$BG$3,0))/1000000</f>
        <v>2.4441000000000001E-2</v>
      </c>
      <c r="E163" s="16">
        <f>INDEX('Population, units'!$B$3:$BG$251,MATCH($A163,'Population, units'!$B$3:$B$251,0),MATCH(E$4,'Population, units'!$B$3:$BG$3,0))/1000000</f>
        <v>2.4766E-2</v>
      </c>
      <c r="F163" s="16">
        <f>INDEX('Population, units'!$B$3:$BG$251,MATCH($A163,'Population, units'!$B$3:$B$251,0),MATCH(F$4,'Population, units'!$B$3:$BG$3,0))/1000000</f>
        <v>2.5093000000000001E-2</v>
      </c>
      <c r="G163" s="16">
        <f>INDEX('Population, units'!$B$3:$BG$251,MATCH($A163,'Population, units'!$B$3:$B$251,0),MATCH(G$4,'Population, units'!$B$3:$BG$3,0))/1000000</f>
        <v>2.5402000000000001E-2</v>
      </c>
      <c r="H163" s="16">
        <f>INDEX('Population, units'!$B$3:$BG$251,MATCH($A163,'Population, units'!$B$3:$B$251,0),MATCH(H$4,'Population, units'!$B$3:$BG$3,0))/1000000</f>
        <v>2.5680000000000001E-2</v>
      </c>
      <c r="I163" s="16">
        <f>INDEX('Population, units'!$B$3:$BG$251,MATCH($A163,'Population, units'!$B$3:$B$251,0),MATCH(I$4,'Population, units'!$B$3:$BG$3,0))/1000000</f>
        <v>2.5914E-2</v>
      </c>
      <c r="J163" s="16">
        <f>INDEX('Population, units'!$B$3:$BG$251,MATCH($A163,'Population, units'!$B$3:$B$251,0),MATCH(J$4,'Population, units'!$B$3:$BG$3,0))/1000000</f>
        <v>2.6113999999999998E-2</v>
      </c>
      <c r="K163" s="16">
        <f>INDEX('Population, units'!$B$3:$BG$251,MATCH($A163,'Population, units'!$B$3:$B$251,0),MATCH(K$4,'Population, units'!$B$3:$BG$3,0))/1000000</f>
        <v>2.6321000000000001E-2</v>
      </c>
      <c r="L163" s="16">
        <f>INDEX('Population, units'!$B$3:$BG$251,MATCH($A163,'Population, units'!$B$3:$B$251,0),MATCH(L$4,'Population, units'!$B$3:$BG$3,0))/1000000</f>
        <v>2.6594E-2</v>
      </c>
      <c r="M163" s="16">
        <f>INDEX('Population, units'!$B$3:$BG$251,MATCH($A163,'Population, units'!$B$3:$B$251,0),MATCH(M$4,'Population, units'!$B$3:$BG$3,0))/1000000</f>
        <v>2.6969E-2</v>
      </c>
      <c r="N163" s="16">
        <f>INDEX('Population, units'!$B$3:$BG$251,MATCH($A163,'Population, units'!$B$3:$B$251,0),MATCH(N$4,'Population, units'!$B$3:$BG$3,0))/1000000</f>
        <v>2.7466999999999998E-2</v>
      </c>
      <c r="O163" s="16">
        <f>INDEX('Population, units'!$B$3:$BG$251,MATCH($A163,'Population, units'!$B$3:$B$251,0),MATCH(O$4,'Population, units'!$B$3:$BG$3,0))/1000000</f>
        <v>2.8063999999999999E-2</v>
      </c>
      <c r="P163" s="16">
        <f>INDEX('Population, units'!$B$3:$BG$251,MATCH($A163,'Population, units'!$B$3:$B$251,0),MATCH(P$4,'Population, units'!$B$3:$BG$3,0))/1000000</f>
        <v>2.87E-2</v>
      </c>
      <c r="Q163" s="16">
        <f>INDEX('Population, units'!$B$3:$BG$251,MATCH($A163,'Population, units'!$B$3:$B$251,0),MATCH(Q$4,'Population, units'!$B$3:$BG$3,0))/1000000</f>
        <v>2.929E-2</v>
      </c>
      <c r="R163" s="16">
        <f>INDEX('Population, units'!$B$3:$BG$251,MATCH($A163,'Population, units'!$B$3:$B$251,0),MATCH(R$4,'Population, units'!$B$3:$BG$3,0))/1000000</f>
        <v>2.9774999999999999E-2</v>
      </c>
      <c r="S163" s="16">
        <f>INDEX('Population, units'!$B$3:$BG$251,MATCH($A163,'Population, units'!$B$3:$B$251,0),MATCH(S$4,'Population, units'!$B$3:$BG$3,0))/1000000</f>
        <v>3.0130000000000001E-2</v>
      </c>
      <c r="T163" s="16">
        <f>INDEX('Population, units'!$B$3:$BG$251,MATCH($A163,'Population, units'!$B$3:$B$251,0),MATCH(T$4,'Population, units'!$B$3:$BG$3,0))/1000000</f>
        <v>3.0377000000000001E-2</v>
      </c>
      <c r="U163" s="16">
        <f>INDEX('Population, units'!$B$3:$BG$251,MATCH($A163,'Population, units'!$B$3:$B$251,0),MATCH(U$4,'Population, units'!$B$3:$BG$3,0))/1000000</f>
        <v>3.0549E-2</v>
      </c>
      <c r="V163" s="16">
        <f>INDEX('Population, units'!$B$3:$BG$251,MATCH($A163,'Population, units'!$B$3:$B$251,0),MATCH(V$4,'Population, units'!$B$3:$BG$3,0))/1000000</f>
        <v>3.0698E-2</v>
      </c>
      <c r="W163" s="16">
        <f>INDEX('Population, units'!$B$3:$BG$251,MATCH($A163,'Population, units'!$B$3:$B$251,0),MATCH(W$4,'Population, units'!$B$3:$BG$3,0))/1000000</f>
        <v>3.0861E-2</v>
      </c>
      <c r="X163" s="16">
        <f>INDEX('Population, units'!$B$3:$BG$251,MATCH($A163,'Population, units'!$B$3:$B$251,0),MATCH(X$4,'Population, units'!$B$3:$BG$3,0))/1000000</f>
        <v>3.1047999999999999E-2</v>
      </c>
      <c r="Y163" s="16">
        <f>INDEX('Population, units'!$B$3:$BG$251,MATCH($A163,'Population, units'!$B$3:$B$251,0),MATCH(Y$4,'Population, units'!$B$3:$BG$3,0))/1000000</f>
        <v>3.1247E-2</v>
      </c>
    </row>
    <row r="164" spans="1:25">
      <c r="A164" t="str">
        <f>VLOOKUP(B164,entity!$C:$K,9,FALSE)</f>
        <v>ST</v>
      </c>
      <c r="B164" s="1" t="s">
        <v>494</v>
      </c>
      <c r="C164" s="16">
        <f>INDEX('Population, units'!$B$3:$BG$251,MATCH($A164,'Population, units'!$B$3:$B$251,0),MATCH(C$4,'Population, units'!$B$3:$BG$3,0))/1000000</f>
        <v>0.117395</v>
      </c>
      <c r="D164" s="16">
        <f>INDEX('Population, units'!$B$3:$BG$251,MATCH($A164,'Population, units'!$B$3:$B$251,0),MATCH(D$4,'Population, units'!$B$3:$BG$3,0))/1000000</f>
        <v>0.120154</v>
      </c>
      <c r="E164" s="16">
        <f>INDEX('Population, units'!$B$3:$BG$251,MATCH($A164,'Population, units'!$B$3:$B$251,0),MATCH(E$4,'Population, units'!$B$3:$BG$3,0))/1000000</f>
        <v>0.122929</v>
      </c>
      <c r="F164" s="16">
        <f>INDEX('Population, units'!$B$3:$BG$251,MATCH($A164,'Population, units'!$B$3:$B$251,0),MATCH(F$4,'Population, units'!$B$3:$BG$3,0))/1000000</f>
        <v>0.12562799999999999</v>
      </c>
      <c r="G164" s="16">
        <f>INDEX('Population, units'!$B$3:$BG$251,MATCH($A164,'Population, units'!$B$3:$B$251,0),MATCH(G$4,'Population, units'!$B$3:$BG$3,0))/1000000</f>
        <v>0.128135</v>
      </c>
      <c r="H164" s="16">
        <f>INDEX('Population, units'!$B$3:$BG$251,MATCH($A164,'Population, units'!$B$3:$B$251,0),MATCH(H$4,'Population, units'!$B$3:$BG$3,0))/1000000</f>
        <v>0.13037799999999999</v>
      </c>
      <c r="I164" s="16">
        <f>INDEX('Population, units'!$B$3:$BG$251,MATCH($A164,'Population, units'!$B$3:$B$251,0),MATCH(I$4,'Population, units'!$B$3:$BG$3,0))/1000000</f>
        <v>0.132323</v>
      </c>
      <c r="J164" s="16">
        <f>INDEX('Population, units'!$B$3:$BG$251,MATCH($A164,'Population, units'!$B$3:$B$251,0),MATCH(J$4,'Population, units'!$B$3:$BG$3,0))/1000000</f>
        <v>0.13402900000000001</v>
      </c>
      <c r="K164" s="16">
        <f>INDEX('Population, units'!$B$3:$BG$251,MATCH($A164,'Population, units'!$B$3:$B$251,0),MATCH(K$4,'Population, units'!$B$3:$BG$3,0))/1000000</f>
        <v>0.13564999999999999</v>
      </c>
      <c r="L164" s="16">
        <f>INDEX('Population, units'!$B$3:$BG$251,MATCH($A164,'Population, units'!$B$3:$B$251,0),MATCH(L$4,'Population, units'!$B$3:$BG$3,0))/1000000</f>
        <v>0.13739599999999999</v>
      </c>
      <c r="M164" s="16">
        <f>INDEX('Population, units'!$B$3:$BG$251,MATCH($A164,'Population, units'!$B$3:$B$251,0),MATCH(M$4,'Population, units'!$B$3:$BG$3,0))/1000000</f>
        <v>0.139428</v>
      </c>
      <c r="N164" s="16">
        <f>INDEX('Population, units'!$B$3:$BG$251,MATCH($A164,'Population, units'!$B$3:$B$251,0),MATCH(N$4,'Population, units'!$B$3:$BG$3,0))/1000000</f>
        <v>0.14178299999999999</v>
      </c>
      <c r="O164" s="16">
        <f>INDEX('Population, units'!$B$3:$BG$251,MATCH($A164,'Population, units'!$B$3:$B$251,0),MATCH(O$4,'Population, units'!$B$3:$BG$3,0))/1000000</f>
        <v>0.14444699999999999</v>
      </c>
      <c r="P164" s="16">
        <f>INDEX('Population, units'!$B$3:$BG$251,MATCH($A164,'Population, units'!$B$3:$B$251,0),MATCH(P$4,'Population, units'!$B$3:$BG$3,0))/1000000</f>
        <v>0.147455</v>
      </c>
      <c r="Q164" s="16">
        <f>INDEX('Population, units'!$B$3:$BG$251,MATCH($A164,'Population, units'!$B$3:$B$251,0),MATCH(Q$4,'Population, units'!$B$3:$BG$3,0))/1000000</f>
        <v>0.150842</v>
      </c>
      <c r="R164" s="16">
        <f>INDEX('Population, units'!$B$3:$BG$251,MATCH($A164,'Population, units'!$B$3:$B$251,0),MATCH(R$4,'Population, units'!$B$3:$BG$3,0))/1000000</f>
        <v>0.154615</v>
      </c>
      <c r="S164" s="16">
        <f>INDEX('Population, units'!$B$3:$BG$251,MATCH($A164,'Population, units'!$B$3:$B$251,0),MATCH(S$4,'Population, units'!$B$3:$BG$3,0))/1000000</f>
        <v>0.158806</v>
      </c>
      <c r="T164" s="16">
        <f>INDEX('Population, units'!$B$3:$BG$251,MATCH($A164,'Population, units'!$B$3:$B$251,0),MATCH(T$4,'Population, units'!$B$3:$BG$3,0))/1000000</f>
        <v>0.16339000000000001</v>
      </c>
      <c r="U164" s="16">
        <f>INDEX('Population, units'!$B$3:$BG$251,MATCH($A164,'Population, units'!$B$3:$B$251,0),MATCH(U$4,'Population, units'!$B$3:$BG$3,0))/1000000</f>
        <v>0.16825300000000001</v>
      </c>
      <c r="V164" s="16">
        <f>INDEX('Population, units'!$B$3:$BG$251,MATCH($A164,'Population, units'!$B$3:$B$251,0),MATCH(V$4,'Population, units'!$B$3:$BG$3,0))/1000000</f>
        <v>0.17324000000000001</v>
      </c>
      <c r="W164" s="16">
        <f>INDEX('Population, units'!$B$3:$BG$251,MATCH($A164,'Population, units'!$B$3:$B$251,0),MATCH(W$4,'Population, units'!$B$3:$BG$3,0))/1000000</f>
        <v>0.178228</v>
      </c>
      <c r="X164" s="16">
        <f>INDEX('Population, units'!$B$3:$BG$251,MATCH($A164,'Population, units'!$B$3:$B$251,0),MATCH(X$4,'Population, units'!$B$3:$BG$3,0))/1000000</f>
        <v>0.18317700000000001</v>
      </c>
      <c r="Y164" s="16">
        <f>INDEX('Population, units'!$B$3:$BG$251,MATCH($A164,'Population, units'!$B$3:$B$251,0),MATCH(Y$4,'Population, units'!$B$3:$BG$3,0))/1000000</f>
        <v>0.18809799999999999</v>
      </c>
    </row>
    <row r="165" spans="1:25">
      <c r="A165" t="str">
        <f>VLOOKUP(B165,entity!$C:$K,9,FALSE)</f>
        <v>SA</v>
      </c>
      <c r="B165" t="s">
        <v>351</v>
      </c>
      <c r="C165" s="16">
        <f>INDEX('Population, units'!$B$3:$BG$251,MATCH($A165,'Population, units'!$B$3:$B$251,0),MATCH(C$4,'Population, units'!$B$3:$BG$3,0))/1000000</f>
        <v>16.206078000000002</v>
      </c>
      <c r="D165" s="16">
        <f>INDEX('Population, units'!$B$3:$BG$251,MATCH($A165,'Population, units'!$B$3:$B$251,0),MATCH(D$4,'Population, units'!$B$3:$BG$3,0))/1000000</f>
        <v>16.739895000000001</v>
      </c>
      <c r="E165" s="16">
        <f>INDEX('Population, units'!$B$3:$BG$251,MATCH($A165,'Population, units'!$B$3:$B$251,0),MATCH(E$4,'Population, units'!$B$3:$BG$3,0))/1000000</f>
        <v>17.263612999999999</v>
      </c>
      <c r="F165" s="16">
        <f>INDEX('Population, units'!$B$3:$BG$251,MATCH($A165,'Population, units'!$B$3:$B$251,0),MATCH(F$4,'Population, units'!$B$3:$BG$3,0))/1000000</f>
        <v>17.758095999999998</v>
      </c>
      <c r="G165" s="16">
        <f>INDEX('Population, units'!$B$3:$BG$251,MATCH($A165,'Population, units'!$B$3:$B$251,0),MATCH(G$4,'Population, units'!$B$3:$BG$3,0))/1000000</f>
        <v>18.197011</v>
      </c>
      <c r="H165" s="16">
        <f>INDEX('Population, units'!$B$3:$BG$251,MATCH($A165,'Population, units'!$B$3:$B$251,0),MATCH(H$4,'Population, units'!$B$3:$BG$3,0))/1000000</f>
        <v>18.567343000000001</v>
      </c>
      <c r="I165" s="16">
        <f>INDEX('Population, units'!$B$3:$BG$251,MATCH($A165,'Population, units'!$B$3:$B$251,0),MATCH(I$4,'Population, units'!$B$3:$BG$3,0))/1000000</f>
        <v>18.84835</v>
      </c>
      <c r="J165" s="16">
        <f>INDEX('Population, units'!$B$3:$BG$251,MATCH($A165,'Population, units'!$B$3:$B$251,0),MATCH(J$4,'Population, units'!$B$3:$BG$3,0))/1000000</f>
        <v>19.060849999999999</v>
      </c>
      <c r="K165" s="16">
        <f>INDEX('Population, units'!$B$3:$BG$251,MATCH($A165,'Population, units'!$B$3:$B$251,0),MATCH(K$4,'Population, units'!$B$3:$BG$3,0))/1000000</f>
        <v>19.282965000000001</v>
      </c>
      <c r="L165" s="16">
        <f>INDEX('Population, units'!$B$3:$BG$251,MATCH($A165,'Population, units'!$B$3:$B$251,0),MATCH(L$4,'Population, units'!$B$3:$BG$3,0))/1000000</f>
        <v>19.620691999999998</v>
      </c>
      <c r="M165" s="16">
        <f>INDEX('Population, units'!$B$3:$BG$251,MATCH($A165,'Population, units'!$B$3:$B$251,0),MATCH(M$4,'Population, units'!$B$3:$BG$3,0))/1000000</f>
        <v>20.144583999999998</v>
      </c>
      <c r="N165" s="16">
        <f>INDEX('Population, units'!$B$3:$BG$251,MATCH($A165,'Population, units'!$B$3:$B$251,0),MATCH(N$4,'Population, units'!$B$3:$BG$3,0))/1000000</f>
        <v>20.891594000000001</v>
      </c>
      <c r="O165" s="16">
        <f>INDEX('Population, units'!$B$3:$BG$251,MATCH($A165,'Population, units'!$B$3:$B$251,0),MATCH(O$4,'Population, units'!$B$3:$BG$3,0))/1000000</f>
        <v>21.825216999999999</v>
      </c>
      <c r="P165" s="16">
        <f>INDEX('Population, units'!$B$3:$BG$251,MATCH($A165,'Population, units'!$B$3:$B$251,0),MATCH(P$4,'Population, units'!$B$3:$BG$3,0))/1000000</f>
        <v>22.852333000000002</v>
      </c>
      <c r="Q165" s="16">
        <f>INDEX('Population, units'!$B$3:$BG$251,MATCH($A165,'Population, units'!$B$3:$B$251,0),MATCH(Q$4,'Population, units'!$B$3:$BG$3,0))/1000000</f>
        <v>23.839231000000002</v>
      </c>
      <c r="R165" s="16">
        <f>INDEX('Population, units'!$B$3:$BG$251,MATCH($A165,'Population, units'!$B$3:$B$251,0),MATCH(R$4,'Population, units'!$B$3:$BG$3,0))/1000000</f>
        <v>24.690066999999999</v>
      </c>
      <c r="S165" s="16">
        <f>INDEX('Population, units'!$B$3:$BG$251,MATCH($A165,'Population, units'!$B$3:$B$251,0),MATCH(S$4,'Population, units'!$B$3:$BG$3,0))/1000000</f>
        <v>25.371936000000002</v>
      </c>
      <c r="T165" s="16">
        <f>INDEX('Population, units'!$B$3:$BG$251,MATCH($A165,'Population, units'!$B$3:$B$251,0),MATCH(T$4,'Population, units'!$B$3:$BG$3,0))/1000000</f>
        <v>25.915624000000001</v>
      </c>
      <c r="U165" s="16">
        <f>INDEX('Population, units'!$B$3:$BG$251,MATCH($A165,'Population, units'!$B$3:$B$251,0),MATCH(U$4,'Population, units'!$B$3:$BG$3,0))/1000000</f>
        <v>26.366358000000002</v>
      </c>
      <c r="V165" s="16">
        <f>INDEX('Population, units'!$B$3:$BG$251,MATCH($A165,'Population, units'!$B$3:$B$251,0),MATCH(V$4,'Population, units'!$B$3:$BG$3,0))/1000000</f>
        <v>26.796375000000001</v>
      </c>
      <c r="W165" s="16">
        <f>INDEX('Population, units'!$B$3:$BG$251,MATCH($A165,'Population, units'!$B$3:$B$251,0),MATCH(W$4,'Population, units'!$B$3:$BG$3,0))/1000000</f>
        <v>27.258386999999999</v>
      </c>
      <c r="X165" s="16">
        <f>INDEX('Population, units'!$B$3:$BG$251,MATCH($A165,'Population, units'!$B$3:$B$251,0),MATCH(X$4,'Population, units'!$B$3:$BG$3,0))/1000000</f>
        <v>27.761728000000002</v>
      </c>
      <c r="Y165" s="16">
        <f>INDEX('Population, units'!$B$3:$BG$251,MATCH($A165,'Population, units'!$B$3:$B$251,0),MATCH(Y$4,'Population, units'!$B$3:$BG$3,0))/1000000</f>
        <v>28.287855</v>
      </c>
    </row>
    <row r="166" spans="1:25">
      <c r="A166" t="str">
        <f>VLOOKUP(B166,entity!$C:$K,9,FALSE)</f>
        <v>SN</v>
      </c>
      <c r="B166" t="s">
        <v>355</v>
      </c>
      <c r="C166" s="16">
        <f>INDEX('Population, units'!$B$3:$BG$251,MATCH($A166,'Population, units'!$B$3:$B$251,0),MATCH(C$4,'Population, units'!$B$3:$BG$3,0))/1000000</f>
        <v>7.5141099999999996</v>
      </c>
      <c r="D166" s="16">
        <f>INDEX('Population, units'!$B$3:$BG$251,MATCH($A166,'Population, units'!$B$3:$B$251,0),MATCH(D$4,'Population, units'!$B$3:$BG$3,0))/1000000</f>
        <v>7.749606</v>
      </c>
      <c r="E166" s="16">
        <f>INDEX('Population, units'!$B$3:$BG$251,MATCH($A166,'Population, units'!$B$3:$B$251,0),MATCH(E$4,'Population, units'!$B$3:$BG$3,0))/1000000</f>
        <v>7.9909679999999996</v>
      </c>
      <c r="F166" s="16">
        <f>INDEX('Population, units'!$B$3:$BG$251,MATCH($A166,'Population, units'!$B$3:$B$251,0),MATCH(F$4,'Population, units'!$B$3:$BG$3,0))/1000000</f>
        <v>8.2345860000000002</v>
      </c>
      <c r="G166" s="16">
        <f>INDEX('Population, units'!$B$3:$BG$251,MATCH($A166,'Population, units'!$B$3:$B$251,0),MATCH(G$4,'Population, units'!$B$3:$BG$3,0))/1000000</f>
        <v>8.4757660000000001</v>
      </c>
      <c r="H166" s="16">
        <f>INDEX('Population, units'!$B$3:$BG$251,MATCH($A166,'Population, units'!$B$3:$B$251,0),MATCH(H$4,'Population, units'!$B$3:$BG$3,0))/1000000</f>
        <v>8.7115279999999995</v>
      </c>
      <c r="I166" s="16">
        <f>INDEX('Population, units'!$B$3:$BG$251,MATCH($A166,'Population, units'!$B$3:$B$251,0),MATCH(I$4,'Population, units'!$B$3:$BG$3,0))/1000000</f>
        <v>8.9402980000000003</v>
      </c>
      <c r="J166" s="16">
        <f>INDEX('Population, units'!$B$3:$BG$251,MATCH($A166,'Population, units'!$B$3:$B$251,0),MATCH(J$4,'Population, units'!$B$3:$BG$3,0))/1000000</f>
        <v>9.1640499999999996</v>
      </c>
      <c r="K166" s="16">
        <f>INDEX('Population, units'!$B$3:$BG$251,MATCH($A166,'Population, units'!$B$3:$B$251,0),MATCH(K$4,'Population, units'!$B$3:$BG$3,0))/1000000</f>
        <v>9.3877830000000007</v>
      </c>
      <c r="L166" s="16">
        <f>INDEX('Population, units'!$B$3:$BG$251,MATCH($A166,'Population, units'!$B$3:$B$251,0),MATCH(L$4,'Population, units'!$B$3:$BG$3,0))/1000000</f>
        <v>9.6185639999999992</v>
      </c>
      <c r="M166" s="16">
        <f>INDEX('Population, units'!$B$3:$BG$251,MATCH($A166,'Population, units'!$B$3:$B$251,0),MATCH(M$4,'Population, units'!$B$3:$BG$3,0))/1000000</f>
        <v>9.8616790000000005</v>
      </c>
      <c r="N166" s="16">
        <f>INDEX('Population, units'!$B$3:$BG$251,MATCH($A166,'Population, units'!$B$3:$B$251,0),MATCH(N$4,'Population, units'!$B$3:$BG$3,0))/1000000</f>
        <v>10.119118</v>
      </c>
      <c r="O166" s="16">
        <f>INDEX('Population, units'!$B$3:$BG$251,MATCH($A166,'Population, units'!$B$3:$B$251,0),MATCH(O$4,'Population, units'!$B$3:$BG$3,0))/1000000</f>
        <v>10.39005</v>
      </c>
      <c r="P166" s="16">
        <f>INDEX('Population, units'!$B$3:$BG$251,MATCH($A166,'Population, units'!$B$3:$B$251,0),MATCH(P$4,'Population, units'!$B$3:$BG$3,0))/1000000</f>
        <v>10.673534999999999</v>
      </c>
      <c r="Q166" s="16">
        <f>INDEX('Population, units'!$B$3:$BG$251,MATCH($A166,'Population, units'!$B$3:$B$251,0),MATCH(Q$4,'Population, units'!$B$3:$BG$3,0))/1000000</f>
        <v>10.967568</v>
      </c>
      <c r="R166" s="16">
        <f>INDEX('Population, units'!$B$3:$BG$251,MATCH($A166,'Population, units'!$B$3:$B$251,0),MATCH(R$4,'Population, units'!$B$3:$BG$3,0))/1000000</f>
        <v>11.270826</v>
      </c>
      <c r="S166" s="16">
        <f>INDEX('Population, units'!$B$3:$BG$251,MATCH($A166,'Population, units'!$B$3:$B$251,0),MATCH(S$4,'Population, units'!$B$3:$BG$3,0))/1000000</f>
        <v>11.582924999999999</v>
      </c>
      <c r="T166" s="16">
        <f>INDEX('Population, units'!$B$3:$BG$251,MATCH($A166,'Population, units'!$B$3:$B$251,0),MATCH(T$4,'Population, units'!$B$3:$BG$3,0))/1000000</f>
        <v>11.904973999999999</v>
      </c>
      <c r="U166" s="16">
        <f>INDEX('Population, units'!$B$3:$BG$251,MATCH($A166,'Population, units'!$B$3:$B$251,0),MATCH(U$4,'Population, units'!$B$3:$BG$3,0))/1000000</f>
        <v>12.238791000000001</v>
      </c>
      <c r="V166" s="16">
        <f>INDEX('Population, units'!$B$3:$BG$251,MATCH($A166,'Population, units'!$B$3:$B$251,0),MATCH(V$4,'Population, units'!$B$3:$BG$3,0))/1000000</f>
        <v>12.586827</v>
      </c>
      <c r="W166" s="16">
        <f>INDEX('Population, units'!$B$3:$BG$251,MATCH($A166,'Population, units'!$B$3:$B$251,0),MATCH(W$4,'Population, units'!$B$3:$BG$3,0))/1000000</f>
        <v>12.950564</v>
      </c>
      <c r="X166" s="16">
        <f>INDEX('Population, units'!$B$3:$BG$251,MATCH($A166,'Population, units'!$B$3:$B$251,0),MATCH(X$4,'Population, units'!$B$3:$BG$3,0))/1000000</f>
        <v>13.330736999999999</v>
      </c>
      <c r="Y166" s="16">
        <f>INDEX('Population, units'!$B$3:$BG$251,MATCH($A166,'Population, units'!$B$3:$B$251,0),MATCH(Y$4,'Population, units'!$B$3:$BG$3,0))/1000000</f>
        <v>13.726020999999999</v>
      </c>
    </row>
    <row r="167" spans="1:25">
      <c r="A167" t="str">
        <f>VLOOKUP(B167,entity!$C:$K,9,FALSE)</f>
        <v>RS</v>
      </c>
      <c r="B167" t="s">
        <v>369</v>
      </c>
      <c r="C167" s="16">
        <f>INDEX('Population, units'!$B$3:$BG$251,MATCH($A167,'Population, units'!$B$3:$B$251,0),MATCH(C$4,'Population, units'!$B$3:$BG$3,0))/1000000</f>
        <v>7.5860000000000003</v>
      </c>
      <c r="D167" s="16">
        <f>INDEX('Population, units'!$B$3:$BG$251,MATCH($A167,'Population, units'!$B$3:$B$251,0),MATCH(D$4,'Population, units'!$B$3:$BG$3,0))/1000000</f>
        <v>7.5956359999999998</v>
      </c>
      <c r="E167" s="16">
        <f>INDEX('Population, units'!$B$3:$BG$251,MATCH($A167,'Population, units'!$B$3:$B$251,0),MATCH(E$4,'Population, units'!$B$3:$BG$3,0))/1000000</f>
        <v>7.6464239999999997</v>
      </c>
      <c r="F167" s="16">
        <f>INDEX('Population, units'!$B$3:$BG$251,MATCH($A167,'Population, units'!$B$3:$B$251,0),MATCH(F$4,'Population, units'!$B$3:$BG$3,0))/1000000</f>
        <v>7.6993070000000001</v>
      </c>
      <c r="G167" s="16">
        <f>INDEX('Population, units'!$B$3:$BG$251,MATCH($A167,'Population, units'!$B$3:$B$251,0),MATCH(G$4,'Population, units'!$B$3:$BG$3,0))/1000000</f>
        <v>7.7346389999999996</v>
      </c>
      <c r="H167" s="16">
        <f>INDEX('Population, units'!$B$3:$BG$251,MATCH($A167,'Population, units'!$B$3:$B$251,0),MATCH(H$4,'Population, units'!$B$3:$BG$3,0))/1000000</f>
        <v>7.7389869999999998</v>
      </c>
      <c r="I167" s="16">
        <f>INDEX('Population, units'!$B$3:$BG$251,MATCH($A167,'Population, units'!$B$3:$B$251,0),MATCH(I$4,'Population, units'!$B$3:$BG$3,0))/1000000</f>
        <v>7.7088780000000003</v>
      </c>
      <c r="J167" s="16">
        <f>INDEX('Population, units'!$B$3:$BG$251,MATCH($A167,'Population, units'!$B$3:$B$251,0),MATCH(J$4,'Population, units'!$B$3:$BG$3,0))/1000000</f>
        <v>7.6496310000000003</v>
      </c>
      <c r="K167" s="16">
        <f>INDEX('Population, units'!$B$3:$BG$251,MATCH($A167,'Population, units'!$B$3:$B$251,0),MATCH(K$4,'Population, units'!$B$3:$BG$3,0))/1000000</f>
        <v>7.5677450000000004</v>
      </c>
      <c r="L167" s="16">
        <f>INDEX('Population, units'!$B$3:$BG$251,MATCH($A167,'Population, units'!$B$3:$B$251,0),MATCH(L$4,'Population, units'!$B$3:$BG$3,0))/1000000</f>
        <v>7.5404010000000001</v>
      </c>
      <c r="M167" s="16">
        <f>INDEX('Population, units'!$B$3:$BG$251,MATCH($A167,'Population, units'!$B$3:$B$251,0),MATCH(M$4,'Population, units'!$B$3:$BG$3,0))/1000000</f>
        <v>7.5163460000000004</v>
      </c>
      <c r="N167" s="16">
        <f>INDEX('Population, units'!$B$3:$BG$251,MATCH($A167,'Population, units'!$B$3:$B$251,0),MATCH(N$4,'Population, units'!$B$3:$BG$3,0))/1000000</f>
        <v>7.5034330000000002</v>
      </c>
      <c r="O167" s="16">
        <f>INDEX('Population, units'!$B$3:$BG$251,MATCH($A167,'Population, units'!$B$3:$B$251,0),MATCH(O$4,'Population, units'!$B$3:$BG$3,0))/1000000</f>
        <v>7.5000309999999999</v>
      </c>
      <c r="P167" s="16">
        <f>INDEX('Population, units'!$B$3:$BG$251,MATCH($A167,'Population, units'!$B$3:$B$251,0),MATCH(P$4,'Population, units'!$B$3:$BG$3,0))/1000000</f>
        <v>7.4805910000000004</v>
      </c>
      <c r="Q167" s="16">
        <f>INDEX('Population, units'!$B$3:$BG$251,MATCH($A167,'Population, units'!$B$3:$B$251,0),MATCH(Q$4,'Population, units'!$B$3:$BG$3,0))/1000000</f>
        <v>7.4631569999999998</v>
      </c>
      <c r="R167" s="16">
        <f>INDEX('Population, units'!$B$3:$BG$251,MATCH($A167,'Population, units'!$B$3:$B$251,0),MATCH(R$4,'Population, units'!$B$3:$BG$3,0))/1000000</f>
        <v>7.4407690000000004</v>
      </c>
      <c r="S167" s="16">
        <f>INDEX('Population, units'!$B$3:$BG$251,MATCH($A167,'Population, units'!$B$3:$B$251,0),MATCH(S$4,'Population, units'!$B$3:$BG$3,0))/1000000</f>
        <v>7.4115690000000001</v>
      </c>
      <c r="T167" s="16">
        <f>INDEX('Population, units'!$B$3:$BG$251,MATCH($A167,'Population, units'!$B$3:$B$251,0),MATCH(T$4,'Population, units'!$B$3:$BG$3,0))/1000000</f>
        <v>7.3815790000000003</v>
      </c>
      <c r="U167" s="16">
        <f>INDEX('Population, units'!$B$3:$BG$251,MATCH($A167,'Population, units'!$B$3:$B$251,0),MATCH(U$4,'Population, units'!$B$3:$BG$3,0))/1000000</f>
        <v>7.3502210000000003</v>
      </c>
      <c r="V167" s="16">
        <f>INDEX('Population, units'!$B$3:$BG$251,MATCH($A167,'Population, units'!$B$3:$B$251,0),MATCH(V$4,'Population, units'!$B$3:$BG$3,0))/1000000</f>
        <v>7.3208070000000003</v>
      </c>
      <c r="W167" s="16">
        <f>INDEX('Population, units'!$B$3:$BG$251,MATCH($A167,'Population, units'!$B$3:$B$251,0),MATCH(W$4,'Population, units'!$B$3:$BG$3,0))/1000000</f>
        <v>7.291436</v>
      </c>
      <c r="X167" s="16">
        <f>INDEX('Population, units'!$B$3:$BG$251,MATCH($A167,'Population, units'!$B$3:$B$251,0),MATCH(X$4,'Population, units'!$B$3:$BG$3,0))/1000000</f>
        <v>7.2340989999999996</v>
      </c>
      <c r="Y167" s="16">
        <f>INDEX('Population, units'!$B$3:$BG$251,MATCH($A167,'Population, units'!$B$3:$B$251,0),MATCH(Y$4,'Population, units'!$B$3:$BG$3,0))/1000000</f>
        <v>7.1990769999999999</v>
      </c>
    </row>
    <row r="168" spans="1:25">
      <c r="A168" t="str">
        <f>VLOOKUP(B168,entity!$C:$K,9,FALSE)</f>
        <v>SC</v>
      </c>
      <c r="B168" t="s">
        <v>389</v>
      </c>
      <c r="C168" s="16">
        <f>INDEX('Population, units'!$B$3:$BG$251,MATCH($A168,'Population, units'!$B$3:$B$251,0),MATCH(C$4,'Population, units'!$B$3:$BG$3,0))/1000000</f>
        <v>7.0000000000000007E-2</v>
      </c>
      <c r="D168" s="16">
        <f>INDEX('Population, units'!$B$3:$BG$251,MATCH($A168,'Population, units'!$B$3:$B$251,0),MATCH(D$4,'Population, units'!$B$3:$BG$3,0))/1000000</f>
        <v>7.0754999999999998E-2</v>
      </c>
      <c r="E168" s="16">
        <f>INDEX('Population, units'!$B$3:$BG$251,MATCH($A168,'Population, units'!$B$3:$B$251,0),MATCH(E$4,'Population, units'!$B$3:$BG$3,0))/1000000</f>
        <v>7.1656999999999998E-2</v>
      </c>
      <c r="F168" s="16">
        <f>INDEX('Population, units'!$B$3:$BG$251,MATCH($A168,'Population, units'!$B$3:$B$251,0),MATCH(F$4,'Population, units'!$B$3:$BG$3,0))/1000000</f>
        <v>7.2710999999999998E-2</v>
      </c>
      <c r="G168" s="16">
        <f>INDEX('Population, units'!$B$3:$BG$251,MATCH($A168,'Population, units'!$B$3:$B$251,0),MATCH(G$4,'Population, units'!$B$3:$BG$3,0))/1000000</f>
        <v>7.3925000000000005E-2</v>
      </c>
      <c r="H168" s="16">
        <f>INDEX('Population, units'!$B$3:$BG$251,MATCH($A168,'Population, units'!$B$3:$B$251,0),MATCH(H$4,'Population, units'!$B$3:$BG$3,0))/1000000</f>
        <v>7.5303999999999996E-2</v>
      </c>
      <c r="I168" s="16">
        <f>INDEX('Population, units'!$B$3:$BG$251,MATCH($A168,'Population, units'!$B$3:$B$251,0),MATCH(I$4,'Population, units'!$B$3:$BG$3,0))/1000000</f>
        <v>7.6416999999999999E-2</v>
      </c>
      <c r="J168" s="16">
        <f>INDEX('Population, units'!$B$3:$BG$251,MATCH($A168,'Population, units'!$B$3:$B$251,0),MATCH(J$4,'Population, units'!$B$3:$BG$3,0))/1000000</f>
        <v>7.7318999999999999E-2</v>
      </c>
      <c r="K168" s="16">
        <f>INDEX('Population, units'!$B$3:$BG$251,MATCH($A168,'Population, units'!$B$3:$B$251,0),MATCH(K$4,'Population, units'!$B$3:$BG$3,0))/1000000</f>
        <v>7.8845999999999999E-2</v>
      </c>
      <c r="L168" s="16">
        <f>INDEX('Population, units'!$B$3:$BG$251,MATCH($A168,'Population, units'!$B$3:$B$251,0),MATCH(L$4,'Population, units'!$B$3:$BG$3,0))/1000000</f>
        <v>8.0409999999999995E-2</v>
      </c>
      <c r="M168" s="16">
        <f>INDEX('Population, units'!$B$3:$BG$251,MATCH($A168,'Population, units'!$B$3:$B$251,0),MATCH(M$4,'Population, units'!$B$3:$BG$3,0))/1000000</f>
        <v>8.1130999999999995E-2</v>
      </c>
      <c r="N168" s="16">
        <f>INDEX('Population, units'!$B$3:$BG$251,MATCH($A168,'Population, units'!$B$3:$B$251,0),MATCH(N$4,'Population, units'!$B$3:$BG$3,0))/1000000</f>
        <v>8.1201999999999996E-2</v>
      </c>
      <c r="O168" s="16">
        <f>INDEX('Population, units'!$B$3:$BG$251,MATCH($A168,'Population, units'!$B$3:$B$251,0),MATCH(O$4,'Population, units'!$B$3:$BG$3,0))/1000000</f>
        <v>8.3699999999999997E-2</v>
      </c>
      <c r="P168" s="16">
        <f>INDEX('Population, units'!$B$3:$BG$251,MATCH($A168,'Population, units'!$B$3:$B$251,0),MATCH(P$4,'Population, units'!$B$3:$BG$3,0))/1000000</f>
        <v>8.2799999999999999E-2</v>
      </c>
      <c r="Q168" s="16">
        <f>INDEX('Population, units'!$B$3:$BG$251,MATCH($A168,'Population, units'!$B$3:$B$251,0),MATCH(Q$4,'Population, units'!$B$3:$BG$3,0))/1000000</f>
        <v>8.2500000000000004E-2</v>
      </c>
      <c r="R168" s="16">
        <f>INDEX('Population, units'!$B$3:$BG$251,MATCH($A168,'Population, units'!$B$3:$B$251,0),MATCH(R$4,'Population, units'!$B$3:$BG$3,0))/1000000</f>
        <v>8.2900000000000001E-2</v>
      </c>
      <c r="S168" s="16">
        <f>INDEX('Population, units'!$B$3:$BG$251,MATCH($A168,'Population, units'!$B$3:$B$251,0),MATCH(S$4,'Population, units'!$B$3:$BG$3,0))/1000000</f>
        <v>8.4599999999999995E-2</v>
      </c>
      <c r="T168" s="16">
        <f>INDEX('Population, units'!$B$3:$BG$251,MATCH($A168,'Population, units'!$B$3:$B$251,0),MATCH(T$4,'Population, units'!$B$3:$BG$3,0))/1000000</f>
        <v>8.5032999999999997E-2</v>
      </c>
      <c r="U168" s="16">
        <f>INDEX('Population, units'!$B$3:$BG$251,MATCH($A168,'Population, units'!$B$3:$B$251,0),MATCH(U$4,'Population, units'!$B$3:$BG$3,0))/1000000</f>
        <v>8.6956000000000006E-2</v>
      </c>
      <c r="V168" s="16">
        <f>INDEX('Population, units'!$B$3:$BG$251,MATCH($A168,'Population, units'!$B$3:$B$251,0),MATCH(V$4,'Population, units'!$B$3:$BG$3,0))/1000000</f>
        <v>8.7298000000000001E-2</v>
      </c>
      <c r="W168" s="16">
        <f>INDEX('Population, units'!$B$3:$BG$251,MATCH($A168,'Population, units'!$B$3:$B$251,0),MATCH(W$4,'Population, units'!$B$3:$BG$3,0))/1000000</f>
        <v>8.9770000000000003E-2</v>
      </c>
      <c r="X168" s="16">
        <f>INDEX('Population, units'!$B$3:$BG$251,MATCH($A168,'Population, units'!$B$3:$B$251,0),MATCH(X$4,'Population, units'!$B$3:$BG$3,0))/1000000</f>
        <v>8.7441000000000005E-2</v>
      </c>
      <c r="Y168" s="16">
        <f>INDEX('Population, units'!$B$3:$BG$251,MATCH($A168,'Population, units'!$B$3:$B$251,0),MATCH(Y$4,'Population, units'!$B$3:$BG$3,0))/1000000</f>
        <v>8.8303000000000006E-2</v>
      </c>
    </row>
    <row r="169" spans="1:25">
      <c r="A169" t="str">
        <f>VLOOKUP(B169,entity!$C:$K,9,FALSE)</f>
        <v>SL</v>
      </c>
      <c r="B169" t="s">
        <v>361</v>
      </c>
      <c r="C169" s="16">
        <f>INDEX('Population, units'!$B$3:$BG$251,MATCH($A169,'Population, units'!$B$3:$B$251,0),MATCH(C$4,'Population, units'!$B$3:$BG$3,0))/1000000</f>
        <v>4.0426780000000004</v>
      </c>
      <c r="D169" s="16">
        <f>INDEX('Population, units'!$B$3:$BG$251,MATCH($A169,'Population, units'!$B$3:$B$251,0),MATCH(D$4,'Population, units'!$B$3:$BG$3,0))/1000000</f>
        <v>4.0532570000000003</v>
      </c>
      <c r="E169" s="16">
        <f>INDEX('Population, units'!$B$3:$BG$251,MATCH($A169,'Population, units'!$B$3:$B$251,0),MATCH(E$4,'Population, units'!$B$3:$BG$3,0))/1000000</f>
        <v>4.0317299999999996</v>
      </c>
      <c r="F169" s="16">
        <f>INDEX('Population, units'!$B$3:$BG$251,MATCH($A169,'Population, units'!$B$3:$B$251,0),MATCH(F$4,'Population, units'!$B$3:$BG$3,0))/1000000</f>
        <v>3.9914339999999999</v>
      </c>
      <c r="G169" s="16">
        <f>INDEX('Population, units'!$B$3:$BG$251,MATCH($A169,'Population, units'!$B$3:$B$251,0),MATCH(G$4,'Population, units'!$B$3:$BG$3,0))/1000000</f>
        <v>3.9515440000000002</v>
      </c>
      <c r="H169" s="16">
        <f>INDEX('Population, units'!$B$3:$BG$251,MATCH($A169,'Population, units'!$B$3:$B$251,0),MATCH(H$4,'Population, units'!$B$3:$BG$3,0))/1000000</f>
        <v>3.9271050000000001</v>
      </c>
      <c r="I169" s="16">
        <f>INDEX('Population, units'!$B$3:$BG$251,MATCH($A169,'Population, units'!$B$3:$B$251,0),MATCH(I$4,'Population, units'!$B$3:$BG$3,0))/1000000</f>
        <v>3.919708</v>
      </c>
      <c r="J169" s="16">
        <f>INDEX('Population, units'!$B$3:$BG$251,MATCH($A169,'Population, units'!$B$3:$B$251,0),MATCH(J$4,'Population, units'!$B$3:$BG$3,0))/1000000</f>
        <v>3.9283130000000002</v>
      </c>
      <c r="K169" s="16">
        <f>INDEX('Population, units'!$B$3:$BG$251,MATCH($A169,'Population, units'!$B$3:$B$251,0),MATCH(K$4,'Population, units'!$B$3:$BG$3,0))/1000000</f>
        <v>3.9618690000000001</v>
      </c>
      <c r="L169" s="16">
        <f>INDEX('Population, units'!$B$3:$BG$251,MATCH($A169,'Population, units'!$B$3:$B$251,0),MATCH(L$4,'Population, units'!$B$3:$BG$3,0))/1000000</f>
        <v>4.030443</v>
      </c>
      <c r="M169" s="16">
        <f>INDEX('Population, units'!$B$3:$BG$251,MATCH($A169,'Population, units'!$B$3:$B$251,0),MATCH(M$4,'Population, units'!$B$3:$BG$3,0))/1000000</f>
        <v>4.1397570000000004</v>
      </c>
      <c r="N169" s="16">
        <f>INDEX('Population, units'!$B$3:$BG$251,MATCH($A169,'Population, units'!$B$3:$B$251,0),MATCH(N$4,'Population, units'!$B$3:$BG$3,0))/1000000</f>
        <v>4.2956669999999999</v>
      </c>
      <c r="O169" s="16">
        <f>INDEX('Population, units'!$B$3:$BG$251,MATCH($A169,'Population, units'!$B$3:$B$251,0),MATCH(O$4,'Population, units'!$B$3:$BG$3,0))/1000000</f>
        <v>4.4930469999999998</v>
      </c>
      <c r="P169" s="16">
        <f>INDEX('Population, units'!$B$3:$BG$251,MATCH($A169,'Population, units'!$B$3:$B$251,0),MATCH(P$4,'Population, units'!$B$3:$BG$3,0))/1000000</f>
        <v>4.7127629999999998</v>
      </c>
      <c r="Q169" s="16">
        <f>INDEX('Population, units'!$B$3:$BG$251,MATCH($A169,'Population, units'!$B$3:$B$251,0),MATCH(Q$4,'Population, units'!$B$3:$BG$3,0))/1000000</f>
        <v>4.9281750000000004</v>
      </c>
      <c r="R169" s="16">
        <f>INDEX('Population, units'!$B$3:$BG$251,MATCH($A169,'Population, units'!$B$3:$B$251,0),MATCH(R$4,'Population, units'!$B$3:$BG$3,0))/1000000</f>
        <v>5.1198949999999996</v>
      </c>
      <c r="S169" s="16">
        <f>INDEX('Population, units'!$B$3:$BG$251,MATCH($A169,'Population, units'!$B$3:$B$251,0),MATCH(S$4,'Population, units'!$B$3:$BG$3,0))/1000000</f>
        <v>5.2809090000000003</v>
      </c>
      <c r="T169" s="16">
        <f>INDEX('Population, units'!$B$3:$BG$251,MATCH($A169,'Population, units'!$B$3:$B$251,0),MATCH(T$4,'Population, units'!$B$3:$BG$3,0))/1000000</f>
        <v>5.4160149999999998</v>
      </c>
      <c r="U169" s="16">
        <f>INDEX('Population, units'!$B$3:$BG$251,MATCH($A169,'Population, units'!$B$3:$B$251,0),MATCH(U$4,'Population, units'!$B$3:$BG$3,0))/1000000</f>
        <v>5.5321389999999999</v>
      </c>
      <c r="V169" s="16">
        <f>INDEX('Population, units'!$B$3:$BG$251,MATCH($A169,'Population, units'!$B$3:$B$251,0),MATCH(V$4,'Population, units'!$B$3:$BG$3,0))/1000000</f>
        <v>5.6411819999999997</v>
      </c>
      <c r="W169" s="16">
        <f>INDEX('Population, units'!$B$3:$BG$251,MATCH($A169,'Population, units'!$B$3:$B$251,0),MATCH(W$4,'Population, units'!$B$3:$BG$3,0))/1000000</f>
        <v>5.751976</v>
      </c>
      <c r="X169" s="16">
        <f>INDEX('Population, units'!$B$3:$BG$251,MATCH($A169,'Population, units'!$B$3:$B$251,0),MATCH(X$4,'Population, units'!$B$3:$BG$3,0))/1000000</f>
        <v>5.8654909999999996</v>
      </c>
      <c r="Y169" s="16">
        <f>INDEX('Population, units'!$B$3:$BG$251,MATCH($A169,'Population, units'!$B$3:$B$251,0),MATCH(Y$4,'Population, units'!$B$3:$BG$3,0))/1000000</f>
        <v>5.9787270000000001</v>
      </c>
    </row>
    <row r="170" spans="1:25">
      <c r="A170" t="str">
        <f>VLOOKUP(B170,entity!$C:$K,9,FALSE)</f>
        <v>SG</v>
      </c>
      <c r="B170" t="s">
        <v>357</v>
      </c>
      <c r="C170" s="16">
        <f>INDEX('Population, units'!$B$3:$BG$251,MATCH($A170,'Population, units'!$B$3:$B$251,0),MATCH(C$4,'Population, units'!$B$3:$BG$3,0))/1000000</f>
        <v>3.0470999999999999</v>
      </c>
      <c r="D170" s="16">
        <f>INDEX('Population, units'!$B$3:$BG$251,MATCH($A170,'Population, units'!$B$3:$B$251,0),MATCH(D$4,'Population, units'!$B$3:$BG$3,0))/1000000</f>
        <v>3.1351</v>
      </c>
      <c r="E170" s="16">
        <f>INDEX('Population, units'!$B$3:$BG$251,MATCH($A170,'Population, units'!$B$3:$B$251,0),MATCH(E$4,'Population, units'!$B$3:$BG$3,0))/1000000</f>
        <v>3.2307000000000001</v>
      </c>
      <c r="F170" s="16">
        <f>INDEX('Population, units'!$B$3:$BG$251,MATCH($A170,'Population, units'!$B$3:$B$251,0),MATCH(F$4,'Population, units'!$B$3:$BG$3,0))/1000000</f>
        <v>3.3134999999999999</v>
      </c>
      <c r="G170" s="16">
        <f>INDEX('Population, units'!$B$3:$BG$251,MATCH($A170,'Population, units'!$B$3:$B$251,0),MATCH(G$4,'Population, units'!$B$3:$BG$3,0))/1000000</f>
        <v>3.419</v>
      </c>
      <c r="H170" s="16">
        <f>INDEX('Population, units'!$B$3:$BG$251,MATCH($A170,'Population, units'!$B$3:$B$251,0),MATCH(H$4,'Population, units'!$B$3:$BG$3,0))/1000000</f>
        <v>3.5245000000000002</v>
      </c>
      <c r="I170" s="16">
        <f>INDEX('Population, units'!$B$3:$BG$251,MATCH($A170,'Population, units'!$B$3:$B$251,0),MATCH(I$4,'Population, units'!$B$3:$BG$3,0))/1000000</f>
        <v>3.6707000000000001</v>
      </c>
      <c r="J170" s="16">
        <f>INDEX('Population, units'!$B$3:$BG$251,MATCH($A170,'Population, units'!$B$3:$B$251,0),MATCH(J$4,'Population, units'!$B$3:$BG$3,0))/1000000</f>
        <v>3.7959999999999998</v>
      </c>
      <c r="K170" s="16">
        <f>INDEX('Population, units'!$B$3:$BG$251,MATCH($A170,'Population, units'!$B$3:$B$251,0),MATCH(K$4,'Population, units'!$B$3:$BG$3,0))/1000000</f>
        <v>3.9272</v>
      </c>
      <c r="L170" s="16">
        <f>INDEX('Population, units'!$B$3:$BG$251,MATCH($A170,'Population, units'!$B$3:$B$251,0),MATCH(L$4,'Population, units'!$B$3:$BG$3,0))/1000000</f>
        <v>3.9586999999999999</v>
      </c>
      <c r="M170" s="16">
        <f>INDEX('Population, units'!$B$3:$BG$251,MATCH($A170,'Population, units'!$B$3:$B$251,0),MATCH(M$4,'Population, units'!$B$3:$BG$3,0))/1000000</f>
        <v>4.0278999999999998</v>
      </c>
      <c r="N170" s="16">
        <f>INDEX('Population, units'!$B$3:$BG$251,MATCH($A170,'Population, units'!$B$3:$B$251,0),MATCH(N$4,'Population, units'!$B$3:$BG$3,0))/1000000</f>
        <v>4.1379999999999999</v>
      </c>
      <c r="O170" s="16">
        <f>INDEX('Population, units'!$B$3:$BG$251,MATCH($A170,'Population, units'!$B$3:$B$251,0),MATCH(O$4,'Population, units'!$B$3:$BG$3,0))/1000000</f>
        <v>4.1760000000000002</v>
      </c>
      <c r="P170" s="16">
        <f>INDEX('Population, units'!$B$3:$BG$251,MATCH($A170,'Population, units'!$B$3:$B$251,0),MATCH(P$4,'Population, units'!$B$3:$BG$3,0))/1000000</f>
        <v>4.1147999999999998</v>
      </c>
      <c r="Q170" s="16">
        <f>INDEX('Population, units'!$B$3:$BG$251,MATCH($A170,'Population, units'!$B$3:$B$251,0),MATCH(Q$4,'Population, units'!$B$3:$BG$3,0))/1000000</f>
        <v>4.1666999999999996</v>
      </c>
      <c r="R170" s="16">
        <f>INDEX('Population, units'!$B$3:$BG$251,MATCH($A170,'Population, units'!$B$3:$B$251,0),MATCH(R$4,'Population, units'!$B$3:$BG$3,0))/1000000</f>
        <v>4.2657999999999996</v>
      </c>
      <c r="S170" s="16">
        <f>INDEX('Population, units'!$B$3:$BG$251,MATCH($A170,'Population, units'!$B$3:$B$251,0),MATCH(S$4,'Population, units'!$B$3:$BG$3,0))/1000000</f>
        <v>4.4013999999999998</v>
      </c>
      <c r="T170" s="16">
        <f>INDEX('Population, units'!$B$3:$BG$251,MATCH($A170,'Population, units'!$B$3:$B$251,0),MATCH(T$4,'Population, units'!$B$3:$BG$3,0))/1000000</f>
        <v>4.5885999999999996</v>
      </c>
      <c r="U170" s="16">
        <f>INDEX('Population, units'!$B$3:$BG$251,MATCH($A170,'Population, units'!$B$3:$B$251,0),MATCH(U$4,'Population, units'!$B$3:$BG$3,0))/1000000</f>
        <v>4.8394000000000004</v>
      </c>
      <c r="V170" s="16">
        <f>INDEX('Population, units'!$B$3:$BG$251,MATCH($A170,'Population, units'!$B$3:$B$251,0),MATCH(V$4,'Population, units'!$B$3:$BG$3,0))/1000000</f>
        <v>4.9875999999999996</v>
      </c>
      <c r="W170" s="16">
        <f>INDEX('Population, units'!$B$3:$BG$251,MATCH($A170,'Population, units'!$B$3:$B$251,0),MATCH(W$4,'Population, units'!$B$3:$BG$3,0))/1000000</f>
        <v>5.0766999999999998</v>
      </c>
      <c r="X170" s="16">
        <f>INDEX('Population, units'!$B$3:$BG$251,MATCH($A170,'Population, units'!$B$3:$B$251,0),MATCH(X$4,'Population, units'!$B$3:$BG$3,0))/1000000</f>
        <v>5.1837</v>
      </c>
      <c r="Y170" s="16">
        <f>INDEX('Population, units'!$B$3:$BG$251,MATCH($A170,'Population, units'!$B$3:$B$251,0),MATCH(Y$4,'Population, units'!$B$3:$BG$3,0))/1000000</f>
        <v>5.3124000000000002</v>
      </c>
    </row>
    <row r="171" spans="1:25">
      <c r="A171" t="str">
        <f>VLOOKUP(B171,entity!$C:$K,9,FALSE)</f>
        <v>SX</v>
      </c>
      <c r="B171" t="s">
        <v>387</v>
      </c>
      <c r="C171" s="16">
        <f>INDEX('Population, units'!$B$3:$BG$251,MATCH($A171,'Population, units'!$B$3:$B$251,0),MATCH(C$4,'Population, units'!$B$3:$BG$3,0))/1000000</f>
        <v>0</v>
      </c>
      <c r="D171" s="16">
        <f>INDEX('Population, units'!$B$3:$BG$251,MATCH($A171,'Population, units'!$B$3:$B$251,0),MATCH(D$4,'Population, units'!$B$3:$BG$3,0))/1000000</f>
        <v>0</v>
      </c>
      <c r="E171" s="16">
        <f>INDEX('Population, units'!$B$3:$BG$251,MATCH($A171,'Population, units'!$B$3:$B$251,0),MATCH(E$4,'Population, units'!$B$3:$BG$3,0))/1000000</f>
        <v>0</v>
      </c>
      <c r="F171" s="16">
        <f>INDEX('Population, units'!$B$3:$BG$251,MATCH($A171,'Population, units'!$B$3:$B$251,0),MATCH(F$4,'Population, units'!$B$3:$BG$3,0))/1000000</f>
        <v>0</v>
      </c>
      <c r="G171" s="16">
        <f>INDEX('Population, units'!$B$3:$BG$251,MATCH($A171,'Population, units'!$B$3:$B$251,0),MATCH(G$4,'Population, units'!$B$3:$BG$3,0))/1000000</f>
        <v>0</v>
      </c>
      <c r="H171" s="16">
        <f>INDEX('Population, units'!$B$3:$BG$251,MATCH($A171,'Population, units'!$B$3:$B$251,0),MATCH(H$4,'Population, units'!$B$3:$BG$3,0))/1000000</f>
        <v>0</v>
      </c>
      <c r="I171" s="16">
        <f>INDEX('Population, units'!$B$3:$BG$251,MATCH($A171,'Population, units'!$B$3:$B$251,0),MATCH(I$4,'Population, units'!$B$3:$BG$3,0))/1000000</f>
        <v>0</v>
      </c>
      <c r="J171" s="16">
        <f>INDEX('Population, units'!$B$3:$BG$251,MATCH($A171,'Population, units'!$B$3:$B$251,0),MATCH(J$4,'Population, units'!$B$3:$BG$3,0))/1000000</f>
        <v>0</v>
      </c>
      <c r="K171" s="16">
        <f>INDEX('Population, units'!$B$3:$BG$251,MATCH($A171,'Population, units'!$B$3:$B$251,0),MATCH(K$4,'Population, units'!$B$3:$BG$3,0))/1000000</f>
        <v>3.124E-2</v>
      </c>
      <c r="L171" s="16">
        <f>INDEX('Population, units'!$B$3:$BG$251,MATCH($A171,'Population, units'!$B$3:$B$251,0),MATCH(L$4,'Population, units'!$B$3:$BG$3,0))/1000000</f>
        <v>3.1084000000000001E-2</v>
      </c>
      <c r="M171" s="16">
        <f>INDEX('Population, units'!$B$3:$BG$251,MATCH($A171,'Population, units'!$B$3:$B$251,0),MATCH(M$4,'Population, units'!$B$3:$BG$3,0))/1000000</f>
        <v>3.0519000000000001E-2</v>
      </c>
      <c r="N171" s="16">
        <f>INDEX('Population, units'!$B$3:$BG$251,MATCH($A171,'Population, units'!$B$3:$B$251,0),MATCH(N$4,'Population, units'!$B$3:$BG$3,0))/1000000</f>
        <v>3.1189000000000001E-2</v>
      </c>
      <c r="O171" s="16">
        <f>INDEX('Population, units'!$B$3:$BG$251,MATCH($A171,'Population, units'!$B$3:$B$251,0),MATCH(O$4,'Population, units'!$B$3:$BG$3,0))/1000000</f>
        <v>3.2565999999999998E-2</v>
      </c>
      <c r="P171" s="16">
        <f>INDEX('Population, units'!$B$3:$BG$251,MATCH($A171,'Population, units'!$B$3:$B$251,0),MATCH(P$4,'Population, units'!$B$3:$BG$3,0))/1000000</f>
        <v>3.3791000000000002E-2</v>
      </c>
      <c r="Q171" s="16">
        <f>INDEX('Population, units'!$B$3:$BG$251,MATCH($A171,'Population, units'!$B$3:$B$251,0),MATCH(Q$4,'Population, units'!$B$3:$BG$3,0))/1000000</f>
        <v>3.5318000000000002E-2</v>
      </c>
      <c r="R171" s="16">
        <f>INDEX('Population, units'!$B$3:$BG$251,MATCH($A171,'Population, units'!$B$3:$B$251,0),MATCH(R$4,'Population, units'!$B$3:$BG$3,0))/1000000</f>
        <v>3.6935999999999997E-2</v>
      </c>
      <c r="S171" s="16">
        <f>INDEX('Population, units'!$B$3:$BG$251,MATCH($A171,'Population, units'!$B$3:$B$251,0),MATCH(S$4,'Population, units'!$B$3:$BG$3,0))/1000000</f>
        <v>3.8272E-2</v>
      </c>
      <c r="T171" s="16">
        <f>INDEX('Population, units'!$B$3:$BG$251,MATCH($A171,'Population, units'!$B$3:$B$251,0),MATCH(T$4,'Population, units'!$B$3:$BG$3,0))/1000000</f>
        <v>3.9463999999999999E-2</v>
      </c>
      <c r="U171" s="16">
        <f>INDEX('Population, units'!$B$3:$BG$251,MATCH($A171,'Population, units'!$B$3:$B$251,0),MATCH(U$4,'Population, units'!$B$3:$BG$3,0))/1000000</f>
        <v>4.0459000000000002E-2</v>
      </c>
      <c r="V171" s="16">
        <f>INDEX('Population, units'!$B$3:$BG$251,MATCH($A171,'Population, units'!$B$3:$B$251,0),MATCH(V$4,'Population, units'!$B$3:$BG$3,0))/1000000</f>
        <v>3.9133000000000001E-2</v>
      </c>
      <c r="W171" s="16">
        <f>INDEX('Population, units'!$B$3:$BG$251,MATCH($A171,'Population, units'!$B$3:$B$251,0),MATCH(W$4,'Population, units'!$B$3:$BG$3,0))/1000000</f>
        <v>3.7850000000000002E-2</v>
      </c>
      <c r="X171" s="16">
        <f>INDEX('Population, units'!$B$3:$BG$251,MATCH($A171,'Population, units'!$B$3:$B$251,0),MATCH(X$4,'Population, units'!$B$3:$BG$3,0))/1000000</f>
        <v>3.8485999999999999E-2</v>
      </c>
      <c r="Y171" s="16">
        <f>INDEX('Population, units'!$B$3:$BG$251,MATCH($A171,'Population, units'!$B$3:$B$251,0),MATCH(Y$4,'Population, units'!$B$3:$BG$3,0))/1000000</f>
        <v>3.9087999999999998E-2</v>
      </c>
    </row>
    <row r="172" spans="1:25">
      <c r="A172" t="str">
        <f>VLOOKUP(B172,entity!$C:$K,9,FALSE)</f>
        <v>SK</v>
      </c>
      <c r="B172" t="s">
        <v>1001</v>
      </c>
      <c r="C172" s="16">
        <f>INDEX('Population, units'!$B$3:$BG$251,MATCH($A172,'Population, units'!$B$3:$B$251,0),MATCH(C$4,'Population, units'!$B$3:$BG$3,0))/1000000</f>
        <v>5.2991869999999999</v>
      </c>
      <c r="D172" s="16">
        <f>INDEX('Population, units'!$B$3:$BG$251,MATCH($A172,'Population, units'!$B$3:$B$251,0),MATCH(D$4,'Population, units'!$B$3:$BG$3,0))/1000000</f>
        <v>5.3032940000000002</v>
      </c>
      <c r="E172" s="16">
        <f>INDEX('Population, units'!$B$3:$BG$251,MATCH($A172,'Population, units'!$B$3:$B$251,0),MATCH(E$4,'Population, units'!$B$3:$BG$3,0))/1000000</f>
        <v>5.3050160000000002</v>
      </c>
      <c r="F172" s="16">
        <f>INDEX('Population, units'!$B$3:$BG$251,MATCH($A172,'Population, units'!$B$3:$B$251,0),MATCH(F$4,'Population, units'!$B$3:$BG$3,0))/1000000</f>
        <v>5.3253050000000002</v>
      </c>
      <c r="G172" s="16">
        <f>INDEX('Population, units'!$B$3:$BG$251,MATCH($A172,'Population, units'!$B$3:$B$251,0),MATCH(G$4,'Population, units'!$B$3:$BG$3,0))/1000000</f>
        <v>5.3463310000000002</v>
      </c>
      <c r="H172" s="16">
        <f>INDEX('Population, units'!$B$3:$BG$251,MATCH($A172,'Population, units'!$B$3:$B$251,0),MATCH(H$4,'Population, units'!$B$3:$BG$3,0))/1000000</f>
        <v>5.361999</v>
      </c>
      <c r="I172" s="16">
        <f>INDEX('Population, units'!$B$3:$BG$251,MATCH($A172,'Population, units'!$B$3:$B$251,0),MATCH(I$4,'Population, units'!$B$3:$BG$3,0))/1000000</f>
        <v>5.3733610000000001</v>
      </c>
      <c r="J172" s="16">
        <f>INDEX('Population, units'!$B$3:$BG$251,MATCH($A172,'Population, units'!$B$3:$B$251,0),MATCH(J$4,'Population, units'!$B$3:$BG$3,0))/1000000</f>
        <v>5.3832909999999998</v>
      </c>
      <c r="K172" s="16">
        <f>INDEX('Population, units'!$B$3:$BG$251,MATCH($A172,'Population, units'!$B$3:$B$251,0),MATCH(K$4,'Population, units'!$B$3:$BG$3,0))/1000000</f>
        <v>5.3905159999999999</v>
      </c>
      <c r="L172" s="16">
        <f>INDEX('Population, units'!$B$3:$BG$251,MATCH($A172,'Population, units'!$B$3:$B$251,0),MATCH(L$4,'Population, units'!$B$3:$BG$3,0))/1000000</f>
        <v>5.39602</v>
      </c>
      <c r="M172" s="16">
        <f>INDEX('Population, units'!$B$3:$BG$251,MATCH($A172,'Population, units'!$B$3:$B$251,0),MATCH(M$4,'Population, units'!$B$3:$BG$3,0))/1000000</f>
        <v>5.3887200000000002</v>
      </c>
      <c r="N172" s="16">
        <f>INDEX('Population, units'!$B$3:$BG$251,MATCH($A172,'Population, units'!$B$3:$B$251,0),MATCH(N$4,'Population, units'!$B$3:$BG$3,0))/1000000</f>
        <v>5.3788669999999996</v>
      </c>
      <c r="O172" s="16">
        <f>INDEX('Population, units'!$B$3:$BG$251,MATCH($A172,'Population, units'!$B$3:$B$251,0),MATCH(O$4,'Population, units'!$B$3:$BG$3,0))/1000000</f>
        <v>5.3769119999999999</v>
      </c>
      <c r="P172" s="16">
        <f>INDEX('Population, units'!$B$3:$BG$251,MATCH($A172,'Population, units'!$B$3:$B$251,0),MATCH(P$4,'Population, units'!$B$3:$BG$3,0))/1000000</f>
        <v>5.3733740000000001</v>
      </c>
      <c r="Q172" s="16">
        <f>INDEX('Population, units'!$B$3:$BG$251,MATCH($A172,'Population, units'!$B$3:$B$251,0),MATCH(Q$4,'Population, units'!$B$3:$BG$3,0))/1000000</f>
        <v>5.3722799999999999</v>
      </c>
      <c r="R172" s="16">
        <f>INDEX('Population, units'!$B$3:$BG$251,MATCH($A172,'Population, units'!$B$3:$B$251,0),MATCH(R$4,'Population, units'!$B$3:$BG$3,0))/1000000</f>
        <v>5.3728069999999999</v>
      </c>
      <c r="S172" s="16">
        <f>INDEX('Population, units'!$B$3:$BG$251,MATCH($A172,'Population, units'!$B$3:$B$251,0),MATCH(S$4,'Population, units'!$B$3:$BG$3,0))/1000000</f>
        <v>5.3730539999999998</v>
      </c>
      <c r="T172" s="16">
        <f>INDEX('Population, units'!$B$3:$BG$251,MATCH($A172,'Population, units'!$B$3:$B$251,0),MATCH(T$4,'Population, units'!$B$3:$BG$3,0))/1000000</f>
        <v>5.3746219999999996</v>
      </c>
      <c r="U172" s="16">
        <f>INDEX('Population, units'!$B$3:$BG$251,MATCH($A172,'Population, units'!$B$3:$B$251,0),MATCH(U$4,'Population, units'!$B$3:$BG$3,0))/1000000</f>
        <v>5.3792330000000002</v>
      </c>
      <c r="V172" s="16">
        <f>INDEX('Population, units'!$B$3:$BG$251,MATCH($A172,'Population, units'!$B$3:$B$251,0),MATCH(V$4,'Population, units'!$B$3:$BG$3,0))/1000000</f>
        <v>5.386406</v>
      </c>
      <c r="W172" s="16">
        <f>INDEX('Population, units'!$B$3:$BG$251,MATCH($A172,'Population, units'!$B$3:$B$251,0),MATCH(W$4,'Population, units'!$B$3:$BG$3,0))/1000000</f>
        <v>5.3914280000000003</v>
      </c>
      <c r="X172" s="16">
        <f>INDEX('Population, units'!$B$3:$BG$251,MATCH($A172,'Population, units'!$B$3:$B$251,0),MATCH(X$4,'Population, units'!$B$3:$BG$3,0))/1000000</f>
        <v>5.3983840000000001</v>
      </c>
      <c r="Y172" s="16">
        <f>INDEX('Population, units'!$B$3:$BG$251,MATCH($A172,'Population, units'!$B$3:$B$251,0),MATCH(Y$4,'Population, units'!$B$3:$BG$3,0))/1000000</f>
        <v>5.4075790000000001</v>
      </c>
    </row>
    <row r="173" spans="1:25">
      <c r="A173" t="str">
        <f>VLOOKUP(B173,entity!$C:$K,9,FALSE)</f>
        <v>SI</v>
      </c>
      <c r="B173" t="s">
        <v>381</v>
      </c>
      <c r="C173" s="16">
        <f>INDEX('Population, units'!$B$3:$BG$251,MATCH($A173,'Population, units'!$B$3:$B$251,0),MATCH(C$4,'Population, units'!$B$3:$BG$3,0))/1000000</f>
        <v>1.9981610000000001</v>
      </c>
      <c r="D173" s="16">
        <f>INDEX('Population, units'!$B$3:$BG$251,MATCH($A173,'Population, units'!$B$3:$B$251,0),MATCH(D$4,'Population, units'!$B$3:$BG$3,0))/1000000</f>
        <v>1.9994289999999999</v>
      </c>
      <c r="E173" s="16">
        <f>INDEX('Population, units'!$B$3:$BG$251,MATCH($A173,'Population, units'!$B$3:$B$251,0),MATCH(E$4,'Population, units'!$B$3:$BG$3,0))/1000000</f>
        <v>1.9964980000000001</v>
      </c>
      <c r="F173" s="16">
        <f>INDEX('Population, units'!$B$3:$BG$251,MATCH($A173,'Population, units'!$B$3:$B$251,0),MATCH(F$4,'Population, units'!$B$3:$BG$3,0))/1000000</f>
        <v>1.991746</v>
      </c>
      <c r="G173" s="16">
        <f>INDEX('Population, units'!$B$3:$BG$251,MATCH($A173,'Population, units'!$B$3:$B$251,0),MATCH(G$4,'Population, units'!$B$3:$BG$3,0))/1000000</f>
        <v>1.9894430000000001</v>
      </c>
      <c r="H173" s="16">
        <f>INDEX('Population, units'!$B$3:$BG$251,MATCH($A173,'Population, units'!$B$3:$B$251,0),MATCH(H$4,'Population, units'!$B$3:$BG$3,0))/1000000</f>
        <v>1.9898720000000001</v>
      </c>
      <c r="I173" s="16">
        <f>INDEX('Population, units'!$B$3:$BG$251,MATCH($A173,'Population, units'!$B$3:$B$251,0),MATCH(I$4,'Population, units'!$B$3:$BG$3,0))/1000000</f>
        <v>1.9886280000000001</v>
      </c>
      <c r="J173" s="16">
        <f>INDEX('Population, units'!$B$3:$BG$251,MATCH($A173,'Population, units'!$B$3:$B$251,0),MATCH(J$4,'Population, units'!$B$3:$BG$3,0))/1000000</f>
        <v>1.9859560000000001</v>
      </c>
      <c r="K173" s="16">
        <f>INDEX('Population, units'!$B$3:$BG$251,MATCH($A173,'Population, units'!$B$3:$B$251,0),MATCH(K$4,'Population, units'!$B$3:$BG$3,0))/1000000</f>
        <v>1.9816290000000001</v>
      </c>
      <c r="L173" s="16">
        <f>INDEX('Population, units'!$B$3:$BG$251,MATCH($A173,'Population, units'!$B$3:$B$251,0),MATCH(L$4,'Population, units'!$B$3:$BG$3,0))/1000000</f>
        <v>1.9830449999999999</v>
      </c>
      <c r="M173" s="16">
        <f>INDEX('Population, units'!$B$3:$BG$251,MATCH($A173,'Population, units'!$B$3:$B$251,0),MATCH(M$4,'Population, units'!$B$3:$BG$3,0))/1000000</f>
        <v>1.9889250000000001</v>
      </c>
      <c r="N173" s="16">
        <f>INDEX('Population, units'!$B$3:$BG$251,MATCH($A173,'Population, units'!$B$3:$B$251,0),MATCH(N$4,'Population, units'!$B$3:$BG$3,0))/1000000</f>
        <v>1.9920599999999999</v>
      </c>
      <c r="O173" s="16">
        <f>INDEX('Population, units'!$B$3:$BG$251,MATCH($A173,'Population, units'!$B$3:$B$251,0),MATCH(O$4,'Population, units'!$B$3:$BG$3,0))/1000000</f>
        <v>1.9945299999999999</v>
      </c>
      <c r="P173" s="16">
        <f>INDEX('Population, units'!$B$3:$BG$251,MATCH($A173,'Population, units'!$B$3:$B$251,0),MATCH(P$4,'Population, units'!$B$3:$BG$3,0))/1000000</f>
        <v>1.995733</v>
      </c>
      <c r="Q173" s="16">
        <f>INDEX('Population, units'!$B$3:$BG$251,MATCH($A173,'Population, units'!$B$3:$B$251,0),MATCH(Q$4,'Population, units'!$B$3:$BG$3,0))/1000000</f>
        <v>1.997012</v>
      </c>
      <c r="R173" s="16">
        <f>INDEX('Population, units'!$B$3:$BG$251,MATCH($A173,'Population, units'!$B$3:$B$251,0),MATCH(R$4,'Population, units'!$B$3:$BG$3,0))/1000000</f>
        <v>2.0004740000000001</v>
      </c>
      <c r="S173" s="16">
        <f>INDEX('Population, units'!$B$3:$BG$251,MATCH($A173,'Population, units'!$B$3:$B$251,0),MATCH(S$4,'Population, units'!$B$3:$BG$3,0))/1000000</f>
        <v>2.0068679999999999</v>
      </c>
      <c r="T173" s="16">
        <f>INDEX('Population, units'!$B$3:$BG$251,MATCH($A173,'Population, units'!$B$3:$B$251,0),MATCH(T$4,'Population, units'!$B$3:$BG$3,0))/1000000</f>
        <v>2.018122</v>
      </c>
      <c r="U173" s="16">
        <f>INDEX('Population, units'!$B$3:$BG$251,MATCH($A173,'Population, units'!$B$3:$B$251,0),MATCH(U$4,'Population, units'!$B$3:$BG$3,0))/1000000</f>
        <v>2.0213160000000001</v>
      </c>
      <c r="V173" s="16">
        <f>INDEX('Population, units'!$B$3:$BG$251,MATCH($A173,'Population, units'!$B$3:$B$251,0),MATCH(V$4,'Population, units'!$B$3:$BG$3,0))/1000000</f>
        <v>2.039669</v>
      </c>
      <c r="W173" s="16">
        <f>INDEX('Population, units'!$B$3:$BG$251,MATCH($A173,'Population, units'!$B$3:$B$251,0),MATCH(W$4,'Population, units'!$B$3:$BG$3,0))/1000000</f>
        <v>2.0485829999999998</v>
      </c>
      <c r="X173" s="16">
        <f>INDEX('Population, units'!$B$3:$BG$251,MATCH($A173,'Population, units'!$B$3:$B$251,0),MATCH(X$4,'Population, units'!$B$3:$BG$3,0))/1000000</f>
        <v>2.0528430000000002</v>
      </c>
      <c r="Y173" s="16">
        <f>INDEX('Population, units'!$B$3:$BG$251,MATCH($A173,'Population, units'!$B$3:$B$251,0),MATCH(Y$4,'Population, units'!$B$3:$BG$3,0))/1000000</f>
        <v>2.057159</v>
      </c>
    </row>
    <row r="174" spans="1:25">
      <c r="A174" t="str">
        <f>VLOOKUP(B174,entity!$C:$K,9,FALSE)</f>
        <v>SB</v>
      </c>
      <c r="B174" t="s">
        <v>359</v>
      </c>
      <c r="C174" s="16">
        <f>INDEX('Population, units'!$B$3:$BG$251,MATCH($A174,'Population, units'!$B$3:$B$251,0),MATCH(C$4,'Population, units'!$B$3:$BG$3,0))/1000000</f>
        <v>0.31184899999999999</v>
      </c>
      <c r="D174" s="16">
        <f>INDEX('Population, units'!$B$3:$BG$251,MATCH($A174,'Population, units'!$B$3:$B$251,0),MATCH(D$4,'Population, units'!$B$3:$BG$3,0))/1000000</f>
        <v>0.32076399999999999</v>
      </c>
      <c r="E174" s="16">
        <f>INDEX('Population, units'!$B$3:$BG$251,MATCH($A174,'Population, units'!$B$3:$B$251,0),MATCH(E$4,'Population, units'!$B$3:$BG$3,0))/1000000</f>
        <v>0.329984</v>
      </c>
      <c r="F174" s="16">
        <f>INDEX('Population, units'!$B$3:$BG$251,MATCH($A174,'Population, units'!$B$3:$B$251,0),MATCH(F$4,'Population, units'!$B$3:$BG$3,0))/1000000</f>
        <v>0.33949000000000001</v>
      </c>
      <c r="G174" s="16">
        <f>INDEX('Population, units'!$B$3:$BG$251,MATCH($A174,'Population, units'!$B$3:$B$251,0),MATCH(G$4,'Population, units'!$B$3:$BG$3,0))/1000000</f>
        <v>0.34925</v>
      </c>
      <c r="H174" s="16">
        <f>INDEX('Population, units'!$B$3:$BG$251,MATCH($A174,'Population, units'!$B$3:$B$251,0),MATCH(H$4,'Population, units'!$B$3:$BG$3,0))/1000000</f>
        <v>0.359236</v>
      </c>
      <c r="I174" s="16">
        <f>INDEX('Population, units'!$B$3:$BG$251,MATCH($A174,'Population, units'!$B$3:$B$251,0),MATCH(I$4,'Population, units'!$B$3:$BG$3,0))/1000000</f>
        <v>0.36943900000000002</v>
      </c>
      <c r="J174" s="16">
        <f>INDEX('Population, units'!$B$3:$BG$251,MATCH($A174,'Population, units'!$B$3:$B$251,0),MATCH(J$4,'Population, units'!$B$3:$BG$3,0))/1000000</f>
        <v>0.379861</v>
      </c>
      <c r="K174" s="16">
        <f>INDEX('Population, units'!$B$3:$BG$251,MATCH($A174,'Population, units'!$B$3:$B$251,0),MATCH(K$4,'Population, units'!$B$3:$BG$3,0))/1000000</f>
        <v>0.39049299999999998</v>
      </c>
      <c r="L174" s="16">
        <f>INDEX('Population, units'!$B$3:$BG$251,MATCH($A174,'Population, units'!$B$3:$B$251,0),MATCH(L$4,'Population, units'!$B$3:$BG$3,0))/1000000</f>
        <v>0.40132299999999999</v>
      </c>
      <c r="M174" s="16">
        <f>INDEX('Population, units'!$B$3:$BG$251,MATCH($A174,'Population, units'!$B$3:$B$251,0),MATCH(M$4,'Population, units'!$B$3:$BG$3,0))/1000000</f>
        <v>0.41233599999999998</v>
      </c>
      <c r="N174" s="16">
        <f>INDEX('Population, units'!$B$3:$BG$251,MATCH($A174,'Population, units'!$B$3:$B$251,0),MATCH(N$4,'Population, units'!$B$3:$BG$3,0))/1000000</f>
        <v>0.42352899999999999</v>
      </c>
      <c r="O174" s="16">
        <f>INDEX('Population, units'!$B$3:$BG$251,MATCH($A174,'Population, units'!$B$3:$B$251,0),MATCH(O$4,'Population, units'!$B$3:$BG$3,0))/1000000</f>
        <v>0.43487999999999999</v>
      </c>
      <c r="P174" s="16">
        <f>INDEX('Population, units'!$B$3:$BG$251,MATCH($A174,'Population, units'!$B$3:$B$251,0),MATCH(P$4,'Population, units'!$B$3:$BG$3,0))/1000000</f>
        <v>0.44633499999999998</v>
      </c>
      <c r="Q174" s="16">
        <f>INDEX('Population, units'!$B$3:$BG$251,MATCH($A174,'Population, units'!$B$3:$B$251,0),MATCH(Q$4,'Population, units'!$B$3:$BG$3,0))/1000000</f>
        <v>0.45782699999999998</v>
      </c>
      <c r="R174" s="16">
        <f>INDEX('Population, units'!$B$3:$BG$251,MATCH($A174,'Population, units'!$B$3:$B$251,0),MATCH(R$4,'Population, units'!$B$3:$BG$3,0))/1000000</f>
        <v>0.469306</v>
      </c>
      <c r="S174" s="16">
        <f>INDEX('Population, units'!$B$3:$BG$251,MATCH($A174,'Population, units'!$B$3:$B$251,0),MATCH(S$4,'Population, units'!$B$3:$BG$3,0))/1000000</f>
        <v>0.48074499999999998</v>
      </c>
      <c r="T174" s="16">
        <f>INDEX('Population, units'!$B$3:$BG$251,MATCH($A174,'Population, units'!$B$3:$B$251,0),MATCH(T$4,'Population, units'!$B$3:$BG$3,0))/1000000</f>
        <v>0.49214799999999997</v>
      </c>
      <c r="U174" s="16">
        <f>INDEX('Population, units'!$B$3:$BG$251,MATCH($A174,'Population, units'!$B$3:$B$251,0),MATCH(U$4,'Population, units'!$B$3:$BG$3,0))/1000000</f>
        <v>0.50354100000000002</v>
      </c>
      <c r="V174" s="16">
        <f>INDEX('Population, units'!$B$3:$BG$251,MATCH($A174,'Population, units'!$B$3:$B$251,0),MATCH(V$4,'Population, units'!$B$3:$BG$3,0))/1000000</f>
        <v>0.51496399999999998</v>
      </c>
      <c r="W174" s="16">
        <f>INDEX('Population, units'!$B$3:$BG$251,MATCH($A174,'Population, units'!$B$3:$B$251,0),MATCH(W$4,'Population, units'!$B$3:$BG$3,0))/1000000</f>
        <v>0.526447</v>
      </c>
      <c r="X174" s="16">
        <f>INDEX('Population, units'!$B$3:$BG$251,MATCH($A174,'Population, units'!$B$3:$B$251,0),MATCH(X$4,'Population, units'!$B$3:$BG$3,0))/1000000</f>
        <v>0.53799699999999995</v>
      </c>
      <c r="Y174" s="16">
        <f>INDEX('Population, units'!$B$3:$BG$251,MATCH($A174,'Population, units'!$B$3:$B$251,0),MATCH(Y$4,'Population, units'!$B$3:$BG$3,0))/1000000</f>
        <v>0.54959800000000003</v>
      </c>
    </row>
    <row r="175" spans="1:25">
      <c r="A175" t="str">
        <f>VLOOKUP(B175,entity!$C:$K,9,FALSE)</f>
        <v>SO</v>
      </c>
      <c r="B175" t="s">
        <v>367</v>
      </c>
      <c r="C175" s="16">
        <f>INDEX('Population, units'!$B$3:$BG$251,MATCH($A175,'Population, units'!$B$3:$B$251,0),MATCH(C$4,'Population, units'!$B$3:$BG$3,0))/1000000</f>
        <v>6.3216150000000004</v>
      </c>
      <c r="D175" s="16">
        <f>INDEX('Population, units'!$B$3:$BG$251,MATCH($A175,'Population, units'!$B$3:$B$251,0),MATCH(D$4,'Population, units'!$B$3:$BG$3,0))/1000000</f>
        <v>6.3195309999999996</v>
      </c>
      <c r="E175" s="16">
        <f>INDEX('Population, units'!$B$3:$BG$251,MATCH($A175,'Population, units'!$B$3:$B$251,0),MATCH(E$4,'Population, units'!$B$3:$BG$3,0))/1000000</f>
        <v>6.2940170000000002</v>
      </c>
      <c r="F175" s="16">
        <f>INDEX('Population, units'!$B$3:$BG$251,MATCH($A175,'Population, units'!$B$3:$B$251,0),MATCH(F$4,'Population, units'!$B$3:$BG$3,0))/1000000</f>
        <v>6.2692439999999996</v>
      </c>
      <c r="G175" s="16">
        <f>INDEX('Population, units'!$B$3:$BG$251,MATCH($A175,'Population, units'!$B$3:$B$251,0),MATCH(G$4,'Population, units'!$B$3:$BG$3,0))/1000000</f>
        <v>6.2789109999999999</v>
      </c>
      <c r="H175" s="16">
        <f>INDEX('Population, units'!$B$3:$BG$251,MATCH($A175,'Population, units'!$B$3:$B$251,0),MATCH(H$4,'Population, units'!$B$3:$BG$3,0))/1000000</f>
        <v>6.3464400000000003</v>
      </c>
      <c r="I175" s="16">
        <f>INDEX('Population, units'!$B$3:$BG$251,MATCH($A175,'Population, units'!$B$3:$B$251,0),MATCH(I$4,'Population, units'!$B$3:$BG$3,0))/1000000</f>
        <v>6.4810350000000003</v>
      </c>
      <c r="J175" s="16">
        <f>INDEX('Population, units'!$B$3:$BG$251,MATCH($A175,'Population, units'!$B$3:$B$251,0),MATCH(J$4,'Population, units'!$B$3:$BG$3,0))/1000000</f>
        <v>6.673254</v>
      </c>
      <c r="K175" s="16">
        <f>INDEX('Population, units'!$B$3:$BG$251,MATCH($A175,'Population, units'!$B$3:$B$251,0),MATCH(K$4,'Population, units'!$B$3:$BG$3,0))/1000000</f>
        <v>6.9049779999999998</v>
      </c>
      <c r="L175" s="16">
        <f>INDEX('Population, units'!$B$3:$BG$251,MATCH($A175,'Population, units'!$B$3:$B$251,0),MATCH(L$4,'Population, units'!$B$3:$BG$3,0))/1000000</f>
        <v>7.149044</v>
      </c>
      <c r="M175" s="16">
        <f>INDEX('Population, units'!$B$3:$BG$251,MATCH($A175,'Population, units'!$B$3:$B$251,0),MATCH(M$4,'Population, units'!$B$3:$BG$3,0))/1000000</f>
        <v>7.3854160000000002</v>
      </c>
      <c r="N175" s="16">
        <f>INDEX('Population, units'!$B$3:$BG$251,MATCH($A175,'Population, units'!$B$3:$B$251,0),MATCH(N$4,'Population, units'!$B$3:$BG$3,0))/1000000</f>
        <v>7.6092649999999997</v>
      </c>
      <c r="O175" s="16">
        <f>INDEX('Population, units'!$B$3:$BG$251,MATCH($A175,'Population, units'!$B$3:$B$251,0),MATCH(O$4,'Population, units'!$B$3:$BG$3,0))/1000000</f>
        <v>7.8259239999999997</v>
      </c>
      <c r="P175" s="16">
        <f>INDEX('Population, units'!$B$3:$BG$251,MATCH($A175,'Population, units'!$B$3:$B$251,0),MATCH(P$4,'Population, units'!$B$3:$BG$3,0))/1000000</f>
        <v>8.037706</v>
      </c>
      <c r="Q175" s="16">
        <f>INDEX('Population, units'!$B$3:$BG$251,MATCH($A175,'Population, units'!$B$3:$B$251,0),MATCH(Q$4,'Population, units'!$B$3:$BG$3,0))/1000000</f>
        <v>8.2499649999999995</v>
      </c>
      <c r="R175" s="16">
        <f>INDEX('Population, units'!$B$3:$BG$251,MATCH($A175,'Population, units'!$B$3:$B$251,0),MATCH(R$4,'Population, units'!$B$3:$BG$3,0))/1000000</f>
        <v>8.4669380000000007</v>
      </c>
      <c r="S175" s="16">
        <f>INDEX('Population, units'!$B$3:$BG$251,MATCH($A175,'Population, units'!$B$3:$B$251,0),MATCH(S$4,'Population, units'!$B$3:$BG$3,0))/1000000</f>
        <v>8.6876709999999999</v>
      </c>
      <c r="T175" s="16">
        <f>INDEX('Population, units'!$B$3:$BG$251,MATCH($A175,'Population, units'!$B$3:$B$251,0),MATCH(T$4,'Population, units'!$B$3:$BG$3,0))/1000000</f>
        <v>8.9108509999999992</v>
      </c>
      <c r="U175" s="16">
        <f>INDEX('Population, units'!$B$3:$BG$251,MATCH($A175,'Population, units'!$B$3:$B$251,0),MATCH(U$4,'Population, units'!$B$3:$BG$3,0))/1000000</f>
        <v>9.1402590000000004</v>
      </c>
      <c r="V175" s="16">
        <f>INDEX('Population, units'!$B$3:$BG$251,MATCH($A175,'Population, units'!$B$3:$B$251,0),MATCH(V$4,'Population, units'!$B$3:$BG$3,0))/1000000</f>
        <v>9.3808539999999994</v>
      </c>
      <c r="W175" s="16">
        <f>INDEX('Population, units'!$B$3:$BG$251,MATCH($A175,'Population, units'!$B$3:$B$251,0),MATCH(W$4,'Population, units'!$B$3:$BG$3,0))/1000000</f>
        <v>9.6361729999999994</v>
      </c>
      <c r="X175" s="16">
        <f>INDEX('Population, units'!$B$3:$BG$251,MATCH($A175,'Population, units'!$B$3:$B$251,0),MATCH(X$4,'Population, units'!$B$3:$BG$3,0))/1000000</f>
        <v>9.9079029999999992</v>
      </c>
      <c r="Y175" s="16">
        <f>INDEX('Population, units'!$B$3:$BG$251,MATCH($A175,'Population, units'!$B$3:$B$251,0),MATCH(Y$4,'Population, units'!$B$3:$BG$3,0))/1000000</f>
        <v>10.195133999999999</v>
      </c>
    </row>
    <row r="176" spans="1:25">
      <c r="A176" t="str">
        <f>VLOOKUP(B176,entity!$C:$K,9,FALSE)</f>
        <v>ZA</v>
      </c>
      <c r="B176" t="s">
        <v>442</v>
      </c>
      <c r="C176" s="16">
        <f>INDEX('Population, units'!$B$3:$BG$251,MATCH($A176,'Population, units'!$B$3:$B$251,0),MATCH(C$4,'Population, units'!$B$3:$BG$3,0))/1000000</f>
        <v>35.200000000000003</v>
      </c>
      <c r="D176" s="16">
        <f>INDEX('Population, units'!$B$3:$BG$251,MATCH($A176,'Population, units'!$B$3:$B$251,0),MATCH(D$4,'Population, units'!$B$3:$BG$3,0))/1000000</f>
        <v>35.933107999999997</v>
      </c>
      <c r="E176" s="16">
        <f>INDEX('Population, units'!$B$3:$BG$251,MATCH($A176,'Population, units'!$B$3:$B$251,0),MATCH(E$4,'Population, units'!$B$3:$BG$3,0))/1000000</f>
        <v>36.690739000000001</v>
      </c>
      <c r="F176" s="16">
        <f>INDEX('Population, units'!$B$3:$BG$251,MATCH($A176,'Population, units'!$B$3:$B$251,0),MATCH(F$4,'Population, units'!$B$3:$BG$3,0))/1000000</f>
        <v>37.473796</v>
      </c>
      <c r="G176" s="16">
        <f>INDEX('Population, units'!$B$3:$BG$251,MATCH($A176,'Population, units'!$B$3:$B$251,0),MATCH(G$4,'Population, units'!$B$3:$BG$3,0))/1000000</f>
        <v>38.283223</v>
      </c>
      <c r="H176" s="16">
        <f>INDEX('Population, units'!$B$3:$BG$251,MATCH($A176,'Population, units'!$B$3:$B$251,0),MATCH(H$4,'Population, units'!$B$3:$BG$3,0))/1000000</f>
        <v>39.119999999999997</v>
      </c>
      <c r="I176" s="16">
        <f>INDEX('Population, units'!$B$3:$BG$251,MATCH($A176,'Population, units'!$B$3:$B$251,0),MATCH(I$4,'Population, units'!$B$3:$BG$3,0))/1000000</f>
        <v>40.000247000000002</v>
      </c>
      <c r="J176" s="16">
        <f>INDEX('Population, units'!$B$3:$BG$251,MATCH($A176,'Population, units'!$B$3:$B$251,0),MATCH(J$4,'Population, units'!$B$3:$BG$3,0))/1000000</f>
        <v>40.926062999999999</v>
      </c>
      <c r="K176" s="16">
        <f>INDEX('Population, units'!$B$3:$BG$251,MATCH($A176,'Population, units'!$B$3:$B$251,0),MATCH(K$4,'Population, units'!$B$3:$BG$3,0))/1000000</f>
        <v>41.899683000000003</v>
      </c>
      <c r="L176" s="16">
        <f>INDEX('Population, units'!$B$3:$BG$251,MATCH($A176,'Population, units'!$B$3:$B$251,0),MATCH(L$4,'Population, units'!$B$3:$BG$3,0))/1000000</f>
        <v>42.923484999999999</v>
      </c>
      <c r="M176" s="16">
        <f>INDEX('Population, units'!$B$3:$BG$251,MATCH($A176,'Population, units'!$B$3:$B$251,0),MATCH(M$4,'Population, units'!$B$3:$BG$3,0))/1000000</f>
        <v>44</v>
      </c>
      <c r="N176" s="16">
        <f>INDEX('Population, units'!$B$3:$BG$251,MATCH($A176,'Population, units'!$B$3:$B$251,0),MATCH(N$4,'Population, units'!$B$3:$BG$3,0))/1000000</f>
        <v>44.909737999999997</v>
      </c>
      <c r="O176" s="16">
        <f>INDEX('Population, units'!$B$3:$BG$251,MATCH($A176,'Population, units'!$B$3:$B$251,0),MATCH(O$4,'Population, units'!$B$3:$BG$3,0))/1000000</f>
        <v>45.808736000000003</v>
      </c>
      <c r="P176" s="16">
        <f>INDEX('Population, units'!$B$3:$BG$251,MATCH($A176,'Population, units'!$B$3:$B$251,0),MATCH(P$4,'Population, units'!$B$3:$BG$3,0))/1000000</f>
        <v>46.409242999999996</v>
      </c>
      <c r="Q176" s="16">
        <f>INDEX('Population, units'!$B$3:$BG$251,MATCH($A176,'Population, units'!$B$3:$B$251,0),MATCH(Q$4,'Population, units'!$B$3:$BG$3,0))/1000000</f>
        <v>47.019452000000001</v>
      </c>
      <c r="R176" s="16">
        <f>INDEX('Population, units'!$B$3:$BG$251,MATCH($A176,'Population, units'!$B$3:$B$251,0),MATCH(R$4,'Population, units'!$B$3:$BG$3,0))/1000000</f>
        <v>47.639555999999999</v>
      </c>
      <c r="S176" s="16">
        <f>INDEX('Population, units'!$B$3:$BG$251,MATCH($A176,'Population, units'!$B$3:$B$251,0),MATCH(S$4,'Population, units'!$B$3:$BG$3,0))/1000000</f>
        <v>48.269753000000001</v>
      </c>
      <c r="T176" s="16">
        <f>INDEX('Population, units'!$B$3:$BG$251,MATCH($A176,'Population, units'!$B$3:$B$251,0),MATCH(T$4,'Population, units'!$B$3:$BG$3,0))/1000000</f>
        <v>48.910248000000003</v>
      </c>
      <c r="U176" s="16">
        <f>INDEX('Population, units'!$B$3:$BG$251,MATCH($A176,'Population, units'!$B$3:$B$251,0),MATCH(U$4,'Population, units'!$B$3:$BG$3,0))/1000000</f>
        <v>49.561256</v>
      </c>
      <c r="V176" s="16">
        <f>INDEX('Population, units'!$B$3:$BG$251,MATCH($A176,'Population, units'!$B$3:$B$251,0),MATCH(V$4,'Population, units'!$B$3:$BG$3,0))/1000000</f>
        <v>50.222996000000002</v>
      </c>
      <c r="W176" s="16">
        <f>INDEX('Population, units'!$B$3:$BG$251,MATCH($A176,'Population, units'!$B$3:$B$251,0),MATCH(W$4,'Population, units'!$B$3:$BG$3,0))/1000000</f>
        <v>50.895698000000003</v>
      </c>
      <c r="X176" s="16">
        <f>INDEX('Population, units'!$B$3:$BG$251,MATCH($A176,'Population, units'!$B$3:$B$251,0),MATCH(X$4,'Population, units'!$B$3:$BG$3,0))/1000000</f>
        <v>51.579599000000002</v>
      </c>
      <c r="Y176" s="16">
        <f>INDEX('Population, units'!$B$3:$BG$251,MATCH($A176,'Population, units'!$B$3:$B$251,0),MATCH(Y$4,'Population, units'!$B$3:$BG$3,0))/1000000</f>
        <v>52.274945000000002</v>
      </c>
    </row>
    <row r="177" spans="1:25">
      <c r="A177" t="str">
        <f>VLOOKUP(B177,entity!$C:$K,9,FALSE)</f>
        <v>SS</v>
      </c>
      <c r="B177" t="s">
        <v>372</v>
      </c>
      <c r="C177" s="16">
        <f>INDEX('Population, units'!$B$3:$BG$251,MATCH($A177,'Population, units'!$B$3:$B$251,0),MATCH(C$4,'Population, units'!$B$3:$BG$3,0))/1000000</f>
        <v>5.7642160000000002</v>
      </c>
      <c r="D177" s="16">
        <f>INDEX('Population, units'!$B$3:$BG$251,MATCH($A177,'Population, units'!$B$3:$B$251,0),MATCH(D$4,'Population, units'!$B$3:$BG$3,0))/1000000</f>
        <v>5.6983829999999998</v>
      </c>
      <c r="E177" s="16">
        <f>INDEX('Population, units'!$B$3:$BG$251,MATCH($A177,'Population, units'!$B$3:$B$251,0),MATCH(E$4,'Population, units'!$B$3:$BG$3,0))/1000000</f>
        <v>5.588959</v>
      </c>
      <c r="F177" s="16">
        <f>INDEX('Population, units'!$B$3:$BG$251,MATCH($A177,'Population, units'!$B$3:$B$251,0),MATCH(F$4,'Population, units'!$B$3:$BG$3,0))/1000000</f>
        <v>5.4754240000000003</v>
      </c>
      <c r="G177" s="16">
        <f>INDEX('Population, units'!$B$3:$BG$251,MATCH($A177,'Population, units'!$B$3:$B$251,0),MATCH(G$4,'Population, units'!$B$3:$BG$3,0))/1000000</f>
        <v>5.4113179999999996</v>
      </c>
      <c r="H177" s="16">
        <f>INDEX('Population, units'!$B$3:$BG$251,MATCH($A177,'Population, units'!$B$3:$B$251,0),MATCH(H$4,'Population, units'!$B$3:$BG$3,0))/1000000</f>
        <v>5.434266</v>
      </c>
      <c r="I177" s="16">
        <f>INDEX('Population, units'!$B$3:$BG$251,MATCH($A177,'Population, units'!$B$3:$B$251,0),MATCH(I$4,'Population, units'!$B$3:$BG$3,0))/1000000</f>
        <v>5.5611199999999998</v>
      </c>
      <c r="J177" s="16">
        <f>INDEX('Population, units'!$B$3:$BG$251,MATCH($A177,'Population, units'!$B$3:$B$251,0),MATCH(J$4,'Population, units'!$B$3:$BG$3,0))/1000000</f>
        <v>5.7792779999999997</v>
      </c>
      <c r="K177" s="16">
        <f>INDEX('Population, units'!$B$3:$BG$251,MATCH($A177,'Population, units'!$B$3:$B$251,0),MATCH(K$4,'Population, units'!$B$3:$BG$3,0))/1000000</f>
        <v>6.0606</v>
      </c>
      <c r="L177" s="16">
        <f>INDEX('Population, units'!$B$3:$BG$251,MATCH($A177,'Population, units'!$B$3:$B$251,0),MATCH(L$4,'Population, units'!$B$3:$BG$3,0))/1000000</f>
        <v>6.3622009999999998</v>
      </c>
      <c r="M177" s="16">
        <f>INDEX('Population, units'!$B$3:$BG$251,MATCH($A177,'Population, units'!$B$3:$B$251,0),MATCH(M$4,'Population, units'!$B$3:$BG$3,0))/1000000</f>
        <v>6.652984</v>
      </c>
      <c r="N177" s="16">
        <f>INDEX('Population, units'!$B$3:$BG$251,MATCH($A177,'Population, units'!$B$3:$B$251,0),MATCH(N$4,'Population, units'!$B$3:$BG$3,0))/1000000</f>
        <v>6.924455</v>
      </c>
      <c r="O177" s="16">
        <f>INDEX('Population, units'!$B$3:$BG$251,MATCH($A177,'Population, units'!$B$3:$B$251,0),MATCH(O$4,'Population, units'!$B$3:$BG$3,0))/1000000</f>
        <v>7.18682</v>
      </c>
      <c r="P177" s="16">
        <f>INDEX('Population, units'!$B$3:$BG$251,MATCH($A177,'Population, units'!$B$3:$B$251,0),MATCH(P$4,'Population, units'!$B$3:$BG$3,0))/1000000</f>
        <v>7.4499050000000002</v>
      </c>
      <c r="Q177" s="16">
        <f>INDEX('Population, units'!$B$3:$BG$251,MATCH($A177,'Population, units'!$B$3:$B$251,0),MATCH(Q$4,'Population, units'!$B$3:$BG$3,0))/1000000</f>
        <v>7.7301799999999998</v>
      </c>
      <c r="R177" s="16">
        <f>INDEX('Population, units'!$B$3:$BG$251,MATCH($A177,'Population, units'!$B$3:$B$251,0),MATCH(R$4,'Population, units'!$B$3:$BG$3,0))/1000000</f>
        <v>8.0393509999999999</v>
      </c>
      <c r="S177" s="16">
        <f>INDEX('Population, units'!$B$3:$BG$251,MATCH($A177,'Population, units'!$B$3:$B$251,0),MATCH(S$4,'Population, units'!$B$3:$BG$3,0))/1000000</f>
        <v>8.3768930000000008</v>
      </c>
      <c r="T177" s="16">
        <f>INDEX('Population, units'!$B$3:$BG$251,MATCH($A177,'Population, units'!$B$3:$B$251,0),MATCH(T$4,'Population, units'!$B$3:$BG$3,0))/1000000</f>
        <v>8.7367360000000005</v>
      </c>
      <c r="U177" s="16">
        <f>INDEX('Population, units'!$B$3:$BG$251,MATCH($A177,'Population, units'!$B$3:$B$251,0),MATCH(U$4,'Population, units'!$B$3:$BG$3,0))/1000000</f>
        <v>9.1183859999999992</v>
      </c>
      <c r="V177" s="16">
        <f>INDEX('Population, units'!$B$3:$BG$251,MATCH($A177,'Population, units'!$B$3:$B$251,0),MATCH(V$4,'Population, units'!$B$3:$BG$3,0))/1000000</f>
        <v>9.5205710000000003</v>
      </c>
      <c r="W177" s="16">
        <f>INDEX('Population, units'!$B$3:$BG$251,MATCH($A177,'Population, units'!$B$3:$B$251,0),MATCH(W$4,'Population, units'!$B$3:$BG$3,0))/1000000</f>
        <v>9.9409290000000006</v>
      </c>
      <c r="X177" s="16">
        <f>INDEX('Population, units'!$B$3:$BG$251,MATCH($A177,'Population, units'!$B$3:$B$251,0),MATCH(X$4,'Population, units'!$B$3:$BG$3,0))/1000000</f>
        <v>10.38111</v>
      </c>
      <c r="Y177" s="16">
        <f>INDEX('Population, units'!$B$3:$BG$251,MATCH($A177,'Population, units'!$B$3:$B$251,0),MATCH(Y$4,'Population, units'!$B$3:$BG$3,0))/1000000</f>
        <v>10.837527</v>
      </c>
    </row>
    <row r="178" spans="1:25">
      <c r="A178" t="str">
        <f>VLOOKUP(B178,entity!$C:$K,9,FALSE)</f>
        <v>ES</v>
      </c>
      <c r="B178" t="s">
        <v>125</v>
      </c>
      <c r="C178" s="16">
        <f>INDEX('Population, units'!$B$3:$BG$251,MATCH($A178,'Population, units'!$B$3:$B$251,0),MATCH(C$4,'Population, units'!$B$3:$BG$3,0))/1000000</f>
        <v>38.850434999999997</v>
      </c>
      <c r="D178" s="16">
        <f>INDEX('Population, units'!$B$3:$BG$251,MATCH($A178,'Population, units'!$B$3:$B$251,0),MATCH(D$4,'Population, units'!$B$3:$BG$3,0))/1000000</f>
        <v>38.939048999999997</v>
      </c>
      <c r="E178" s="16">
        <f>INDEX('Population, units'!$B$3:$BG$251,MATCH($A178,'Population, units'!$B$3:$B$251,0),MATCH(E$4,'Population, units'!$B$3:$BG$3,0))/1000000</f>
        <v>39.067745000000002</v>
      </c>
      <c r="F178" s="16">
        <f>INDEX('Population, units'!$B$3:$BG$251,MATCH($A178,'Population, units'!$B$3:$B$251,0),MATCH(F$4,'Population, units'!$B$3:$BG$3,0))/1000000</f>
        <v>39.189399999999999</v>
      </c>
      <c r="G178" s="16">
        <f>INDEX('Population, units'!$B$3:$BG$251,MATCH($A178,'Population, units'!$B$3:$B$251,0),MATCH(G$4,'Population, units'!$B$3:$BG$3,0))/1000000</f>
        <v>39.294967</v>
      </c>
      <c r="H178" s="16">
        <f>INDEX('Population, units'!$B$3:$BG$251,MATCH($A178,'Population, units'!$B$3:$B$251,0),MATCH(H$4,'Population, units'!$B$3:$BG$3,0))/1000000</f>
        <v>39.387017</v>
      </c>
      <c r="I178" s="16">
        <f>INDEX('Population, units'!$B$3:$BG$251,MATCH($A178,'Population, units'!$B$3:$B$251,0),MATCH(I$4,'Population, units'!$B$3:$BG$3,0))/1000000</f>
        <v>39.478186000000001</v>
      </c>
      <c r="J178" s="16">
        <f>INDEX('Population, units'!$B$3:$BG$251,MATCH($A178,'Population, units'!$B$3:$B$251,0),MATCH(J$4,'Population, units'!$B$3:$BG$3,0))/1000000</f>
        <v>39.582413000000003</v>
      </c>
      <c r="K178" s="16">
        <f>INDEX('Population, units'!$B$3:$BG$251,MATCH($A178,'Population, units'!$B$3:$B$251,0),MATCH(K$4,'Population, units'!$B$3:$BG$3,0))/1000000</f>
        <v>39.721108000000001</v>
      </c>
      <c r="L178" s="16">
        <f>INDEX('Population, units'!$B$3:$BG$251,MATCH($A178,'Population, units'!$B$3:$B$251,0),MATCH(L$4,'Population, units'!$B$3:$BG$3,0))/1000000</f>
        <v>39.926268</v>
      </c>
      <c r="M178" s="16">
        <f>INDEX('Population, units'!$B$3:$BG$251,MATCH($A178,'Population, units'!$B$3:$B$251,0),MATCH(M$4,'Population, units'!$B$3:$BG$3,0))/1000000</f>
        <v>40.263216</v>
      </c>
      <c r="N178" s="16">
        <f>INDEX('Population, units'!$B$3:$BG$251,MATCH($A178,'Population, units'!$B$3:$B$251,0),MATCH(N$4,'Population, units'!$B$3:$BG$3,0))/1000000</f>
        <v>40.756000999999998</v>
      </c>
      <c r="O178" s="16">
        <f>INDEX('Population, units'!$B$3:$BG$251,MATCH($A178,'Population, units'!$B$3:$B$251,0),MATCH(O$4,'Population, units'!$B$3:$BG$3,0))/1000000</f>
        <v>41.431558000000003</v>
      </c>
      <c r="P178" s="16">
        <f>INDEX('Population, units'!$B$3:$BG$251,MATCH($A178,'Population, units'!$B$3:$B$251,0),MATCH(P$4,'Population, units'!$B$3:$BG$3,0))/1000000</f>
        <v>42.187645000000003</v>
      </c>
      <c r="Q178" s="16">
        <f>INDEX('Population, units'!$B$3:$BG$251,MATCH($A178,'Population, units'!$B$3:$B$251,0),MATCH(Q$4,'Population, units'!$B$3:$BG$3,0))/1000000</f>
        <v>42.921894999999999</v>
      </c>
      <c r="R178" s="16">
        <f>INDEX('Population, units'!$B$3:$BG$251,MATCH($A178,'Population, units'!$B$3:$B$251,0),MATCH(R$4,'Population, units'!$B$3:$BG$3,0))/1000000</f>
        <v>43.653154999999998</v>
      </c>
      <c r="S178" s="16">
        <f>INDEX('Population, units'!$B$3:$BG$251,MATCH($A178,'Population, units'!$B$3:$B$251,0),MATCH(S$4,'Population, units'!$B$3:$BG$3,0))/1000000</f>
        <v>44.397319000000003</v>
      </c>
      <c r="T178" s="16">
        <f>INDEX('Population, units'!$B$3:$BG$251,MATCH($A178,'Population, units'!$B$3:$B$251,0),MATCH(T$4,'Population, units'!$B$3:$BG$3,0))/1000000</f>
        <v>45.226802999999997</v>
      </c>
      <c r="U178" s="16">
        <f>INDEX('Population, units'!$B$3:$BG$251,MATCH($A178,'Population, units'!$B$3:$B$251,0),MATCH(U$4,'Population, units'!$B$3:$BG$3,0))/1000000</f>
        <v>45.954106000000003</v>
      </c>
      <c r="V178" s="16">
        <f>INDEX('Population, units'!$B$3:$BG$251,MATCH($A178,'Population, units'!$B$3:$B$251,0),MATCH(V$4,'Population, units'!$B$3:$BG$3,0))/1000000</f>
        <v>46.362946000000001</v>
      </c>
      <c r="W178" s="16">
        <f>INDEX('Population, units'!$B$3:$BG$251,MATCH($A178,'Population, units'!$B$3:$B$251,0),MATCH(W$4,'Population, units'!$B$3:$BG$3,0))/1000000</f>
        <v>46.576897000000002</v>
      </c>
      <c r="X178" s="16">
        <f>INDEX('Population, units'!$B$3:$BG$251,MATCH($A178,'Population, units'!$B$3:$B$251,0),MATCH(X$4,'Population, units'!$B$3:$BG$3,0))/1000000</f>
        <v>46.742697</v>
      </c>
      <c r="Y178" s="16">
        <f>INDEX('Population, units'!$B$3:$BG$251,MATCH($A178,'Population, units'!$B$3:$B$251,0),MATCH(Y$4,'Population, units'!$B$3:$BG$3,0))/1000000</f>
        <v>46.761263999999997</v>
      </c>
    </row>
    <row r="179" spans="1:25">
      <c r="A179" t="str">
        <f>VLOOKUP(B179,entity!$C:$K,9,FALSE)</f>
        <v>LK</v>
      </c>
      <c r="B179" t="s">
        <v>235</v>
      </c>
      <c r="C179" s="16">
        <f>INDEX('Population, units'!$B$3:$BG$251,MATCH($A179,'Population, units'!$B$3:$B$251,0),MATCH(C$4,'Population, units'!$B$3:$BG$3,0))/1000000</f>
        <v>17.015000000000001</v>
      </c>
      <c r="D179" s="16">
        <f>INDEX('Population, units'!$B$3:$BG$251,MATCH($A179,'Population, units'!$B$3:$B$251,0),MATCH(D$4,'Population, units'!$B$3:$BG$3,0))/1000000</f>
        <v>17.266999999999999</v>
      </c>
      <c r="E179" s="16">
        <f>INDEX('Population, units'!$B$3:$BG$251,MATCH($A179,'Population, units'!$B$3:$B$251,0),MATCH(E$4,'Population, units'!$B$3:$BG$3,0))/1000000</f>
        <v>17.425999999999998</v>
      </c>
      <c r="F179" s="16">
        <f>INDEX('Population, units'!$B$3:$BG$251,MATCH($A179,'Population, units'!$B$3:$B$251,0),MATCH(F$4,'Population, units'!$B$3:$BG$3,0))/1000000</f>
        <v>17.646000000000001</v>
      </c>
      <c r="G179" s="16">
        <f>INDEX('Population, units'!$B$3:$BG$251,MATCH($A179,'Population, units'!$B$3:$B$251,0),MATCH(G$4,'Population, units'!$B$3:$BG$3,0))/1000000</f>
        <v>17.890999999999998</v>
      </c>
      <c r="H179" s="16">
        <f>INDEX('Population, units'!$B$3:$BG$251,MATCH($A179,'Population, units'!$B$3:$B$251,0),MATCH(H$4,'Population, units'!$B$3:$BG$3,0))/1000000</f>
        <v>18.135999999999999</v>
      </c>
      <c r="I179" s="16">
        <f>INDEX('Population, units'!$B$3:$BG$251,MATCH($A179,'Population, units'!$B$3:$B$251,0),MATCH(I$4,'Population, units'!$B$3:$BG$3,0))/1000000</f>
        <v>18.335999999999999</v>
      </c>
      <c r="J179" s="16">
        <f>INDEX('Population, units'!$B$3:$BG$251,MATCH($A179,'Population, units'!$B$3:$B$251,0),MATCH(J$4,'Population, units'!$B$3:$BG$3,0))/1000000</f>
        <v>18.568000000000001</v>
      </c>
      <c r="K179" s="16">
        <f>INDEX('Population, units'!$B$3:$BG$251,MATCH($A179,'Population, units'!$B$3:$B$251,0),MATCH(K$4,'Population, units'!$B$3:$BG$3,0))/1000000</f>
        <v>18.783999999999999</v>
      </c>
      <c r="L179" s="16">
        <f>INDEX('Population, units'!$B$3:$BG$251,MATCH($A179,'Population, units'!$B$3:$B$251,0),MATCH(L$4,'Population, units'!$B$3:$BG$3,0))/1000000</f>
        <v>19.056000000000001</v>
      </c>
      <c r="M179" s="16">
        <f>INDEX('Population, units'!$B$3:$BG$251,MATCH($A179,'Population, units'!$B$3:$B$251,0),MATCH(M$4,'Population, units'!$B$3:$BG$3,0))/1000000</f>
        <v>19.102</v>
      </c>
      <c r="N179" s="16">
        <f>INDEX('Population, units'!$B$3:$BG$251,MATCH($A179,'Population, units'!$B$3:$B$251,0),MATCH(N$4,'Population, units'!$B$3:$BG$3,0))/1000000</f>
        <v>18.797000000000001</v>
      </c>
      <c r="O179" s="16">
        <f>INDEX('Population, units'!$B$3:$BG$251,MATCH($A179,'Population, units'!$B$3:$B$251,0),MATCH(O$4,'Population, units'!$B$3:$BG$3,0))/1000000</f>
        <v>18.920999999999999</v>
      </c>
      <c r="P179" s="16">
        <f>INDEX('Population, units'!$B$3:$BG$251,MATCH($A179,'Population, units'!$B$3:$B$251,0),MATCH(P$4,'Population, units'!$B$3:$BG$3,0))/1000000</f>
        <v>19.172999999999998</v>
      </c>
      <c r="Q179" s="16">
        <f>INDEX('Population, units'!$B$3:$BG$251,MATCH($A179,'Population, units'!$B$3:$B$251,0),MATCH(Q$4,'Population, units'!$B$3:$BG$3,0))/1000000</f>
        <v>19.434999999999999</v>
      </c>
      <c r="R179" s="16">
        <f>INDEX('Population, units'!$B$3:$BG$251,MATCH($A179,'Population, units'!$B$3:$B$251,0),MATCH(R$4,'Population, units'!$B$3:$BG$3,0))/1000000</f>
        <v>19.643999999999998</v>
      </c>
      <c r="S179" s="16">
        <f>INDEX('Population, units'!$B$3:$BG$251,MATCH($A179,'Population, units'!$B$3:$B$251,0),MATCH(S$4,'Population, units'!$B$3:$BG$3,0))/1000000</f>
        <v>19.858000000000001</v>
      </c>
      <c r="T179" s="16">
        <f>INDEX('Population, units'!$B$3:$BG$251,MATCH($A179,'Population, units'!$B$3:$B$251,0),MATCH(T$4,'Population, units'!$B$3:$BG$3,0))/1000000</f>
        <v>20.039000000000001</v>
      </c>
      <c r="U179" s="16">
        <f>INDEX('Population, units'!$B$3:$BG$251,MATCH($A179,'Population, units'!$B$3:$B$251,0),MATCH(U$4,'Population, units'!$B$3:$BG$3,0))/1000000</f>
        <v>20.216999999999999</v>
      </c>
      <c r="V179" s="16">
        <f>INDEX('Population, units'!$B$3:$BG$251,MATCH($A179,'Population, units'!$B$3:$B$251,0),MATCH(V$4,'Population, units'!$B$3:$BG$3,0))/1000000</f>
        <v>20.45</v>
      </c>
      <c r="W179" s="16">
        <f>INDEX('Population, units'!$B$3:$BG$251,MATCH($A179,'Population, units'!$B$3:$B$251,0),MATCH(W$4,'Population, units'!$B$3:$BG$3,0))/1000000</f>
        <v>20.652999999999999</v>
      </c>
      <c r="X179" s="16">
        <f>INDEX('Population, units'!$B$3:$BG$251,MATCH($A179,'Population, units'!$B$3:$B$251,0),MATCH(X$4,'Population, units'!$B$3:$BG$3,0))/1000000</f>
        <v>20.869</v>
      </c>
      <c r="Y179" s="16">
        <f>INDEX('Population, units'!$B$3:$BG$251,MATCH($A179,'Population, units'!$B$3:$B$251,0),MATCH(Y$4,'Population, units'!$B$3:$BG$3,0))/1000000</f>
        <v>20.327999999999999</v>
      </c>
    </row>
    <row r="180" spans="1:25">
      <c r="A180" t="str">
        <f>VLOOKUP(B180,entity!$C:$K,9,FALSE)</f>
        <v>KN</v>
      </c>
      <c r="B180" t="s">
        <v>810</v>
      </c>
      <c r="C180" s="16">
        <f>INDEX('Population, units'!$B$3:$BG$251,MATCH($A180,'Population, units'!$B$3:$B$251,0),MATCH(C$4,'Population, units'!$B$3:$BG$3,0))/1000000</f>
        <v>4.0833000000000001E-2</v>
      </c>
      <c r="D180" s="16">
        <f>INDEX('Population, units'!$B$3:$BG$251,MATCH($A180,'Population, units'!$B$3:$B$251,0),MATCH(D$4,'Population, units'!$B$3:$BG$3,0))/1000000</f>
        <v>4.1008999999999997E-2</v>
      </c>
      <c r="E180" s="16">
        <f>INDEX('Population, units'!$B$3:$BG$251,MATCH($A180,'Population, units'!$B$3:$B$251,0),MATCH(E$4,'Population, units'!$B$3:$BG$3,0))/1000000</f>
        <v>4.1360000000000001E-2</v>
      </c>
      <c r="F180" s="16">
        <f>INDEX('Population, units'!$B$3:$BG$251,MATCH($A180,'Population, units'!$B$3:$B$251,0),MATCH(F$4,'Population, units'!$B$3:$BG$3,0))/1000000</f>
        <v>4.1835999999999998E-2</v>
      </c>
      <c r="G180" s="16">
        <f>INDEX('Population, units'!$B$3:$BG$251,MATCH($A180,'Population, units'!$B$3:$B$251,0),MATCH(G$4,'Population, units'!$B$3:$BG$3,0))/1000000</f>
        <v>4.2362999999999998E-2</v>
      </c>
      <c r="H180" s="16">
        <f>INDEX('Population, units'!$B$3:$BG$251,MATCH($A180,'Population, units'!$B$3:$B$251,0),MATCH(H$4,'Population, units'!$B$3:$BG$3,0))/1000000</f>
        <v>4.2888000000000003E-2</v>
      </c>
      <c r="I180" s="16">
        <f>INDEX('Population, units'!$B$3:$BG$251,MATCH($A180,'Population, units'!$B$3:$B$251,0),MATCH(I$4,'Population, units'!$B$3:$BG$3,0))/1000000</f>
        <v>4.3390999999999999E-2</v>
      </c>
      <c r="J180" s="16">
        <f>INDEX('Population, units'!$B$3:$BG$251,MATCH($A180,'Population, units'!$B$3:$B$251,0),MATCH(J$4,'Population, units'!$B$3:$BG$3,0))/1000000</f>
        <v>4.3885E-2</v>
      </c>
      <c r="K180" s="16">
        <f>INDEX('Population, units'!$B$3:$BG$251,MATCH($A180,'Population, units'!$B$3:$B$251,0),MATCH(K$4,'Population, units'!$B$3:$BG$3,0))/1000000</f>
        <v>4.4391E-2</v>
      </c>
      <c r="L180" s="16">
        <f>INDEX('Population, units'!$B$3:$BG$251,MATCH($A180,'Population, units'!$B$3:$B$251,0),MATCH(L$4,'Population, units'!$B$3:$BG$3,0))/1000000</f>
        <v>4.4937999999999999E-2</v>
      </c>
      <c r="M180" s="16">
        <f>INDEX('Population, units'!$B$3:$BG$251,MATCH($A180,'Population, units'!$B$3:$B$251,0),MATCH(M$4,'Population, units'!$B$3:$BG$3,0))/1000000</f>
        <v>4.5544000000000001E-2</v>
      </c>
      <c r="N180" s="16">
        <f>INDEX('Population, units'!$B$3:$BG$251,MATCH($A180,'Population, units'!$B$3:$B$251,0),MATCH(N$4,'Population, units'!$B$3:$BG$3,0))/1000000</f>
        <v>4.6213999999999998E-2</v>
      </c>
      <c r="O180" s="16">
        <f>INDEX('Population, units'!$B$3:$BG$251,MATCH($A180,'Population, units'!$B$3:$B$251,0),MATCH(O$4,'Population, units'!$B$3:$BG$3,0))/1000000</f>
        <v>4.6933999999999997E-2</v>
      </c>
      <c r="P180" s="16">
        <f>INDEX('Population, units'!$B$3:$BG$251,MATCH($A180,'Population, units'!$B$3:$B$251,0),MATCH(P$4,'Population, units'!$B$3:$BG$3,0))/1000000</f>
        <v>4.7678999999999999E-2</v>
      </c>
      <c r="Q180" s="16">
        <f>INDEX('Population, units'!$B$3:$BG$251,MATCH($A180,'Population, units'!$B$3:$B$251,0),MATCH(Q$4,'Population, units'!$B$3:$BG$3,0))/1000000</f>
        <v>4.8420999999999999E-2</v>
      </c>
      <c r="R180" s="16">
        <f>INDEX('Population, units'!$B$3:$BG$251,MATCH($A180,'Population, units'!$B$3:$B$251,0),MATCH(R$4,'Population, units'!$B$3:$BG$3,0))/1000000</f>
        <v>4.9139000000000002E-2</v>
      </c>
      <c r="S180" s="16">
        <f>INDEX('Population, units'!$B$3:$BG$251,MATCH($A180,'Population, units'!$B$3:$B$251,0),MATCH(S$4,'Population, units'!$B$3:$BG$3,0))/1000000</f>
        <v>4.9822999999999999E-2</v>
      </c>
      <c r="T180" s="16">
        <f>INDEX('Population, units'!$B$3:$BG$251,MATCH($A180,'Population, units'!$B$3:$B$251,0),MATCH(T$4,'Population, units'!$B$3:$BG$3,0))/1000000</f>
        <v>5.0478000000000002E-2</v>
      </c>
      <c r="U180" s="16">
        <f>INDEX('Population, units'!$B$3:$BG$251,MATCH($A180,'Population, units'!$B$3:$B$251,0),MATCH(U$4,'Population, units'!$B$3:$BG$3,0))/1000000</f>
        <v>5.1110000000000003E-2</v>
      </c>
      <c r="V180" s="16">
        <f>INDEX('Population, units'!$B$3:$BG$251,MATCH($A180,'Population, units'!$B$3:$B$251,0),MATCH(V$4,'Population, units'!$B$3:$BG$3,0))/1000000</f>
        <v>5.1730999999999999E-2</v>
      </c>
      <c r="W180" s="16">
        <f>INDEX('Population, units'!$B$3:$BG$251,MATCH($A180,'Population, units'!$B$3:$B$251,0),MATCH(W$4,'Population, units'!$B$3:$BG$3,0))/1000000</f>
        <v>5.2352000000000003E-2</v>
      </c>
      <c r="X180" s="16">
        <f>INDEX('Population, units'!$B$3:$BG$251,MATCH($A180,'Population, units'!$B$3:$B$251,0),MATCH(X$4,'Population, units'!$B$3:$BG$3,0))/1000000</f>
        <v>5.2970999999999997E-2</v>
      </c>
      <c r="Y180" s="16">
        <f>INDEX('Population, units'!$B$3:$BG$251,MATCH($A180,'Population, units'!$B$3:$B$251,0),MATCH(Y$4,'Population, units'!$B$3:$BG$3,0))/1000000</f>
        <v>5.3584E-2</v>
      </c>
    </row>
    <row r="181" spans="1:25">
      <c r="A181" t="str">
        <f>VLOOKUP(B181,entity!$C:$K,9,FALSE)</f>
        <v>LC</v>
      </c>
      <c r="B181" t="s">
        <v>829</v>
      </c>
      <c r="C181" s="16">
        <f>INDEX('Population, units'!$B$3:$BG$251,MATCH($A181,'Population, units'!$B$3:$B$251,0),MATCH(C$4,'Population, units'!$B$3:$BG$3,0))/1000000</f>
        <v>0.13818</v>
      </c>
      <c r="D181" s="16">
        <f>INDEX('Population, units'!$B$3:$BG$251,MATCH($A181,'Population, units'!$B$3:$B$251,0),MATCH(D$4,'Population, units'!$B$3:$BG$3,0))/1000000</f>
        <v>0.14015900000000001</v>
      </c>
      <c r="E181" s="16">
        <f>INDEX('Population, units'!$B$3:$BG$251,MATCH($A181,'Population, units'!$B$3:$B$251,0),MATCH(E$4,'Population, units'!$B$3:$BG$3,0))/1000000</f>
        <v>0.141934</v>
      </c>
      <c r="F181" s="16">
        <f>INDEX('Population, units'!$B$3:$BG$251,MATCH($A181,'Population, units'!$B$3:$B$251,0),MATCH(F$4,'Population, units'!$B$3:$BG$3,0))/1000000</f>
        <v>0.143592</v>
      </c>
      <c r="G181" s="16">
        <f>INDEX('Population, units'!$B$3:$BG$251,MATCH($A181,'Population, units'!$B$3:$B$251,0),MATCH(G$4,'Population, units'!$B$3:$BG$3,0))/1000000</f>
        <v>0.145262</v>
      </c>
      <c r="H181" s="16">
        <f>INDEX('Population, units'!$B$3:$BG$251,MATCH($A181,'Population, units'!$B$3:$B$251,0),MATCH(H$4,'Population, units'!$B$3:$BG$3,0))/1000000</f>
        <v>0.14704</v>
      </c>
      <c r="I181" s="16">
        <f>INDEX('Population, units'!$B$3:$BG$251,MATCH($A181,'Population, units'!$B$3:$B$251,0),MATCH(I$4,'Population, units'!$B$3:$BG$3,0))/1000000</f>
        <v>0.14896200000000001</v>
      </c>
      <c r="J181" s="16">
        <f>INDEX('Population, units'!$B$3:$BG$251,MATCH($A181,'Population, units'!$B$3:$B$251,0),MATCH(J$4,'Population, units'!$B$3:$BG$3,0))/1000000</f>
        <v>0.15099399999999999</v>
      </c>
      <c r="K181" s="16">
        <f>INDEX('Population, units'!$B$3:$BG$251,MATCH($A181,'Population, units'!$B$3:$B$251,0),MATCH(K$4,'Population, units'!$B$3:$BG$3,0))/1000000</f>
        <v>0.15306600000000001</v>
      </c>
      <c r="L181" s="16">
        <f>INDEX('Population, units'!$B$3:$BG$251,MATCH($A181,'Population, units'!$B$3:$B$251,0),MATCH(L$4,'Population, units'!$B$3:$BG$3,0))/1000000</f>
        <v>0.15507299999999999</v>
      </c>
      <c r="M181" s="16">
        <f>INDEX('Population, units'!$B$3:$BG$251,MATCH($A181,'Population, units'!$B$3:$B$251,0),MATCH(M$4,'Population, units'!$B$3:$BG$3,0))/1000000</f>
        <v>0.15694900000000001</v>
      </c>
      <c r="N181" s="16">
        <f>INDEX('Population, units'!$B$3:$BG$251,MATCH($A181,'Population, units'!$B$3:$B$251,0),MATCH(N$4,'Population, units'!$B$3:$BG$3,0))/1000000</f>
        <v>0.15865000000000001</v>
      </c>
      <c r="O181" s="16">
        <f>INDEX('Population, units'!$B$3:$BG$251,MATCH($A181,'Population, units'!$B$3:$B$251,0),MATCH(O$4,'Population, units'!$B$3:$BG$3,0))/1000000</f>
        <v>0.160217</v>
      </c>
      <c r="P181" s="16">
        <f>INDEX('Population, units'!$B$3:$BG$251,MATCH($A181,'Population, units'!$B$3:$B$251,0),MATCH(P$4,'Population, units'!$B$3:$BG$3,0))/1000000</f>
        <v>0.16176599999999999</v>
      </c>
      <c r="Q181" s="16">
        <f>INDEX('Population, units'!$B$3:$BG$251,MATCH($A181,'Population, units'!$B$3:$B$251,0),MATCH(Q$4,'Population, units'!$B$3:$BG$3,0))/1000000</f>
        <v>0.16345999999999999</v>
      </c>
      <c r="R181" s="16">
        <f>INDEX('Population, units'!$B$3:$BG$251,MATCH($A181,'Population, units'!$B$3:$B$251,0),MATCH(R$4,'Population, units'!$B$3:$BG$3,0))/1000000</f>
        <v>0.165407</v>
      </c>
      <c r="S181" s="16">
        <f>INDEX('Population, units'!$B$3:$BG$251,MATCH($A181,'Population, units'!$B$3:$B$251,0),MATCH(S$4,'Population, units'!$B$3:$BG$3,0))/1000000</f>
        <v>0.167658</v>
      </c>
      <c r="T181" s="16">
        <f>INDEX('Population, units'!$B$3:$BG$251,MATCH($A181,'Population, units'!$B$3:$B$251,0),MATCH(T$4,'Population, units'!$B$3:$BG$3,0))/1000000</f>
        <v>0.17014899999999999</v>
      </c>
      <c r="U181" s="16">
        <f>INDEX('Population, units'!$B$3:$BG$251,MATCH($A181,'Population, units'!$B$3:$B$251,0),MATCH(U$4,'Population, units'!$B$3:$BG$3,0))/1000000</f>
        <v>0.172734</v>
      </c>
      <c r="V181" s="16">
        <f>INDEX('Population, units'!$B$3:$BG$251,MATCH($A181,'Population, units'!$B$3:$B$251,0),MATCH(V$4,'Population, units'!$B$3:$BG$3,0))/1000000</f>
        <v>0.17519999999999999</v>
      </c>
      <c r="W181" s="16">
        <f>INDEX('Population, units'!$B$3:$BG$251,MATCH($A181,'Population, units'!$B$3:$B$251,0),MATCH(W$4,'Population, units'!$B$3:$BG$3,0))/1000000</f>
        <v>0.177397</v>
      </c>
      <c r="X181" s="16">
        <f>INDEX('Population, units'!$B$3:$BG$251,MATCH($A181,'Population, units'!$B$3:$B$251,0),MATCH(X$4,'Population, units'!$B$3:$BG$3,0))/1000000</f>
        <v>0.17927100000000001</v>
      </c>
      <c r="Y181" s="16">
        <f>INDEX('Population, units'!$B$3:$BG$251,MATCH($A181,'Population, units'!$B$3:$B$251,0),MATCH(Y$4,'Population, units'!$B$3:$BG$3,0))/1000000</f>
        <v>0.18087</v>
      </c>
    </row>
    <row r="182" spans="1:25">
      <c r="A182" t="str">
        <f>VLOOKUP(B182,entity!$C:$K,9,FALSE)</f>
        <v>MF</v>
      </c>
      <c r="B182" t="s">
        <v>856</v>
      </c>
      <c r="C182" s="16">
        <f>INDEX('Population, units'!$B$3:$BG$251,MATCH($A182,'Population, units'!$B$3:$B$251,0),MATCH(C$4,'Population, units'!$B$3:$BG$3,0))/1000000</f>
        <v>3.0036E-2</v>
      </c>
      <c r="D182" s="16">
        <f>INDEX('Population, units'!$B$3:$BG$251,MATCH($A182,'Population, units'!$B$3:$B$251,0),MATCH(D$4,'Population, units'!$B$3:$BG$3,0))/1000000</f>
        <v>3.1821000000000002E-2</v>
      </c>
      <c r="E182" s="16">
        <f>INDEX('Population, units'!$B$3:$BG$251,MATCH($A182,'Population, units'!$B$3:$B$251,0),MATCH(E$4,'Population, units'!$B$3:$BG$3,0))/1000000</f>
        <v>3.2891999999999998E-2</v>
      </c>
      <c r="F182" s="16">
        <f>INDEX('Population, units'!$B$3:$BG$251,MATCH($A182,'Population, units'!$B$3:$B$251,0),MATCH(F$4,'Population, units'!$B$3:$BG$3,0))/1000000</f>
        <v>3.3237999999999997E-2</v>
      </c>
      <c r="G182" s="16">
        <f>INDEX('Population, units'!$B$3:$BG$251,MATCH($A182,'Population, units'!$B$3:$B$251,0),MATCH(G$4,'Population, units'!$B$3:$BG$3,0))/1000000</f>
        <v>3.3098000000000002E-2</v>
      </c>
      <c r="H182" s="16">
        <f>INDEX('Population, units'!$B$3:$BG$251,MATCH($A182,'Population, units'!$B$3:$B$251,0),MATCH(H$4,'Population, units'!$B$3:$BG$3,0))/1000000</f>
        <v>3.2711999999999998E-2</v>
      </c>
      <c r="I182" s="16">
        <f>INDEX('Population, units'!$B$3:$BG$251,MATCH($A182,'Population, units'!$B$3:$B$251,0),MATCH(I$4,'Population, units'!$B$3:$BG$3,0))/1000000</f>
        <v>3.2101999999999999E-2</v>
      </c>
      <c r="J182" s="16">
        <f>INDEX('Population, units'!$B$3:$BG$251,MATCH($A182,'Population, units'!$B$3:$B$251,0),MATCH(J$4,'Population, units'!$B$3:$BG$3,0))/1000000</f>
        <v>3.1303999999999998E-2</v>
      </c>
      <c r="K182" s="16">
        <f>INDEX('Population, units'!$B$3:$BG$251,MATCH($A182,'Population, units'!$B$3:$B$251,0),MATCH(K$4,'Population, units'!$B$3:$BG$3,0))/1000000</f>
        <v>3.0358E-2</v>
      </c>
      <c r="L182" s="16">
        <f>INDEX('Population, units'!$B$3:$BG$251,MATCH($A182,'Population, units'!$B$3:$B$251,0),MATCH(L$4,'Population, units'!$B$3:$BG$3,0))/1000000</f>
        <v>2.9305000000000001E-2</v>
      </c>
      <c r="M182" s="16">
        <f>INDEX('Population, units'!$B$3:$BG$251,MATCH($A182,'Population, units'!$B$3:$B$251,0),MATCH(M$4,'Population, units'!$B$3:$BG$3,0))/1000000</f>
        <v>2.8384E-2</v>
      </c>
      <c r="N182" s="16">
        <f>INDEX('Population, units'!$B$3:$BG$251,MATCH($A182,'Population, units'!$B$3:$B$251,0),MATCH(N$4,'Population, units'!$B$3:$BG$3,0))/1000000</f>
        <v>2.7782000000000001E-2</v>
      </c>
      <c r="O182" s="16">
        <f>INDEX('Population, units'!$B$3:$BG$251,MATCH($A182,'Population, units'!$B$3:$B$251,0),MATCH(O$4,'Population, units'!$B$3:$BG$3,0))/1000000</f>
        <v>2.7449999999999999E-2</v>
      </c>
      <c r="P182" s="16">
        <f>INDEX('Population, units'!$B$3:$BG$251,MATCH($A182,'Population, units'!$B$3:$B$251,0),MATCH(P$4,'Population, units'!$B$3:$BG$3,0))/1000000</f>
        <v>2.7362999999999998E-2</v>
      </c>
      <c r="Q182" s="16">
        <f>INDEX('Population, units'!$B$3:$BG$251,MATCH($A182,'Population, units'!$B$3:$B$251,0),MATCH(Q$4,'Population, units'!$B$3:$BG$3,0))/1000000</f>
        <v>2.7514E-2</v>
      </c>
      <c r="R182" s="16">
        <f>INDEX('Population, units'!$B$3:$BG$251,MATCH($A182,'Population, units'!$B$3:$B$251,0),MATCH(R$4,'Population, units'!$B$3:$BG$3,0))/1000000</f>
        <v>2.7906E-2</v>
      </c>
      <c r="S182" s="16">
        <f>INDEX('Population, units'!$B$3:$BG$251,MATCH($A182,'Population, units'!$B$3:$B$251,0),MATCH(S$4,'Population, units'!$B$3:$BG$3,0))/1000000</f>
        <v>2.8413999999999998E-2</v>
      </c>
      <c r="T182" s="16">
        <f>INDEX('Population, units'!$B$3:$BG$251,MATCH($A182,'Population, units'!$B$3:$B$251,0),MATCH(T$4,'Population, units'!$B$3:$BG$3,0))/1000000</f>
        <v>2.8905E-2</v>
      </c>
      <c r="U182" s="16">
        <f>INDEX('Population, units'!$B$3:$BG$251,MATCH($A182,'Population, units'!$B$3:$B$251,0),MATCH(U$4,'Population, units'!$B$3:$BG$3,0))/1000000</f>
        <v>2.9375999999999999E-2</v>
      </c>
      <c r="V182" s="16">
        <f>INDEX('Population, units'!$B$3:$BG$251,MATCH($A182,'Population, units'!$B$3:$B$251,0),MATCH(V$4,'Population, units'!$B$3:$BG$3,0))/1000000</f>
        <v>2.9819999999999999E-2</v>
      </c>
      <c r="W182" s="16">
        <f>INDEX('Population, units'!$B$3:$BG$251,MATCH($A182,'Population, units'!$B$3:$B$251,0),MATCH(W$4,'Population, units'!$B$3:$BG$3,0))/1000000</f>
        <v>3.0235000000000001E-2</v>
      </c>
      <c r="X182" s="16">
        <f>INDEX('Population, units'!$B$3:$BG$251,MATCH($A182,'Population, units'!$B$3:$B$251,0),MATCH(X$4,'Population, units'!$B$3:$BG$3,0))/1000000</f>
        <v>3.0615E-2</v>
      </c>
      <c r="Y182" s="16">
        <f>INDEX('Population, units'!$B$3:$BG$251,MATCH($A182,'Population, units'!$B$3:$B$251,0),MATCH(Y$4,'Population, units'!$B$3:$BG$3,0))/1000000</f>
        <v>3.0959E-2</v>
      </c>
    </row>
    <row r="183" spans="1:25">
      <c r="A183" t="str">
        <f>VLOOKUP(B183,entity!$C:$K,9,FALSE)</f>
        <v>VC</v>
      </c>
      <c r="B183" t="s">
        <v>1082</v>
      </c>
      <c r="C183" s="16">
        <f>INDEX('Population, units'!$B$3:$BG$251,MATCH($A183,'Population, units'!$B$3:$B$251,0),MATCH(C$4,'Population, units'!$B$3:$BG$3,0))/1000000</f>
        <v>0.10750899999999999</v>
      </c>
      <c r="D183" s="16">
        <f>INDEX('Population, units'!$B$3:$BG$251,MATCH($A183,'Population, units'!$B$3:$B$251,0),MATCH(D$4,'Population, units'!$B$3:$BG$3,0))/1000000</f>
        <v>0.107811</v>
      </c>
      <c r="E183" s="16">
        <f>INDEX('Population, units'!$B$3:$BG$251,MATCH($A183,'Population, units'!$B$3:$B$251,0),MATCH(E$4,'Population, units'!$B$3:$BG$3,0))/1000000</f>
        <v>0.108001</v>
      </c>
      <c r="F183" s="16">
        <f>INDEX('Population, units'!$B$3:$BG$251,MATCH($A183,'Population, units'!$B$3:$B$251,0),MATCH(F$4,'Population, units'!$B$3:$BG$3,0))/1000000</f>
        <v>0.108097</v>
      </c>
      <c r="G183" s="16">
        <f>INDEX('Population, units'!$B$3:$BG$251,MATCH($A183,'Population, units'!$B$3:$B$251,0),MATCH(G$4,'Population, units'!$B$3:$BG$3,0))/1000000</f>
        <v>0.108129</v>
      </c>
      <c r="H183" s="16">
        <f>INDEX('Population, units'!$B$3:$BG$251,MATCH($A183,'Population, units'!$B$3:$B$251,0),MATCH(H$4,'Population, units'!$B$3:$BG$3,0))/1000000</f>
        <v>0.108122</v>
      </c>
      <c r="I183" s="16">
        <f>INDEX('Population, units'!$B$3:$BG$251,MATCH($A183,'Population, units'!$B$3:$B$251,0),MATCH(I$4,'Population, units'!$B$3:$BG$3,0))/1000000</f>
        <v>0.10807799999999999</v>
      </c>
      <c r="J183" s="16">
        <f>INDEX('Population, units'!$B$3:$BG$251,MATCH($A183,'Population, units'!$B$3:$B$251,0),MATCH(J$4,'Population, units'!$B$3:$BG$3,0))/1000000</f>
        <v>0.108001</v>
      </c>
      <c r="K183" s="16">
        <f>INDEX('Population, units'!$B$3:$BG$251,MATCH($A183,'Population, units'!$B$3:$B$251,0),MATCH(K$4,'Population, units'!$B$3:$BG$3,0))/1000000</f>
        <v>0.10792300000000001</v>
      </c>
      <c r="L183" s="16">
        <f>INDEX('Population, units'!$B$3:$BG$251,MATCH($A183,'Population, units'!$B$3:$B$251,0),MATCH(L$4,'Population, units'!$B$3:$BG$3,0))/1000000</f>
        <v>0.107879</v>
      </c>
      <c r="M183" s="16">
        <f>INDEX('Population, units'!$B$3:$BG$251,MATCH($A183,'Population, units'!$B$3:$B$251,0),MATCH(M$4,'Population, units'!$B$3:$BG$3,0))/1000000</f>
        <v>0.10789700000000001</v>
      </c>
      <c r="N183" s="16">
        <f>INDEX('Population, units'!$B$3:$BG$251,MATCH($A183,'Population, units'!$B$3:$B$251,0),MATCH(N$4,'Population, units'!$B$3:$BG$3,0))/1000000</f>
        <v>0.107989</v>
      </c>
      <c r="O183" s="16">
        <f>INDEX('Population, units'!$B$3:$BG$251,MATCH($A183,'Population, units'!$B$3:$B$251,0),MATCH(O$4,'Population, units'!$B$3:$BG$3,0))/1000000</f>
        <v>0.10815</v>
      </c>
      <c r="P183" s="16">
        <f>INDEX('Population, units'!$B$3:$BG$251,MATCH($A183,'Population, units'!$B$3:$B$251,0),MATCH(P$4,'Population, units'!$B$3:$BG$3,0))/1000000</f>
        <v>0.108353</v>
      </c>
      <c r="Q183" s="16">
        <f>INDEX('Population, units'!$B$3:$BG$251,MATCH($A183,'Population, units'!$B$3:$B$251,0),MATCH(Q$4,'Population, units'!$B$3:$BG$3,0))/1000000</f>
        <v>0.10856200000000001</v>
      </c>
      <c r="R183" s="16">
        <f>INDEX('Population, units'!$B$3:$BG$251,MATCH($A183,'Population, units'!$B$3:$B$251,0),MATCH(R$4,'Population, units'!$B$3:$BG$3,0))/1000000</f>
        <v>0.108749</v>
      </c>
      <c r="S183" s="16">
        <f>INDEX('Population, units'!$B$3:$BG$251,MATCH($A183,'Population, units'!$B$3:$B$251,0),MATCH(S$4,'Population, units'!$B$3:$BG$3,0))/1000000</f>
        <v>0.108908</v>
      </c>
      <c r="T183" s="16">
        <f>INDEX('Population, units'!$B$3:$BG$251,MATCH($A183,'Population, units'!$B$3:$B$251,0),MATCH(T$4,'Population, units'!$B$3:$BG$3,0))/1000000</f>
        <v>0.109045</v>
      </c>
      <c r="U183" s="16">
        <f>INDEX('Population, units'!$B$3:$BG$251,MATCH($A183,'Population, units'!$B$3:$B$251,0),MATCH(U$4,'Population, units'!$B$3:$BG$3,0))/1000000</f>
        <v>0.10915800000000001</v>
      </c>
      <c r="V183" s="16">
        <f>INDEX('Population, units'!$B$3:$BG$251,MATCH($A183,'Population, units'!$B$3:$B$251,0),MATCH(V$4,'Population, units'!$B$3:$BG$3,0))/1000000</f>
        <v>0.109249</v>
      </c>
      <c r="W183" s="16">
        <f>INDEX('Population, units'!$B$3:$BG$251,MATCH($A183,'Population, units'!$B$3:$B$251,0),MATCH(W$4,'Population, units'!$B$3:$BG$3,0))/1000000</f>
        <v>0.109316</v>
      </c>
      <c r="X183" s="16">
        <f>INDEX('Population, units'!$B$3:$BG$251,MATCH($A183,'Population, units'!$B$3:$B$251,0),MATCH(X$4,'Population, units'!$B$3:$BG$3,0))/1000000</f>
        <v>0.109357</v>
      </c>
      <c r="Y183" s="16">
        <f>INDEX('Population, units'!$B$3:$BG$251,MATCH($A183,'Population, units'!$B$3:$B$251,0),MATCH(Y$4,'Population, units'!$B$3:$BG$3,0))/1000000</f>
        <v>0.109373</v>
      </c>
    </row>
    <row r="184" spans="1:25">
      <c r="A184" t="str">
        <f>VLOOKUP(B184,entity!$C:$K,9,FALSE)</f>
        <v>SD</v>
      </c>
      <c r="B184" t="s">
        <v>353</v>
      </c>
      <c r="C184" s="16">
        <f>INDEX('Population, units'!$B$3:$BG$251,MATCH($A184,'Population, units'!$B$3:$B$251,0),MATCH(C$4,'Population, units'!$B$3:$BG$3,0))/1000000</f>
        <v>20.008804000000001</v>
      </c>
      <c r="D184" s="16">
        <f>INDEX('Population, units'!$B$3:$BG$251,MATCH($A184,'Population, units'!$B$3:$B$251,0),MATCH(D$4,'Population, units'!$B$3:$BG$3,0))/1000000</f>
        <v>20.840824999999999</v>
      </c>
      <c r="E184" s="16">
        <f>INDEX('Population, units'!$B$3:$BG$251,MATCH($A184,'Population, units'!$B$3:$B$251,0),MATCH(E$4,'Population, units'!$B$3:$BG$3,0))/1000000</f>
        <v>21.771781000000001</v>
      </c>
      <c r="F184" s="16">
        <f>INDEX('Population, units'!$B$3:$BG$251,MATCH($A184,'Population, units'!$B$3:$B$251,0),MATCH(F$4,'Population, units'!$B$3:$BG$3,0))/1000000</f>
        <v>22.74549</v>
      </c>
      <c r="G184" s="16">
        <f>INDEX('Population, units'!$B$3:$BG$251,MATCH($A184,'Population, units'!$B$3:$B$251,0),MATCH(G$4,'Population, units'!$B$3:$BG$3,0))/1000000</f>
        <v>23.683211</v>
      </c>
      <c r="H184" s="16">
        <f>INDEX('Population, units'!$B$3:$BG$251,MATCH($A184,'Population, units'!$B$3:$B$251,0),MATCH(H$4,'Population, units'!$B$3:$BG$3,0))/1000000</f>
        <v>24.529722</v>
      </c>
      <c r="I184" s="16">
        <f>INDEX('Population, units'!$B$3:$BG$251,MATCH($A184,'Population, units'!$B$3:$B$251,0),MATCH(I$4,'Population, units'!$B$3:$BG$3,0))/1000000</f>
        <v>25.263020999999998</v>
      </c>
      <c r="J184" s="16">
        <f>INDEX('Population, units'!$B$3:$BG$251,MATCH($A184,'Population, units'!$B$3:$B$251,0),MATCH(J$4,'Population, units'!$B$3:$BG$3,0))/1000000</f>
        <v>25.903704000000001</v>
      </c>
      <c r="K184" s="16">
        <f>INDEX('Population, units'!$B$3:$BG$251,MATCH($A184,'Population, units'!$B$3:$B$251,0),MATCH(K$4,'Population, units'!$B$3:$BG$3,0))/1000000</f>
        <v>26.491253</v>
      </c>
      <c r="L184" s="16">
        <f>INDEX('Population, units'!$B$3:$BG$251,MATCH($A184,'Population, units'!$B$3:$B$251,0),MATCH(L$4,'Population, units'!$B$3:$BG$3,0))/1000000</f>
        <v>27.085464999999999</v>
      </c>
      <c r="M184" s="16">
        <f>INDEX('Population, units'!$B$3:$BG$251,MATCH($A184,'Population, units'!$B$3:$B$251,0),MATCH(M$4,'Population, units'!$B$3:$BG$3,0))/1000000</f>
        <v>27.729797999999999</v>
      </c>
      <c r="N184" s="16">
        <f>INDEX('Population, units'!$B$3:$BG$251,MATCH($A184,'Population, units'!$B$3:$B$251,0),MATCH(N$4,'Population, units'!$B$3:$BG$3,0))/1000000</f>
        <v>28.434809999999999</v>
      </c>
      <c r="O184" s="16">
        <f>INDEX('Population, units'!$B$3:$BG$251,MATCH($A184,'Population, units'!$B$3:$B$251,0),MATCH(O$4,'Population, units'!$B$3:$BG$3,0))/1000000</f>
        <v>29.186426999999998</v>
      </c>
      <c r="P184" s="16">
        <f>INDEX('Population, units'!$B$3:$BG$251,MATCH($A184,'Population, units'!$B$3:$B$251,0),MATCH(P$4,'Population, units'!$B$3:$BG$3,0))/1000000</f>
        <v>29.973979</v>
      </c>
      <c r="Q184" s="16">
        <f>INDEX('Population, units'!$B$3:$BG$251,MATCH($A184,'Population, units'!$B$3:$B$251,0),MATCH(Q$4,'Population, units'!$B$3:$BG$3,0))/1000000</f>
        <v>30.778572</v>
      </c>
      <c r="R184" s="16">
        <f>INDEX('Population, units'!$B$3:$BG$251,MATCH($A184,'Population, units'!$B$3:$B$251,0),MATCH(R$4,'Population, units'!$B$3:$BG$3,0))/1000000</f>
        <v>31.585871000000001</v>
      </c>
      <c r="S184" s="16">
        <f>INDEX('Population, units'!$B$3:$BG$251,MATCH($A184,'Population, units'!$B$3:$B$251,0),MATCH(S$4,'Population, units'!$B$3:$BG$3,0))/1000000</f>
        <v>32.397534999999998</v>
      </c>
      <c r="T184" s="16">
        <f>INDEX('Population, units'!$B$3:$BG$251,MATCH($A184,'Population, units'!$B$3:$B$251,0),MATCH(T$4,'Population, units'!$B$3:$BG$3,0))/1000000</f>
        <v>33.218249999999998</v>
      </c>
      <c r="U184" s="16">
        <f>INDEX('Population, units'!$B$3:$BG$251,MATCH($A184,'Population, units'!$B$3:$B$251,0),MATCH(U$4,'Population, units'!$B$3:$BG$3,0))/1000000</f>
        <v>34.040064999999998</v>
      </c>
      <c r="V184" s="16">
        <f>INDEX('Population, units'!$B$3:$BG$251,MATCH($A184,'Population, units'!$B$3:$B$251,0),MATCH(V$4,'Population, units'!$B$3:$BG$3,0))/1000000</f>
        <v>34.853178</v>
      </c>
      <c r="W184" s="16">
        <f>INDEX('Population, units'!$B$3:$BG$251,MATCH($A184,'Population, units'!$B$3:$B$251,0),MATCH(W$4,'Population, units'!$B$3:$BG$3,0))/1000000</f>
        <v>35.652002000000003</v>
      </c>
      <c r="X184" s="16">
        <f>INDEX('Population, units'!$B$3:$BG$251,MATCH($A184,'Population, units'!$B$3:$B$251,0),MATCH(X$4,'Population, units'!$B$3:$BG$3,0))/1000000</f>
        <v>36.430923</v>
      </c>
      <c r="Y184" s="16">
        <f>INDEX('Population, units'!$B$3:$BG$251,MATCH($A184,'Population, units'!$B$3:$B$251,0),MATCH(Y$4,'Population, units'!$B$3:$BG$3,0))/1000000</f>
        <v>37.195349</v>
      </c>
    </row>
    <row r="185" spans="1:25">
      <c r="A185" t="str">
        <f>VLOOKUP(B185,entity!$C:$K,9,FALSE)</f>
        <v>SR</v>
      </c>
      <c r="B185" t="s">
        <v>377</v>
      </c>
      <c r="C185" s="16">
        <f>INDEX('Population, units'!$B$3:$BG$251,MATCH($A185,'Population, units'!$B$3:$B$251,0),MATCH(C$4,'Population, units'!$B$3:$BG$3,0))/1000000</f>
        <v>0.40676400000000001</v>
      </c>
      <c r="D185" s="16">
        <f>INDEX('Population, units'!$B$3:$BG$251,MATCH($A185,'Population, units'!$B$3:$B$251,0),MATCH(D$4,'Population, units'!$B$3:$BG$3,0))/1000000</f>
        <v>0.41288399999999997</v>
      </c>
      <c r="E185" s="16">
        <f>INDEX('Population, units'!$B$3:$BG$251,MATCH($A185,'Population, units'!$B$3:$B$251,0),MATCH(E$4,'Population, units'!$B$3:$BG$3,0))/1000000</f>
        <v>0.41870000000000002</v>
      </c>
      <c r="F185" s="16">
        <f>INDEX('Population, units'!$B$3:$BG$251,MATCH($A185,'Population, units'!$B$3:$B$251,0),MATCH(F$4,'Population, units'!$B$3:$BG$3,0))/1000000</f>
        <v>0.42432599999999998</v>
      </c>
      <c r="G185" s="16">
        <f>INDEX('Population, units'!$B$3:$BG$251,MATCH($A185,'Population, units'!$B$3:$B$251,0),MATCH(G$4,'Population, units'!$B$3:$BG$3,0))/1000000</f>
        <v>0.42996800000000002</v>
      </c>
      <c r="H185" s="16">
        <f>INDEX('Population, units'!$B$3:$BG$251,MATCH($A185,'Population, units'!$B$3:$B$251,0),MATCH(H$4,'Population, units'!$B$3:$BG$3,0))/1000000</f>
        <v>0.435776</v>
      </c>
      <c r="I185" s="16">
        <f>INDEX('Population, units'!$B$3:$BG$251,MATCH($A185,'Population, units'!$B$3:$B$251,0),MATCH(I$4,'Population, units'!$B$3:$BG$3,0))/1000000</f>
        <v>0.44173400000000002</v>
      </c>
      <c r="J185" s="16">
        <f>INDEX('Population, units'!$B$3:$BG$251,MATCH($A185,'Population, units'!$B$3:$B$251,0),MATCH(J$4,'Population, units'!$B$3:$BG$3,0))/1000000</f>
        <v>0.44777099999999997</v>
      </c>
      <c r="K185" s="16">
        <f>INDEX('Population, units'!$B$3:$BG$251,MATCH($A185,'Population, units'!$B$3:$B$251,0),MATCH(K$4,'Population, units'!$B$3:$BG$3,0))/1000000</f>
        <v>0.45391999999999999</v>
      </c>
      <c r="L185" s="16">
        <f>INDEX('Population, units'!$B$3:$BG$251,MATCH($A185,'Population, units'!$B$3:$B$251,0),MATCH(L$4,'Population, units'!$B$3:$BG$3,0))/1000000</f>
        <v>0.46021499999999999</v>
      </c>
      <c r="M185" s="16">
        <f>INDEX('Population, units'!$B$3:$BG$251,MATCH($A185,'Population, units'!$B$3:$B$251,0),MATCH(M$4,'Population, units'!$B$3:$BG$3,0))/1000000</f>
        <v>0.46666800000000003</v>
      </c>
      <c r="N185" s="16">
        <f>INDEX('Population, units'!$B$3:$BG$251,MATCH($A185,'Population, units'!$B$3:$B$251,0),MATCH(N$4,'Population, units'!$B$3:$BG$3,0))/1000000</f>
        <v>0.47331200000000001</v>
      </c>
      <c r="O185" s="16">
        <f>INDEX('Population, units'!$B$3:$BG$251,MATCH($A185,'Population, units'!$B$3:$B$251,0),MATCH(O$4,'Population, units'!$B$3:$BG$3,0))/1000000</f>
        <v>0.480099</v>
      </c>
      <c r="P185" s="16">
        <f>INDEX('Population, units'!$B$3:$BG$251,MATCH($A185,'Population, units'!$B$3:$B$251,0),MATCH(P$4,'Population, units'!$B$3:$BG$3,0))/1000000</f>
        <v>0.48686699999999999</v>
      </c>
      <c r="Q185" s="16">
        <f>INDEX('Population, units'!$B$3:$BG$251,MATCH($A185,'Population, units'!$B$3:$B$251,0),MATCH(Q$4,'Population, units'!$B$3:$BG$3,0))/1000000</f>
        <v>0.493394</v>
      </c>
      <c r="R185" s="16">
        <f>INDEX('Population, units'!$B$3:$BG$251,MATCH($A185,'Population, units'!$B$3:$B$251,0),MATCH(R$4,'Population, units'!$B$3:$BG$3,0))/1000000</f>
        <v>0.49952299999999999</v>
      </c>
      <c r="S185" s="16">
        <f>INDEX('Population, units'!$B$3:$BG$251,MATCH($A185,'Population, units'!$B$3:$B$251,0),MATCH(S$4,'Population, units'!$B$3:$BG$3,0))/1000000</f>
        <v>0.50518600000000002</v>
      </c>
      <c r="T185" s="16">
        <f>INDEX('Population, units'!$B$3:$BG$251,MATCH($A185,'Population, units'!$B$3:$B$251,0),MATCH(T$4,'Population, units'!$B$3:$BG$3,0))/1000000</f>
        <v>0.51043300000000003</v>
      </c>
      <c r="U185" s="16">
        <f>INDEX('Population, units'!$B$3:$BG$251,MATCH($A185,'Population, units'!$B$3:$B$251,0),MATCH(U$4,'Population, units'!$B$3:$BG$3,0))/1000000</f>
        <v>0.51537200000000005</v>
      </c>
      <c r="V185" s="16">
        <f>INDEX('Population, units'!$B$3:$BG$251,MATCH($A185,'Population, units'!$B$3:$B$251,0),MATCH(V$4,'Population, units'!$B$3:$BG$3,0))/1000000</f>
        <v>0.520173</v>
      </c>
      <c r="W185" s="16">
        <f>INDEX('Population, units'!$B$3:$BG$251,MATCH($A185,'Population, units'!$B$3:$B$251,0),MATCH(W$4,'Population, units'!$B$3:$BG$3,0))/1000000</f>
        <v>0.52495999999999998</v>
      </c>
      <c r="X185" s="16">
        <f>INDEX('Population, units'!$B$3:$BG$251,MATCH($A185,'Population, units'!$B$3:$B$251,0),MATCH(X$4,'Population, units'!$B$3:$BG$3,0))/1000000</f>
        <v>0.52976100000000004</v>
      </c>
      <c r="Y185" s="16">
        <f>INDEX('Population, units'!$B$3:$BG$251,MATCH($A185,'Population, units'!$B$3:$B$251,0),MATCH(Y$4,'Population, units'!$B$3:$BG$3,0))/1000000</f>
        <v>0.53454100000000004</v>
      </c>
    </row>
    <row r="186" spans="1:25">
      <c r="A186" t="str">
        <f>VLOOKUP(B186,entity!$C:$K,9,FALSE)</f>
        <v>SZ</v>
      </c>
      <c r="B186" t="s">
        <v>385</v>
      </c>
      <c r="C186" s="16">
        <f>INDEX('Population, units'!$B$3:$BG$251,MATCH($A186,'Population, units'!$B$3:$B$251,0),MATCH(C$4,'Population, units'!$B$3:$BG$3,0))/1000000</f>
        <v>0.86272800000000005</v>
      </c>
      <c r="D186" s="16">
        <f>INDEX('Population, units'!$B$3:$BG$251,MATCH($A186,'Population, units'!$B$3:$B$251,0),MATCH(D$4,'Population, units'!$B$3:$BG$3,0))/1000000</f>
        <v>0.88724800000000004</v>
      </c>
      <c r="E186" s="16">
        <f>INDEX('Population, units'!$B$3:$BG$251,MATCH($A186,'Population, units'!$B$3:$B$251,0),MATCH(E$4,'Population, units'!$B$3:$BG$3,0))/1000000</f>
        <v>0.90794699999999995</v>
      </c>
      <c r="F186" s="16">
        <f>INDEX('Population, units'!$B$3:$BG$251,MATCH($A186,'Population, units'!$B$3:$B$251,0),MATCH(F$4,'Population, units'!$B$3:$BG$3,0))/1000000</f>
        <v>0.92622400000000005</v>
      </c>
      <c r="G186" s="16">
        <f>INDEX('Population, units'!$B$3:$BG$251,MATCH($A186,'Population, units'!$B$3:$B$251,0),MATCH(G$4,'Population, units'!$B$3:$BG$3,0))/1000000</f>
        <v>0.94422300000000003</v>
      </c>
      <c r="H186" s="16">
        <f>INDEX('Population, units'!$B$3:$BG$251,MATCH($A186,'Population, units'!$B$3:$B$251,0),MATCH(H$4,'Population, units'!$B$3:$BG$3,0))/1000000</f>
        <v>0.96342799999999995</v>
      </c>
      <c r="I186" s="16">
        <f>INDEX('Population, units'!$B$3:$BG$251,MATCH($A186,'Population, units'!$B$3:$B$251,0),MATCH(I$4,'Population, units'!$B$3:$BG$3,0))/1000000</f>
        <v>0.98450599999999999</v>
      </c>
      <c r="J186" s="16">
        <f>INDEX('Population, units'!$B$3:$BG$251,MATCH($A186,'Population, units'!$B$3:$B$251,0),MATCH(J$4,'Population, units'!$B$3:$BG$3,0))/1000000</f>
        <v>1.0067600000000001</v>
      </c>
      <c r="K186" s="16">
        <f>INDEX('Population, units'!$B$3:$BG$251,MATCH($A186,'Population, units'!$B$3:$B$251,0),MATCH(K$4,'Population, units'!$B$3:$BG$3,0))/1000000</f>
        <v>1.028694</v>
      </c>
      <c r="L186" s="16">
        <f>INDEX('Population, units'!$B$3:$BG$251,MATCH($A186,'Population, units'!$B$3:$B$251,0),MATCH(L$4,'Population, units'!$B$3:$BG$3,0))/1000000</f>
        <v>1.0481510000000001</v>
      </c>
      <c r="M186" s="16">
        <f>INDEX('Population, units'!$B$3:$BG$251,MATCH($A186,'Population, units'!$B$3:$B$251,0),MATCH(M$4,'Population, units'!$B$3:$BG$3,0))/1000000</f>
        <v>1.063715</v>
      </c>
      <c r="N186" s="16">
        <f>INDEX('Population, units'!$B$3:$BG$251,MATCH($A186,'Population, units'!$B$3:$B$251,0),MATCH(N$4,'Population, units'!$B$3:$BG$3,0))/1000000</f>
        <v>1.0747610000000001</v>
      </c>
      <c r="O186" s="16">
        <f>INDEX('Population, units'!$B$3:$BG$251,MATCH($A186,'Population, units'!$B$3:$B$251,0),MATCH(O$4,'Population, units'!$B$3:$BG$3,0))/1000000</f>
        <v>1.0821829999999999</v>
      </c>
      <c r="P186" s="16">
        <f>INDEX('Population, units'!$B$3:$BG$251,MATCH($A186,'Population, units'!$B$3:$B$251,0),MATCH(P$4,'Population, units'!$B$3:$BG$3,0))/1000000</f>
        <v>1.0879289999999999</v>
      </c>
      <c r="Q186" s="16">
        <f>INDEX('Population, units'!$B$3:$BG$251,MATCH($A186,'Population, units'!$B$3:$B$251,0),MATCH(Q$4,'Population, units'!$B$3:$BG$3,0))/1000000</f>
        <v>1.0947579999999999</v>
      </c>
      <c r="R186" s="16">
        <f>INDEX('Population, units'!$B$3:$BG$251,MATCH($A186,'Population, units'!$B$3:$B$251,0),MATCH(R$4,'Population, units'!$B$3:$BG$3,0))/1000000</f>
        <v>1.1046419999999999</v>
      </c>
      <c r="S186" s="16">
        <f>INDEX('Population, units'!$B$3:$BG$251,MATCH($A186,'Population, units'!$B$3:$B$251,0),MATCH(S$4,'Population, units'!$B$3:$BG$3,0))/1000000</f>
        <v>1.1182529999999999</v>
      </c>
      <c r="T186" s="16">
        <f>INDEX('Population, units'!$B$3:$BG$251,MATCH($A186,'Population, units'!$B$3:$B$251,0),MATCH(T$4,'Population, units'!$B$3:$BG$3,0))/1000000</f>
        <v>1.1349769999999999</v>
      </c>
      <c r="U186" s="16">
        <f>INDEX('Population, units'!$B$3:$BG$251,MATCH($A186,'Population, units'!$B$3:$B$251,0),MATCH(U$4,'Population, units'!$B$3:$BG$3,0))/1000000</f>
        <v>1.153929</v>
      </c>
      <c r="V186" s="16">
        <f>INDEX('Population, units'!$B$3:$BG$251,MATCH($A186,'Population, units'!$B$3:$B$251,0),MATCH(V$4,'Population, units'!$B$3:$BG$3,0))/1000000</f>
        <v>1.173678</v>
      </c>
      <c r="W186" s="16">
        <f>INDEX('Population, units'!$B$3:$BG$251,MATCH($A186,'Population, units'!$B$3:$B$251,0),MATCH(W$4,'Population, units'!$B$3:$BG$3,0))/1000000</f>
        <v>1.1931480000000001</v>
      </c>
      <c r="X186" s="16">
        <f>INDEX('Population, units'!$B$3:$BG$251,MATCH($A186,'Population, units'!$B$3:$B$251,0),MATCH(X$4,'Population, units'!$B$3:$BG$3,0))/1000000</f>
        <v>1.212159</v>
      </c>
      <c r="Y186" s="16">
        <f>INDEX('Population, units'!$B$3:$BG$251,MATCH($A186,'Population, units'!$B$3:$B$251,0),MATCH(Y$4,'Population, units'!$B$3:$BG$3,0))/1000000</f>
        <v>1.230985</v>
      </c>
    </row>
    <row r="187" spans="1:25">
      <c r="A187" t="str">
        <f>VLOOKUP(B187,entity!$C:$K,9,FALSE)</f>
        <v>SE</v>
      </c>
      <c r="B187" t="s">
        <v>383</v>
      </c>
      <c r="C187" s="16">
        <f>INDEX('Population, units'!$B$3:$BG$251,MATCH($A187,'Population, units'!$B$3:$B$251,0),MATCH(C$4,'Population, units'!$B$3:$BG$3,0))/1000000</f>
        <v>8.5588350000000002</v>
      </c>
      <c r="D187" s="16">
        <f>INDEX('Population, units'!$B$3:$BG$251,MATCH($A187,'Population, units'!$B$3:$B$251,0),MATCH(D$4,'Population, units'!$B$3:$BG$3,0))/1000000</f>
        <v>8.6173749999999991</v>
      </c>
      <c r="E187" s="16">
        <f>INDEX('Population, units'!$B$3:$BG$251,MATCH($A187,'Population, units'!$B$3:$B$251,0),MATCH(E$4,'Population, units'!$B$3:$BG$3,0))/1000000</f>
        <v>8.6680670000000006</v>
      </c>
      <c r="F187" s="16">
        <f>INDEX('Population, units'!$B$3:$BG$251,MATCH($A187,'Population, units'!$B$3:$B$251,0),MATCH(F$4,'Population, units'!$B$3:$BG$3,0))/1000000</f>
        <v>8.7185609999999993</v>
      </c>
      <c r="G187" s="16">
        <f>INDEX('Population, units'!$B$3:$BG$251,MATCH($A187,'Population, units'!$B$3:$B$251,0),MATCH(G$4,'Population, units'!$B$3:$BG$3,0))/1000000</f>
        <v>8.7807449999999996</v>
      </c>
      <c r="H187" s="16">
        <f>INDEX('Population, units'!$B$3:$BG$251,MATCH($A187,'Population, units'!$B$3:$B$251,0),MATCH(H$4,'Population, units'!$B$3:$BG$3,0))/1000000</f>
        <v>8.8269389999999994</v>
      </c>
      <c r="I187" s="16">
        <f>INDEX('Population, units'!$B$3:$BG$251,MATCH($A187,'Population, units'!$B$3:$B$251,0),MATCH(I$4,'Population, units'!$B$3:$BG$3,0))/1000000</f>
        <v>8.8409980000000008</v>
      </c>
      <c r="J187" s="16">
        <f>INDEX('Population, units'!$B$3:$BG$251,MATCH($A187,'Population, units'!$B$3:$B$251,0),MATCH(J$4,'Population, units'!$B$3:$BG$3,0))/1000000</f>
        <v>8.8460619999999999</v>
      </c>
      <c r="K187" s="16">
        <f>INDEX('Population, units'!$B$3:$BG$251,MATCH($A187,'Population, units'!$B$3:$B$251,0),MATCH(K$4,'Population, units'!$B$3:$BG$3,0))/1000000</f>
        <v>8.8509740000000008</v>
      </c>
      <c r="L187" s="16">
        <f>INDEX('Population, units'!$B$3:$BG$251,MATCH($A187,'Population, units'!$B$3:$B$251,0),MATCH(L$4,'Population, units'!$B$3:$BG$3,0))/1000000</f>
        <v>8.8578740000000007</v>
      </c>
      <c r="M187" s="16">
        <f>INDEX('Population, units'!$B$3:$BG$251,MATCH($A187,'Population, units'!$B$3:$B$251,0),MATCH(M$4,'Population, units'!$B$3:$BG$3,0))/1000000</f>
        <v>8.872109</v>
      </c>
      <c r="N187" s="16">
        <f>INDEX('Population, units'!$B$3:$BG$251,MATCH($A187,'Population, units'!$B$3:$B$251,0),MATCH(N$4,'Population, units'!$B$3:$BG$3,0))/1000000</f>
        <v>8.8959600000000005</v>
      </c>
      <c r="O187" s="16">
        <f>INDEX('Population, units'!$B$3:$BG$251,MATCH($A187,'Population, units'!$B$3:$B$251,0),MATCH(O$4,'Population, units'!$B$3:$BG$3,0))/1000000</f>
        <v>8.9249580000000002</v>
      </c>
      <c r="P187" s="16">
        <f>INDEX('Population, units'!$B$3:$BG$251,MATCH($A187,'Population, units'!$B$3:$B$251,0),MATCH(P$4,'Population, units'!$B$3:$BG$3,0))/1000000</f>
        <v>8.9582289999999993</v>
      </c>
      <c r="Q187" s="16">
        <f>INDEX('Population, units'!$B$3:$BG$251,MATCH($A187,'Population, units'!$B$3:$B$251,0),MATCH(Q$4,'Population, units'!$B$3:$BG$3,0))/1000000</f>
        <v>8.9935310000000008</v>
      </c>
      <c r="R187" s="16">
        <f>INDEX('Population, units'!$B$3:$BG$251,MATCH($A187,'Population, units'!$B$3:$B$251,0),MATCH(R$4,'Population, units'!$B$3:$BG$3,0))/1000000</f>
        <v>9.0295719999999999</v>
      </c>
      <c r="S187" s="16">
        <f>INDEX('Population, units'!$B$3:$BG$251,MATCH($A187,'Population, units'!$B$3:$B$251,0),MATCH(S$4,'Population, units'!$B$3:$BG$3,0))/1000000</f>
        <v>9.0805050000000005</v>
      </c>
      <c r="T187" s="16">
        <f>INDEX('Population, units'!$B$3:$BG$251,MATCH($A187,'Population, units'!$B$3:$B$251,0),MATCH(T$4,'Population, units'!$B$3:$BG$3,0))/1000000</f>
        <v>9.1480920000000001</v>
      </c>
      <c r="U187" s="16">
        <f>INDEX('Population, units'!$B$3:$BG$251,MATCH($A187,'Population, units'!$B$3:$B$251,0),MATCH(U$4,'Population, units'!$B$3:$BG$3,0))/1000000</f>
        <v>9.2196370000000005</v>
      </c>
      <c r="V187" s="16">
        <f>INDEX('Population, units'!$B$3:$BG$251,MATCH($A187,'Population, units'!$B$3:$B$251,0),MATCH(V$4,'Population, units'!$B$3:$BG$3,0))/1000000</f>
        <v>9.2985150000000001</v>
      </c>
      <c r="W187" s="16">
        <f>INDEX('Population, units'!$B$3:$BG$251,MATCH($A187,'Population, units'!$B$3:$B$251,0),MATCH(W$4,'Population, units'!$B$3:$BG$3,0))/1000000</f>
        <v>9.378126</v>
      </c>
      <c r="X187" s="16">
        <f>INDEX('Population, units'!$B$3:$BG$251,MATCH($A187,'Population, units'!$B$3:$B$251,0),MATCH(X$4,'Population, units'!$B$3:$BG$3,0))/1000000</f>
        <v>9.4492130000000003</v>
      </c>
      <c r="Y187" s="16">
        <f>INDEX('Population, units'!$B$3:$BG$251,MATCH($A187,'Population, units'!$B$3:$B$251,0),MATCH(Y$4,'Population, units'!$B$3:$BG$3,0))/1000000</f>
        <v>9.5193739999999991</v>
      </c>
    </row>
    <row r="188" spans="1:25">
      <c r="A188" t="str">
        <f>VLOOKUP(B188,entity!$C:$K,9,FALSE)</f>
        <v>CH</v>
      </c>
      <c r="B188" t="s">
        <v>71</v>
      </c>
      <c r="C188" s="16">
        <f>INDEX('Population, units'!$B$3:$BG$251,MATCH($A188,'Population, units'!$B$3:$B$251,0),MATCH(C$4,'Population, units'!$B$3:$BG$3,0))/1000000</f>
        <v>6.7155189999999996</v>
      </c>
      <c r="D188" s="16">
        <f>INDEX('Population, units'!$B$3:$BG$251,MATCH($A188,'Population, units'!$B$3:$B$251,0),MATCH(D$4,'Population, units'!$B$3:$BG$3,0))/1000000</f>
        <v>6.7999780000000003</v>
      </c>
      <c r="E188" s="16">
        <f>INDEX('Population, units'!$B$3:$BG$251,MATCH($A188,'Population, units'!$B$3:$B$251,0),MATCH(E$4,'Population, units'!$B$3:$BG$3,0))/1000000</f>
        <v>6.8753640000000003</v>
      </c>
      <c r="F188" s="16">
        <f>INDEX('Population, units'!$B$3:$BG$251,MATCH($A188,'Population, units'!$B$3:$B$251,0),MATCH(F$4,'Population, units'!$B$3:$BG$3,0))/1000000</f>
        <v>6.9382650000000003</v>
      </c>
      <c r="G188" s="16">
        <f>INDEX('Population, units'!$B$3:$BG$251,MATCH($A188,'Population, units'!$B$3:$B$251,0),MATCH(G$4,'Population, units'!$B$3:$BG$3,0))/1000000</f>
        <v>6.9937950000000004</v>
      </c>
      <c r="H188" s="16">
        <f>INDEX('Population, units'!$B$3:$BG$251,MATCH($A188,'Population, units'!$B$3:$B$251,0),MATCH(H$4,'Population, units'!$B$3:$BG$3,0))/1000000</f>
        <v>7.0406870000000001</v>
      </c>
      <c r="I188" s="16">
        <f>INDEX('Population, units'!$B$3:$BG$251,MATCH($A188,'Population, units'!$B$3:$B$251,0),MATCH(I$4,'Population, units'!$B$3:$BG$3,0))/1000000</f>
        <v>7.0718500000000004</v>
      </c>
      <c r="J188" s="16">
        <f>INDEX('Population, units'!$B$3:$BG$251,MATCH($A188,'Population, units'!$B$3:$B$251,0),MATCH(J$4,'Population, units'!$B$3:$BG$3,0))/1000000</f>
        <v>7.0889059999999997</v>
      </c>
      <c r="K188" s="16">
        <f>INDEX('Population, units'!$B$3:$BG$251,MATCH($A188,'Population, units'!$B$3:$B$251,0),MATCH(K$4,'Population, units'!$B$3:$BG$3,0))/1000000</f>
        <v>7.1100009999999996</v>
      </c>
      <c r="L188" s="16">
        <f>INDEX('Population, units'!$B$3:$BG$251,MATCH($A188,'Population, units'!$B$3:$B$251,0),MATCH(L$4,'Population, units'!$B$3:$BG$3,0))/1000000</f>
        <v>7.1439909999999998</v>
      </c>
      <c r="M188" s="16">
        <f>INDEX('Population, units'!$B$3:$BG$251,MATCH($A188,'Population, units'!$B$3:$B$251,0),MATCH(M$4,'Population, units'!$B$3:$BG$3,0))/1000000</f>
        <v>7.1842499999999996</v>
      </c>
      <c r="N188" s="16">
        <f>INDEX('Population, units'!$B$3:$BG$251,MATCH($A188,'Population, units'!$B$3:$B$251,0),MATCH(N$4,'Population, units'!$B$3:$BG$3,0))/1000000</f>
        <v>7.2298539999999996</v>
      </c>
      <c r="O188" s="16">
        <f>INDEX('Population, units'!$B$3:$BG$251,MATCH($A188,'Population, units'!$B$3:$B$251,0),MATCH(O$4,'Population, units'!$B$3:$BG$3,0))/1000000</f>
        <v>7.2847530000000003</v>
      </c>
      <c r="P188" s="16">
        <f>INDEX('Population, units'!$B$3:$BG$251,MATCH($A188,'Population, units'!$B$3:$B$251,0),MATCH(P$4,'Population, units'!$B$3:$BG$3,0))/1000000</f>
        <v>7.3390009999999997</v>
      </c>
      <c r="Q188" s="16">
        <f>INDEX('Population, units'!$B$3:$BG$251,MATCH($A188,'Population, units'!$B$3:$B$251,0),MATCH(Q$4,'Population, units'!$B$3:$BG$3,0))/1000000</f>
        <v>7.3896249999999997</v>
      </c>
      <c r="R188" s="16">
        <f>INDEX('Population, units'!$B$3:$BG$251,MATCH($A188,'Population, units'!$B$3:$B$251,0),MATCH(R$4,'Population, units'!$B$3:$BG$3,0))/1000000</f>
        <v>7.4371150000000004</v>
      </c>
      <c r="S188" s="16">
        <f>INDEX('Population, units'!$B$3:$BG$251,MATCH($A188,'Population, units'!$B$3:$B$251,0),MATCH(S$4,'Population, units'!$B$3:$BG$3,0))/1000000</f>
        <v>7.4839339999999996</v>
      </c>
      <c r="T188" s="16">
        <f>INDEX('Population, units'!$B$3:$BG$251,MATCH($A188,'Population, units'!$B$3:$B$251,0),MATCH(T$4,'Population, units'!$B$3:$BG$3,0))/1000000</f>
        <v>7.5511169999999996</v>
      </c>
      <c r="U188" s="16">
        <f>INDEX('Population, units'!$B$3:$BG$251,MATCH($A188,'Population, units'!$B$3:$B$251,0),MATCH(U$4,'Population, units'!$B$3:$BG$3,0))/1000000</f>
        <v>7.6476749999999996</v>
      </c>
      <c r="V188" s="16">
        <f>INDEX('Population, units'!$B$3:$BG$251,MATCH($A188,'Population, units'!$B$3:$B$251,0),MATCH(V$4,'Population, units'!$B$3:$BG$3,0))/1000000</f>
        <v>7.7438310000000001</v>
      </c>
      <c r="W188" s="16">
        <f>INDEX('Population, units'!$B$3:$BG$251,MATCH($A188,'Population, units'!$B$3:$B$251,0),MATCH(W$4,'Population, units'!$B$3:$BG$3,0))/1000000</f>
        <v>7.8249089999999999</v>
      </c>
      <c r="X188" s="16">
        <f>INDEX('Population, units'!$B$3:$BG$251,MATCH($A188,'Population, units'!$B$3:$B$251,0),MATCH(X$4,'Population, units'!$B$3:$BG$3,0))/1000000</f>
        <v>7.9123979999999996</v>
      </c>
      <c r="Y188" s="16">
        <f>INDEX('Population, units'!$B$3:$BG$251,MATCH($A188,'Population, units'!$B$3:$B$251,0),MATCH(Y$4,'Population, units'!$B$3:$BG$3,0))/1000000</f>
        <v>7.996861</v>
      </c>
    </row>
    <row r="189" spans="1:25">
      <c r="A189" t="str">
        <f>VLOOKUP(B189,entity!$C:$K,9,FALSE)</f>
        <v>SY</v>
      </c>
      <c r="B189" t="s">
        <v>495</v>
      </c>
      <c r="C189" s="16">
        <f>INDEX('Population, units'!$B$3:$BG$251,MATCH($A189,'Population, units'!$B$3:$B$251,0),MATCH(C$4,'Population, units'!$B$3:$BG$3,0))/1000000</f>
        <v>12.451539</v>
      </c>
      <c r="D189" s="16">
        <f>INDEX('Population, units'!$B$3:$BG$251,MATCH($A189,'Population, units'!$B$3:$B$251,0),MATCH(D$4,'Population, units'!$B$3:$BG$3,0))/1000000</f>
        <v>12.818301999999999</v>
      </c>
      <c r="E189" s="16">
        <f>INDEX('Population, units'!$B$3:$BG$251,MATCH($A189,'Population, units'!$B$3:$B$251,0),MATCH(E$4,'Population, units'!$B$3:$BG$3,0))/1000000</f>
        <v>13.18796</v>
      </c>
      <c r="F189" s="16">
        <f>INDEX('Population, units'!$B$3:$BG$251,MATCH($A189,'Population, units'!$B$3:$B$251,0),MATCH(F$4,'Population, units'!$B$3:$BG$3,0))/1000000</f>
        <v>13.562742</v>
      </c>
      <c r="G189" s="16">
        <f>INDEX('Population, units'!$B$3:$BG$251,MATCH($A189,'Population, units'!$B$3:$B$251,0),MATCH(G$4,'Population, units'!$B$3:$BG$3,0))/1000000</f>
        <v>13.945646</v>
      </c>
      <c r="H189" s="16">
        <f>INDEX('Population, units'!$B$3:$BG$251,MATCH($A189,'Population, units'!$B$3:$B$251,0),MATCH(H$4,'Population, units'!$B$3:$BG$3,0))/1000000</f>
        <v>14.338240000000001</v>
      </c>
      <c r="I189" s="16">
        <f>INDEX('Population, units'!$B$3:$BG$251,MATCH($A189,'Population, units'!$B$3:$B$251,0),MATCH(I$4,'Population, units'!$B$3:$BG$3,0))/1000000</f>
        <v>14.746306000000001</v>
      </c>
      <c r="J189" s="16">
        <f>INDEX('Population, units'!$B$3:$BG$251,MATCH($A189,'Population, units'!$B$3:$B$251,0),MATCH(J$4,'Population, units'!$B$3:$BG$3,0))/1000000</f>
        <v>15.168523</v>
      </c>
      <c r="K189" s="16">
        <f>INDEX('Population, units'!$B$3:$BG$251,MATCH($A189,'Population, units'!$B$3:$B$251,0),MATCH(K$4,'Population, units'!$B$3:$BG$3,0))/1000000</f>
        <v>15.591260999999999</v>
      </c>
      <c r="L189" s="16">
        <f>INDEX('Population, units'!$B$3:$BG$251,MATCH($A189,'Population, units'!$B$3:$B$251,0),MATCH(L$4,'Population, units'!$B$3:$BG$3,0))/1000000</f>
        <v>15.995760000000001</v>
      </c>
      <c r="M189" s="16">
        <f>INDEX('Population, units'!$B$3:$BG$251,MATCH($A189,'Population, units'!$B$3:$B$251,0),MATCH(M$4,'Population, units'!$B$3:$BG$3,0))/1000000</f>
        <v>16.371207999999999</v>
      </c>
      <c r="N189" s="16">
        <f>INDEX('Population, units'!$B$3:$BG$251,MATCH($A189,'Population, units'!$B$3:$B$251,0),MATCH(N$4,'Population, units'!$B$3:$BG$3,0))/1000000</f>
        <v>16.700983999999998</v>
      </c>
      <c r="O189" s="16">
        <f>INDEX('Population, units'!$B$3:$BG$251,MATCH($A189,'Population, units'!$B$3:$B$251,0),MATCH(O$4,'Population, units'!$B$3:$BG$3,0))/1000000</f>
        <v>16.994675999999998</v>
      </c>
      <c r="P189" s="16">
        <f>INDEX('Population, units'!$B$3:$BG$251,MATCH($A189,'Population, units'!$B$3:$B$251,0),MATCH(P$4,'Population, units'!$B$3:$BG$3,0))/1000000</f>
        <v>17.298476000000001</v>
      </c>
      <c r="Q189" s="16">
        <f>INDEX('Population, units'!$B$3:$BG$251,MATCH($A189,'Population, units'!$B$3:$B$251,0),MATCH(Q$4,'Population, units'!$B$3:$BG$3,0))/1000000</f>
        <v>17.676012</v>
      </c>
      <c r="R189" s="16">
        <f>INDEX('Population, units'!$B$3:$BG$251,MATCH($A189,'Population, units'!$B$3:$B$251,0),MATCH(R$4,'Population, units'!$B$3:$BG$3,0))/1000000</f>
        <v>18.167366999999999</v>
      </c>
      <c r="S189" s="16">
        <f>INDEX('Population, units'!$B$3:$BG$251,MATCH($A189,'Population, units'!$B$3:$B$251,0),MATCH(S$4,'Population, units'!$B$3:$BG$3,0))/1000000</f>
        <v>18.804914</v>
      </c>
      <c r="T189" s="16">
        <f>INDEX('Population, units'!$B$3:$BG$251,MATCH($A189,'Population, units'!$B$3:$B$251,0),MATCH(T$4,'Population, units'!$B$3:$BG$3,0))/1000000</f>
        <v>19.561477</v>
      </c>
      <c r="U189" s="16">
        <f>INDEX('Population, units'!$B$3:$BG$251,MATCH($A189,'Population, units'!$B$3:$B$251,0),MATCH(U$4,'Population, units'!$B$3:$BG$3,0))/1000000</f>
        <v>20.346056000000001</v>
      </c>
      <c r="V189" s="16">
        <f>INDEX('Population, units'!$B$3:$BG$251,MATCH($A189,'Population, units'!$B$3:$B$251,0),MATCH(V$4,'Population, units'!$B$3:$BG$3,0))/1000000</f>
        <v>21.031545999999999</v>
      </c>
      <c r="W189" s="16">
        <f>INDEX('Population, units'!$B$3:$BG$251,MATCH($A189,'Population, units'!$B$3:$B$251,0),MATCH(W$4,'Population, units'!$B$3:$BG$3,0))/1000000</f>
        <v>21.532647000000001</v>
      </c>
      <c r="X189" s="16">
        <f>INDEX('Population, units'!$B$3:$BG$251,MATCH($A189,'Population, units'!$B$3:$B$251,0),MATCH(X$4,'Population, units'!$B$3:$BG$3,0))/1000000</f>
        <v>21.961676000000001</v>
      </c>
      <c r="Y189" s="16">
        <f>INDEX('Population, units'!$B$3:$BG$251,MATCH($A189,'Population, units'!$B$3:$B$251,0),MATCH(Y$4,'Population, units'!$B$3:$BG$3,0))/1000000</f>
        <v>22.399253999999999</v>
      </c>
    </row>
    <row r="190" spans="1:25">
      <c r="A190" t="str">
        <f>VLOOKUP(B190,entity!$C:$K,9,FALSE)</f>
        <v>TJ</v>
      </c>
      <c r="B190" t="s">
        <v>400</v>
      </c>
      <c r="C190" s="16">
        <f>INDEX('Population, units'!$B$3:$BG$251,MATCH($A190,'Population, units'!$B$3:$B$251,0),MATCH(C$4,'Population, units'!$B$3:$BG$3,0))/1000000</f>
        <v>5.2972859999999997</v>
      </c>
      <c r="D190" s="16">
        <f>INDEX('Population, units'!$B$3:$BG$251,MATCH($A190,'Population, units'!$B$3:$B$251,0),MATCH(D$4,'Population, units'!$B$3:$BG$3,0))/1000000</f>
        <v>5.417554</v>
      </c>
      <c r="E190" s="16">
        <f>INDEX('Population, units'!$B$3:$BG$251,MATCH($A190,'Population, units'!$B$3:$B$251,0),MATCH(E$4,'Population, units'!$B$3:$BG$3,0))/1000000</f>
        <v>5.5232070000000002</v>
      </c>
      <c r="F190" s="16">
        <f>INDEX('Population, units'!$B$3:$BG$251,MATCH($A190,'Population, units'!$B$3:$B$251,0),MATCH(F$4,'Population, units'!$B$3:$BG$3,0))/1000000</f>
        <v>5.616797</v>
      </c>
      <c r="G190" s="16">
        <f>INDEX('Population, units'!$B$3:$BG$251,MATCH($A190,'Population, units'!$B$3:$B$251,0),MATCH(G$4,'Population, units'!$B$3:$BG$3,0))/1000000</f>
        <v>5.7026110000000001</v>
      </c>
      <c r="H190" s="16">
        <f>INDEX('Population, units'!$B$3:$BG$251,MATCH($A190,'Population, units'!$B$3:$B$251,0),MATCH(H$4,'Population, units'!$B$3:$BG$3,0))/1000000</f>
        <v>5.7843299999999997</v>
      </c>
      <c r="I190" s="16">
        <f>INDEX('Population, units'!$B$3:$BG$251,MATCH($A190,'Population, units'!$B$3:$B$251,0),MATCH(I$4,'Population, units'!$B$3:$BG$3,0))/1000000</f>
        <v>5.8623469999999998</v>
      </c>
      <c r="J190" s="16">
        <f>INDEX('Population, units'!$B$3:$BG$251,MATCH($A190,'Population, units'!$B$3:$B$251,0),MATCH(J$4,'Population, units'!$B$3:$BG$3,0))/1000000</f>
        <v>5.9371770000000001</v>
      </c>
      <c r="K190" s="16">
        <f>INDEX('Population, units'!$B$3:$BG$251,MATCH($A190,'Population, units'!$B$3:$B$251,0),MATCH(K$4,'Population, units'!$B$3:$BG$3,0))/1000000</f>
        <v>6.0129330000000003</v>
      </c>
      <c r="L190" s="16">
        <f>INDEX('Population, units'!$B$3:$BG$251,MATCH($A190,'Population, units'!$B$3:$B$251,0),MATCH(L$4,'Population, units'!$B$3:$BG$3,0))/1000000</f>
        <v>6.0946610000000003</v>
      </c>
      <c r="M190" s="16">
        <f>INDEX('Population, units'!$B$3:$BG$251,MATCH($A190,'Population, units'!$B$3:$B$251,0),MATCH(M$4,'Population, units'!$B$3:$BG$3,0))/1000000</f>
        <v>6.1861519999999999</v>
      </c>
      <c r="N190" s="16">
        <f>INDEX('Population, units'!$B$3:$BG$251,MATCH($A190,'Population, units'!$B$3:$B$251,0),MATCH(N$4,'Population, units'!$B$3:$BG$3,0))/1000000</f>
        <v>6.2893400000000002</v>
      </c>
      <c r="O190" s="16">
        <f>INDEX('Population, units'!$B$3:$BG$251,MATCH($A190,'Population, units'!$B$3:$B$251,0),MATCH(O$4,'Population, units'!$B$3:$BG$3,0))/1000000</f>
        <v>6.4041180000000004</v>
      </c>
      <c r="P190" s="16">
        <f>INDEX('Population, units'!$B$3:$BG$251,MATCH($A190,'Population, units'!$B$3:$B$251,0),MATCH(P$4,'Population, units'!$B$3:$BG$3,0))/1000000</f>
        <v>6.5296089999999998</v>
      </c>
      <c r="Q190" s="16">
        <f>INDEX('Population, units'!$B$3:$BG$251,MATCH($A190,'Population, units'!$B$3:$B$251,0),MATCH(Q$4,'Population, units'!$B$3:$BG$3,0))/1000000</f>
        <v>6.6639290000000004</v>
      </c>
      <c r="R190" s="16">
        <f>INDEX('Population, units'!$B$3:$BG$251,MATCH($A190,'Population, units'!$B$3:$B$251,0),MATCH(R$4,'Population, units'!$B$3:$BG$3,0))/1000000</f>
        <v>6.8056549999999998</v>
      </c>
      <c r="S190" s="16">
        <f>INDEX('Population, units'!$B$3:$BG$251,MATCH($A190,'Population, units'!$B$3:$B$251,0),MATCH(S$4,'Population, units'!$B$3:$BG$3,0))/1000000</f>
        <v>6.9545219999999999</v>
      </c>
      <c r="T190" s="16">
        <f>INDEX('Population, units'!$B$3:$BG$251,MATCH($A190,'Population, units'!$B$3:$B$251,0),MATCH(T$4,'Population, units'!$B$3:$BG$3,0))/1000000</f>
        <v>7.1110249999999997</v>
      </c>
      <c r="U190" s="16">
        <f>INDEX('Population, units'!$B$3:$BG$251,MATCH($A190,'Population, units'!$B$3:$B$251,0),MATCH(U$4,'Population, units'!$B$3:$BG$3,0))/1000000</f>
        <v>7.2752520000000001</v>
      </c>
      <c r="V190" s="16">
        <f>INDEX('Population, units'!$B$3:$BG$251,MATCH($A190,'Population, units'!$B$3:$B$251,0),MATCH(V$4,'Population, units'!$B$3:$BG$3,0))/1000000</f>
        <v>7.4473960000000003</v>
      </c>
      <c r="W190" s="16">
        <f>INDEX('Population, units'!$B$3:$BG$251,MATCH($A190,'Population, units'!$B$3:$B$251,0),MATCH(W$4,'Population, units'!$B$3:$BG$3,0))/1000000</f>
        <v>7.6273260000000001</v>
      </c>
      <c r="X190" s="16">
        <f>INDEX('Population, units'!$B$3:$BG$251,MATCH($A190,'Population, units'!$B$3:$B$251,0),MATCH(X$4,'Population, units'!$B$3:$BG$3,0))/1000000</f>
        <v>7.8148499999999999</v>
      </c>
      <c r="Y190" s="16">
        <f>INDEX('Population, units'!$B$3:$BG$251,MATCH($A190,'Population, units'!$B$3:$B$251,0),MATCH(Y$4,'Population, units'!$B$3:$BG$3,0))/1000000</f>
        <v>8.0089900000000007</v>
      </c>
    </row>
    <row r="191" spans="1:25">
      <c r="A191" t="str">
        <f>VLOOKUP(B191,entity!$C:$K,9,FALSE)</f>
        <v>TZ</v>
      </c>
      <c r="B191" t="s">
        <v>416</v>
      </c>
      <c r="C191" s="16">
        <f>INDEX('Population, units'!$B$3:$BG$251,MATCH($A191,'Population, units'!$B$3:$B$251,0),MATCH(C$4,'Population, units'!$B$3:$BG$3,0))/1000000</f>
        <v>25.484814</v>
      </c>
      <c r="D191" s="16">
        <f>INDEX('Population, units'!$B$3:$BG$251,MATCH($A191,'Population, units'!$B$3:$B$251,0),MATCH(D$4,'Population, units'!$B$3:$BG$3,0))/1000000</f>
        <v>26.337402999999998</v>
      </c>
      <c r="E191" s="16">
        <f>INDEX('Population, units'!$B$3:$BG$251,MATCH($A191,'Population, units'!$B$3:$B$251,0),MATCH(E$4,'Population, units'!$B$3:$BG$3,0))/1000000</f>
        <v>27.236098999999999</v>
      </c>
      <c r="F191" s="16">
        <f>INDEX('Population, units'!$B$3:$BG$251,MATCH($A191,'Population, units'!$B$3:$B$251,0),MATCH(F$4,'Population, units'!$B$3:$BG$3,0))/1000000</f>
        <v>28.157055</v>
      </c>
      <c r="G191" s="16">
        <f>INDEX('Population, units'!$B$3:$BG$251,MATCH($A191,'Population, units'!$B$3:$B$251,0),MATCH(G$4,'Population, units'!$B$3:$BG$3,0))/1000000</f>
        <v>29.067333000000001</v>
      </c>
      <c r="H191" s="16">
        <f>INDEX('Population, units'!$B$3:$BG$251,MATCH($A191,'Population, units'!$B$3:$B$251,0),MATCH(H$4,'Population, units'!$B$3:$BG$3,0))/1000000</f>
        <v>29.944302</v>
      </c>
      <c r="I191" s="16">
        <f>INDEX('Population, units'!$B$3:$BG$251,MATCH($A191,'Population, units'!$B$3:$B$251,0),MATCH(I$4,'Population, units'!$B$3:$BG$3,0))/1000000</f>
        <v>30.780453000000001</v>
      </c>
      <c r="J191" s="16">
        <f>INDEX('Population, units'!$B$3:$BG$251,MATCH($A191,'Population, units'!$B$3:$B$251,0),MATCH(J$4,'Population, units'!$B$3:$BG$3,0))/1000000</f>
        <v>31.586039</v>
      </c>
      <c r="K191" s="16">
        <f>INDEX('Population, units'!$B$3:$BG$251,MATCH($A191,'Population, units'!$B$3:$B$251,0),MATCH(K$4,'Population, units'!$B$3:$BG$3,0))/1000000</f>
        <v>32.378332999999998</v>
      </c>
      <c r="L191" s="16">
        <f>INDEX('Population, units'!$B$3:$BG$251,MATCH($A191,'Population, units'!$B$3:$B$251,0),MATCH(L$4,'Population, units'!$B$3:$BG$3,0))/1000000</f>
        <v>33.183093</v>
      </c>
      <c r="M191" s="16">
        <f>INDEX('Population, units'!$B$3:$BG$251,MATCH($A191,'Population, units'!$B$3:$B$251,0),MATCH(M$4,'Population, units'!$B$3:$BG$3,0))/1000000</f>
        <v>34.020511999999997</v>
      </c>
      <c r="N191" s="16">
        <f>INDEX('Population, units'!$B$3:$BG$251,MATCH($A191,'Population, units'!$B$3:$B$251,0),MATCH(N$4,'Population, units'!$B$3:$BG$3,0))/1000000</f>
        <v>34.895398</v>
      </c>
      <c r="O191" s="16">
        <f>INDEX('Population, units'!$B$3:$BG$251,MATCH($A191,'Population, units'!$B$3:$B$251,0),MATCH(O$4,'Population, units'!$B$3:$BG$3,0))/1000000</f>
        <v>35.806497</v>
      </c>
      <c r="P191" s="16">
        <f>INDEX('Population, units'!$B$3:$BG$251,MATCH($A191,'Population, units'!$B$3:$B$251,0),MATCH(P$4,'Population, units'!$B$3:$BG$3,0))/1000000</f>
        <v>36.760831000000003</v>
      </c>
      <c r="Q191" s="16">
        <f>INDEX('Population, units'!$B$3:$BG$251,MATCH($A191,'Population, units'!$B$3:$B$251,0),MATCH(Q$4,'Population, units'!$B$3:$BG$3,0))/1000000</f>
        <v>37.765138999999998</v>
      </c>
      <c r="R191" s="16">
        <f>INDEX('Population, units'!$B$3:$BG$251,MATCH($A191,'Population, units'!$B$3:$B$251,0),MATCH(R$4,'Population, units'!$B$3:$BG$3,0))/1000000</f>
        <v>38.824384000000002</v>
      </c>
      <c r="S191" s="16">
        <f>INDEX('Population, units'!$B$3:$BG$251,MATCH($A191,'Population, units'!$B$3:$B$251,0),MATCH(S$4,'Population, units'!$B$3:$BG$3,0))/1000000</f>
        <v>39.942346999999998</v>
      </c>
      <c r="T191" s="16">
        <f>INDEX('Population, units'!$B$3:$BG$251,MATCH($A191,'Population, units'!$B$3:$B$251,0),MATCH(T$4,'Population, units'!$B$3:$BG$3,0))/1000000</f>
        <v>41.119692999999998</v>
      </c>
      <c r="U191" s="16">
        <f>INDEX('Population, units'!$B$3:$BG$251,MATCH($A191,'Population, units'!$B$3:$B$251,0),MATCH(U$4,'Population, units'!$B$3:$BG$3,0))/1000000</f>
        <v>42.353789999999996</v>
      </c>
      <c r="V191" s="16">
        <f>INDEX('Population, units'!$B$3:$BG$251,MATCH($A191,'Population, units'!$B$3:$B$251,0),MATCH(V$4,'Population, units'!$B$3:$BG$3,0))/1000000</f>
        <v>43.639752000000001</v>
      </c>
      <c r="W191" s="16">
        <f>INDEX('Population, units'!$B$3:$BG$251,MATCH($A191,'Population, units'!$B$3:$B$251,0),MATCH(W$4,'Population, units'!$B$3:$BG$3,0))/1000000</f>
        <v>44.973329999999997</v>
      </c>
      <c r="X191" s="16">
        <f>INDEX('Population, units'!$B$3:$BG$251,MATCH($A191,'Population, units'!$B$3:$B$251,0),MATCH(X$4,'Population, units'!$B$3:$BG$3,0))/1000000</f>
        <v>46.354607000000001</v>
      </c>
      <c r="Y191" s="16">
        <f>INDEX('Population, units'!$B$3:$BG$251,MATCH($A191,'Population, units'!$B$3:$B$251,0),MATCH(Y$4,'Population, units'!$B$3:$BG$3,0))/1000000</f>
        <v>47.783107000000001</v>
      </c>
    </row>
    <row r="192" spans="1:25">
      <c r="A192" t="str">
        <f>VLOOKUP(B192,entity!$C:$K,9,FALSE)</f>
        <v>TH</v>
      </c>
      <c r="B192" t="s">
        <v>398</v>
      </c>
      <c r="C192" s="16">
        <f>INDEX('Population, units'!$B$3:$BG$251,MATCH($A192,'Population, units'!$B$3:$B$251,0),MATCH(C$4,'Population, units'!$B$3:$BG$3,0))/1000000</f>
        <v>56.582726000000001</v>
      </c>
      <c r="D192" s="16">
        <f>INDEX('Population, units'!$B$3:$BG$251,MATCH($A192,'Population, units'!$B$3:$B$251,0),MATCH(D$4,'Population, units'!$B$3:$BG$3,0))/1000000</f>
        <v>57.184323999999997</v>
      </c>
      <c r="E192" s="16">
        <f>INDEX('Population, units'!$B$3:$BG$251,MATCH($A192,'Population, units'!$B$3:$B$251,0),MATCH(E$4,'Population, units'!$B$3:$BG$3,0))/1000000</f>
        <v>57.661000999999999</v>
      </c>
      <c r="F192" s="16">
        <f>INDEX('Population, units'!$B$3:$BG$251,MATCH($A192,'Population, units'!$B$3:$B$251,0),MATCH(F$4,'Population, units'!$B$3:$BG$3,0))/1000000</f>
        <v>58.069611999999999</v>
      </c>
      <c r="G192" s="16">
        <f>INDEX('Population, units'!$B$3:$BG$251,MATCH($A192,'Population, units'!$B$3:$B$251,0),MATCH(G$4,'Population, units'!$B$3:$BG$3,0))/1000000</f>
        <v>58.491145000000003</v>
      </c>
      <c r="H192" s="16">
        <f>INDEX('Population, units'!$B$3:$BG$251,MATCH($A192,'Population, units'!$B$3:$B$251,0),MATCH(H$4,'Population, units'!$B$3:$BG$3,0))/1000000</f>
        <v>58.983953999999997</v>
      </c>
      <c r="I192" s="16">
        <f>INDEX('Population, units'!$B$3:$BG$251,MATCH($A192,'Population, units'!$B$3:$B$251,0),MATCH(I$4,'Population, units'!$B$3:$BG$3,0))/1000000</f>
        <v>59.562136000000002</v>
      </c>
      <c r="J192" s="16">
        <f>INDEX('Population, units'!$B$3:$BG$251,MATCH($A192,'Population, units'!$B$3:$B$251,0),MATCH(J$4,'Population, units'!$B$3:$BG$3,0))/1000000</f>
        <v>60.206941</v>
      </c>
      <c r="K192" s="16">
        <f>INDEX('Population, units'!$B$3:$BG$251,MATCH($A192,'Population, units'!$B$3:$B$251,0),MATCH(K$4,'Population, units'!$B$3:$BG$3,0))/1000000</f>
        <v>60.903041999999999</v>
      </c>
      <c r="L192" s="16">
        <f>INDEX('Population, units'!$B$3:$BG$251,MATCH($A192,'Population, units'!$B$3:$B$251,0),MATCH(L$4,'Population, units'!$B$3:$BG$3,0))/1000000</f>
        <v>61.623142999999999</v>
      </c>
      <c r="M192" s="16">
        <f>INDEX('Population, units'!$B$3:$BG$251,MATCH($A192,'Population, units'!$B$3:$B$251,0),MATCH(M$4,'Population, units'!$B$3:$BG$3,0))/1000000</f>
        <v>62.343378999999999</v>
      </c>
      <c r="N192" s="16">
        <f>INDEX('Population, units'!$B$3:$BG$251,MATCH($A192,'Population, units'!$B$3:$B$251,0),MATCH(N$4,'Population, units'!$B$3:$BG$3,0))/1000000</f>
        <v>63.069070000000004</v>
      </c>
      <c r="O192" s="16">
        <f>INDEX('Population, units'!$B$3:$BG$251,MATCH($A192,'Population, units'!$B$3:$B$251,0),MATCH(O$4,'Population, units'!$B$3:$BG$3,0))/1000000</f>
        <v>63.797840999999998</v>
      </c>
      <c r="P192" s="16">
        <f>INDEX('Population, units'!$B$3:$BG$251,MATCH($A192,'Population, units'!$B$3:$B$251,0),MATCH(P$4,'Population, units'!$B$3:$BG$3,0))/1000000</f>
        <v>64.488337999999999</v>
      </c>
      <c r="Q192" s="16">
        <f>INDEX('Population, units'!$B$3:$BG$251,MATCH($A192,'Population, units'!$B$3:$B$251,0),MATCH(Q$4,'Population, units'!$B$3:$BG$3,0))/1000000</f>
        <v>65.087400000000002</v>
      </c>
      <c r="R192" s="16">
        <f>INDEX('Population, units'!$B$3:$BG$251,MATCH($A192,'Population, units'!$B$3:$B$251,0),MATCH(R$4,'Population, units'!$B$3:$BG$3,0))/1000000</f>
        <v>65.559487000000004</v>
      </c>
      <c r="S192" s="16">
        <f>INDEX('Population, units'!$B$3:$BG$251,MATCH($A192,'Population, units'!$B$3:$B$251,0),MATCH(S$4,'Population, units'!$B$3:$BG$3,0))/1000000</f>
        <v>65.883960999999999</v>
      </c>
      <c r="T192" s="16">
        <f>INDEX('Population, units'!$B$3:$BG$251,MATCH($A192,'Population, units'!$B$3:$B$251,0),MATCH(T$4,'Population, units'!$B$3:$BG$3,0))/1000000</f>
        <v>66.076926999999998</v>
      </c>
      <c r="U192" s="16">
        <f>INDEX('Population, units'!$B$3:$BG$251,MATCH($A192,'Population, units'!$B$3:$B$251,0),MATCH(U$4,'Population, units'!$B$3:$BG$3,0))/1000000</f>
        <v>66.185339999999997</v>
      </c>
      <c r="V192" s="16">
        <f>INDEX('Population, units'!$B$3:$BG$251,MATCH($A192,'Population, units'!$B$3:$B$251,0),MATCH(V$4,'Population, units'!$B$3:$BG$3,0))/1000000</f>
        <v>66.277334999999994</v>
      </c>
      <c r="W192" s="16">
        <f>INDEX('Population, units'!$B$3:$BG$251,MATCH($A192,'Population, units'!$B$3:$B$251,0),MATCH(W$4,'Population, units'!$B$3:$BG$3,0))/1000000</f>
        <v>66.402315999999999</v>
      </c>
      <c r="X192" s="16">
        <f>INDEX('Population, units'!$B$3:$BG$251,MATCH($A192,'Population, units'!$B$3:$B$251,0),MATCH(X$4,'Population, units'!$B$3:$BG$3,0))/1000000</f>
        <v>66.576331999999994</v>
      </c>
      <c r="Y192" s="16">
        <f>INDEX('Population, units'!$B$3:$BG$251,MATCH($A192,'Population, units'!$B$3:$B$251,0),MATCH(Y$4,'Population, units'!$B$3:$BG$3,0))/1000000</f>
        <v>66.785000999999994</v>
      </c>
    </row>
    <row r="193" spans="1:25">
      <c r="A193" t="str">
        <f>VLOOKUP(B193,entity!$C:$K,9,FALSE)</f>
        <v>TL</v>
      </c>
      <c r="B193" t="s">
        <v>404</v>
      </c>
      <c r="C193" s="16">
        <f>INDEX('Population, units'!$B$3:$BG$251,MATCH($A193,'Population, units'!$B$3:$B$251,0),MATCH(C$4,'Population, units'!$B$3:$BG$3,0))/1000000</f>
        <v>0.75148800000000004</v>
      </c>
      <c r="D193" s="16">
        <f>INDEX('Population, units'!$B$3:$BG$251,MATCH($A193,'Population, units'!$B$3:$B$251,0),MATCH(D$4,'Population, units'!$B$3:$BG$3,0))/1000000</f>
        <v>0.77677200000000002</v>
      </c>
      <c r="E193" s="16">
        <f>INDEX('Population, units'!$B$3:$BG$251,MATCH($A193,'Population, units'!$B$3:$B$251,0),MATCH(E$4,'Population, units'!$B$3:$BG$3,0))/1000000</f>
        <v>0.80480300000000005</v>
      </c>
      <c r="F193" s="16">
        <f>INDEX('Population, units'!$B$3:$BG$251,MATCH($A193,'Population, units'!$B$3:$B$251,0),MATCH(F$4,'Population, units'!$B$3:$BG$3,0))/1000000</f>
        <v>0.83205300000000004</v>
      </c>
      <c r="G193" s="16">
        <f>INDEX('Population, units'!$B$3:$BG$251,MATCH($A193,'Population, units'!$B$3:$B$251,0),MATCH(G$4,'Population, units'!$B$3:$BG$3,0))/1000000</f>
        <v>0.85371600000000003</v>
      </c>
      <c r="H193" s="16">
        <f>INDEX('Population, units'!$B$3:$BG$251,MATCH($A193,'Population, units'!$B$3:$B$251,0),MATCH(H$4,'Population, units'!$B$3:$BG$3,0))/1000000</f>
        <v>0.86670000000000003</v>
      </c>
      <c r="I193" s="16">
        <f>INDEX('Population, units'!$B$3:$BG$251,MATCH($A193,'Population, units'!$B$3:$B$251,0),MATCH(I$4,'Population, units'!$B$3:$BG$3,0))/1000000</f>
        <v>0.86902400000000002</v>
      </c>
      <c r="J193" s="16">
        <f>INDEX('Population, units'!$B$3:$BG$251,MATCH($A193,'Population, units'!$B$3:$B$251,0),MATCH(J$4,'Population, units'!$B$3:$BG$3,0))/1000000</f>
        <v>0.862622</v>
      </c>
      <c r="K193" s="16">
        <f>INDEX('Population, units'!$B$3:$BG$251,MATCH($A193,'Population, units'!$B$3:$B$251,0),MATCH(K$4,'Population, units'!$B$3:$BG$3,0))/1000000</f>
        <v>0.85306899999999997</v>
      </c>
      <c r="L193" s="16">
        <f>INDEX('Population, units'!$B$3:$BG$251,MATCH($A193,'Population, units'!$B$3:$B$251,0),MATCH(L$4,'Population, units'!$B$3:$BG$3,0))/1000000</f>
        <v>0.84823000000000004</v>
      </c>
      <c r="M193" s="16">
        <f>INDEX('Population, units'!$B$3:$BG$251,MATCH($A193,'Population, units'!$B$3:$B$251,0),MATCH(M$4,'Population, units'!$B$3:$BG$3,0))/1000000</f>
        <v>0.85358500000000004</v>
      </c>
      <c r="N193" s="16">
        <f>INDEX('Population, units'!$B$3:$BG$251,MATCH($A193,'Population, units'!$B$3:$B$251,0),MATCH(N$4,'Population, units'!$B$3:$BG$3,0))/1000000</f>
        <v>0.87135300000000004</v>
      </c>
      <c r="O193" s="16">
        <f>INDEX('Population, units'!$B$3:$BG$251,MATCH($A193,'Population, units'!$B$3:$B$251,0),MATCH(O$4,'Population, units'!$B$3:$BG$3,0))/1000000</f>
        <v>0.89936700000000003</v>
      </c>
      <c r="P193" s="16">
        <f>INDEX('Population, units'!$B$3:$BG$251,MATCH($A193,'Population, units'!$B$3:$B$251,0),MATCH(P$4,'Population, units'!$B$3:$BG$3,0))/1000000</f>
        <v>0.933369</v>
      </c>
      <c r="Q193" s="16">
        <f>INDEX('Population, units'!$B$3:$BG$251,MATCH($A193,'Population, units'!$B$3:$B$251,0),MATCH(Q$4,'Population, units'!$B$3:$BG$3,0))/1000000</f>
        <v>0.96698700000000004</v>
      </c>
      <c r="R193" s="16">
        <f>INDEX('Population, units'!$B$3:$BG$251,MATCH($A193,'Population, units'!$B$3:$B$251,0),MATCH(R$4,'Population, units'!$B$3:$BG$3,0))/1000000</f>
        <v>0.98288900000000001</v>
      </c>
      <c r="S193" s="16">
        <f>INDEX('Population, units'!$B$3:$BG$251,MATCH($A193,'Population, units'!$B$3:$B$251,0),MATCH(S$4,'Population, units'!$B$3:$BG$3,0))/1000000</f>
        <v>0.99905299999999997</v>
      </c>
      <c r="T193" s="16">
        <f>INDEX('Population, units'!$B$3:$BG$251,MATCH($A193,'Population, units'!$B$3:$B$251,0),MATCH(T$4,'Population, units'!$B$3:$BG$3,0))/1000000</f>
        <v>1.015482</v>
      </c>
      <c r="U193" s="16">
        <f>INDEX('Population, units'!$B$3:$BG$251,MATCH($A193,'Population, units'!$B$3:$B$251,0),MATCH(U$4,'Population, units'!$B$3:$BG$3,0))/1000000</f>
        <v>1.0321819999999999</v>
      </c>
      <c r="V193" s="16">
        <f>INDEX('Population, units'!$B$3:$BG$251,MATCH($A193,'Population, units'!$B$3:$B$251,0),MATCH(V$4,'Population, units'!$B$3:$BG$3,0))/1000000</f>
        <v>1.049156</v>
      </c>
      <c r="W193" s="16">
        <f>INDEX('Population, units'!$B$3:$BG$251,MATCH($A193,'Population, units'!$B$3:$B$251,0),MATCH(W$4,'Population, units'!$B$3:$BG$3,0))/1000000</f>
        <v>1.0664089999999999</v>
      </c>
      <c r="X193" s="16">
        <f>INDEX('Population, units'!$B$3:$BG$251,MATCH($A193,'Population, units'!$B$3:$B$251,0),MATCH(X$4,'Population, units'!$B$3:$BG$3,0))/1000000</f>
        <v>1.1203920000000001</v>
      </c>
      <c r="Y193" s="16">
        <f>INDEX('Population, units'!$B$3:$BG$251,MATCH($A193,'Population, units'!$B$3:$B$251,0),MATCH(Y$4,'Population, units'!$B$3:$BG$3,0))/1000000</f>
        <v>1.1489579999999999</v>
      </c>
    </row>
    <row r="194" spans="1:25">
      <c r="A194" t="str">
        <f>VLOOKUP(B194,entity!$C:$K,9,FALSE)</f>
        <v>TG</v>
      </c>
      <c r="B194" t="s">
        <v>396</v>
      </c>
      <c r="C194" s="16">
        <f>INDEX('Population, units'!$B$3:$BG$251,MATCH($A194,'Population, units'!$B$3:$B$251,0),MATCH(C$4,'Population, units'!$B$3:$BG$3,0))/1000000</f>
        <v>3.7876020000000001</v>
      </c>
      <c r="D194" s="16">
        <f>INDEX('Population, units'!$B$3:$BG$251,MATCH($A194,'Population, units'!$B$3:$B$251,0),MATCH(D$4,'Population, units'!$B$3:$BG$3,0))/1000000</f>
        <v>3.8877160000000002</v>
      </c>
      <c r="E194" s="16">
        <f>INDEX('Population, units'!$B$3:$BG$251,MATCH($A194,'Population, units'!$B$3:$B$251,0),MATCH(E$4,'Population, units'!$B$3:$BG$3,0))/1000000</f>
        <v>3.9853640000000001</v>
      </c>
      <c r="F194" s="16">
        <f>INDEX('Population, units'!$B$3:$BG$251,MATCH($A194,'Population, units'!$B$3:$B$251,0),MATCH(F$4,'Population, units'!$B$3:$BG$3,0))/1000000</f>
        <v>4.0824220000000002</v>
      </c>
      <c r="G194" s="16">
        <f>INDEX('Population, units'!$B$3:$BG$251,MATCH($A194,'Population, units'!$B$3:$B$251,0),MATCH(G$4,'Population, units'!$B$3:$BG$3,0))/1000000</f>
        <v>4.1814809999999998</v>
      </c>
      <c r="H194" s="16">
        <f>INDEX('Population, units'!$B$3:$BG$251,MATCH($A194,'Population, units'!$B$3:$B$251,0),MATCH(H$4,'Population, units'!$B$3:$BG$3,0))/1000000</f>
        <v>4.284497</v>
      </c>
      <c r="I194" s="16">
        <f>INDEX('Population, units'!$B$3:$BG$251,MATCH($A194,'Population, units'!$B$3:$B$251,0),MATCH(I$4,'Population, units'!$B$3:$BG$3,0))/1000000</f>
        <v>4.3921770000000002</v>
      </c>
      <c r="J194" s="16">
        <f>INDEX('Population, units'!$B$3:$BG$251,MATCH($A194,'Population, units'!$B$3:$B$251,0),MATCH(J$4,'Population, units'!$B$3:$BG$3,0))/1000000</f>
        <v>4.5042910000000003</v>
      </c>
      <c r="K194" s="16">
        <f>INDEX('Population, units'!$B$3:$BG$251,MATCH($A194,'Population, units'!$B$3:$B$251,0),MATCH(K$4,'Population, units'!$B$3:$BG$3,0))/1000000</f>
        <v>4.6207099999999999</v>
      </c>
      <c r="L194" s="16">
        <f>INDEX('Population, units'!$B$3:$BG$251,MATCH($A194,'Population, units'!$B$3:$B$251,0),MATCH(L$4,'Population, units'!$B$3:$BG$3,0))/1000000</f>
        <v>4.7409739999999996</v>
      </c>
      <c r="M194" s="16">
        <f>INDEX('Population, units'!$B$3:$BG$251,MATCH($A194,'Population, units'!$B$3:$B$251,0),MATCH(M$4,'Population, units'!$B$3:$BG$3,0))/1000000</f>
        <v>4.8647530000000003</v>
      </c>
      <c r="N194" s="16">
        <f>INDEX('Population, units'!$B$3:$BG$251,MATCH($A194,'Population, units'!$B$3:$B$251,0),MATCH(N$4,'Population, units'!$B$3:$BG$3,0))/1000000</f>
        <v>4.9922250000000004</v>
      </c>
      <c r="O194" s="16">
        <f>INDEX('Population, units'!$B$3:$BG$251,MATCH($A194,'Population, units'!$B$3:$B$251,0),MATCH(O$4,'Population, units'!$B$3:$BG$3,0))/1000000</f>
        <v>5.1236740000000003</v>
      </c>
      <c r="P194" s="16">
        <f>INDEX('Population, units'!$B$3:$BG$251,MATCH($A194,'Population, units'!$B$3:$B$251,0),MATCH(P$4,'Population, units'!$B$3:$BG$3,0))/1000000</f>
        <v>5.2589560000000004</v>
      </c>
      <c r="Q194" s="16">
        <f>INDEX('Population, units'!$B$3:$BG$251,MATCH($A194,'Population, units'!$B$3:$B$251,0),MATCH(Q$4,'Population, units'!$B$3:$BG$3,0))/1000000</f>
        <v>5.3978510000000002</v>
      </c>
      <c r="R194" s="16">
        <f>INDEX('Population, units'!$B$3:$BG$251,MATCH($A194,'Population, units'!$B$3:$B$251,0),MATCH(R$4,'Population, units'!$B$3:$BG$3,0))/1000000</f>
        <v>5.5402139999999997</v>
      </c>
      <c r="S194" s="16">
        <f>INDEX('Population, units'!$B$3:$BG$251,MATCH($A194,'Population, units'!$B$3:$B$251,0),MATCH(S$4,'Population, units'!$B$3:$BG$3,0))/1000000</f>
        <v>5.6858449999999996</v>
      </c>
      <c r="T194" s="16">
        <f>INDEX('Population, units'!$B$3:$BG$251,MATCH($A194,'Population, units'!$B$3:$B$251,0),MATCH(T$4,'Population, units'!$B$3:$BG$3,0))/1000000</f>
        <v>5.8348060000000004</v>
      </c>
      <c r="U194" s="16">
        <f>INDEX('Population, units'!$B$3:$BG$251,MATCH($A194,'Population, units'!$B$3:$B$251,0),MATCH(U$4,'Population, units'!$B$3:$BG$3,0))/1000000</f>
        <v>5.9874910000000003</v>
      </c>
      <c r="V194" s="16">
        <f>INDEX('Population, units'!$B$3:$BG$251,MATCH($A194,'Population, units'!$B$3:$B$251,0),MATCH(V$4,'Population, units'!$B$3:$BG$3,0))/1000000</f>
        <v>6.1444570000000001</v>
      </c>
      <c r="W194" s="16">
        <f>INDEX('Population, units'!$B$3:$BG$251,MATCH($A194,'Population, units'!$B$3:$B$251,0),MATCH(W$4,'Population, units'!$B$3:$BG$3,0))/1000000</f>
        <v>6.3060140000000002</v>
      </c>
      <c r="X194" s="16">
        <f>INDEX('Population, units'!$B$3:$BG$251,MATCH($A194,'Population, units'!$B$3:$B$251,0),MATCH(X$4,'Population, units'!$B$3:$BG$3,0))/1000000</f>
        <v>6.4723040000000003</v>
      </c>
      <c r="Y194" s="16">
        <f>INDEX('Population, units'!$B$3:$BG$251,MATCH($A194,'Population, units'!$B$3:$B$251,0),MATCH(Y$4,'Population, units'!$B$3:$BG$3,0))/1000000</f>
        <v>6.6429280000000004</v>
      </c>
    </row>
    <row r="195" spans="1:25">
      <c r="A195" t="str">
        <f>VLOOKUP(B195,entity!$C:$K,9,FALSE)</f>
        <v>TO</v>
      </c>
      <c r="B195" t="s">
        <v>406</v>
      </c>
      <c r="C195" s="16">
        <f>INDEX('Population, units'!$B$3:$BG$251,MATCH($A195,'Population, units'!$B$3:$B$251,0),MATCH(C$4,'Population, units'!$B$3:$BG$3,0))/1000000</f>
        <v>9.5165E-2</v>
      </c>
      <c r="D195" s="16">
        <f>INDEX('Population, units'!$B$3:$BG$251,MATCH($A195,'Population, units'!$B$3:$B$251,0),MATCH(D$4,'Population, units'!$B$3:$BG$3,0))/1000000</f>
        <v>9.5321000000000003E-2</v>
      </c>
      <c r="E195" s="16">
        <f>INDEX('Population, units'!$B$3:$BG$251,MATCH($A195,'Population, units'!$B$3:$B$251,0),MATCH(E$4,'Population, units'!$B$3:$BG$3,0))/1000000</f>
        <v>9.5443E-2</v>
      </c>
      <c r="F195" s="16">
        <f>INDEX('Population, units'!$B$3:$BG$251,MATCH($A195,'Population, units'!$B$3:$B$251,0),MATCH(F$4,'Population, units'!$B$3:$BG$3,0))/1000000</f>
        <v>9.5560000000000006E-2</v>
      </c>
      <c r="G195" s="16">
        <f>INDEX('Population, units'!$B$3:$BG$251,MATCH($A195,'Population, units'!$B$3:$B$251,0),MATCH(G$4,'Population, units'!$B$3:$BG$3,0))/1000000</f>
        <v>9.5712000000000005E-2</v>
      </c>
      <c r="H195" s="16">
        <f>INDEX('Population, units'!$B$3:$BG$251,MATCH($A195,'Population, units'!$B$3:$B$251,0),MATCH(H$4,'Population, units'!$B$3:$BG$3,0))/1000000</f>
        <v>9.5927999999999999E-2</v>
      </c>
      <c r="I195" s="16">
        <f>INDEX('Population, units'!$B$3:$BG$251,MATCH($A195,'Population, units'!$B$3:$B$251,0),MATCH(I$4,'Population, units'!$B$3:$BG$3,0))/1000000</f>
        <v>9.6217999999999998E-2</v>
      </c>
      <c r="J195" s="16">
        <f>INDEX('Population, units'!$B$3:$BG$251,MATCH($A195,'Population, units'!$B$3:$B$251,0),MATCH(J$4,'Population, units'!$B$3:$BG$3,0))/1000000</f>
        <v>9.6573999999999993E-2</v>
      </c>
      <c r="K195" s="16">
        <f>INDEX('Population, units'!$B$3:$BG$251,MATCH($A195,'Population, units'!$B$3:$B$251,0),MATCH(K$4,'Population, units'!$B$3:$BG$3,0))/1000000</f>
        <v>9.6990999999999994E-2</v>
      </c>
      <c r="L195" s="16">
        <f>INDEX('Population, units'!$B$3:$BG$251,MATCH($A195,'Population, units'!$B$3:$B$251,0),MATCH(L$4,'Population, units'!$B$3:$BG$3,0))/1000000</f>
        <v>9.7457000000000002E-2</v>
      </c>
      <c r="M195" s="16">
        <f>INDEX('Population, units'!$B$3:$BG$251,MATCH($A195,'Population, units'!$B$3:$B$251,0),MATCH(M$4,'Population, units'!$B$3:$BG$3,0))/1000000</f>
        <v>9.7961999999999994E-2</v>
      </c>
      <c r="N195" s="16">
        <f>INDEX('Population, units'!$B$3:$BG$251,MATCH($A195,'Population, units'!$B$3:$B$251,0),MATCH(N$4,'Population, units'!$B$3:$BG$3,0))/1000000</f>
        <v>9.8503999999999994E-2</v>
      </c>
      <c r="O195" s="16">
        <f>INDEX('Population, units'!$B$3:$BG$251,MATCH($A195,'Population, units'!$B$3:$B$251,0),MATCH(O$4,'Population, units'!$B$3:$BG$3,0))/1000000</f>
        <v>9.9083000000000004E-2</v>
      </c>
      <c r="P195" s="16">
        <f>INDEX('Population, units'!$B$3:$BG$251,MATCH($A195,'Population, units'!$B$3:$B$251,0),MATCH(P$4,'Population, units'!$B$3:$BG$3,0))/1000000</f>
        <v>9.9691000000000002E-2</v>
      </c>
      <c r="Q195" s="16">
        <f>INDEX('Population, units'!$B$3:$BG$251,MATCH($A195,'Population, units'!$B$3:$B$251,0),MATCH(Q$4,'Population, units'!$B$3:$BG$3,0))/1000000</f>
        <v>0.10031900000000001</v>
      </c>
      <c r="R195" s="16">
        <f>INDEX('Population, units'!$B$3:$BG$251,MATCH($A195,'Population, units'!$B$3:$B$251,0),MATCH(R$4,'Population, units'!$B$3:$BG$3,0))/1000000</f>
        <v>0.10095999999999999</v>
      </c>
      <c r="S195" s="16">
        <f>INDEX('Population, units'!$B$3:$BG$251,MATCH($A195,'Population, units'!$B$3:$B$251,0),MATCH(S$4,'Population, units'!$B$3:$BG$3,0))/1000000</f>
        <v>0.101617</v>
      </c>
      <c r="T195" s="16">
        <f>INDEX('Population, units'!$B$3:$BG$251,MATCH($A195,'Population, units'!$B$3:$B$251,0),MATCH(T$4,'Population, units'!$B$3:$BG$3,0))/1000000</f>
        <v>0.102289</v>
      </c>
      <c r="U195" s="16">
        <f>INDEX('Population, units'!$B$3:$BG$251,MATCH($A195,'Population, units'!$B$3:$B$251,0),MATCH(U$4,'Population, units'!$B$3:$BG$3,0))/1000000</f>
        <v>0.102947</v>
      </c>
      <c r="V195" s="16">
        <f>INDEX('Population, units'!$B$3:$BG$251,MATCH($A195,'Population, units'!$B$3:$B$251,0),MATCH(V$4,'Population, units'!$B$3:$BG$3,0))/1000000</f>
        <v>0.103557</v>
      </c>
      <c r="W195" s="16">
        <f>INDEX('Population, units'!$B$3:$BG$251,MATCH($A195,'Population, units'!$B$3:$B$251,0),MATCH(W$4,'Population, units'!$B$3:$BG$3,0))/1000000</f>
        <v>0.104098</v>
      </c>
      <c r="X195" s="16">
        <f>INDEX('Population, units'!$B$3:$BG$251,MATCH($A195,'Population, units'!$B$3:$B$251,0),MATCH(X$4,'Population, units'!$B$3:$BG$3,0))/1000000</f>
        <v>0.10455399999999999</v>
      </c>
      <c r="Y195" s="16">
        <f>INDEX('Population, units'!$B$3:$BG$251,MATCH($A195,'Population, units'!$B$3:$B$251,0),MATCH(Y$4,'Population, units'!$B$3:$BG$3,0))/1000000</f>
        <v>0.10494100000000001</v>
      </c>
    </row>
    <row r="196" spans="1:25">
      <c r="A196" t="str">
        <f>VLOOKUP(B196,entity!$C:$K,9,FALSE)</f>
        <v>TT</v>
      </c>
      <c r="B196" t="s">
        <v>408</v>
      </c>
      <c r="C196" s="16">
        <f>INDEX('Population, units'!$B$3:$BG$251,MATCH($A196,'Population, units'!$B$3:$B$251,0),MATCH(C$4,'Population, units'!$B$3:$BG$3,0))/1000000</f>
        <v>1.2219040000000001</v>
      </c>
      <c r="D196" s="16">
        <f>INDEX('Population, units'!$B$3:$BG$251,MATCH($A196,'Population, units'!$B$3:$B$251,0),MATCH(D$4,'Population, units'!$B$3:$BG$3,0))/1000000</f>
        <v>1.2299059999999999</v>
      </c>
      <c r="E196" s="16">
        <f>INDEX('Population, units'!$B$3:$BG$251,MATCH($A196,'Population, units'!$B$3:$B$251,0),MATCH(E$4,'Population, units'!$B$3:$BG$3,0))/1000000</f>
        <v>1.2374860000000001</v>
      </c>
      <c r="F196" s="16">
        <f>INDEX('Population, units'!$B$3:$BG$251,MATCH($A196,'Population, units'!$B$3:$B$251,0),MATCH(F$4,'Population, units'!$B$3:$BG$3,0))/1000000</f>
        <v>1.24441</v>
      </c>
      <c r="G196" s="16">
        <f>INDEX('Population, units'!$B$3:$BG$251,MATCH($A196,'Population, units'!$B$3:$B$251,0),MATCH(G$4,'Population, units'!$B$3:$BG$3,0))/1000000</f>
        <v>1.250316</v>
      </c>
      <c r="H196" s="16">
        <f>INDEX('Population, units'!$B$3:$BG$251,MATCH($A196,'Population, units'!$B$3:$B$251,0),MATCH(H$4,'Population, units'!$B$3:$BG$3,0))/1000000</f>
        <v>1.255001</v>
      </c>
      <c r="I196" s="16">
        <f>INDEX('Population, units'!$B$3:$BG$251,MATCH($A196,'Population, units'!$B$3:$B$251,0),MATCH(I$4,'Population, units'!$B$3:$BG$3,0))/1000000</f>
        <v>1.258365</v>
      </c>
      <c r="J196" s="16">
        <f>INDEX('Population, units'!$B$3:$BG$251,MATCH($A196,'Population, units'!$B$3:$B$251,0),MATCH(J$4,'Population, units'!$B$3:$BG$3,0))/1000000</f>
        <v>1.260677</v>
      </c>
      <c r="K196" s="16">
        <f>INDEX('Population, units'!$B$3:$BG$251,MATCH($A196,'Population, units'!$B$3:$B$251,0),MATCH(K$4,'Population, units'!$B$3:$BG$3,0))/1000000</f>
        <v>1.2625440000000001</v>
      </c>
      <c r="L196" s="16">
        <f>INDEX('Population, units'!$B$3:$BG$251,MATCH($A196,'Population, units'!$B$3:$B$251,0),MATCH(L$4,'Population, units'!$B$3:$BG$3,0))/1000000</f>
        <v>1.2647809999999999</v>
      </c>
      <c r="M196" s="16">
        <f>INDEX('Population, units'!$B$3:$BG$251,MATCH($A196,'Population, units'!$B$3:$B$251,0),MATCH(M$4,'Population, units'!$B$3:$BG$3,0))/1000000</f>
        <v>1.2679800000000001</v>
      </c>
      <c r="N196" s="16">
        <f>INDEX('Population, units'!$B$3:$BG$251,MATCH($A196,'Population, units'!$B$3:$B$251,0),MATCH(N$4,'Population, units'!$B$3:$BG$3,0))/1000000</f>
        <v>1.2723469999999999</v>
      </c>
      <c r="O196" s="16">
        <f>INDEX('Population, units'!$B$3:$BG$251,MATCH($A196,'Population, units'!$B$3:$B$251,0),MATCH(O$4,'Population, units'!$B$3:$BG$3,0))/1000000</f>
        <v>1.2777229999999999</v>
      </c>
      <c r="P196" s="16">
        <f>INDEX('Population, units'!$B$3:$BG$251,MATCH($A196,'Population, units'!$B$3:$B$251,0),MATCH(P$4,'Population, units'!$B$3:$BG$3,0))/1000000</f>
        <v>1.283868</v>
      </c>
      <c r="Q196" s="16">
        <f>INDEX('Population, units'!$B$3:$BG$251,MATCH($A196,'Population, units'!$B$3:$B$251,0),MATCH(Q$4,'Population, units'!$B$3:$BG$3,0))/1000000</f>
        <v>1.2903789999999999</v>
      </c>
      <c r="R196" s="16">
        <f>INDEX('Population, units'!$B$3:$BG$251,MATCH($A196,'Population, units'!$B$3:$B$251,0),MATCH(R$4,'Population, units'!$B$3:$BG$3,0))/1000000</f>
        <v>1.2969329999999999</v>
      </c>
      <c r="S196" s="16">
        <f>INDEX('Population, units'!$B$3:$BG$251,MATCH($A196,'Population, units'!$B$3:$B$251,0),MATCH(S$4,'Population, units'!$B$3:$BG$3,0))/1000000</f>
        <v>1.3034779999999999</v>
      </c>
      <c r="T196" s="16">
        <f>INDEX('Population, units'!$B$3:$BG$251,MATCH($A196,'Population, units'!$B$3:$B$251,0),MATCH(T$4,'Population, units'!$B$3:$BG$3,0))/1000000</f>
        <v>1.3100400000000001</v>
      </c>
      <c r="U196" s="16">
        <f>INDEX('Population, units'!$B$3:$BG$251,MATCH($A196,'Population, units'!$B$3:$B$251,0),MATCH(U$4,'Population, units'!$B$3:$BG$3,0))/1000000</f>
        <v>1.316449</v>
      </c>
      <c r="V196" s="16">
        <f>INDEX('Population, units'!$B$3:$BG$251,MATCH($A196,'Population, units'!$B$3:$B$251,0),MATCH(V$4,'Population, units'!$B$3:$BG$3,0))/1000000</f>
        <v>1.3225180000000001</v>
      </c>
      <c r="W196" s="16">
        <f>INDEX('Population, units'!$B$3:$BG$251,MATCH($A196,'Population, units'!$B$3:$B$251,0),MATCH(W$4,'Population, units'!$B$3:$BG$3,0))/1000000</f>
        <v>1.328095</v>
      </c>
      <c r="X196" s="16">
        <f>INDEX('Population, units'!$B$3:$BG$251,MATCH($A196,'Population, units'!$B$3:$B$251,0),MATCH(X$4,'Population, units'!$B$3:$BG$3,0))/1000000</f>
        <v>1.3330820000000001</v>
      </c>
      <c r="Y196" s="16">
        <f>INDEX('Population, units'!$B$3:$BG$251,MATCH($A196,'Population, units'!$B$3:$B$251,0),MATCH(Y$4,'Population, units'!$B$3:$BG$3,0))/1000000</f>
        <v>1.337439</v>
      </c>
    </row>
    <row r="197" spans="1:25">
      <c r="A197" t="str">
        <f>VLOOKUP(B197,entity!$C:$K,9,FALSE)</f>
        <v>TN</v>
      </c>
      <c r="B197" t="s">
        <v>410</v>
      </c>
      <c r="C197" s="16">
        <f>INDEX('Population, units'!$B$3:$BG$251,MATCH($A197,'Population, units'!$B$3:$B$251,0),MATCH(C$4,'Population, units'!$B$3:$BG$3,0))/1000000</f>
        <v>8.1544000000000008</v>
      </c>
      <c r="D197" s="16">
        <f>INDEX('Population, units'!$B$3:$BG$251,MATCH($A197,'Population, units'!$B$3:$B$251,0),MATCH(D$4,'Population, units'!$B$3:$BG$3,0))/1000000</f>
        <v>8.3181999999999992</v>
      </c>
      <c r="E197" s="16">
        <f>INDEX('Population, units'!$B$3:$BG$251,MATCH($A197,'Population, units'!$B$3:$B$251,0),MATCH(E$4,'Population, units'!$B$3:$BG$3,0))/1000000</f>
        <v>8.4899000000000004</v>
      </c>
      <c r="F197" s="16">
        <f>INDEX('Population, units'!$B$3:$BG$251,MATCH($A197,'Population, units'!$B$3:$B$251,0),MATCH(F$4,'Population, units'!$B$3:$BG$3,0))/1000000</f>
        <v>8.6574000000000009</v>
      </c>
      <c r="G197" s="16">
        <f>INDEX('Population, units'!$B$3:$BG$251,MATCH($A197,'Population, units'!$B$3:$B$251,0),MATCH(G$4,'Population, units'!$B$3:$BG$3,0))/1000000</f>
        <v>8.8154000000000003</v>
      </c>
      <c r="H197" s="16">
        <f>INDEX('Population, units'!$B$3:$BG$251,MATCH($A197,'Population, units'!$B$3:$B$251,0),MATCH(H$4,'Population, units'!$B$3:$BG$3,0))/1000000</f>
        <v>8.9574999999999996</v>
      </c>
      <c r="I197" s="16">
        <f>INDEX('Population, units'!$B$3:$BG$251,MATCH($A197,'Population, units'!$B$3:$B$251,0),MATCH(I$4,'Population, units'!$B$3:$BG$3,0))/1000000</f>
        <v>9.0892999999999997</v>
      </c>
      <c r="J197" s="16">
        <f>INDEX('Population, units'!$B$3:$BG$251,MATCH($A197,'Population, units'!$B$3:$B$251,0),MATCH(J$4,'Population, units'!$B$3:$BG$3,0))/1000000</f>
        <v>9.2149999999999999</v>
      </c>
      <c r="K197" s="16">
        <f>INDEX('Population, units'!$B$3:$BG$251,MATCH($A197,'Population, units'!$B$3:$B$251,0),MATCH(K$4,'Population, units'!$B$3:$BG$3,0))/1000000</f>
        <v>9.3332999999999995</v>
      </c>
      <c r="L197" s="16">
        <f>INDEX('Population, units'!$B$3:$BG$251,MATCH($A197,'Population, units'!$B$3:$B$251,0),MATCH(L$4,'Population, units'!$B$3:$BG$3,0))/1000000</f>
        <v>9.4558999999999997</v>
      </c>
      <c r="M197" s="16">
        <f>INDEX('Population, units'!$B$3:$BG$251,MATCH($A197,'Population, units'!$B$3:$B$251,0),MATCH(M$4,'Population, units'!$B$3:$BG$3,0))/1000000</f>
        <v>9.5634999999999994</v>
      </c>
      <c r="N197" s="16">
        <f>INDEX('Population, units'!$B$3:$BG$251,MATCH($A197,'Population, units'!$B$3:$B$251,0),MATCH(N$4,'Population, units'!$B$3:$BG$3,0))/1000000</f>
        <v>9.6736000000000004</v>
      </c>
      <c r="O197" s="16">
        <f>INDEX('Population, units'!$B$3:$BG$251,MATCH($A197,'Population, units'!$B$3:$B$251,0),MATCH(O$4,'Population, units'!$B$3:$BG$3,0))/1000000</f>
        <v>9.7819000000000003</v>
      </c>
      <c r="P197" s="16">
        <f>INDEX('Population, units'!$B$3:$BG$251,MATCH($A197,'Population, units'!$B$3:$B$251,0),MATCH(P$4,'Population, units'!$B$3:$BG$3,0))/1000000</f>
        <v>9.8398000000000003</v>
      </c>
      <c r="Q197" s="16">
        <f>INDEX('Population, units'!$B$3:$BG$251,MATCH($A197,'Population, units'!$B$3:$B$251,0),MATCH(Q$4,'Population, units'!$B$3:$BG$3,0))/1000000</f>
        <v>9.9323999999999995</v>
      </c>
      <c r="R197" s="16">
        <f>INDEX('Population, units'!$B$3:$BG$251,MATCH($A197,'Population, units'!$B$3:$B$251,0),MATCH(R$4,'Population, units'!$B$3:$BG$3,0))/1000000</f>
        <v>10.029</v>
      </c>
      <c r="S197" s="16">
        <f>INDEX('Population, units'!$B$3:$BG$251,MATCH($A197,'Population, units'!$B$3:$B$251,0),MATCH(S$4,'Population, units'!$B$3:$BG$3,0))/1000000</f>
        <v>10.1279</v>
      </c>
      <c r="T197" s="16">
        <f>INDEX('Population, units'!$B$3:$BG$251,MATCH($A197,'Population, units'!$B$3:$B$251,0),MATCH(T$4,'Population, units'!$B$3:$BG$3,0))/1000000</f>
        <v>10.225099999999999</v>
      </c>
      <c r="U197" s="16">
        <f>INDEX('Population, units'!$B$3:$BG$251,MATCH($A197,'Population, units'!$B$3:$B$251,0),MATCH(U$4,'Population, units'!$B$3:$BG$3,0))/1000000</f>
        <v>10.328900000000001</v>
      </c>
      <c r="V197" s="16">
        <f>INDEX('Population, units'!$B$3:$BG$251,MATCH($A197,'Population, units'!$B$3:$B$251,0),MATCH(V$4,'Population, units'!$B$3:$BG$3,0))/1000000</f>
        <v>10.4396</v>
      </c>
      <c r="W197" s="16">
        <f>INDEX('Population, units'!$B$3:$BG$251,MATCH($A197,'Population, units'!$B$3:$B$251,0),MATCH(W$4,'Population, units'!$B$3:$BG$3,0))/1000000</f>
        <v>10.549099999999999</v>
      </c>
      <c r="X197" s="16">
        <f>INDEX('Population, units'!$B$3:$BG$251,MATCH($A197,'Population, units'!$B$3:$B$251,0),MATCH(X$4,'Population, units'!$B$3:$BG$3,0))/1000000</f>
        <v>10.6738</v>
      </c>
      <c r="Y197" s="16">
        <f>INDEX('Population, units'!$B$3:$BG$251,MATCH($A197,'Population, units'!$B$3:$B$251,0),MATCH(Y$4,'Population, units'!$B$3:$BG$3,0))/1000000</f>
        <v>10.7775</v>
      </c>
    </row>
    <row r="198" spans="1:25">
      <c r="A198" t="str">
        <f>VLOOKUP(B198,entity!$C:$K,9,FALSE)</f>
        <v>TR</v>
      </c>
      <c r="B198" t="s">
        <v>412</v>
      </c>
      <c r="C198" s="16">
        <f>INDEX('Population, units'!$B$3:$BG$251,MATCH($A198,'Population, units'!$B$3:$B$251,0),MATCH(C$4,'Population, units'!$B$3:$BG$3,0))/1000000</f>
        <v>53.994605</v>
      </c>
      <c r="D198" s="16">
        <f>INDEX('Population, units'!$B$3:$BG$251,MATCH($A198,'Population, units'!$B$3:$B$251,0),MATCH(D$4,'Population, units'!$B$3:$BG$3,0))/1000000</f>
        <v>54.911233000000003</v>
      </c>
      <c r="E198" s="16">
        <f>INDEX('Population, units'!$B$3:$BG$251,MATCH($A198,'Population, units'!$B$3:$B$251,0),MATCH(E$4,'Population, units'!$B$3:$BG$3,0))/1000000</f>
        <v>55.815175000000004</v>
      </c>
      <c r="F198" s="16">
        <f>INDEX('Population, units'!$B$3:$BG$251,MATCH($A198,'Population, units'!$B$3:$B$251,0),MATCH(F$4,'Population, units'!$B$3:$BG$3,0))/1000000</f>
        <v>56.713073000000001</v>
      </c>
      <c r="G198" s="16">
        <f>INDEX('Population, units'!$B$3:$BG$251,MATCH($A198,'Population, units'!$B$3:$B$251,0),MATCH(G$4,'Population, units'!$B$3:$BG$3,0))/1000000</f>
        <v>57.613441000000002</v>
      </c>
      <c r="H198" s="16">
        <f>INDEX('Population, units'!$B$3:$BG$251,MATCH($A198,'Population, units'!$B$3:$B$251,0),MATCH(H$4,'Population, units'!$B$3:$BG$3,0))/1000000</f>
        <v>58.522320000000001</v>
      </c>
      <c r="I198" s="16">
        <f>INDEX('Population, units'!$B$3:$BG$251,MATCH($A198,'Population, units'!$B$3:$B$251,0),MATCH(I$4,'Population, units'!$B$3:$BG$3,0))/1000000</f>
        <v>59.442501999999998</v>
      </c>
      <c r="J198" s="16">
        <f>INDEX('Population, units'!$B$3:$BG$251,MATCH($A198,'Population, units'!$B$3:$B$251,0),MATCH(J$4,'Population, units'!$B$3:$BG$3,0))/1000000</f>
        <v>60.372413000000002</v>
      </c>
      <c r="K198" s="16">
        <f>INDEX('Population, units'!$B$3:$BG$251,MATCH($A198,'Population, units'!$B$3:$B$251,0),MATCH(K$4,'Population, units'!$B$3:$BG$3,0))/1000000</f>
        <v>61.308204000000003</v>
      </c>
      <c r="L198" s="16">
        <f>INDEX('Population, units'!$B$3:$BG$251,MATCH($A198,'Population, units'!$B$3:$B$251,0),MATCH(L$4,'Population, units'!$B$3:$BG$3,0))/1000000</f>
        <v>62.243779000000004</v>
      </c>
      <c r="M198" s="16">
        <f>INDEX('Population, units'!$B$3:$BG$251,MATCH($A198,'Population, units'!$B$3:$B$251,0),MATCH(M$4,'Population, units'!$B$3:$BG$3,0))/1000000</f>
        <v>63.174483000000002</v>
      </c>
      <c r="N198" s="16">
        <f>INDEX('Population, units'!$B$3:$BG$251,MATCH($A198,'Population, units'!$B$3:$B$251,0),MATCH(N$4,'Population, units'!$B$3:$BG$3,0))/1000000</f>
        <v>64.100296999999998</v>
      </c>
      <c r="O198" s="16">
        <f>INDEX('Population, units'!$B$3:$BG$251,MATCH($A198,'Population, units'!$B$3:$B$251,0),MATCH(O$4,'Population, units'!$B$3:$BG$3,0))/1000000</f>
        <v>65.022300000000001</v>
      </c>
      <c r="P198" s="16">
        <f>INDEX('Population, units'!$B$3:$BG$251,MATCH($A198,'Population, units'!$B$3:$B$251,0),MATCH(P$4,'Population, units'!$B$3:$BG$3,0))/1000000</f>
        <v>65.938265000000001</v>
      </c>
      <c r="Q198" s="16">
        <f>INDEX('Population, units'!$B$3:$BG$251,MATCH($A198,'Population, units'!$B$3:$B$251,0),MATCH(Q$4,'Population, units'!$B$3:$BG$3,0))/1000000</f>
        <v>66.845635000000001</v>
      </c>
      <c r="R198" s="16">
        <f>INDEX('Population, units'!$B$3:$BG$251,MATCH($A198,'Population, units'!$B$3:$B$251,0),MATCH(R$4,'Population, units'!$B$3:$BG$3,0))/1000000</f>
        <v>67.743052000000006</v>
      </c>
      <c r="S198" s="16">
        <f>INDEX('Population, units'!$B$3:$BG$251,MATCH($A198,'Population, units'!$B$3:$B$251,0),MATCH(S$4,'Population, units'!$B$3:$BG$3,0))/1000000</f>
        <v>68.626337000000007</v>
      </c>
      <c r="T198" s="16">
        <f>INDEX('Population, units'!$B$3:$BG$251,MATCH($A198,'Population, units'!$B$3:$B$251,0),MATCH(T$4,'Population, units'!$B$3:$BG$3,0))/1000000</f>
        <v>69.496512999999993</v>
      </c>
      <c r="U198" s="16">
        <f>INDEX('Population, units'!$B$3:$BG$251,MATCH($A198,'Population, units'!$B$3:$B$251,0),MATCH(U$4,'Population, units'!$B$3:$BG$3,0))/1000000</f>
        <v>70.363511000000003</v>
      </c>
      <c r="V198" s="16">
        <f>INDEX('Population, units'!$B$3:$BG$251,MATCH($A198,'Population, units'!$B$3:$B$251,0),MATCH(V$4,'Population, units'!$B$3:$BG$3,0))/1000000</f>
        <v>71.241079999999997</v>
      </c>
      <c r="W198" s="16">
        <f>INDEX('Population, units'!$B$3:$BG$251,MATCH($A198,'Population, units'!$B$3:$B$251,0),MATCH(W$4,'Population, units'!$B$3:$BG$3,0))/1000000</f>
        <v>72.137546</v>
      </c>
      <c r="X198" s="16">
        <f>INDEX('Population, units'!$B$3:$BG$251,MATCH($A198,'Population, units'!$B$3:$B$251,0),MATCH(X$4,'Population, units'!$B$3:$BG$3,0))/1000000</f>
        <v>73.058638000000002</v>
      </c>
      <c r="Y198" s="16">
        <f>INDEX('Population, units'!$B$3:$BG$251,MATCH($A198,'Population, units'!$B$3:$B$251,0),MATCH(Y$4,'Population, units'!$B$3:$BG$3,0))/1000000</f>
        <v>73.997128000000004</v>
      </c>
    </row>
    <row r="199" spans="1:25">
      <c r="A199" t="str">
        <f>VLOOKUP(B199,entity!$C:$K,9,FALSE)</f>
        <v>TM</v>
      </c>
      <c r="B199" t="s">
        <v>402</v>
      </c>
      <c r="C199" s="16">
        <f>INDEX('Population, units'!$B$3:$BG$251,MATCH($A199,'Population, units'!$B$3:$B$251,0),MATCH(C$4,'Population, units'!$B$3:$BG$3,0))/1000000</f>
        <v>3.6680000000000001</v>
      </c>
      <c r="D199" s="16">
        <f>INDEX('Population, units'!$B$3:$BG$251,MATCH($A199,'Population, units'!$B$3:$B$251,0),MATCH(D$4,'Population, units'!$B$3:$BG$3,0))/1000000</f>
        <v>3.7723499999999999</v>
      </c>
      <c r="E199" s="16">
        <f>INDEX('Population, units'!$B$3:$BG$251,MATCH($A199,'Population, units'!$B$3:$B$251,0),MATCH(E$4,'Population, units'!$B$3:$BG$3,0))/1000000</f>
        <v>3.8819729999999999</v>
      </c>
      <c r="F199" s="16">
        <f>INDEX('Population, units'!$B$3:$BG$251,MATCH($A199,'Population, units'!$B$3:$B$251,0),MATCH(F$4,'Population, units'!$B$3:$BG$3,0))/1000000</f>
        <v>3.9919169999999999</v>
      </c>
      <c r="G199" s="16">
        <f>INDEX('Population, units'!$B$3:$BG$251,MATCH($A199,'Population, units'!$B$3:$B$251,0),MATCH(G$4,'Population, units'!$B$3:$BG$3,0))/1000000</f>
        <v>4.0955120000000003</v>
      </c>
      <c r="H199" s="16">
        <f>INDEX('Population, units'!$B$3:$BG$251,MATCH($A199,'Population, units'!$B$3:$B$251,0),MATCH(H$4,'Population, units'!$B$3:$BG$3,0))/1000000</f>
        <v>4.1880100000000002</v>
      </c>
      <c r="I199" s="16">
        <f>INDEX('Population, units'!$B$3:$BG$251,MATCH($A199,'Population, units'!$B$3:$B$251,0),MATCH(I$4,'Population, units'!$B$3:$BG$3,0))/1000000</f>
        <v>4.26769</v>
      </c>
      <c r="J199" s="16">
        <f>INDEX('Population, units'!$B$3:$BG$251,MATCH($A199,'Population, units'!$B$3:$B$251,0),MATCH(J$4,'Population, units'!$B$3:$BG$3,0))/1000000</f>
        <v>4.3359909999999999</v>
      </c>
      <c r="K199" s="16">
        <f>INDEX('Population, units'!$B$3:$BG$251,MATCH($A199,'Population, units'!$B$3:$B$251,0),MATCH(K$4,'Population, units'!$B$3:$BG$3,0))/1000000</f>
        <v>4.3952929999999997</v>
      </c>
      <c r="L199" s="16">
        <f>INDEX('Population, units'!$B$3:$BG$251,MATCH($A199,'Population, units'!$B$3:$B$251,0),MATCH(L$4,'Population, units'!$B$3:$BG$3,0))/1000000</f>
        <v>4.449427</v>
      </c>
      <c r="M199" s="16">
        <f>INDEX('Population, units'!$B$3:$BG$251,MATCH($A199,'Population, units'!$B$3:$B$251,0),MATCH(M$4,'Population, units'!$B$3:$BG$3,0))/1000000</f>
        <v>4.5014190000000003</v>
      </c>
      <c r="N199" s="16">
        <f>INDEX('Population, units'!$B$3:$BG$251,MATCH($A199,'Population, units'!$B$3:$B$251,0),MATCH(N$4,'Population, units'!$B$3:$BG$3,0))/1000000</f>
        <v>4.5517620000000001</v>
      </c>
      <c r="O199" s="16">
        <f>INDEX('Population, units'!$B$3:$BG$251,MATCH($A199,'Population, units'!$B$3:$B$251,0),MATCH(O$4,'Population, units'!$B$3:$BG$3,0))/1000000</f>
        <v>4.6001709999999996</v>
      </c>
      <c r="P199" s="16">
        <f>INDEX('Population, units'!$B$3:$BG$251,MATCH($A199,'Population, units'!$B$3:$B$251,0),MATCH(P$4,'Population, units'!$B$3:$BG$3,0))/1000000</f>
        <v>4.6480370000000004</v>
      </c>
      <c r="Q199" s="16">
        <f>INDEX('Population, units'!$B$3:$BG$251,MATCH($A199,'Population, units'!$B$3:$B$251,0),MATCH(Q$4,'Population, units'!$B$3:$BG$3,0))/1000000</f>
        <v>4.6968759999999996</v>
      </c>
      <c r="R199" s="16">
        <f>INDEX('Population, units'!$B$3:$BG$251,MATCH($A199,'Population, units'!$B$3:$B$251,0),MATCH(R$4,'Population, units'!$B$3:$BG$3,0))/1000000</f>
        <v>4.7478389999999999</v>
      </c>
      <c r="S199" s="16">
        <f>INDEX('Population, units'!$B$3:$BG$251,MATCH($A199,'Population, units'!$B$3:$B$251,0),MATCH(S$4,'Population, units'!$B$3:$BG$3,0))/1000000</f>
        <v>4.8015949999999998</v>
      </c>
      <c r="T199" s="16">
        <f>INDEX('Population, units'!$B$3:$BG$251,MATCH($A199,'Population, units'!$B$3:$B$251,0),MATCH(T$4,'Population, units'!$B$3:$BG$3,0))/1000000</f>
        <v>4.8582359999999998</v>
      </c>
      <c r="U199" s="16">
        <f>INDEX('Population, units'!$B$3:$BG$251,MATCH($A199,'Population, units'!$B$3:$B$251,0),MATCH(U$4,'Population, units'!$B$3:$BG$3,0))/1000000</f>
        <v>4.9175430000000002</v>
      </c>
      <c r="V199" s="16">
        <f>INDEX('Population, units'!$B$3:$BG$251,MATCH($A199,'Population, units'!$B$3:$B$251,0),MATCH(V$4,'Population, units'!$B$3:$BG$3,0))/1000000</f>
        <v>4.9789620000000001</v>
      </c>
      <c r="W199" s="16">
        <f>INDEX('Population, units'!$B$3:$BG$251,MATCH($A199,'Population, units'!$B$3:$B$251,0),MATCH(W$4,'Population, units'!$B$3:$BG$3,0))/1000000</f>
        <v>5.041995</v>
      </c>
      <c r="X199" s="16">
        <f>INDEX('Population, units'!$B$3:$BG$251,MATCH($A199,'Population, units'!$B$3:$B$251,0),MATCH(X$4,'Population, units'!$B$3:$BG$3,0))/1000000</f>
        <v>5.106668</v>
      </c>
      <c r="Y199" s="16">
        <f>INDEX('Population, units'!$B$3:$BG$251,MATCH($A199,'Population, units'!$B$3:$B$251,0),MATCH(Y$4,'Population, units'!$B$3:$BG$3,0))/1000000</f>
        <v>5.1729310000000002</v>
      </c>
    </row>
    <row r="200" spans="1:25">
      <c r="A200" t="str">
        <f>VLOOKUP(B200,entity!$C:$K,9,FALSE)</f>
        <v>TC</v>
      </c>
      <c r="B200" t="s">
        <v>392</v>
      </c>
      <c r="C200" s="16">
        <f>INDEX('Population, units'!$B$3:$BG$251,MATCH($A200,'Population, units'!$B$3:$B$251,0),MATCH(C$4,'Population, units'!$B$3:$BG$3,0))/1000000</f>
        <v>1.155E-2</v>
      </c>
      <c r="D200" s="16">
        <f>INDEX('Population, units'!$B$3:$BG$251,MATCH($A200,'Population, units'!$B$3:$B$251,0),MATCH(D$4,'Population, units'!$B$3:$BG$3,0))/1000000</f>
        <v>1.2205000000000001E-2</v>
      </c>
      <c r="E200" s="16">
        <f>INDEX('Population, units'!$B$3:$BG$251,MATCH($A200,'Population, units'!$B$3:$B$251,0),MATCH(E$4,'Population, units'!$B$3:$BG$3,0))/1000000</f>
        <v>1.2970000000000001E-2</v>
      </c>
      <c r="F200" s="16">
        <f>INDEX('Population, units'!$B$3:$BG$251,MATCH($A200,'Population, units'!$B$3:$B$251,0),MATCH(F$4,'Population, units'!$B$3:$BG$3,0))/1000000</f>
        <v>1.3793E-2</v>
      </c>
      <c r="G200" s="16">
        <f>INDEX('Population, units'!$B$3:$BG$251,MATCH($A200,'Population, units'!$B$3:$B$251,0),MATCH(G$4,'Population, units'!$B$3:$BG$3,0))/1000000</f>
        <v>1.4597000000000001E-2</v>
      </c>
      <c r="H200" s="16">
        <f>INDEX('Population, units'!$B$3:$BG$251,MATCH($A200,'Population, units'!$B$3:$B$251,0),MATCH(H$4,'Population, units'!$B$3:$BG$3,0))/1000000</f>
        <v>1.5334E-2</v>
      </c>
      <c r="I200" s="16">
        <f>INDEX('Population, units'!$B$3:$BG$251,MATCH($A200,'Population, units'!$B$3:$B$251,0),MATCH(I$4,'Population, units'!$B$3:$BG$3,0))/1000000</f>
        <v>1.5966999999999999E-2</v>
      </c>
      <c r="J200" s="16">
        <f>INDEX('Population, units'!$B$3:$BG$251,MATCH($A200,'Population, units'!$B$3:$B$251,0),MATCH(J$4,'Population, units'!$B$3:$BG$3,0))/1000000</f>
        <v>1.6527E-2</v>
      </c>
      <c r="K200" s="16">
        <f>INDEX('Population, units'!$B$3:$BG$251,MATCH($A200,'Population, units'!$B$3:$B$251,0),MATCH(K$4,'Population, units'!$B$3:$BG$3,0))/1000000</f>
        <v>1.7114000000000001E-2</v>
      </c>
      <c r="L200" s="16">
        <f>INDEX('Population, units'!$B$3:$BG$251,MATCH($A200,'Population, units'!$B$3:$B$251,0),MATCH(L$4,'Population, units'!$B$3:$BG$3,0))/1000000</f>
        <v>1.7866E-2</v>
      </c>
      <c r="M200" s="16">
        <f>INDEX('Population, units'!$B$3:$BG$251,MATCH($A200,'Population, units'!$B$3:$B$251,0),MATCH(M$4,'Population, units'!$B$3:$BG$3,0))/1000000</f>
        <v>1.8876E-2</v>
      </c>
      <c r="N200" s="16">
        <f>INDEX('Population, units'!$B$3:$BG$251,MATCH($A200,'Population, units'!$B$3:$B$251,0),MATCH(N$4,'Population, units'!$B$3:$BG$3,0))/1000000</f>
        <v>2.0185999999999999E-2</v>
      </c>
      <c r="O200" s="16">
        <f>INDEX('Population, units'!$B$3:$BG$251,MATCH($A200,'Population, units'!$B$3:$B$251,0),MATCH(O$4,'Population, units'!$B$3:$BG$3,0))/1000000</f>
        <v>2.1739999999999999E-2</v>
      </c>
      <c r="P200" s="16">
        <f>INDEX('Population, units'!$B$3:$BG$251,MATCH($A200,'Population, units'!$B$3:$B$251,0),MATCH(P$4,'Population, units'!$B$3:$BG$3,0))/1000000</f>
        <v>2.3411999999999999E-2</v>
      </c>
      <c r="Q200" s="16">
        <f>INDEX('Population, units'!$B$3:$BG$251,MATCH($A200,'Population, units'!$B$3:$B$251,0),MATCH(Q$4,'Population, units'!$B$3:$BG$3,0))/1000000</f>
        <v>2.5024999999999999E-2</v>
      </c>
      <c r="R200" s="16">
        <f>INDEX('Population, units'!$B$3:$BG$251,MATCH($A200,'Population, units'!$B$3:$B$251,0),MATCH(R$4,'Population, units'!$B$3:$BG$3,0))/1000000</f>
        <v>2.6450000000000001E-2</v>
      </c>
      <c r="S200" s="16">
        <f>INDEX('Population, units'!$B$3:$BG$251,MATCH($A200,'Population, units'!$B$3:$B$251,0),MATCH(S$4,'Population, units'!$B$3:$BG$3,0))/1000000</f>
        <v>2.7642E-2</v>
      </c>
      <c r="T200" s="16">
        <f>INDEX('Population, units'!$B$3:$BG$251,MATCH($A200,'Population, units'!$B$3:$B$251,0),MATCH(T$4,'Population, units'!$B$3:$BG$3,0))/1000000</f>
        <v>2.8638E-2</v>
      </c>
      <c r="U200" s="16">
        <f>INDEX('Population, units'!$B$3:$BG$251,MATCH($A200,'Population, units'!$B$3:$B$251,0),MATCH(U$4,'Population, units'!$B$3:$BG$3,0))/1000000</f>
        <v>2.9481E-2</v>
      </c>
      <c r="V200" s="16">
        <f>INDEX('Population, units'!$B$3:$BG$251,MATCH($A200,'Population, units'!$B$3:$B$251,0),MATCH(V$4,'Population, units'!$B$3:$BG$3,0))/1000000</f>
        <v>3.0247E-2</v>
      </c>
      <c r="W200" s="16">
        <f>INDEX('Population, units'!$B$3:$BG$251,MATCH($A200,'Population, units'!$B$3:$B$251,0),MATCH(W$4,'Population, units'!$B$3:$BG$3,0))/1000000</f>
        <v>3.0993E-2</v>
      </c>
      <c r="X200" s="16">
        <f>INDEX('Population, units'!$B$3:$BG$251,MATCH($A200,'Population, units'!$B$3:$B$251,0),MATCH(X$4,'Population, units'!$B$3:$BG$3,0))/1000000</f>
        <v>3.1725999999999997E-2</v>
      </c>
      <c r="Y200" s="16">
        <f>INDEX('Population, units'!$B$3:$BG$251,MATCH($A200,'Population, units'!$B$3:$B$251,0),MATCH(Y$4,'Population, units'!$B$3:$BG$3,0))/1000000</f>
        <v>3.2426999999999997E-2</v>
      </c>
    </row>
    <row r="201" spans="1:25">
      <c r="A201" t="str">
        <f>VLOOKUP(B201,entity!$C:$K,9,FALSE)</f>
        <v>TV</v>
      </c>
      <c r="B201" t="s">
        <v>414</v>
      </c>
      <c r="C201" s="16">
        <f>INDEX('Population, units'!$B$3:$BG$251,MATCH($A201,'Population, units'!$B$3:$B$251,0),MATCH(C$4,'Population, units'!$B$3:$BG$3,0))/1000000</f>
        <v>9.0039999999999999E-3</v>
      </c>
      <c r="D201" s="16">
        <f>INDEX('Population, units'!$B$3:$BG$251,MATCH($A201,'Population, units'!$B$3:$B$251,0),MATCH(D$4,'Population, units'!$B$3:$BG$3,0))/1000000</f>
        <v>9.0559999999999998E-3</v>
      </c>
      <c r="E201" s="16">
        <f>INDEX('Population, units'!$B$3:$BG$251,MATCH($A201,'Population, units'!$B$3:$B$251,0),MATCH(E$4,'Population, units'!$B$3:$BG$3,0))/1000000</f>
        <v>9.103E-3</v>
      </c>
      <c r="F201" s="16">
        <f>INDEX('Population, units'!$B$3:$BG$251,MATCH($A201,'Population, units'!$B$3:$B$251,0),MATCH(F$4,'Population, units'!$B$3:$BG$3,0))/1000000</f>
        <v>9.1479999999999999E-3</v>
      </c>
      <c r="G201" s="16">
        <f>INDEX('Population, units'!$B$3:$BG$251,MATCH($A201,'Population, units'!$B$3:$B$251,0),MATCH(G$4,'Population, units'!$B$3:$BG$3,0))/1000000</f>
        <v>9.188E-3</v>
      </c>
      <c r="H201" s="16">
        <f>INDEX('Population, units'!$B$3:$BG$251,MATCH($A201,'Population, units'!$B$3:$B$251,0),MATCH(H$4,'Population, units'!$B$3:$BG$3,0))/1000000</f>
        <v>9.2270000000000008E-3</v>
      </c>
      <c r="I201" s="16">
        <f>INDEX('Population, units'!$B$3:$BG$251,MATCH($A201,'Population, units'!$B$3:$B$251,0),MATCH(I$4,'Population, units'!$B$3:$BG$3,0))/1000000</f>
        <v>9.2639999999999997E-3</v>
      </c>
      <c r="J201" s="16">
        <f>INDEX('Population, units'!$B$3:$BG$251,MATCH($A201,'Population, units'!$B$3:$B$251,0),MATCH(J$4,'Population, units'!$B$3:$BG$3,0))/1000000</f>
        <v>9.2980000000000007E-3</v>
      </c>
      <c r="K201" s="16">
        <f>INDEX('Population, units'!$B$3:$BG$251,MATCH($A201,'Population, units'!$B$3:$B$251,0),MATCH(K$4,'Population, units'!$B$3:$BG$3,0))/1000000</f>
        <v>9.3340000000000003E-3</v>
      </c>
      <c r="L201" s="16">
        <f>INDEX('Population, units'!$B$3:$BG$251,MATCH($A201,'Population, units'!$B$3:$B$251,0),MATCH(L$4,'Population, units'!$B$3:$BG$3,0))/1000000</f>
        <v>9.3740000000000004E-3</v>
      </c>
      <c r="M201" s="16">
        <f>INDEX('Population, units'!$B$3:$BG$251,MATCH($A201,'Population, units'!$B$3:$B$251,0),MATCH(M$4,'Population, units'!$B$3:$BG$3,0))/1000000</f>
        <v>9.4190000000000003E-3</v>
      </c>
      <c r="N201" s="16">
        <f>INDEX('Population, units'!$B$3:$BG$251,MATCH($A201,'Population, units'!$B$3:$B$251,0),MATCH(N$4,'Population, units'!$B$3:$BG$3,0))/1000000</f>
        <v>9.4710000000000003E-3</v>
      </c>
      <c r="O201" s="16">
        <f>INDEX('Population, units'!$B$3:$BG$251,MATCH($A201,'Population, units'!$B$3:$B$251,0),MATCH(O$4,'Population, units'!$B$3:$BG$3,0))/1000000</f>
        <v>9.5300000000000003E-3</v>
      </c>
      <c r="P201" s="16">
        <f>INDEX('Population, units'!$B$3:$BG$251,MATCH($A201,'Population, units'!$B$3:$B$251,0),MATCH(P$4,'Population, units'!$B$3:$BG$3,0))/1000000</f>
        <v>9.5899999999999996E-3</v>
      </c>
      <c r="Q201" s="16">
        <f>INDEX('Population, units'!$B$3:$BG$251,MATCH($A201,'Population, units'!$B$3:$B$251,0),MATCH(Q$4,'Population, units'!$B$3:$BG$3,0))/1000000</f>
        <v>9.6460000000000001E-3</v>
      </c>
      <c r="R201" s="16">
        <f>INDEX('Population, units'!$B$3:$BG$251,MATCH($A201,'Population, units'!$B$3:$B$251,0),MATCH(R$4,'Population, units'!$B$3:$BG$3,0))/1000000</f>
        <v>9.6939999999999995E-3</v>
      </c>
      <c r="S201" s="16">
        <f>INDEX('Population, units'!$B$3:$BG$251,MATCH($A201,'Population, units'!$B$3:$B$251,0),MATCH(S$4,'Population, units'!$B$3:$BG$3,0))/1000000</f>
        <v>9.7319999999999993E-3</v>
      </c>
      <c r="T201" s="16">
        <f>INDEX('Population, units'!$B$3:$BG$251,MATCH($A201,'Population, units'!$B$3:$B$251,0),MATCH(T$4,'Population, units'!$B$3:$BG$3,0))/1000000</f>
        <v>9.7640000000000001E-3</v>
      </c>
      <c r="U201" s="16">
        <f>INDEX('Population, units'!$B$3:$BG$251,MATCH($A201,'Population, units'!$B$3:$B$251,0),MATCH(U$4,'Population, units'!$B$3:$BG$3,0))/1000000</f>
        <v>9.7879999999999998E-3</v>
      </c>
      <c r="V201" s="16">
        <f>INDEX('Population, units'!$B$3:$BG$251,MATCH($A201,'Population, units'!$B$3:$B$251,0),MATCH(V$4,'Population, units'!$B$3:$BG$3,0))/1000000</f>
        <v>9.8080000000000007E-3</v>
      </c>
      <c r="W201" s="16">
        <f>INDEX('Population, units'!$B$3:$BG$251,MATCH($A201,'Population, units'!$B$3:$B$251,0),MATCH(W$4,'Population, units'!$B$3:$BG$3,0))/1000000</f>
        <v>9.8270000000000007E-3</v>
      </c>
      <c r="X201" s="16">
        <f>INDEX('Population, units'!$B$3:$BG$251,MATCH($A201,'Population, units'!$B$3:$B$251,0),MATCH(X$4,'Population, units'!$B$3:$BG$3,0))/1000000</f>
        <v>9.8440000000000003E-3</v>
      </c>
      <c r="Y201" s="16">
        <f>INDEX('Population, units'!$B$3:$BG$251,MATCH($A201,'Population, units'!$B$3:$B$251,0),MATCH(Y$4,'Population, units'!$B$3:$BG$3,0))/1000000</f>
        <v>9.8600000000000007E-3</v>
      </c>
    </row>
    <row r="202" spans="1:25">
      <c r="A202" t="str">
        <f>VLOOKUP(B202,entity!$C:$K,9,FALSE)</f>
        <v>UG</v>
      </c>
      <c r="B202" t="s">
        <v>418</v>
      </c>
      <c r="C202" s="16">
        <f>INDEX('Population, units'!$B$3:$BG$251,MATCH($A202,'Population, units'!$B$3:$B$251,0),MATCH(C$4,'Population, units'!$B$3:$BG$3,0))/1000000</f>
        <v>17.534839000000002</v>
      </c>
      <c r="D202" s="16">
        <f>INDEX('Population, units'!$B$3:$BG$251,MATCH($A202,'Population, units'!$B$3:$B$251,0),MATCH(D$4,'Population, units'!$B$3:$BG$3,0))/1000000</f>
        <v>18.156095000000001</v>
      </c>
      <c r="E202" s="16">
        <f>INDEX('Population, units'!$B$3:$BG$251,MATCH($A202,'Population, units'!$B$3:$B$251,0),MATCH(E$4,'Population, units'!$B$3:$BG$3,0))/1000000</f>
        <v>18.788440000000001</v>
      </c>
      <c r="F202" s="16">
        <f>INDEX('Population, units'!$B$3:$BG$251,MATCH($A202,'Population, units'!$B$3:$B$251,0),MATCH(F$4,'Population, units'!$B$3:$BG$3,0))/1000000</f>
        <v>19.430461000000001</v>
      </c>
      <c r="G202" s="16">
        <f>INDEX('Population, units'!$B$3:$BG$251,MATCH($A202,'Population, units'!$B$3:$B$251,0),MATCH(G$4,'Population, units'!$B$3:$BG$3,0))/1000000</f>
        <v>20.081151999999999</v>
      </c>
      <c r="H202" s="16">
        <f>INDEX('Population, units'!$B$3:$BG$251,MATCH($A202,'Population, units'!$B$3:$B$251,0),MATCH(H$4,'Population, units'!$B$3:$BG$3,0))/1000000</f>
        <v>20.740725999999999</v>
      </c>
      <c r="I202" s="16">
        <f>INDEX('Population, units'!$B$3:$BG$251,MATCH($A202,'Population, units'!$B$3:$B$251,0),MATCH(I$4,'Population, units'!$B$3:$BG$3,0))/1000000</f>
        <v>21.407692999999998</v>
      </c>
      <c r="J202" s="16">
        <f>INDEX('Population, units'!$B$3:$BG$251,MATCH($A202,'Population, units'!$B$3:$B$251,0),MATCH(J$4,'Population, units'!$B$3:$BG$3,0))/1000000</f>
        <v>22.084527000000001</v>
      </c>
      <c r="K202" s="16">
        <f>INDEX('Population, units'!$B$3:$BG$251,MATCH($A202,'Population, units'!$B$3:$B$251,0),MATCH(K$4,'Population, units'!$B$3:$BG$3,0))/1000000</f>
        <v>22.780450999999999</v>
      </c>
      <c r="L202" s="16">
        <f>INDEX('Population, units'!$B$3:$BG$251,MATCH($A202,'Population, units'!$B$3:$B$251,0),MATCH(L$4,'Population, units'!$B$3:$BG$3,0))/1000000</f>
        <v>23.5078</v>
      </c>
      <c r="M202" s="16">
        <f>INDEX('Population, units'!$B$3:$BG$251,MATCH($A202,'Population, units'!$B$3:$B$251,0),MATCH(M$4,'Population, units'!$B$3:$BG$3,0))/1000000</f>
        <v>24.275641</v>
      </c>
      <c r="N202" s="16">
        <f>INDEX('Population, units'!$B$3:$BG$251,MATCH($A202,'Population, units'!$B$3:$B$251,0),MATCH(N$4,'Population, units'!$B$3:$BG$3,0))/1000000</f>
        <v>25.088032999999999</v>
      </c>
      <c r="O202" s="16">
        <f>INDEX('Population, units'!$B$3:$BG$251,MATCH($A202,'Population, units'!$B$3:$B$251,0),MATCH(O$4,'Population, units'!$B$3:$BG$3,0))/1000000</f>
        <v>25.943441</v>
      </c>
      <c r="P202" s="16">
        <f>INDEX('Population, units'!$B$3:$BG$251,MATCH($A202,'Population, units'!$B$3:$B$251,0),MATCH(P$4,'Population, units'!$B$3:$BG$3,0))/1000000</f>
        <v>26.838428</v>
      </c>
      <c r="Q202" s="16">
        <f>INDEX('Population, units'!$B$3:$BG$251,MATCH($A202,'Population, units'!$B$3:$B$251,0),MATCH(Q$4,'Population, units'!$B$3:$BG$3,0))/1000000</f>
        <v>27.766985999999999</v>
      </c>
      <c r="R202" s="16">
        <f>INDEX('Population, units'!$B$3:$BG$251,MATCH($A202,'Population, units'!$B$3:$B$251,0),MATCH(R$4,'Population, units'!$B$3:$BG$3,0))/1000000</f>
        <v>28.724869000000002</v>
      </c>
      <c r="S202" s="16">
        <f>INDEX('Population, units'!$B$3:$BG$251,MATCH($A202,'Population, units'!$B$3:$B$251,0),MATCH(S$4,'Population, units'!$B$3:$BG$3,0))/1000000</f>
        <v>29.711397000000002</v>
      </c>
      <c r="T202" s="16">
        <f>INDEX('Population, units'!$B$3:$BG$251,MATCH($A202,'Population, units'!$B$3:$B$251,0),MATCH(T$4,'Population, units'!$B$3:$BG$3,0))/1000000</f>
        <v>30.728746999999998</v>
      </c>
      <c r="U202" s="16">
        <f>INDEX('Population, units'!$B$3:$BG$251,MATCH($A202,'Population, units'!$B$3:$B$251,0),MATCH(U$4,'Population, units'!$B$3:$BG$3,0))/1000000</f>
        <v>31.778798999999999</v>
      </c>
      <c r="V202" s="16">
        <f>INDEX('Population, units'!$B$3:$BG$251,MATCH($A202,'Population, units'!$B$3:$B$251,0),MATCH(V$4,'Population, units'!$B$3:$BG$3,0))/1000000</f>
        <v>32.864328</v>
      </c>
      <c r="W202" s="16">
        <f>INDEX('Population, units'!$B$3:$BG$251,MATCH($A202,'Population, units'!$B$3:$B$251,0),MATCH(W$4,'Population, units'!$B$3:$BG$3,0))/1000000</f>
        <v>33.987212999999997</v>
      </c>
      <c r="X202" s="16">
        <f>INDEX('Population, units'!$B$3:$BG$251,MATCH($A202,'Population, units'!$B$3:$B$251,0),MATCH(X$4,'Population, units'!$B$3:$BG$3,0))/1000000</f>
        <v>35.148063999999998</v>
      </c>
      <c r="Y202" s="16">
        <f>INDEX('Population, units'!$B$3:$BG$251,MATCH($A202,'Population, units'!$B$3:$B$251,0),MATCH(Y$4,'Population, units'!$B$3:$BG$3,0))/1000000</f>
        <v>36.345860000000002</v>
      </c>
    </row>
    <row r="203" spans="1:25">
      <c r="A203" t="str">
        <f>VLOOKUP(B203,entity!$C:$K,9,FALSE)</f>
        <v>UA</v>
      </c>
      <c r="B203" t="s">
        <v>420</v>
      </c>
      <c r="C203" s="16">
        <f>INDEX('Population, units'!$B$3:$BG$251,MATCH($A203,'Population, units'!$B$3:$B$251,0),MATCH(C$4,'Population, units'!$B$3:$BG$3,0))/1000000</f>
        <v>51.892000000000003</v>
      </c>
      <c r="D203" s="16">
        <f>INDEX('Population, units'!$B$3:$BG$251,MATCH($A203,'Population, units'!$B$3:$B$251,0),MATCH(D$4,'Population, units'!$B$3:$BG$3,0))/1000000</f>
        <v>52.00047</v>
      </c>
      <c r="E203" s="16">
        <f>INDEX('Population, units'!$B$3:$BG$251,MATCH($A203,'Population, units'!$B$3:$B$251,0),MATCH(E$4,'Population, units'!$B$3:$BG$3,0))/1000000</f>
        <v>52.150266000000002</v>
      </c>
      <c r="F203" s="16">
        <f>INDEX('Population, units'!$B$3:$BG$251,MATCH($A203,'Population, units'!$B$3:$B$251,0),MATCH(F$4,'Population, units'!$B$3:$BG$3,0))/1000000</f>
        <v>52.179209999999998</v>
      </c>
      <c r="G203" s="16">
        <f>INDEX('Population, units'!$B$3:$BG$251,MATCH($A203,'Population, units'!$B$3:$B$251,0),MATCH(G$4,'Population, units'!$B$3:$BG$3,0))/1000000</f>
        <v>51.921041000000002</v>
      </c>
      <c r="H203" s="16">
        <f>INDEX('Population, units'!$B$3:$BG$251,MATCH($A203,'Population, units'!$B$3:$B$251,0),MATCH(H$4,'Population, units'!$B$3:$BG$3,0))/1000000</f>
        <v>51.512298999999999</v>
      </c>
      <c r="I203" s="16">
        <f>INDEX('Population, units'!$B$3:$BG$251,MATCH($A203,'Population, units'!$B$3:$B$251,0),MATCH(I$4,'Population, units'!$B$3:$BG$3,0))/1000000</f>
        <v>51.057189000000001</v>
      </c>
      <c r="J203" s="16">
        <f>INDEX('Population, units'!$B$3:$BG$251,MATCH($A203,'Population, units'!$B$3:$B$251,0),MATCH(J$4,'Population, units'!$B$3:$BG$3,0))/1000000</f>
        <v>50.594104999999999</v>
      </c>
      <c r="K203" s="16">
        <f>INDEX('Population, units'!$B$3:$BG$251,MATCH($A203,'Population, units'!$B$3:$B$251,0),MATCH(K$4,'Population, units'!$B$3:$BG$3,0))/1000000</f>
        <v>50.143939000000003</v>
      </c>
      <c r="L203" s="16">
        <f>INDEX('Population, units'!$B$3:$BG$251,MATCH($A203,'Population, units'!$B$3:$B$251,0),MATCH(L$4,'Population, units'!$B$3:$BG$3,0))/1000000</f>
        <v>49.673349999999999</v>
      </c>
      <c r="M203" s="16">
        <f>INDEX('Population, units'!$B$3:$BG$251,MATCH($A203,'Population, units'!$B$3:$B$251,0),MATCH(M$4,'Population, units'!$B$3:$BG$3,0))/1000000</f>
        <v>49.175848000000002</v>
      </c>
      <c r="N203" s="16">
        <f>INDEX('Population, units'!$B$3:$BG$251,MATCH($A203,'Population, units'!$B$3:$B$251,0),MATCH(N$4,'Population, units'!$B$3:$BG$3,0))/1000000</f>
        <v>48.683864999999997</v>
      </c>
      <c r="O203" s="16">
        <f>INDEX('Population, units'!$B$3:$BG$251,MATCH($A203,'Population, units'!$B$3:$B$251,0),MATCH(O$4,'Population, units'!$B$3:$BG$3,0))/1000000</f>
        <v>48.202500000000001</v>
      </c>
      <c r="P203" s="16">
        <f>INDEX('Population, units'!$B$3:$BG$251,MATCH($A203,'Population, units'!$B$3:$B$251,0),MATCH(P$4,'Population, units'!$B$3:$BG$3,0))/1000000</f>
        <v>47.812950000000001</v>
      </c>
      <c r="Q203" s="16">
        <f>INDEX('Population, units'!$B$3:$BG$251,MATCH($A203,'Population, units'!$B$3:$B$251,0),MATCH(Q$4,'Population, units'!$B$3:$BG$3,0))/1000000</f>
        <v>47.451599999999999</v>
      </c>
      <c r="R203" s="16">
        <f>INDEX('Population, units'!$B$3:$BG$251,MATCH($A203,'Population, units'!$B$3:$B$251,0),MATCH(R$4,'Population, units'!$B$3:$BG$3,0))/1000000</f>
        <v>47.105150000000002</v>
      </c>
      <c r="S203" s="16">
        <f>INDEX('Population, units'!$B$3:$BG$251,MATCH($A203,'Population, units'!$B$3:$B$251,0),MATCH(S$4,'Population, units'!$B$3:$BG$3,0))/1000000</f>
        <v>46.787750000000003</v>
      </c>
      <c r="T203" s="16">
        <f>INDEX('Population, units'!$B$3:$BG$251,MATCH($A203,'Population, units'!$B$3:$B$251,0),MATCH(T$4,'Population, units'!$B$3:$BG$3,0))/1000000</f>
        <v>46.509349999999998</v>
      </c>
      <c r="U203" s="16">
        <f>INDEX('Population, units'!$B$3:$BG$251,MATCH($A203,'Population, units'!$B$3:$B$251,0),MATCH(U$4,'Population, units'!$B$3:$BG$3,0))/1000000</f>
        <v>46.258200000000002</v>
      </c>
      <c r="V203" s="16">
        <f>INDEX('Population, units'!$B$3:$BG$251,MATCH($A203,'Population, units'!$B$3:$B$251,0),MATCH(V$4,'Population, units'!$B$3:$BG$3,0))/1000000</f>
        <v>46.0533</v>
      </c>
      <c r="W203" s="16">
        <f>INDEX('Population, units'!$B$3:$BG$251,MATCH($A203,'Population, units'!$B$3:$B$251,0),MATCH(W$4,'Population, units'!$B$3:$BG$3,0))/1000000</f>
        <v>45.870699999999999</v>
      </c>
      <c r="X203" s="16">
        <f>INDEX('Population, units'!$B$3:$BG$251,MATCH($A203,'Population, units'!$B$3:$B$251,0),MATCH(X$4,'Population, units'!$B$3:$BG$3,0))/1000000</f>
        <v>45.706099999999999</v>
      </c>
      <c r="Y203" s="16">
        <f>INDEX('Population, units'!$B$3:$BG$251,MATCH($A203,'Population, units'!$B$3:$B$251,0),MATCH(Y$4,'Population, units'!$B$3:$BG$3,0))/1000000</f>
        <v>45.593299999999999</v>
      </c>
    </row>
    <row r="204" spans="1:25">
      <c r="A204" t="str">
        <f>VLOOKUP(B204,entity!$C:$K,9,FALSE)</f>
        <v>AE</v>
      </c>
      <c r="B204" t="s">
        <v>17</v>
      </c>
      <c r="C204" s="16">
        <f>INDEX('Population, units'!$B$3:$BG$251,MATCH($A204,'Population, units'!$B$3:$B$251,0),MATCH(C$4,'Population, units'!$B$3:$BG$3,0))/1000000</f>
        <v>1.8064979999999999</v>
      </c>
      <c r="D204" s="16">
        <f>INDEX('Population, units'!$B$3:$BG$251,MATCH($A204,'Population, units'!$B$3:$B$251,0),MATCH(D$4,'Population, units'!$B$3:$BG$3,0))/1000000</f>
        <v>1.908002</v>
      </c>
      <c r="E204" s="16">
        <f>INDEX('Population, units'!$B$3:$BG$251,MATCH($A204,'Population, units'!$B$3:$B$251,0),MATCH(E$4,'Population, units'!$B$3:$BG$3,0))/1000000</f>
        <v>2.0129769999999998</v>
      </c>
      <c r="F204" s="16">
        <f>INDEX('Population, units'!$B$3:$BG$251,MATCH($A204,'Population, units'!$B$3:$B$251,0),MATCH(F$4,'Population, units'!$B$3:$BG$3,0))/1000000</f>
        <v>2.121143</v>
      </c>
      <c r="G204" s="16">
        <f>INDEX('Population, units'!$B$3:$BG$251,MATCH($A204,'Population, units'!$B$3:$B$251,0),MATCH(G$4,'Population, units'!$B$3:$BG$3,0))/1000000</f>
        <v>2.2321589999999998</v>
      </c>
      <c r="H204" s="16">
        <f>INDEX('Population, units'!$B$3:$BG$251,MATCH($A204,'Population, units'!$B$3:$B$251,0),MATCH(H$4,'Population, units'!$B$3:$BG$3,0))/1000000</f>
        <v>2.3463050000000001</v>
      </c>
      <c r="I204" s="16">
        <f>INDEX('Population, units'!$B$3:$BG$251,MATCH($A204,'Population, units'!$B$3:$B$251,0),MATCH(I$4,'Population, units'!$B$3:$BG$3,0))/1000000</f>
        <v>2.4708100000000002</v>
      </c>
      <c r="J204" s="16">
        <f>INDEX('Population, units'!$B$3:$BG$251,MATCH($A204,'Population, units'!$B$3:$B$251,0),MATCH(J$4,'Population, units'!$B$3:$BG$3,0))/1000000</f>
        <v>2.6089929999999999</v>
      </c>
      <c r="K204" s="16">
        <f>INDEX('Population, units'!$B$3:$BG$251,MATCH($A204,'Population, units'!$B$3:$B$251,0),MATCH(K$4,'Population, units'!$B$3:$BG$3,0))/1000000</f>
        <v>2.753498</v>
      </c>
      <c r="L204" s="16">
        <f>INDEX('Population, units'!$B$3:$BG$251,MATCH($A204,'Population, units'!$B$3:$B$251,0),MATCH(L$4,'Population, units'!$B$3:$BG$3,0))/1000000</f>
        <v>2.8936480000000002</v>
      </c>
      <c r="M204" s="16">
        <f>INDEX('Population, units'!$B$3:$BG$251,MATCH($A204,'Population, units'!$B$3:$B$251,0),MATCH(M$4,'Population, units'!$B$3:$BG$3,0))/1000000</f>
        <v>3.0263520000000002</v>
      </c>
      <c r="N204" s="16">
        <f>INDEX('Population, units'!$B$3:$BG$251,MATCH($A204,'Population, units'!$B$3:$B$251,0),MATCH(N$4,'Population, units'!$B$3:$BG$3,0))/1000000</f>
        <v>3.132104</v>
      </c>
      <c r="O204" s="16">
        <f>INDEX('Population, units'!$B$3:$BG$251,MATCH($A204,'Population, units'!$B$3:$B$251,0),MATCH(O$4,'Population, units'!$B$3:$BG$3,0))/1000000</f>
        <v>3.2239689999999999</v>
      </c>
      <c r="P204" s="16">
        <f>INDEX('Population, units'!$B$3:$BG$251,MATCH($A204,'Population, units'!$B$3:$B$251,0),MATCH(P$4,'Population, units'!$B$3:$BG$3,0))/1000000</f>
        <v>3.3692540000000002</v>
      </c>
      <c r="Q204" s="16">
        <f>INDEX('Population, units'!$B$3:$BG$251,MATCH($A204,'Population, units'!$B$3:$B$251,0),MATCH(Q$4,'Population, units'!$B$3:$BG$3,0))/1000000</f>
        <v>3.658658</v>
      </c>
      <c r="R204" s="16">
        <f>INDEX('Population, units'!$B$3:$BG$251,MATCH($A204,'Population, units'!$B$3:$B$251,0),MATCH(R$4,'Population, units'!$B$3:$BG$3,0))/1000000</f>
        <v>4.1488829999999997</v>
      </c>
      <c r="S204" s="16">
        <f>INDEX('Population, units'!$B$3:$BG$251,MATCH($A204,'Population, units'!$B$3:$B$251,0),MATCH(S$4,'Population, units'!$B$3:$BG$3,0))/1000000</f>
        <v>4.8756389999999996</v>
      </c>
      <c r="T204" s="16">
        <f>INDEX('Population, units'!$B$3:$BG$251,MATCH($A204,'Population, units'!$B$3:$B$251,0),MATCH(T$4,'Population, units'!$B$3:$BG$3,0))/1000000</f>
        <v>5.7973470000000002</v>
      </c>
      <c r="U204" s="16">
        <f>INDEX('Population, units'!$B$3:$BG$251,MATCH($A204,'Population, units'!$B$3:$B$251,0),MATCH(U$4,'Population, units'!$B$3:$BG$3,0))/1000000</f>
        <v>6.798635</v>
      </c>
      <c r="V204" s="16">
        <f>INDEX('Population, units'!$B$3:$BG$251,MATCH($A204,'Population, units'!$B$3:$B$251,0),MATCH(V$4,'Population, units'!$B$3:$BG$3,0))/1000000</f>
        <v>7.7183190000000002</v>
      </c>
      <c r="W204" s="16">
        <f>INDEX('Population, units'!$B$3:$BG$251,MATCH($A204,'Population, units'!$B$3:$B$251,0),MATCH(W$4,'Population, units'!$B$3:$BG$3,0))/1000000</f>
        <v>8.4415370000000003</v>
      </c>
      <c r="X204" s="16">
        <f>INDEX('Population, units'!$B$3:$BG$251,MATCH($A204,'Population, units'!$B$3:$B$251,0),MATCH(X$4,'Population, units'!$B$3:$BG$3,0))/1000000</f>
        <v>8.9250959999999999</v>
      </c>
      <c r="Y204" s="16">
        <f>INDEX('Population, units'!$B$3:$BG$251,MATCH($A204,'Population, units'!$B$3:$B$251,0),MATCH(Y$4,'Population, units'!$B$3:$BG$3,0))/1000000</f>
        <v>9.2056509999999996</v>
      </c>
    </row>
    <row r="205" spans="1:25">
      <c r="A205" t="str">
        <f>VLOOKUP(B205,entity!$C:$K,9,FALSE)</f>
        <v>GB</v>
      </c>
      <c r="B205" t="s">
        <v>143</v>
      </c>
      <c r="C205" s="16">
        <f>INDEX('Population, units'!$B$3:$BG$251,MATCH($A205,'Population, units'!$B$3:$B$251,0),MATCH(C$4,'Population, units'!$B$3:$BG$3,0))/1000000</f>
        <v>57.247585999999998</v>
      </c>
      <c r="D205" s="16">
        <f>INDEX('Population, units'!$B$3:$BG$251,MATCH($A205,'Population, units'!$B$3:$B$251,0),MATCH(D$4,'Population, units'!$B$3:$BG$3,0))/1000000</f>
        <v>57.424897000000001</v>
      </c>
      <c r="E205" s="16">
        <f>INDEX('Population, units'!$B$3:$BG$251,MATCH($A205,'Population, units'!$B$3:$B$251,0),MATCH(E$4,'Population, units'!$B$3:$BG$3,0))/1000000</f>
        <v>57.580401999999999</v>
      </c>
      <c r="F205" s="16">
        <f>INDEX('Population, units'!$B$3:$BG$251,MATCH($A205,'Population, units'!$B$3:$B$251,0),MATCH(F$4,'Population, units'!$B$3:$BG$3,0))/1000000</f>
        <v>57.718614000000002</v>
      </c>
      <c r="G205" s="16">
        <f>INDEX('Population, units'!$B$3:$BG$251,MATCH($A205,'Population, units'!$B$3:$B$251,0),MATCH(G$4,'Population, units'!$B$3:$BG$3,0))/1000000</f>
        <v>57.865744999999997</v>
      </c>
      <c r="H205" s="16">
        <f>INDEX('Population, units'!$B$3:$BG$251,MATCH($A205,'Population, units'!$B$3:$B$251,0),MATCH(H$4,'Population, units'!$B$3:$BG$3,0))/1000000</f>
        <v>58.019030000000001</v>
      </c>
      <c r="I205" s="16">
        <f>INDEX('Population, units'!$B$3:$BG$251,MATCH($A205,'Population, units'!$B$3:$B$251,0),MATCH(I$4,'Population, units'!$B$3:$BG$3,0))/1000000</f>
        <v>58.16695</v>
      </c>
      <c r="J205" s="16">
        <f>INDEX('Population, units'!$B$3:$BG$251,MATCH($A205,'Population, units'!$B$3:$B$251,0),MATCH(J$4,'Population, units'!$B$3:$BG$3,0))/1000000</f>
        <v>58.316954000000003</v>
      </c>
      <c r="K205" s="16">
        <f>INDEX('Population, units'!$B$3:$BG$251,MATCH($A205,'Population, units'!$B$3:$B$251,0),MATCH(K$4,'Population, units'!$B$3:$BG$3,0))/1000000</f>
        <v>58.487141000000001</v>
      </c>
      <c r="L205" s="16">
        <f>INDEX('Population, units'!$B$3:$BG$251,MATCH($A205,'Population, units'!$B$3:$B$251,0),MATCH(L$4,'Population, units'!$B$3:$BG$3,0))/1000000</f>
        <v>58.682465999999998</v>
      </c>
      <c r="M205" s="16">
        <f>INDEX('Population, units'!$B$3:$BG$251,MATCH($A205,'Population, units'!$B$3:$B$251,0),MATCH(M$4,'Population, units'!$B$3:$BG$3,0))/1000000</f>
        <v>58.892513999999998</v>
      </c>
      <c r="N205" s="16">
        <f>INDEX('Population, units'!$B$3:$BG$251,MATCH($A205,'Population, units'!$B$3:$B$251,0),MATCH(N$4,'Population, units'!$B$3:$BG$3,0))/1000000</f>
        <v>59.119672999999999</v>
      </c>
      <c r="O205" s="16">
        <f>INDEX('Population, units'!$B$3:$BG$251,MATCH($A205,'Population, units'!$B$3:$B$251,0),MATCH(O$4,'Population, units'!$B$3:$BG$3,0))/1000000</f>
        <v>59.370479000000003</v>
      </c>
      <c r="P205" s="16">
        <f>INDEX('Population, units'!$B$3:$BG$251,MATCH($A205,'Population, units'!$B$3:$B$251,0),MATCH(P$4,'Population, units'!$B$3:$BG$3,0))/1000000</f>
        <v>59.647576999999998</v>
      </c>
      <c r="Q205" s="16">
        <f>INDEX('Population, units'!$B$3:$BG$251,MATCH($A205,'Population, units'!$B$3:$B$251,0),MATCH(Q$4,'Population, units'!$B$3:$BG$3,0))/1000000</f>
        <v>59.987904999999998</v>
      </c>
      <c r="R205" s="16">
        <f>INDEX('Population, units'!$B$3:$BG$251,MATCH($A205,'Population, units'!$B$3:$B$251,0),MATCH(R$4,'Population, units'!$B$3:$BG$3,0))/1000000</f>
        <v>60.401206000000002</v>
      </c>
      <c r="S205" s="16">
        <f>INDEX('Population, units'!$B$3:$BG$251,MATCH($A205,'Population, units'!$B$3:$B$251,0),MATCH(S$4,'Population, units'!$B$3:$BG$3,0))/1000000</f>
        <v>60.846820000000001</v>
      </c>
      <c r="T205" s="16">
        <f>INDEX('Population, units'!$B$3:$BG$251,MATCH($A205,'Population, units'!$B$3:$B$251,0),MATCH(T$4,'Population, units'!$B$3:$BG$3,0))/1000000</f>
        <v>61.322462999999999</v>
      </c>
      <c r="U205" s="16">
        <f>INDEX('Population, units'!$B$3:$BG$251,MATCH($A205,'Population, units'!$B$3:$B$251,0),MATCH(U$4,'Population, units'!$B$3:$BG$3,0))/1000000</f>
        <v>61.806995000000001</v>
      </c>
      <c r="V205" s="16">
        <f>INDEX('Population, units'!$B$3:$BG$251,MATCH($A205,'Population, units'!$B$3:$B$251,0),MATCH(V$4,'Population, units'!$B$3:$BG$3,0))/1000000</f>
        <v>62.276269999999997</v>
      </c>
      <c r="W205" s="16">
        <f>INDEX('Population, units'!$B$3:$BG$251,MATCH($A205,'Population, units'!$B$3:$B$251,0),MATCH(W$4,'Population, units'!$B$3:$BG$3,0))/1000000</f>
        <v>62.766365</v>
      </c>
      <c r="X205" s="16">
        <f>INDEX('Population, units'!$B$3:$BG$251,MATCH($A205,'Population, units'!$B$3:$B$251,0),MATCH(X$4,'Population, units'!$B$3:$BG$3,0))/1000000</f>
        <v>63.258918000000001</v>
      </c>
      <c r="Y205" s="16">
        <f>INDEX('Population, units'!$B$3:$BG$251,MATCH($A205,'Population, units'!$B$3:$B$251,0),MATCH(Y$4,'Population, units'!$B$3:$BG$3,0))/1000000</f>
        <v>63.695687</v>
      </c>
    </row>
    <row r="206" spans="1:25">
      <c r="A206" t="str">
        <f>VLOOKUP(B206,entity!$C:$K,9,FALSE)</f>
        <v>US</v>
      </c>
      <c r="B206" t="s">
        <v>425</v>
      </c>
      <c r="C206" s="16">
        <f>INDEX('Population, units'!$B$3:$BG$251,MATCH($A206,'Population, units'!$B$3:$B$251,0),MATCH(C$4,'Population, units'!$B$3:$BG$3,0))/1000000</f>
        <v>249.62299999999999</v>
      </c>
      <c r="D206" s="16">
        <f>INDEX('Population, units'!$B$3:$BG$251,MATCH($A206,'Population, units'!$B$3:$B$251,0),MATCH(D$4,'Population, units'!$B$3:$BG$3,0))/1000000</f>
        <v>252.98099999999999</v>
      </c>
      <c r="E206" s="16">
        <f>INDEX('Population, units'!$B$3:$BG$251,MATCH($A206,'Population, units'!$B$3:$B$251,0),MATCH(E$4,'Population, units'!$B$3:$BG$3,0))/1000000</f>
        <v>256.51400000000001</v>
      </c>
      <c r="F206" s="16">
        <f>INDEX('Population, units'!$B$3:$BG$251,MATCH($A206,'Population, units'!$B$3:$B$251,0),MATCH(F$4,'Population, units'!$B$3:$BG$3,0))/1000000</f>
        <v>259.91899999999998</v>
      </c>
      <c r="G206" s="16">
        <f>INDEX('Population, units'!$B$3:$BG$251,MATCH($A206,'Population, units'!$B$3:$B$251,0),MATCH(G$4,'Population, units'!$B$3:$BG$3,0))/1000000</f>
        <v>263.12599999999998</v>
      </c>
      <c r="H206" s="16">
        <f>INDEX('Population, units'!$B$3:$BG$251,MATCH($A206,'Population, units'!$B$3:$B$251,0),MATCH(H$4,'Population, units'!$B$3:$BG$3,0))/1000000</f>
        <v>266.27800000000002</v>
      </c>
      <c r="I206" s="16">
        <f>INDEX('Population, units'!$B$3:$BG$251,MATCH($A206,'Population, units'!$B$3:$B$251,0),MATCH(I$4,'Population, units'!$B$3:$BG$3,0))/1000000</f>
        <v>269.39400000000001</v>
      </c>
      <c r="J206" s="16">
        <f>INDEX('Population, units'!$B$3:$BG$251,MATCH($A206,'Population, units'!$B$3:$B$251,0),MATCH(J$4,'Population, units'!$B$3:$BG$3,0))/1000000</f>
        <v>272.65699999999998</v>
      </c>
      <c r="K206" s="16">
        <f>INDEX('Population, units'!$B$3:$BG$251,MATCH($A206,'Population, units'!$B$3:$B$251,0),MATCH(K$4,'Population, units'!$B$3:$BG$3,0))/1000000</f>
        <v>275.85399999999998</v>
      </c>
      <c r="L206" s="16">
        <f>INDEX('Population, units'!$B$3:$BG$251,MATCH($A206,'Population, units'!$B$3:$B$251,0),MATCH(L$4,'Population, units'!$B$3:$BG$3,0))/1000000</f>
        <v>279.04000000000002</v>
      </c>
      <c r="M206" s="16">
        <f>INDEX('Population, units'!$B$3:$BG$251,MATCH($A206,'Population, units'!$B$3:$B$251,0),MATCH(M$4,'Population, units'!$B$3:$BG$3,0))/1000000</f>
        <v>282.16241100000002</v>
      </c>
      <c r="N206" s="16">
        <f>INDEX('Population, units'!$B$3:$BG$251,MATCH($A206,'Population, units'!$B$3:$B$251,0),MATCH(N$4,'Population, units'!$B$3:$BG$3,0))/1000000</f>
        <v>284.96895499999999</v>
      </c>
      <c r="O206" s="16">
        <f>INDEX('Population, units'!$B$3:$BG$251,MATCH($A206,'Population, units'!$B$3:$B$251,0),MATCH(O$4,'Population, units'!$B$3:$BG$3,0))/1000000</f>
        <v>287.62519300000002</v>
      </c>
      <c r="P206" s="16">
        <f>INDEX('Population, units'!$B$3:$BG$251,MATCH($A206,'Population, units'!$B$3:$B$251,0),MATCH(P$4,'Population, units'!$B$3:$BG$3,0))/1000000</f>
        <v>290.107933</v>
      </c>
      <c r="Q206" s="16">
        <f>INDEX('Population, units'!$B$3:$BG$251,MATCH($A206,'Population, units'!$B$3:$B$251,0),MATCH(Q$4,'Population, units'!$B$3:$BG$3,0))/1000000</f>
        <v>292.80529799999999</v>
      </c>
      <c r="R206" s="16">
        <f>INDEX('Population, units'!$B$3:$BG$251,MATCH($A206,'Population, units'!$B$3:$B$251,0),MATCH(R$4,'Population, units'!$B$3:$BG$3,0))/1000000</f>
        <v>295.51659899999999</v>
      </c>
      <c r="S206" s="16">
        <f>INDEX('Population, units'!$B$3:$BG$251,MATCH($A206,'Population, units'!$B$3:$B$251,0),MATCH(S$4,'Population, units'!$B$3:$BG$3,0))/1000000</f>
        <v>298.37991199999999</v>
      </c>
      <c r="T206" s="16">
        <f>INDEX('Population, units'!$B$3:$BG$251,MATCH($A206,'Population, units'!$B$3:$B$251,0),MATCH(T$4,'Population, units'!$B$3:$BG$3,0))/1000000</f>
        <v>301.23120699999998</v>
      </c>
      <c r="U206" s="16">
        <f>INDEX('Population, units'!$B$3:$BG$251,MATCH($A206,'Population, units'!$B$3:$B$251,0),MATCH(U$4,'Population, units'!$B$3:$BG$3,0))/1000000</f>
        <v>304.09396600000002</v>
      </c>
      <c r="V206" s="16">
        <f>INDEX('Population, units'!$B$3:$BG$251,MATCH($A206,'Population, units'!$B$3:$B$251,0),MATCH(V$4,'Population, units'!$B$3:$BG$3,0))/1000000</f>
        <v>306.77152899999999</v>
      </c>
      <c r="W206" s="16">
        <f>INDEX('Population, units'!$B$3:$BG$251,MATCH($A206,'Population, units'!$B$3:$B$251,0),MATCH(W$4,'Population, units'!$B$3:$BG$3,0))/1000000</f>
        <v>309.32629500000002</v>
      </c>
      <c r="X206" s="16">
        <f>INDEX('Population, units'!$B$3:$BG$251,MATCH($A206,'Population, units'!$B$3:$B$251,0),MATCH(X$4,'Population, units'!$B$3:$BG$3,0))/1000000</f>
        <v>311.58256399999999</v>
      </c>
      <c r="Y206" s="16">
        <f>INDEX('Population, units'!$B$3:$BG$251,MATCH($A206,'Population, units'!$B$3:$B$251,0),MATCH(Y$4,'Population, units'!$B$3:$BG$3,0))/1000000</f>
        <v>313.87368500000002</v>
      </c>
    </row>
    <row r="207" spans="1:25">
      <c r="A207" t="str">
        <f>VLOOKUP(B207,entity!$C:$K,9,FALSE)</f>
        <v>UY</v>
      </c>
      <c r="B207" t="s">
        <v>423</v>
      </c>
      <c r="C207" s="16">
        <f>INDEX('Population, units'!$B$3:$BG$251,MATCH($A207,'Population, units'!$B$3:$B$251,0),MATCH(C$4,'Population, units'!$B$3:$BG$3,0))/1000000</f>
        <v>3.1099410000000001</v>
      </c>
      <c r="D207" s="16">
        <f>INDEX('Population, units'!$B$3:$BG$251,MATCH($A207,'Population, units'!$B$3:$B$251,0),MATCH(D$4,'Population, units'!$B$3:$BG$3,0))/1000000</f>
        <v>3.1319360000000001</v>
      </c>
      <c r="E207" s="16">
        <f>INDEX('Population, units'!$B$3:$BG$251,MATCH($A207,'Population, units'!$B$3:$B$251,0),MATCH(E$4,'Population, units'!$B$3:$BG$3,0))/1000000</f>
        <v>3.1546569999999998</v>
      </c>
      <c r="F207" s="16">
        <f>INDEX('Population, units'!$B$3:$BG$251,MATCH($A207,'Population, units'!$B$3:$B$251,0),MATCH(F$4,'Population, units'!$B$3:$BG$3,0))/1000000</f>
        <v>3.177867</v>
      </c>
      <c r="G207" s="16">
        <f>INDEX('Population, units'!$B$3:$BG$251,MATCH($A207,'Population, units'!$B$3:$B$251,0),MATCH(G$4,'Population, units'!$B$3:$BG$3,0))/1000000</f>
        <v>3.2012350000000001</v>
      </c>
      <c r="H207" s="16">
        <f>INDEX('Population, units'!$B$3:$BG$251,MATCH($A207,'Population, units'!$B$3:$B$251,0),MATCH(H$4,'Population, units'!$B$3:$BG$3,0))/1000000</f>
        <v>3.224383</v>
      </c>
      <c r="I207" s="16">
        <f>INDEX('Population, units'!$B$3:$BG$251,MATCH($A207,'Population, units'!$B$3:$B$251,0),MATCH(I$4,'Population, units'!$B$3:$BG$3,0))/1000000</f>
        <v>3.2475849999999999</v>
      </c>
      <c r="J207" s="16">
        <f>INDEX('Population, units'!$B$3:$BG$251,MATCH($A207,'Population, units'!$B$3:$B$251,0),MATCH(J$4,'Population, units'!$B$3:$BG$3,0))/1000000</f>
        <v>3.2705489999999999</v>
      </c>
      <c r="K207" s="16">
        <f>INDEX('Population, units'!$B$3:$BG$251,MATCH($A207,'Population, units'!$B$3:$B$251,0),MATCH(K$4,'Population, units'!$B$3:$BG$3,0))/1000000</f>
        <v>3.291677</v>
      </c>
      <c r="L207" s="16">
        <f>INDEX('Population, units'!$B$3:$BG$251,MATCH($A207,'Population, units'!$B$3:$B$251,0),MATCH(L$4,'Population, units'!$B$3:$BG$3,0))/1000000</f>
        <v>3.3088839999999999</v>
      </c>
      <c r="M207" s="16">
        <f>INDEX('Population, units'!$B$3:$BG$251,MATCH($A207,'Population, units'!$B$3:$B$251,0),MATCH(M$4,'Population, units'!$B$3:$BG$3,0))/1000000</f>
        <v>3.3208410000000002</v>
      </c>
      <c r="N207" s="16">
        <f>INDEX('Population, units'!$B$3:$BG$251,MATCH($A207,'Population, units'!$B$3:$B$251,0),MATCH(N$4,'Population, units'!$B$3:$BG$3,0))/1000000</f>
        <v>3.326762</v>
      </c>
      <c r="O207" s="16">
        <f>INDEX('Population, units'!$B$3:$BG$251,MATCH($A207,'Population, units'!$B$3:$B$251,0),MATCH(O$4,'Population, units'!$B$3:$BG$3,0))/1000000</f>
        <v>3.3275000000000001</v>
      </c>
      <c r="P207" s="16">
        <f>INDEX('Population, units'!$B$3:$BG$251,MATCH($A207,'Population, units'!$B$3:$B$251,0),MATCH(P$4,'Population, units'!$B$3:$BG$3,0))/1000000</f>
        <v>3.3254109999999999</v>
      </c>
      <c r="Q207" s="16">
        <f>INDEX('Population, units'!$B$3:$BG$251,MATCH($A207,'Population, units'!$B$3:$B$251,0),MATCH(Q$4,'Population, units'!$B$3:$BG$3,0))/1000000</f>
        <v>3.3238219999999998</v>
      </c>
      <c r="R207" s="16">
        <f>INDEX('Population, units'!$B$3:$BG$251,MATCH($A207,'Population, units'!$B$3:$B$251,0),MATCH(R$4,'Population, units'!$B$3:$BG$3,0))/1000000</f>
        <v>3.3251550000000001</v>
      </c>
      <c r="S207" s="16">
        <f>INDEX('Population, units'!$B$3:$BG$251,MATCH($A207,'Population, units'!$B$3:$B$251,0),MATCH(S$4,'Population, units'!$B$3:$BG$3,0))/1000000</f>
        <v>3.3302170000000002</v>
      </c>
      <c r="T207" s="16">
        <f>INDEX('Population, units'!$B$3:$BG$251,MATCH($A207,'Population, units'!$B$3:$B$251,0),MATCH(T$4,'Population, units'!$B$3:$BG$3,0))/1000000</f>
        <v>3.338384</v>
      </c>
      <c r="U207" s="16">
        <f>INDEX('Population, units'!$B$3:$BG$251,MATCH($A207,'Population, units'!$B$3:$B$251,0),MATCH(U$4,'Population, units'!$B$3:$BG$3,0))/1000000</f>
        <v>3.3488980000000002</v>
      </c>
      <c r="V207" s="16">
        <f>INDEX('Population, units'!$B$3:$BG$251,MATCH($A207,'Population, units'!$B$3:$B$251,0),MATCH(V$4,'Population, units'!$B$3:$BG$3,0))/1000000</f>
        <v>3.3604310000000002</v>
      </c>
      <c r="W207" s="16">
        <f>INDEX('Population, units'!$B$3:$BG$251,MATCH($A207,'Population, units'!$B$3:$B$251,0),MATCH(W$4,'Population, units'!$B$3:$BG$3,0))/1000000</f>
        <v>3.371982</v>
      </c>
      <c r="X207" s="16">
        <f>INDEX('Population, units'!$B$3:$BG$251,MATCH($A207,'Population, units'!$B$3:$B$251,0),MATCH(X$4,'Population, units'!$B$3:$BG$3,0))/1000000</f>
        <v>3.383486</v>
      </c>
      <c r="Y207" s="16">
        <f>INDEX('Population, units'!$B$3:$BG$251,MATCH($A207,'Population, units'!$B$3:$B$251,0),MATCH(Y$4,'Population, units'!$B$3:$BG$3,0))/1000000</f>
        <v>3.3952529999999999</v>
      </c>
    </row>
    <row r="208" spans="1:25">
      <c r="A208" t="str">
        <f>VLOOKUP(B208,entity!$C:$K,9,FALSE)</f>
        <v>UZ</v>
      </c>
      <c r="B208" t="s">
        <v>427</v>
      </c>
      <c r="C208" s="16">
        <f>INDEX('Population, units'!$B$3:$BG$251,MATCH($A208,'Population, units'!$B$3:$B$251,0),MATCH(C$4,'Population, units'!$B$3:$BG$3,0))/1000000</f>
        <v>20.51</v>
      </c>
      <c r="D208" s="16">
        <f>INDEX('Population, units'!$B$3:$BG$251,MATCH($A208,'Population, units'!$B$3:$B$251,0),MATCH(D$4,'Population, units'!$B$3:$BG$3,0))/1000000</f>
        <v>20.952000000000002</v>
      </c>
      <c r="E208" s="16">
        <f>INDEX('Population, units'!$B$3:$BG$251,MATCH($A208,'Population, units'!$B$3:$B$251,0),MATCH(E$4,'Population, units'!$B$3:$BG$3,0))/1000000</f>
        <v>21.449000000000002</v>
      </c>
      <c r="F208" s="16">
        <f>INDEX('Population, units'!$B$3:$BG$251,MATCH($A208,'Population, units'!$B$3:$B$251,0),MATCH(F$4,'Population, units'!$B$3:$BG$3,0))/1000000</f>
        <v>21.942</v>
      </c>
      <c r="G208" s="16">
        <f>INDEX('Population, units'!$B$3:$BG$251,MATCH($A208,'Population, units'!$B$3:$B$251,0),MATCH(G$4,'Population, units'!$B$3:$BG$3,0))/1000000</f>
        <v>22.376999999999999</v>
      </c>
      <c r="H208" s="16">
        <f>INDEX('Population, units'!$B$3:$BG$251,MATCH($A208,'Population, units'!$B$3:$B$251,0),MATCH(H$4,'Population, units'!$B$3:$BG$3,0))/1000000</f>
        <v>22.785</v>
      </c>
      <c r="I208" s="16">
        <f>INDEX('Population, units'!$B$3:$BG$251,MATCH($A208,'Population, units'!$B$3:$B$251,0),MATCH(I$4,'Population, units'!$B$3:$BG$3,0))/1000000</f>
        <v>23.225000000000001</v>
      </c>
      <c r="J208" s="16">
        <f>INDEX('Population, units'!$B$3:$BG$251,MATCH($A208,'Population, units'!$B$3:$B$251,0),MATCH(J$4,'Population, units'!$B$3:$BG$3,0))/1000000</f>
        <v>23.667000000000002</v>
      </c>
      <c r="K208" s="16">
        <f>INDEX('Population, units'!$B$3:$BG$251,MATCH($A208,'Population, units'!$B$3:$B$251,0),MATCH(K$4,'Population, units'!$B$3:$BG$3,0))/1000000</f>
        <v>24.050999999999998</v>
      </c>
      <c r="L208" s="16">
        <f>INDEX('Population, units'!$B$3:$BG$251,MATCH($A208,'Population, units'!$B$3:$B$251,0),MATCH(L$4,'Population, units'!$B$3:$BG$3,0))/1000000</f>
        <v>24.31165</v>
      </c>
      <c r="M208" s="16">
        <f>INDEX('Population, units'!$B$3:$BG$251,MATCH($A208,'Population, units'!$B$3:$B$251,0),MATCH(M$4,'Population, units'!$B$3:$BG$3,0))/1000000</f>
        <v>24.650400000000001</v>
      </c>
      <c r="N208" s="16">
        <f>INDEX('Population, units'!$B$3:$BG$251,MATCH($A208,'Population, units'!$B$3:$B$251,0),MATCH(N$4,'Population, units'!$B$3:$BG$3,0))/1000000</f>
        <v>24.964449999999999</v>
      </c>
      <c r="O208" s="16">
        <f>INDEX('Population, units'!$B$3:$BG$251,MATCH($A208,'Population, units'!$B$3:$B$251,0),MATCH(O$4,'Population, units'!$B$3:$BG$3,0))/1000000</f>
        <v>25.271850000000001</v>
      </c>
      <c r="P208" s="16">
        <f>INDEX('Population, units'!$B$3:$BG$251,MATCH($A208,'Population, units'!$B$3:$B$251,0),MATCH(P$4,'Population, units'!$B$3:$BG$3,0))/1000000</f>
        <v>25.56765</v>
      </c>
      <c r="Q208" s="16">
        <f>INDEX('Population, units'!$B$3:$BG$251,MATCH($A208,'Population, units'!$B$3:$B$251,0),MATCH(Q$4,'Population, units'!$B$3:$BG$3,0))/1000000</f>
        <v>25.864350000000002</v>
      </c>
      <c r="R208" s="16">
        <f>INDEX('Population, units'!$B$3:$BG$251,MATCH($A208,'Population, units'!$B$3:$B$251,0),MATCH(R$4,'Population, units'!$B$3:$BG$3,0))/1000000</f>
        <v>26.167000000000002</v>
      </c>
      <c r="S208" s="16">
        <f>INDEX('Population, units'!$B$3:$BG$251,MATCH($A208,'Population, units'!$B$3:$B$251,0),MATCH(S$4,'Population, units'!$B$3:$BG$3,0))/1000000</f>
        <v>26.488250000000001</v>
      </c>
      <c r="T208" s="16">
        <f>INDEX('Population, units'!$B$3:$BG$251,MATCH($A208,'Population, units'!$B$3:$B$251,0),MATCH(T$4,'Population, units'!$B$3:$BG$3,0))/1000000</f>
        <v>26.867999999999999</v>
      </c>
      <c r="U208" s="16">
        <f>INDEX('Population, units'!$B$3:$BG$251,MATCH($A208,'Population, units'!$B$3:$B$251,0),MATCH(U$4,'Population, units'!$B$3:$BG$3,0))/1000000</f>
        <v>27.302800000000001</v>
      </c>
      <c r="V208" s="16">
        <f>INDEX('Population, units'!$B$3:$BG$251,MATCH($A208,'Population, units'!$B$3:$B$251,0),MATCH(V$4,'Population, units'!$B$3:$BG$3,0))/1000000</f>
        <v>27.767399999999999</v>
      </c>
      <c r="W208" s="16">
        <f>INDEX('Population, units'!$B$3:$BG$251,MATCH($A208,'Population, units'!$B$3:$B$251,0),MATCH(W$4,'Population, units'!$B$3:$BG$3,0))/1000000</f>
        <v>28.5624</v>
      </c>
      <c r="X208" s="16">
        <f>INDEX('Population, units'!$B$3:$BG$251,MATCH($A208,'Population, units'!$B$3:$B$251,0),MATCH(X$4,'Population, units'!$B$3:$BG$3,0))/1000000</f>
        <v>29.339400000000001</v>
      </c>
      <c r="Y208" s="16">
        <f>INDEX('Population, units'!$B$3:$BG$251,MATCH($A208,'Population, units'!$B$3:$B$251,0),MATCH(Y$4,'Population, units'!$B$3:$BG$3,0))/1000000</f>
        <v>29.7745</v>
      </c>
    </row>
    <row r="209" spans="1:25">
      <c r="A209" t="str">
        <f>VLOOKUP(B209,entity!$C:$K,9,FALSE)</f>
        <v>VU</v>
      </c>
      <c r="B209" t="s">
        <v>435</v>
      </c>
      <c r="C209" s="16">
        <f>INDEX('Population, units'!$B$3:$BG$251,MATCH($A209,'Population, units'!$B$3:$B$251,0),MATCH(C$4,'Population, units'!$B$3:$BG$3,0))/1000000</f>
        <v>0.14663300000000001</v>
      </c>
      <c r="D209" s="16">
        <f>INDEX('Population, units'!$B$3:$BG$251,MATCH($A209,'Population, units'!$B$3:$B$251,0),MATCH(D$4,'Population, units'!$B$3:$BG$3,0))/1000000</f>
        <v>0.150779</v>
      </c>
      <c r="E209" s="16">
        <f>INDEX('Population, units'!$B$3:$BG$251,MATCH($A209,'Population, units'!$B$3:$B$251,0),MATCH(E$4,'Population, units'!$B$3:$BG$3,0))/1000000</f>
        <v>0.15524199999999999</v>
      </c>
      <c r="F209" s="16">
        <f>INDEX('Population, units'!$B$3:$BG$251,MATCH($A209,'Population, units'!$B$3:$B$251,0),MATCH(F$4,'Population, units'!$B$3:$BG$3,0))/1000000</f>
        <v>0.15981400000000001</v>
      </c>
      <c r="G209" s="16">
        <f>INDEX('Population, units'!$B$3:$BG$251,MATCH($A209,'Population, units'!$B$3:$B$251,0),MATCH(G$4,'Population, units'!$B$3:$BG$3,0))/1000000</f>
        <v>0.16420899999999999</v>
      </c>
      <c r="H209" s="16">
        <f>INDEX('Population, units'!$B$3:$BG$251,MATCH($A209,'Population, units'!$B$3:$B$251,0),MATCH(H$4,'Population, units'!$B$3:$BG$3,0))/1000000</f>
        <v>0.168236</v>
      </c>
      <c r="I209" s="16">
        <f>INDEX('Population, units'!$B$3:$BG$251,MATCH($A209,'Population, units'!$B$3:$B$251,0),MATCH(I$4,'Population, units'!$B$3:$BG$3,0))/1000000</f>
        <v>0.17180200000000001</v>
      </c>
      <c r="J209" s="16">
        <f>INDEX('Population, units'!$B$3:$BG$251,MATCH($A209,'Population, units'!$B$3:$B$251,0),MATCH(J$4,'Population, units'!$B$3:$BG$3,0))/1000000</f>
        <v>0.17500399999999999</v>
      </c>
      <c r="K209" s="16">
        <f>INDEX('Population, units'!$B$3:$BG$251,MATCH($A209,'Population, units'!$B$3:$B$251,0),MATCH(K$4,'Population, units'!$B$3:$BG$3,0))/1000000</f>
        <v>0.17807400000000001</v>
      </c>
      <c r="L209" s="16">
        <f>INDEX('Population, units'!$B$3:$BG$251,MATCH($A209,'Population, units'!$B$3:$B$251,0),MATCH(L$4,'Population, units'!$B$3:$BG$3,0))/1000000</f>
        <v>0.18134600000000001</v>
      </c>
      <c r="M209" s="16">
        <f>INDEX('Population, units'!$B$3:$BG$251,MATCH($A209,'Population, units'!$B$3:$B$251,0),MATCH(M$4,'Population, units'!$B$3:$BG$3,0))/1000000</f>
        <v>0.185058</v>
      </c>
      <c r="N209" s="16">
        <f>INDEX('Population, units'!$B$3:$BG$251,MATCH($A209,'Population, units'!$B$3:$B$251,0),MATCH(N$4,'Population, units'!$B$3:$BG$3,0))/1000000</f>
        <v>0.18928500000000001</v>
      </c>
      <c r="O209" s="16">
        <f>INDEX('Population, units'!$B$3:$BG$251,MATCH($A209,'Population, units'!$B$3:$B$251,0),MATCH(O$4,'Population, units'!$B$3:$BG$3,0))/1000000</f>
        <v>0.19395000000000001</v>
      </c>
      <c r="P209" s="16">
        <f>INDEX('Population, units'!$B$3:$BG$251,MATCH($A209,'Population, units'!$B$3:$B$251,0),MATCH(P$4,'Population, units'!$B$3:$BG$3,0))/1000000</f>
        <v>0.19895199999999999</v>
      </c>
      <c r="Q209" s="16">
        <f>INDEX('Population, units'!$B$3:$BG$251,MATCH($A209,'Population, units'!$B$3:$B$251,0),MATCH(Q$4,'Population, units'!$B$3:$BG$3,0))/1000000</f>
        <v>0.20413500000000001</v>
      </c>
      <c r="R209" s="16">
        <f>INDEX('Population, units'!$B$3:$BG$251,MATCH($A209,'Population, units'!$B$3:$B$251,0),MATCH(R$4,'Population, units'!$B$3:$BG$3,0))/1000000</f>
        <v>0.20937500000000001</v>
      </c>
      <c r="S209" s="16">
        <f>INDEX('Population, units'!$B$3:$BG$251,MATCH($A209,'Population, units'!$B$3:$B$251,0),MATCH(S$4,'Population, units'!$B$3:$BG$3,0))/1000000</f>
        <v>0.21465400000000001</v>
      </c>
      <c r="T209" s="16">
        <f>INDEX('Population, units'!$B$3:$BG$251,MATCH($A209,'Population, units'!$B$3:$B$251,0),MATCH(T$4,'Population, units'!$B$3:$BG$3,0))/1000000</f>
        <v>0.220001</v>
      </c>
      <c r="U209" s="16">
        <f>INDEX('Population, units'!$B$3:$BG$251,MATCH($A209,'Population, units'!$B$3:$B$251,0),MATCH(U$4,'Population, units'!$B$3:$BG$3,0))/1000000</f>
        <v>0.22539799999999999</v>
      </c>
      <c r="V209" s="16">
        <f>INDEX('Population, units'!$B$3:$BG$251,MATCH($A209,'Population, units'!$B$3:$B$251,0),MATCH(V$4,'Population, units'!$B$3:$BG$3,0))/1000000</f>
        <v>0.23083300000000001</v>
      </c>
      <c r="W209" s="16">
        <f>INDEX('Population, units'!$B$3:$BG$251,MATCH($A209,'Population, units'!$B$3:$B$251,0),MATCH(W$4,'Population, units'!$B$3:$BG$3,0))/1000000</f>
        <v>0.23629900000000001</v>
      </c>
      <c r="X209" s="16">
        <f>INDEX('Population, units'!$B$3:$BG$251,MATCH($A209,'Population, units'!$B$3:$B$251,0),MATCH(X$4,'Population, units'!$B$3:$BG$3,0))/1000000</f>
        <v>0.24177799999999999</v>
      </c>
      <c r="Y209" s="16">
        <f>INDEX('Population, units'!$B$3:$BG$251,MATCH($A209,'Population, units'!$B$3:$B$251,0),MATCH(Y$4,'Population, units'!$B$3:$BG$3,0))/1000000</f>
        <v>0.24726200000000001</v>
      </c>
    </row>
    <row r="210" spans="1:25">
      <c r="A210" t="str">
        <f>VLOOKUP(B210,entity!$C:$K,9,FALSE)</f>
        <v>VE</v>
      </c>
      <c r="B210" t="s">
        <v>461</v>
      </c>
      <c r="C210" s="16">
        <f>INDEX('Population, units'!$B$3:$BG$251,MATCH($A210,'Population, units'!$B$3:$B$251,0),MATCH(C$4,'Population, units'!$B$3:$BG$3,0))/1000000</f>
        <v>19.740786</v>
      </c>
      <c r="D210" s="16">
        <f>INDEX('Population, units'!$B$3:$BG$251,MATCH($A210,'Population, units'!$B$3:$B$251,0),MATCH(D$4,'Population, units'!$B$3:$BG$3,0))/1000000</f>
        <v>20.218813000000001</v>
      </c>
      <c r="E210" s="16">
        <f>INDEX('Population, units'!$B$3:$BG$251,MATCH($A210,'Population, units'!$B$3:$B$251,0),MATCH(E$4,'Population, units'!$B$3:$BG$3,0))/1000000</f>
        <v>20.691641000000001</v>
      </c>
      <c r="F210" s="16">
        <f>INDEX('Population, units'!$B$3:$BG$251,MATCH($A210,'Population, units'!$B$3:$B$251,0),MATCH(F$4,'Population, units'!$B$3:$BG$3,0))/1000000</f>
        <v>21.160261999999999</v>
      </c>
      <c r="G210" s="16">
        <f>INDEX('Population, units'!$B$3:$BG$251,MATCH($A210,'Population, units'!$B$3:$B$251,0),MATCH(G$4,'Population, units'!$B$3:$BG$3,0))/1000000</f>
        <v>21.626607</v>
      </c>
      <c r="H210" s="16">
        <f>INDEX('Population, units'!$B$3:$BG$251,MATCH($A210,'Population, units'!$B$3:$B$251,0),MATCH(H$4,'Population, units'!$B$3:$BG$3,0))/1000000</f>
        <v>22.092144000000001</v>
      </c>
      <c r="I210" s="16">
        <f>INDEX('Population, units'!$B$3:$BG$251,MATCH($A210,'Population, units'!$B$3:$B$251,0),MATCH(I$4,'Population, units'!$B$3:$BG$3,0))/1000000</f>
        <v>22.556837999999999</v>
      </c>
      <c r="J210" s="16">
        <f>INDEX('Population, units'!$B$3:$BG$251,MATCH($A210,'Population, units'!$B$3:$B$251,0),MATCH(J$4,'Population, units'!$B$3:$BG$3,0))/1000000</f>
        <v>23.020184</v>
      </c>
      <c r="K210" s="16">
        <f>INDEX('Population, units'!$B$3:$BG$251,MATCH($A210,'Population, units'!$B$3:$B$251,0),MATCH(K$4,'Population, units'!$B$3:$BG$3,0))/1000000</f>
        <v>23.482700000000001</v>
      </c>
      <c r="L210" s="16">
        <f>INDEX('Population, units'!$B$3:$BG$251,MATCH($A210,'Population, units'!$B$3:$B$251,0),MATCH(L$4,'Population, units'!$B$3:$BG$3,0))/1000000</f>
        <v>23.945001999999999</v>
      </c>
      <c r="M210" s="16">
        <f>INDEX('Population, units'!$B$3:$BG$251,MATCH($A210,'Population, units'!$B$3:$B$251,0),MATCH(M$4,'Population, units'!$B$3:$BG$3,0))/1000000</f>
        <v>24.407553</v>
      </c>
      <c r="N210" s="16">
        <f>INDEX('Population, units'!$B$3:$BG$251,MATCH($A210,'Population, units'!$B$3:$B$251,0),MATCH(N$4,'Population, units'!$B$3:$BG$3,0))/1000000</f>
        <v>24.870441</v>
      </c>
      <c r="O210" s="16">
        <f>INDEX('Population, units'!$B$3:$BG$251,MATCH($A210,'Population, units'!$B$3:$B$251,0),MATCH(O$4,'Population, units'!$B$3:$BG$3,0))/1000000</f>
        <v>25.333621999999998</v>
      </c>
      <c r="P210" s="16">
        <f>INDEX('Population, units'!$B$3:$BG$251,MATCH($A210,'Population, units'!$B$3:$B$251,0),MATCH(P$4,'Population, units'!$B$3:$BG$3,0))/1000000</f>
        <v>25.797218999999998</v>
      </c>
      <c r="Q210" s="16">
        <f>INDEX('Population, units'!$B$3:$BG$251,MATCH($A210,'Population, units'!$B$3:$B$251,0),MATCH(Q$4,'Population, units'!$B$3:$BG$3,0))/1000000</f>
        <v>26.261326</v>
      </c>
      <c r="R210" s="16">
        <f>INDEX('Population, units'!$B$3:$BG$251,MATCH($A210,'Population, units'!$B$3:$B$251,0),MATCH(R$4,'Population, units'!$B$3:$BG$3,0))/1000000</f>
        <v>26.725897</v>
      </c>
      <c r="S210" s="16">
        <f>INDEX('Population, units'!$B$3:$BG$251,MATCH($A210,'Population, units'!$B$3:$B$251,0),MATCH(S$4,'Population, units'!$B$3:$BG$3,0))/1000000</f>
        <v>27.190881999999998</v>
      </c>
      <c r="T210" s="16">
        <f>INDEX('Population, units'!$B$3:$BG$251,MATCH($A210,'Population, units'!$B$3:$B$251,0),MATCH(T$4,'Population, units'!$B$3:$BG$3,0))/1000000</f>
        <v>27.655937000000002</v>
      </c>
      <c r="U210" s="16">
        <f>INDEX('Population, units'!$B$3:$BG$251,MATCH($A210,'Population, units'!$B$3:$B$251,0),MATCH(U$4,'Population, units'!$B$3:$BG$3,0))/1000000</f>
        <v>28.120311999999998</v>
      </c>
      <c r="V210" s="16">
        <f>INDEX('Population, units'!$B$3:$BG$251,MATCH($A210,'Population, units'!$B$3:$B$251,0),MATCH(V$4,'Population, units'!$B$3:$BG$3,0))/1000000</f>
        <v>28.58304</v>
      </c>
      <c r="W210" s="16">
        <f>INDEX('Population, units'!$B$3:$BG$251,MATCH($A210,'Population, units'!$B$3:$B$251,0),MATCH(W$4,'Population, units'!$B$3:$BG$3,0))/1000000</f>
        <v>29.043282999999999</v>
      </c>
      <c r="X210" s="16">
        <f>INDEX('Population, units'!$B$3:$BG$251,MATCH($A210,'Population, units'!$B$3:$B$251,0),MATCH(X$4,'Population, units'!$B$3:$BG$3,0))/1000000</f>
        <v>29.500624999999999</v>
      </c>
      <c r="Y210" s="16">
        <f>INDEX('Population, units'!$B$3:$BG$251,MATCH($A210,'Population, units'!$B$3:$B$251,0),MATCH(Y$4,'Population, units'!$B$3:$BG$3,0))/1000000</f>
        <v>29.954782000000002</v>
      </c>
    </row>
    <row r="211" spans="1:25">
      <c r="A211" t="str">
        <f>VLOOKUP(B211,entity!$C:$K,9,FALSE)</f>
        <v>VN</v>
      </c>
      <c r="B211" t="s">
        <v>1094</v>
      </c>
      <c r="C211" s="16">
        <f>INDEX('Population, units'!$B$3:$BG$251,MATCH($A211,'Population, units'!$B$3:$B$251,0),MATCH(C$4,'Population, units'!$B$3:$BG$3,0))/1000000</f>
        <v>66.0167</v>
      </c>
      <c r="D211" s="16">
        <f>INDEX('Population, units'!$B$3:$BG$251,MATCH($A211,'Population, units'!$B$3:$B$251,0),MATCH(D$4,'Population, units'!$B$3:$BG$3,0))/1000000</f>
        <v>67.242400000000004</v>
      </c>
      <c r="E211" s="16">
        <f>INDEX('Population, units'!$B$3:$BG$251,MATCH($A211,'Population, units'!$B$3:$B$251,0),MATCH(E$4,'Population, units'!$B$3:$BG$3,0))/1000000</f>
        <v>68.450100000000006</v>
      </c>
      <c r="F211" s="16">
        <f>INDEX('Population, units'!$B$3:$BG$251,MATCH($A211,'Population, units'!$B$3:$B$251,0),MATCH(F$4,'Population, units'!$B$3:$BG$3,0))/1000000</f>
        <v>69.644499999999994</v>
      </c>
      <c r="G211" s="16">
        <f>INDEX('Population, units'!$B$3:$BG$251,MATCH($A211,'Population, units'!$B$3:$B$251,0),MATCH(G$4,'Population, units'!$B$3:$BG$3,0))/1000000</f>
        <v>70.8245</v>
      </c>
      <c r="H211" s="16">
        <f>INDEX('Population, units'!$B$3:$BG$251,MATCH($A211,'Population, units'!$B$3:$B$251,0),MATCH(H$4,'Population, units'!$B$3:$BG$3,0))/1000000</f>
        <v>71.995500000000007</v>
      </c>
      <c r="I211" s="16">
        <f>INDEX('Population, units'!$B$3:$BG$251,MATCH($A211,'Population, units'!$B$3:$B$251,0),MATCH(I$4,'Population, units'!$B$3:$BG$3,0))/1000000</f>
        <v>73.156700000000001</v>
      </c>
      <c r="J211" s="16">
        <f>INDEX('Population, units'!$B$3:$BG$251,MATCH($A211,'Population, units'!$B$3:$B$251,0),MATCH(J$4,'Population, units'!$B$3:$BG$3,0))/1000000</f>
        <v>74.306899999999999</v>
      </c>
      <c r="K211" s="16">
        <f>INDEX('Population, units'!$B$3:$BG$251,MATCH($A211,'Population, units'!$B$3:$B$251,0),MATCH(K$4,'Population, units'!$B$3:$BG$3,0))/1000000</f>
        <v>75.456299999999999</v>
      </c>
      <c r="L211" s="16">
        <f>INDEX('Population, units'!$B$3:$BG$251,MATCH($A211,'Population, units'!$B$3:$B$251,0),MATCH(L$4,'Population, units'!$B$3:$BG$3,0))/1000000</f>
        <v>76.596699999999998</v>
      </c>
      <c r="M211" s="16">
        <f>INDEX('Population, units'!$B$3:$BG$251,MATCH($A211,'Population, units'!$B$3:$B$251,0),MATCH(M$4,'Population, units'!$B$3:$BG$3,0))/1000000</f>
        <v>77.630899999999997</v>
      </c>
      <c r="N211" s="16">
        <f>INDEX('Population, units'!$B$3:$BG$251,MATCH($A211,'Population, units'!$B$3:$B$251,0),MATCH(N$4,'Population, units'!$B$3:$BG$3,0))/1000000</f>
        <v>78.620999999999995</v>
      </c>
      <c r="O211" s="16">
        <f>INDEX('Population, units'!$B$3:$BG$251,MATCH($A211,'Population, units'!$B$3:$B$251,0),MATCH(O$4,'Population, units'!$B$3:$BG$3,0))/1000000</f>
        <v>79.538700000000006</v>
      </c>
      <c r="P211" s="16">
        <f>INDEX('Population, units'!$B$3:$BG$251,MATCH($A211,'Population, units'!$B$3:$B$251,0),MATCH(P$4,'Population, units'!$B$3:$BG$3,0))/1000000</f>
        <v>80.468400000000003</v>
      </c>
      <c r="Q211" s="16">
        <f>INDEX('Population, units'!$B$3:$BG$251,MATCH($A211,'Population, units'!$B$3:$B$251,0),MATCH(Q$4,'Population, units'!$B$3:$BG$3,0))/1000000</f>
        <v>81.437700000000007</v>
      </c>
      <c r="R211" s="16">
        <f>INDEX('Population, units'!$B$3:$BG$251,MATCH($A211,'Population, units'!$B$3:$B$251,0),MATCH(R$4,'Population, units'!$B$3:$BG$3,0))/1000000</f>
        <v>82.393500000000003</v>
      </c>
      <c r="S211" s="16">
        <f>INDEX('Population, units'!$B$3:$BG$251,MATCH($A211,'Population, units'!$B$3:$B$251,0),MATCH(S$4,'Population, units'!$B$3:$BG$3,0))/1000000</f>
        <v>83.313000000000002</v>
      </c>
      <c r="T211" s="16">
        <f>INDEX('Population, units'!$B$3:$BG$251,MATCH($A211,'Population, units'!$B$3:$B$251,0),MATCH(T$4,'Population, units'!$B$3:$BG$3,0))/1000000</f>
        <v>84.221100000000007</v>
      </c>
      <c r="U211" s="16">
        <f>INDEX('Population, units'!$B$3:$BG$251,MATCH($A211,'Population, units'!$B$3:$B$251,0),MATCH(U$4,'Population, units'!$B$3:$BG$3,0))/1000000</f>
        <v>85.122299999999996</v>
      </c>
      <c r="V211" s="16">
        <f>INDEX('Population, units'!$B$3:$BG$251,MATCH($A211,'Population, units'!$B$3:$B$251,0),MATCH(V$4,'Population, units'!$B$3:$BG$3,0))/1000000</f>
        <v>86.025000000000006</v>
      </c>
      <c r="W211" s="16">
        <f>INDEX('Population, units'!$B$3:$BG$251,MATCH($A211,'Population, units'!$B$3:$B$251,0),MATCH(W$4,'Population, units'!$B$3:$BG$3,0))/1000000</f>
        <v>86.932500000000005</v>
      </c>
      <c r="X211" s="16">
        <f>INDEX('Population, units'!$B$3:$BG$251,MATCH($A211,'Population, units'!$B$3:$B$251,0),MATCH(X$4,'Population, units'!$B$3:$BG$3,0))/1000000</f>
        <v>87.84</v>
      </c>
      <c r="Y211" s="16">
        <f>INDEX('Population, units'!$B$3:$BG$251,MATCH($A211,'Population, units'!$B$3:$B$251,0),MATCH(Y$4,'Population, units'!$B$3:$BG$3,0))/1000000</f>
        <v>88.772900000000007</v>
      </c>
    </row>
    <row r="212" spans="1:25">
      <c r="A212" t="str">
        <f>VLOOKUP(B212,entity!$C:$K,9,FALSE)</f>
        <v>VI</v>
      </c>
      <c r="B212" t="s">
        <v>1091</v>
      </c>
      <c r="C212" s="16">
        <f>INDEX('Population, units'!$B$3:$BG$251,MATCH($A212,'Population, units'!$B$3:$B$251,0),MATCH(C$4,'Population, units'!$B$3:$BG$3,0))/1000000</f>
        <v>0.103963</v>
      </c>
      <c r="D212" s="16">
        <f>INDEX('Population, units'!$B$3:$BG$251,MATCH($A212,'Population, units'!$B$3:$B$251,0),MATCH(D$4,'Population, units'!$B$3:$BG$3,0))/1000000</f>
        <v>0.104807</v>
      </c>
      <c r="E212" s="16">
        <f>INDEX('Population, units'!$B$3:$BG$251,MATCH($A212,'Population, units'!$B$3:$B$251,0),MATCH(E$4,'Population, units'!$B$3:$BG$3,0))/1000000</f>
        <v>0.105711</v>
      </c>
      <c r="F212" s="16">
        <f>INDEX('Population, units'!$B$3:$BG$251,MATCH($A212,'Population, units'!$B$3:$B$251,0),MATCH(F$4,'Population, units'!$B$3:$BG$3,0))/1000000</f>
        <v>0.10657700000000001</v>
      </c>
      <c r="G212" s="16">
        <f>INDEX('Population, units'!$B$3:$BG$251,MATCH($A212,'Population, units'!$B$3:$B$251,0),MATCH(G$4,'Population, units'!$B$3:$BG$3,0))/1000000</f>
        <v>0.107317</v>
      </c>
      <c r="H212" s="16">
        <f>INDEX('Population, units'!$B$3:$BG$251,MATCH($A212,'Population, units'!$B$3:$B$251,0),MATCH(H$4,'Population, units'!$B$3:$BG$3,0))/1000000</f>
        <v>0.107817</v>
      </c>
      <c r="I212" s="16">
        <f>INDEX('Population, units'!$B$3:$BG$251,MATCH($A212,'Population, units'!$B$3:$B$251,0),MATCH(I$4,'Population, units'!$B$3:$BG$3,0))/1000000</f>
        <v>0.10809299999999999</v>
      </c>
      <c r="J212" s="16">
        <f>INDEX('Population, units'!$B$3:$BG$251,MATCH($A212,'Population, units'!$B$3:$B$251,0),MATCH(J$4,'Population, units'!$B$3:$BG$3,0))/1000000</f>
        <v>0.10835500000000001</v>
      </c>
      <c r="K212" s="16">
        <f>INDEX('Population, units'!$B$3:$BG$251,MATCH($A212,'Population, units'!$B$3:$B$251,0),MATCH(K$4,'Population, units'!$B$3:$BG$3,0))/1000000</f>
        <v>0.10853500000000001</v>
      </c>
      <c r="L212" s="16">
        <f>INDEX('Population, units'!$B$3:$BG$251,MATCH($A212,'Population, units'!$B$3:$B$251,0),MATCH(L$4,'Population, units'!$B$3:$BG$3,0))/1000000</f>
        <v>0.108596</v>
      </c>
      <c r="M212" s="16">
        <f>INDEX('Population, units'!$B$3:$BG$251,MATCH($A212,'Population, units'!$B$3:$B$251,0),MATCH(M$4,'Population, units'!$B$3:$BG$3,0))/1000000</f>
        <v>0.108639</v>
      </c>
      <c r="N212" s="16">
        <f>INDEX('Population, units'!$B$3:$BG$251,MATCH($A212,'Population, units'!$B$3:$B$251,0),MATCH(N$4,'Population, units'!$B$3:$BG$3,0))/1000000</f>
        <v>0.108386</v>
      </c>
      <c r="O212" s="16">
        <f>INDEX('Population, units'!$B$3:$BG$251,MATCH($A212,'Population, units'!$B$3:$B$251,0),MATCH(O$4,'Population, units'!$B$3:$BG$3,0))/1000000</f>
        <v>0.108208</v>
      </c>
      <c r="P212" s="16">
        <f>INDEX('Population, units'!$B$3:$BG$251,MATCH($A212,'Population, units'!$B$3:$B$251,0),MATCH(P$4,'Population, units'!$B$3:$BG$3,0))/1000000</f>
        <v>0.108085</v>
      </c>
      <c r="Q212" s="16">
        <f>INDEX('Population, units'!$B$3:$BG$251,MATCH($A212,'Population, units'!$B$3:$B$251,0),MATCH(Q$4,'Population, units'!$B$3:$BG$3,0))/1000000</f>
        <v>0.10795</v>
      </c>
      <c r="R212" s="16">
        <f>INDEX('Population, units'!$B$3:$BG$251,MATCH($A212,'Population, units'!$B$3:$B$251,0),MATCH(R$4,'Population, units'!$B$3:$BG$3,0))/1000000</f>
        <v>0.107863</v>
      </c>
      <c r="S212" s="16">
        <f>INDEX('Population, units'!$B$3:$BG$251,MATCH($A212,'Population, units'!$B$3:$B$251,0),MATCH(S$4,'Population, units'!$B$3:$BG$3,0))/1000000</f>
        <v>0.1077</v>
      </c>
      <c r="T212" s="16">
        <f>INDEX('Population, units'!$B$3:$BG$251,MATCH($A212,'Population, units'!$B$3:$B$251,0),MATCH(T$4,'Population, units'!$B$3:$BG$3,0))/1000000</f>
        <v>0.107423</v>
      </c>
      <c r="U212" s="16">
        <f>INDEX('Population, units'!$B$3:$BG$251,MATCH($A212,'Population, units'!$B$3:$B$251,0),MATCH(U$4,'Population, units'!$B$3:$BG$3,0))/1000000</f>
        <v>0.10709100000000001</v>
      </c>
      <c r="V212" s="16">
        <f>INDEX('Population, units'!$B$3:$BG$251,MATCH($A212,'Population, units'!$B$3:$B$251,0),MATCH(V$4,'Population, units'!$B$3:$BG$3,0))/1000000</f>
        <v>0.106707</v>
      </c>
      <c r="W212" s="16">
        <f>INDEX('Population, units'!$B$3:$BG$251,MATCH($A212,'Population, units'!$B$3:$B$251,0),MATCH(W$4,'Population, units'!$B$3:$BG$3,0))/1000000</f>
        <v>0.106267</v>
      </c>
      <c r="X212" s="16">
        <f>INDEX('Population, units'!$B$3:$BG$251,MATCH($A212,'Population, units'!$B$3:$B$251,0),MATCH(X$4,'Population, units'!$B$3:$BG$3,0))/1000000</f>
        <v>0.105784</v>
      </c>
      <c r="Y212" s="16">
        <f>INDEX('Population, units'!$B$3:$BG$251,MATCH($A212,'Population, units'!$B$3:$B$251,0),MATCH(Y$4,'Population, units'!$B$3:$BG$3,0))/1000000</f>
        <v>0.10527499999999999</v>
      </c>
    </row>
    <row r="213" spans="1:25">
      <c r="A213" t="str">
        <f>VLOOKUP(B213,entity!$C:$K,9,FALSE)</f>
        <v>PS</v>
      </c>
      <c r="B213" t="s">
        <v>956</v>
      </c>
      <c r="C213" s="16">
        <f>INDEX('Population, units'!$B$3:$BG$251,MATCH($A213,'Population, units'!$B$3:$B$251,0),MATCH(C$4,'Population, units'!$B$3:$BG$3,0))/1000000</f>
        <v>1.978248</v>
      </c>
      <c r="D213" s="16">
        <f>INDEX('Population, units'!$B$3:$BG$251,MATCH($A213,'Population, units'!$B$3:$B$251,0),MATCH(D$4,'Population, units'!$B$3:$BG$3,0))/1000000</f>
        <v>2.068845</v>
      </c>
      <c r="E213" s="16">
        <f>INDEX('Population, units'!$B$3:$BG$251,MATCH($A213,'Population, units'!$B$3:$B$251,0),MATCH(E$4,'Population, units'!$B$3:$BG$3,0))/1000000</f>
        <v>2.1635909999999998</v>
      </c>
      <c r="F213" s="16">
        <f>INDEX('Population, units'!$B$3:$BG$251,MATCH($A213,'Population, units'!$B$3:$B$251,0),MATCH(F$4,'Population, units'!$B$3:$BG$3,0))/1000000</f>
        <v>2.2626759999999999</v>
      </c>
      <c r="G213" s="16">
        <f>INDEX('Population, units'!$B$3:$BG$251,MATCH($A213,'Population, units'!$B$3:$B$251,0),MATCH(G$4,'Population, units'!$B$3:$BG$3,0))/1000000</f>
        <v>2.366298</v>
      </c>
      <c r="H213" s="16">
        <f>INDEX('Population, units'!$B$3:$BG$251,MATCH($A213,'Population, units'!$B$3:$B$251,0),MATCH(H$4,'Population, units'!$B$3:$BG$3,0))/1000000</f>
        <v>2.474666</v>
      </c>
      <c r="I213" s="16">
        <f>INDEX('Population, units'!$B$3:$BG$251,MATCH($A213,'Population, units'!$B$3:$B$251,0),MATCH(I$4,'Population, units'!$B$3:$BG$3,0))/1000000</f>
        <v>2.5879970000000001</v>
      </c>
      <c r="J213" s="16">
        <f>INDEX('Population, units'!$B$3:$BG$251,MATCH($A213,'Population, units'!$B$3:$B$251,0),MATCH(J$4,'Population, units'!$B$3:$BG$3,0))/1000000</f>
        <v>2.706518</v>
      </c>
      <c r="K213" s="16">
        <f>INDEX('Population, units'!$B$3:$BG$251,MATCH($A213,'Population, units'!$B$3:$B$251,0),MATCH(K$4,'Population, units'!$B$3:$BG$3,0))/1000000</f>
        <v>2.7765680000000001</v>
      </c>
      <c r="L213" s="16">
        <f>INDEX('Population, units'!$B$3:$BG$251,MATCH($A213,'Population, units'!$B$3:$B$251,0),MATCH(L$4,'Population, units'!$B$3:$BG$3,0))/1000000</f>
        <v>2.8484310000000002</v>
      </c>
      <c r="M213" s="16">
        <f>INDEX('Population, units'!$B$3:$BG$251,MATCH($A213,'Population, units'!$B$3:$B$251,0),MATCH(M$4,'Population, units'!$B$3:$BG$3,0))/1000000</f>
        <v>2.9221529999999998</v>
      </c>
      <c r="N213" s="16">
        <f>INDEX('Population, units'!$B$3:$BG$251,MATCH($A213,'Population, units'!$B$3:$B$251,0),MATCH(N$4,'Population, units'!$B$3:$BG$3,0))/1000000</f>
        <v>2.9977839999999998</v>
      </c>
      <c r="O213" s="16">
        <f>INDEX('Population, units'!$B$3:$BG$251,MATCH($A213,'Population, units'!$B$3:$B$251,0),MATCH(O$4,'Population, units'!$B$3:$BG$3,0))/1000000</f>
        <v>3.0753729999999999</v>
      </c>
      <c r="P213" s="16">
        <f>INDEX('Population, units'!$B$3:$BG$251,MATCH($A213,'Population, units'!$B$3:$B$251,0),MATCH(P$4,'Population, units'!$B$3:$BG$3,0))/1000000</f>
        <v>3.1549689999999999</v>
      </c>
      <c r="Q213" s="16">
        <f>INDEX('Population, units'!$B$3:$BG$251,MATCH($A213,'Population, units'!$B$3:$B$251,0),MATCH(Q$4,'Population, units'!$B$3:$BG$3,0))/1000000</f>
        <v>3.2366259999999998</v>
      </c>
      <c r="R213" s="16">
        <f>INDEX('Population, units'!$B$3:$BG$251,MATCH($A213,'Population, units'!$B$3:$B$251,0),MATCH(R$4,'Population, units'!$B$3:$BG$3,0))/1000000</f>
        <v>3.3203960000000001</v>
      </c>
      <c r="S213" s="16">
        <f>INDEX('Population, units'!$B$3:$BG$251,MATCH($A213,'Population, units'!$B$3:$B$251,0),MATCH(S$4,'Population, units'!$B$3:$BG$3,0))/1000000</f>
        <v>3.4063340000000002</v>
      </c>
      <c r="T213" s="16">
        <f>INDEX('Population, units'!$B$3:$BG$251,MATCH($A213,'Population, units'!$B$3:$B$251,0),MATCH(T$4,'Population, units'!$B$3:$BG$3,0))/1000000</f>
        <v>3.4944959999999998</v>
      </c>
      <c r="U213" s="16">
        <f>INDEX('Population, units'!$B$3:$BG$251,MATCH($A213,'Population, units'!$B$3:$B$251,0),MATCH(U$4,'Population, units'!$B$3:$BG$3,0))/1000000</f>
        <v>3.5966879999999999</v>
      </c>
      <c r="V213" s="16">
        <f>INDEX('Population, units'!$B$3:$BG$251,MATCH($A213,'Population, units'!$B$3:$B$251,0),MATCH(V$4,'Population, units'!$B$3:$BG$3,0))/1000000</f>
        <v>3.7022179999999998</v>
      </c>
      <c r="W213" s="16">
        <f>INDEX('Population, units'!$B$3:$BG$251,MATCH($A213,'Population, units'!$B$3:$B$251,0),MATCH(W$4,'Population, units'!$B$3:$BG$3,0))/1000000</f>
        <v>3.811102</v>
      </c>
      <c r="X213" s="16">
        <f>INDEX('Population, units'!$B$3:$BG$251,MATCH($A213,'Population, units'!$B$3:$B$251,0),MATCH(X$4,'Population, units'!$B$3:$BG$3,0))/1000000</f>
        <v>3.9270510000000001</v>
      </c>
      <c r="Y213" s="16">
        <f>INDEX('Population, units'!$B$3:$BG$251,MATCH($A213,'Population, units'!$B$3:$B$251,0),MATCH(Y$4,'Population, units'!$B$3:$BG$3,0))/1000000</f>
        <v>4.0469010000000001</v>
      </c>
    </row>
    <row r="214" spans="1:25">
      <c r="A214" t="str">
        <f>VLOOKUP(B214,entity!$C:$K,9,FALSE)</f>
        <v>YE</v>
      </c>
      <c r="B214" t="s">
        <v>463</v>
      </c>
      <c r="C214" s="16">
        <f>INDEX('Population, units'!$B$3:$BG$251,MATCH($A214,'Population, units'!$B$3:$B$251,0),MATCH(C$4,'Population, units'!$B$3:$BG$3,0))/1000000</f>
        <v>11.790248999999999</v>
      </c>
      <c r="D214" s="16">
        <f>INDEX('Population, units'!$B$3:$BG$251,MATCH($A214,'Population, units'!$B$3:$B$251,0),MATCH(D$4,'Population, units'!$B$3:$BG$3,0))/1000000</f>
        <v>12.384543000000001</v>
      </c>
      <c r="E214" s="16">
        <f>INDEX('Population, units'!$B$3:$BG$251,MATCH($A214,'Population, units'!$B$3:$B$251,0),MATCH(E$4,'Population, units'!$B$3:$BG$3,0))/1000000</f>
        <v>13.040955</v>
      </c>
      <c r="F214" s="16">
        <f>INDEX('Population, units'!$B$3:$BG$251,MATCH($A214,'Population, units'!$B$3:$B$251,0),MATCH(F$4,'Population, units'!$B$3:$BG$3,0))/1000000</f>
        <v>13.726827</v>
      </c>
      <c r="G214" s="16">
        <f>INDEX('Population, units'!$B$3:$BG$251,MATCH($A214,'Population, units'!$B$3:$B$251,0),MATCH(G$4,'Population, units'!$B$3:$BG$3,0))/1000000</f>
        <v>14.39672</v>
      </c>
      <c r="H214" s="16">
        <f>INDEX('Population, units'!$B$3:$BG$251,MATCH($A214,'Population, units'!$B$3:$B$251,0),MATCH(H$4,'Population, units'!$B$3:$BG$3,0))/1000000</f>
        <v>15.018200999999999</v>
      </c>
      <c r="I214" s="16">
        <f>INDEX('Population, units'!$B$3:$BG$251,MATCH($A214,'Population, units'!$B$3:$B$251,0),MATCH(I$4,'Population, units'!$B$3:$BG$3,0))/1000000</f>
        <v>15.57864</v>
      </c>
      <c r="J214" s="16">
        <f>INDEX('Population, units'!$B$3:$BG$251,MATCH($A214,'Population, units'!$B$3:$B$251,0),MATCH(J$4,'Population, units'!$B$3:$BG$3,0))/1000000</f>
        <v>16.088018999999999</v>
      </c>
      <c r="K214" s="16">
        <f>INDEX('Population, units'!$B$3:$BG$251,MATCH($A214,'Population, units'!$B$3:$B$251,0),MATCH(K$4,'Population, units'!$B$3:$BG$3,0))/1000000</f>
        <v>16.564235</v>
      </c>
      <c r="L214" s="16">
        <f>INDEX('Population, units'!$B$3:$BG$251,MATCH($A214,'Population, units'!$B$3:$B$251,0),MATCH(L$4,'Population, units'!$B$3:$BG$3,0))/1000000</f>
        <v>17.035530999999999</v>
      </c>
      <c r="M214" s="16">
        <f>INDEX('Population, units'!$B$3:$BG$251,MATCH($A214,'Population, units'!$B$3:$B$251,0),MATCH(M$4,'Population, units'!$B$3:$BG$3,0))/1000000</f>
        <v>17.522537</v>
      </c>
      <c r="N214" s="16">
        <f>INDEX('Population, units'!$B$3:$BG$251,MATCH($A214,'Population, units'!$B$3:$B$251,0),MATCH(N$4,'Population, units'!$B$3:$BG$3,0))/1000000</f>
        <v>18.029989</v>
      </c>
      <c r="O214" s="16">
        <f>INDEX('Population, units'!$B$3:$BG$251,MATCH($A214,'Population, units'!$B$3:$B$251,0),MATCH(O$4,'Population, units'!$B$3:$BG$3,0))/1000000</f>
        <v>18.551068000000001</v>
      </c>
      <c r="P214" s="16">
        <f>INDEX('Population, units'!$B$3:$BG$251,MATCH($A214,'Population, units'!$B$3:$B$251,0),MATCH(P$4,'Population, units'!$B$3:$BG$3,0))/1000000</f>
        <v>19.081306000000001</v>
      </c>
      <c r="Q214" s="16">
        <f>INDEX('Population, units'!$B$3:$BG$251,MATCH($A214,'Population, units'!$B$3:$B$251,0),MATCH(Q$4,'Population, units'!$B$3:$BG$3,0))/1000000</f>
        <v>19.612696</v>
      </c>
      <c r="R214" s="16">
        <f>INDEX('Population, units'!$B$3:$BG$251,MATCH($A214,'Population, units'!$B$3:$B$251,0),MATCH(R$4,'Population, units'!$B$3:$BG$3,0))/1000000</f>
        <v>20.139661</v>
      </c>
      <c r="S214" s="16">
        <f>INDEX('Population, units'!$B$3:$BG$251,MATCH($A214,'Population, units'!$B$3:$B$251,0),MATCH(S$4,'Population, units'!$B$3:$BG$3,0))/1000000</f>
        <v>20.661714</v>
      </c>
      <c r="T214" s="16">
        <f>INDEX('Population, units'!$B$3:$BG$251,MATCH($A214,'Population, units'!$B$3:$B$251,0),MATCH(T$4,'Population, units'!$B$3:$BG$3,0))/1000000</f>
        <v>21.182162000000002</v>
      </c>
      <c r="U214" s="16">
        <f>INDEX('Population, units'!$B$3:$BG$251,MATCH($A214,'Population, units'!$B$3:$B$251,0),MATCH(U$4,'Population, units'!$B$3:$BG$3,0))/1000000</f>
        <v>21.703571</v>
      </c>
      <c r="V214" s="16">
        <f>INDEX('Population, units'!$B$3:$BG$251,MATCH($A214,'Population, units'!$B$3:$B$251,0),MATCH(V$4,'Population, units'!$B$3:$BG$3,0))/1000000</f>
        <v>22.229624999999999</v>
      </c>
      <c r="W214" s="16">
        <f>INDEX('Population, units'!$B$3:$BG$251,MATCH($A214,'Population, units'!$B$3:$B$251,0),MATCH(W$4,'Population, units'!$B$3:$BG$3,0))/1000000</f>
        <v>22.763007999999999</v>
      </c>
      <c r="X214" s="16">
        <f>INDEX('Population, units'!$B$3:$BG$251,MATCH($A214,'Population, units'!$B$3:$B$251,0),MATCH(X$4,'Population, units'!$B$3:$BG$3,0))/1000000</f>
        <v>23.304206000000001</v>
      </c>
      <c r="Y214" s="16">
        <f>INDEX('Population, units'!$B$3:$BG$251,MATCH($A214,'Population, units'!$B$3:$B$251,0),MATCH(Y$4,'Population, units'!$B$3:$BG$3,0))/1000000</f>
        <v>23.852409000000002</v>
      </c>
    </row>
    <row r="215" spans="1:25">
      <c r="A215" t="str">
        <f>VLOOKUP(B215,entity!$C:$K,9,FALSE)</f>
        <v>ZM</v>
      </c>
      <c r="B215" t="s">
        <v>446</v>
      </c>
      <c r="C215" s="16">
        <f>INDEX('Population, units'!$B$3:$BG$251,MATCH($A215,'Population, units'!$B$3:$B$251,0),MATCH(C$4,'Population, units'!$B$3:$BG$3,0))/1000000</f>
        <v>7.8445159999999996</v>
      </c>
      <c r="D215" s="16">
        <f>INDEX('Population, units'!$B$3:$BG$251,MATCH($A215,'Population, units'!$B$3:$B$251,0),MATCH(D$4,'Population, units'!$B$3:$BG$3,0))/1000000</f>
        <v>8.0382359999999995</v>
      </c>
      <c r="E215" s="16">
        <f>INDEX('Population, units'!$B$3:$BG$251,MATCH($A215,'Population, units'!$B$3:$B$251,0),MATCH(E$4,'Population, units'!$B$3:$BG$3,0))/1000000</f>
        <v>8.2294800000000006</v>
      </c>
      <c r="F215" s="16">
        <f>INDEX('Population, units'!$B$3:$BG$251,MATCH($A215,'Population, units'!$B$3:$B$251,0),MATCH(F$4,'Population, units'!$B$3:$BG$3,0))/1000000</f>
        <v>8.4230579999999993</v>
      </c>
      <c r="G215" s="16">
        <f>INDEX('Population, units'!$B$3:$BG$251,MATCH($A215,'Population, units'!$B$3:$B$251,0),MATCH(G$4,'Population, units'!$B$3:$BG$3,0))/1000000</f>
        <v>8.6254770000000001</v>
      </c>
      <c r="H215" s="16">
        <f>INDEX('Population, units'!$B$3:$BG$251,MATCH($A215,'Population, units'!$B$3:$B$251,0),MATCH(H$4,'Population, units'!$B$3:$BG$3,0))/1000000</f>
        <v>8.8413380000000004</v>
      </c>
      <c r="I215" s="16">
        <f>INDEX('Population, units'!$B$3:$BG$251,MATCH($A215,'Population, units'!$B$3:$B$251,0),MATCH(I$4,'Population, units'!$B$3:$BG$3,0))/1000000</f>
        <v>9.0733110000000003</v>
      </c>
      <c r="J215" s="16">
        <f>INDEX('Population, units'!$B$3:$BG$251,MATCH($A215,'Population, units'!$B$3:$B$251,0),MATCH(J$4,'Population, units'!$B$3:$BG$3,0))/1000000</f>
        <v>9.3200889999999994</v>
      </c>
      <c r="K215" s="16">
        <f>INDEX('Population, units'!$B$3:$BG$251,MATCH($A215,'Population, units'!$B$3:$B$251,0),MATCH(K$4,'Population, units'!$B$3:$BG$3,0))/1000000</f>
        <v>9.5774830000000009</v>
      </c>
      <c r="L215" s="16">
        <f>INDEX('Population, units'!$B$3:$BG$251,MATCH($A215,'Population, units'!$B$3:$B$251,0),MATCH(L$4,'Population, units'!$B$3:$BG$3,0))/1000000</f>
        <v>9.8391789999999997</v>
      </c>
      <c r="M215" s="16">
        <f>INDEX('Population, units'!$B$3:$BG$251,MATCH($A215,'Population, units'!$B$3:$B$251,0),MATCH(M$4,'Population, units'!$B$3:$BG$3,0))/1000000</f>
        <v>10.100981000000001</v>
      </c>
      <c r="N215" s="16">
        <f>INDEX('Population, units'!$B$3:$BG$251,MATCH($A215,'Population, units'!$B$3:$B$251,0),MATCH(N$4,'Population, units'!$B$3:$BG$3,0))/1000000</f>
        <v>10.362137000000001</v>
      </c>
      <c r="O215" s="16">
        <f>INDEX('Population, units'!$B$3:$BG$251,MATCH($A215,'Population, units'!$B$3:$B$251,0),MATCH(O$4,'Population, units'!$B$3:$BG$3,0))/1000000</f>
        <v>10.625423</v>
      </c>
      <c r="P215" s="16">
        <f>INDEX('Population, units'!$B$3:$BG$251,MATCH($A215,'Population, units'!$B$3:$B$251,0),MATCH(P$4,'Population, units'!$B$3:$BG$3,0))/1000000</f>
        <v>10.894519000000001</v>
      </c>
      <c r="Q215" s="16">
        <f>INDEX('Population, units'!$B$3:$BG$251,MATCH($A215,'Population, units'!$B$3:$B$251,0),MATCH(Q$4,'Population, units'!$B$3:$BG$3,0))/1000000</f>
        <v>11.17465</v>
      </c>
      <c r="R215" s="16">
        <f>INDEX('Population, units'!$B$3:$BG$251,MATCH($A215,'Population, units'!$B$3:$B$251,0),MATCH(R$4,'Population, units'!$B$3:$BG$3,0))/1000000</f>
        <v>11.470022</v>
      </c>
      <c r="S215" s="16">
        <f>INDEX('Population, units'!$B$3:$BG$251,MATCH($A215,'Population, units'!$B$3:$B$251,0),MATCH(S$4,'Population, units'!$B$3:$BG$3,0))/1000000</f>
        <v>11.781612000000001</v>
      </c>
      <c r="T215" s="16">
        <f>INDEX('Population, units'!$B$3:$BG$251,MATCH($A215,'Population, units'!$B$3:$B$251,0),MATCH(T$4,'Population, units'!$B$3:$BG$3,0))/1000000</f>
        <v>12.10962</v>
      </c>
      <c r="U215" s="16">
        <f>INDEX('Population, units'!$B$3:$BG$251,MATCH($A215,'Population, units'!$B$3:$B$251,0),MATCH(U$4,'Population, units'!$B$3:$BG$3,0))/1000000</f>
        <v>12.456526999999999</v>
      </c>
      <c r="V215" s="16">
        <f>INDEX('Population, units'!$B$3:$BG$251,MATCH($A215,'Population, units'!$B$3:$B$251,0),MATCH(V$4,'Population, units'!$B$3:$BG$3,0))/1000000</f>
        <v>12.825030999999999</v>
      </c>
      <c r="W215" s="16">
        <f>INDEX('Population, units'!$B$3:$BG$251,MATCH($A215,'Population, units'!$B$3:$B$251,0),MATCH(W$4,'Population, units'!$B$3:$BG$3,0))/1000000</f>
        <v>13.216984999999999</v>
      </c>
      <c r="X215" s="16">
        <f>INDEX('Population, units'!$B$3:$BG$251,MATCH($A215,'Population, units'!$B$3:$B$251,0),MATCH(X$4,'Population, units'!$B$3:$BG$3,0))/1000000</f>
        <v>13.633796</v>
      </c>
      <c r="Y215" s="16">
        <f>INDEX('Population, units'!$B$3:$BG$251,MATCH($A215,'Population, units'!$B$3:$B$251,0),MATCH(Y$4,'Population, units'!$B$3:$BG$3,0))/1000000</f>
        <v>14.075099</v>
      </c>
    </row>
    <row r="216" spans="1:25">
      <c r="A216" t="str">
        <f>VLOOKUP(B216,entity!$C:$K,9,FALSE)</f>
        <v>ZW</v>
      </c>
      <c r="B216" t="s">
        <v>448</v>
      </c>
      <c r="C216" s="16">
        <f>INDEX('Population, units'!$B$3:$BG$251,MATCH($A216,'Population, units'!$B$3:$B$251,0),MATCH(C$4,'Population, units'!$B$3:$BG$3,0))/1000000</f>
        <v>10.461781999999999</v>
      </c>
      <c r="D216" s="16">
        <f>INDEX('Population, units'!$B$3:$BG$251,MATCH($A216,'Population, units'!$B$3:$B$251,0),MATCH(D$4,'Population, units'!$B$3:$BG$3,0))/1000000</f>
        <v>10.733048</v>
      </c>
      <c r="E216" s="16">
        <f>INDEX('Population, units'!$B$3:$BG$251,MATCH($A216,'Population, units'!$B$3:$B$251,0),MATCH(E$4,'Population, units'!$B$3:$BG$3,0))/1000000</f>
        <v>10.981267000000001</v>
      </c>
      <c r="F216" s="16">
        <f>INDEX('Population, units'!$B$3:$BG$251,MATCH($A216,'Population, units'!$B$3:$B$251,0),MATCH(F$4,'Population, units'!$B$3:$BG$3,0))/1000000</f>
        <v>11.210801999999999</v>
      </c>
      <c r="G216" s="16">
        <f>INDEX('Population, units'!$B$3:$BG$251,MATCH($A216,'Population, units'!$B$3:$B$251,0),MATCH(G$4,'Population, units'!$B$3:$BG$3,0))/1000000</f>
        <v>11.428654999999999</v>
      </c>
      <c r="H216" s="16">
        <f>INDEX('Population, units'!$B$3:$BG$251,MATCH($A216,'Population, units'!$B$3:$B$251,0),MATCH(H$4,'Population, units'!$B$3:$BG$3,0))/1000000</f>
        <v>11.639364</v>
      </c>
      <c r="I216" s="16">
        <f>INDEX('Population, units'!$B$3:$BG$251,MATCH($A216,'Population, units'!$B$3:$B$251,0),MATCH(I$4,'Population, units'!$B$3:$BG$3,0))/1000000</f>
        <v>11.846109999999999</v>
      </c>
      <c r="J216" s="16">
        <f>INDEX('Population, units'!$B$3:$BG$251,MATCH($A216,'Population, units'!$B$3:$B$251,0),MATCH(J$4,'Population, units'!$B$3:$BG$3,0))/1000000</f>
        <v>12.045813000000001</v>
      </c>
      <c r="K216" s="16">
        <f>INDEX('Population, units'!$B$3:$BG$251,MATCH($A216,'Population, units'!$B$3:$B$251,0),MATCH(K$4,'Population, units'!$B$3:$BG$3,0))/1000000</f>
        <v>12.2295</v>
      </c>
      <c r="L216" s="16">
        <f>INDEX('Population, units'!$B$3:$BG$251,MATCH($A216,'Population, units'!$B$3:$B$251,0),MATCH(L$4,'Population, units'!$B$3:$BG$3,0))/1000000</f>
        <v>12.384727</v>
      </c>
      <c r="M216" s="16">
        <f>INDEX('Population, units'!$B$3:$BG$251,MATCH($A216,'Population, units'!$B$3:$B$251,0),MATCH(M$4,'Population, units'!$B$3:$BG$3,0))/1000000</f>
        <v>12.503652000000001</v>
      </c>
      <c r="N216" s="16">
        <f>INDEX('Population, units'!$B$3:$BG$251,MATCH($A216,'Population, units'!$B$3:$B$251,0),MATCH(N$4,'Population, units'!$B$3:$BG$3,0))/1000000</f>
        <v>12.586762999999999</v>
      </c>
      <c r="O216" s="16">
        <f>INDEX('Population, units'!$B$3:$BG$251,MATCH($A216,'Population, units'!$B$3:$B$251,0),MATCH(O$4,'Population, units'!$B$3:$BG$3,0))/1000000</f>
        <v>12.640922</v>
      </c>
      <c r="P216" s="16">
        <f>INDEX('Population, units'!$B$3:$BG$251,MATCH($A216,'Population, units'!$B$3:$B$251,0),MATCH(P$4,'Population, units'!$B$3:$BG$3,0))/1000000</f>
        <v>12.673102999999999</v>
      </c>
      <c r="Q216" s="16">
        <f>INDEX('Population, units'!$B$3:$BG$251,MATCH($A216,'Population, units'!$B$3:$B$251,0),MATCH(Q$4,'Population, units'!$B$3:$BG$3,0))/1000000</f>
        <v>12.693047</v>
      </c>
      <c r="R216" s="16">
        <f>INDEX('Population, units'!$B$3:$BG$251,MATCH($A216,'Population, units'!$B$3:$B$251,0),MATCH(R$4,'Population, units'!$B$3:$BG$3,0))/1000000</f>
        <v>12.710589000000001</v>
      </c>
      <c r="S216" s="16">
        <f>INDEX('Population, units'!$B$3:$BG$251,MATCH($A216,'Population, units'!$B$3:$B$251,0),MATCH(S$4,'Population, units'!$B$3:$BG$3,0))/1000000</f>
        <v>12.724308000000001</v>
      </c>
      <c r="T216" s="16">
        <f>INDEX('Population, units'!$B$3:$BG$251,MATCH($A216,'Population, units'!$B$3:$B$251,0),MATCH(T$4,'Population, units'!$B$3:$BG$3,0))/1000000</f>
        <v>12.740159999999999</v>
      </c>
      <c r="U216" s="16">
        <f>INDEX('Population, units'!$B$3:$BG$251,MATCH($A216,'Population, units'!$B$3:$B$251,0),MATCH(U$4,'Population, units'!$B$3:$BG$3,0))/1000000</f>
        <v>12.784041</v>
      </c>
      <c r="V216" s="16">
        <f>INDEX('Population, units'!$B$3:$BG$251,MATCH($A216,'Population, units'!$B$3:$B$251,0),MATCH(V$4,'Population, units'!$B$3:$BG$3,0))/1000000</f>
        <v>12.888918</v>
      </c>
      <c r="W216" s="16">
        <f>INDEX('Population, units'!$B$3:$BG$251,MATCH($A216,'Population, units'!$B$3:$B$251,0),MATCH(W$4,'Population, units'!$B$3:$BG$3,0))/1000000</f>
        <v>13.076978</v>
      </c>
      <c r="X216" s="16">
        <f>INDEX('Population, units'!$B$3:$BG$251,MATCH($A216,'Population, units'!$B$3:$B$251,0),MATCH(X$4,'Population, units'!$B$3:$BG$3,0))/1000000</f>
        <v>13.358738000000001</v>
      </c>
      <c r="Y216" s="16">
        <f>INDEX('Population, units'!$B$3:$BG$251,MATCH($A216,'Population, units'!$B$3:$B$251,0),MATCH(Y$4,'Population, units'!$B$3:$BG$3,0))/1000000</f>
        <v>13.724316999999999</v>
      </c>
    </row>
  </sheetData>
  <mergeCells count="1">
    <mergeCell ref="A1:W2"/>
  </mergeCells>
  <hyperlinks>
    <hyperlink ref="B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G251"/>
  <sheetViews>
    <sheetView workbookViewId="0">
      <selection activeCell="A39" sqref="A39"/>
    </sheetView>
  </sheetViews>
  <sheetFormatPr defaultRowHeight="15"/>
  <cols>
    <col min="1" max="1" width="37.28515625" style="1" bestFit="1" customWidth="1"/>
    <col min="2" max="2" width="25.7109375" style="1" bestFit="1" customWidth="1"/>
    <col min="3" max="3" width="51.140625" style="1" bestFit="1" customWidth="1"/>
    <col min="4" max="4" width="12.7109375" style="1" bestFit="1" customWidth="1"/>
    <col min="5" max="22" width="5" style="1" bestFit="1" customWidth="1"/>
    <col min="23" max="23" width="5.42578125" style="1" bestFit="1" customWidth="1"/>
    <col min="24" max="24" width="5" style="1" bestFit="1" customWidth="1"/>
    <col min="25" max="56" width="5.42578125" style="1" bestFit="1" customWidth="1"/>
    <col min="57" max="57" width="11.42578125" style="1" bestFit="1" customWidth="1"/>
    <col min="58" max="58" width="5.42578125" style="1" bestFit="1" customWidth="1"/>
    <col min="59" max="59" width="5" style="1" bestFit="1" customWidth="1"/>
    <col min="60" max="256" width="9.140625" style="1"/>
    <col min="257" max="257" width="37.28515625" style="1" bestFit="1" customWidth="1"/>
    <col min="258" max="258" width="25.7109375" style="1" bestFit="1" customWidth="1"/>
    <col min="259" max="259" width="51.140625" style="1" bestFit="1" customWidth="1"/>
    <col min="260" max="260" width="12.7109375" style="1" bestFit="1" customWidth="1"/>
    <col min="261" max="278" width="5" style="1" bestFit="1" customWidth="1"/>
    <col min="279" max="279" width="5.42578125" style="1" bestFit="1" customWidth="1"/>
    <col min="280" max="280" width="5" style="1" bestFit="1" customWidth="1"/>
    <col min="281" max="312" width="5.42578125" style="1" bestFit="1" customWidth="1"/>
    <col min="313" max="313" width="11.42578125" style="1" bestFit="1" customWidth="1"/>
    <col min="314" max="314" width="5.42578125" style="1" bestFit="1" customWidth="1"/>
    <col min="315" max="315" width="5" style="1" bestFit="1" customWidth="1"/>
    <col min="316" max="512" width="9.140625" style="1"/>
    <col min="513" max="513" width="37.28515625" style="1" bestFit="1" customWidth="1"/>
    <col min="514" max="514" width="25.7109375" style="1" bestFit="1" customWidth="1"/>
    <col min="515" max="515" width="51.140625" style="1" bestFit="1" customWidth="1"/>
    <col min="516" max="516" width="12.7109375" style="1" bestFit="1" customWidth="1"/>
    <col min="517" max="534" width="5" style="1" bestFit="1" customWidth="1"/>
    <col min="535" max="535" width="5.42578125" style="1" bestFit="1" customWidth="1"/>
    <col min="536" max="536" width="5" style="1" bestFit="1" customWidth="1"/>
    <col min="537" max="568" width="5.42578125" style="1" bestFit="1" customWidth="1"/>
    <col min="569" max="569" width="11.42578125" style="1" bestFit="1" customWidth="1"/>
    <col min="570" max="570" width="5.42578125" style="1" bestFit="1" customWidth="1"/>
    <col min="571" max="571" width="5" style="1" bestFit="1" customWidth="1"/>
    <col min="572" max="768" width="9.140625" style="1"/>
    <col min="769" max="769" width="37.28515625" style="1" bestFit="1" customWidth="1"/>
    <col min="770" max="770" width="25.7109375" style="1" bestFit="1" customWidth="1"/>
    <col min="771" max="771" width="51.140625" style="1" bestFit="1" customWidth="1"/>
    <col min="772" max="772" width="12.7109375" style="1" bestFit="1" customWidth="1"/>
    <col min="773" max="790" width="5" style="1" bestFit="1" customWidth="1"/>
    <col min="791" max="791" width="5.42578125" style="1" bestFit="1" customWidth="1"/>
    <col min="792" max="792" width="5" style="1" bestFit="1" customWidth="1"/>
    <col min="793" max="824" width="5.42578125" style="1" bestFit="1" customWidth="1"/>
    <col min="825" max="825" width="11.42578125" style="1" bestFit="1" customWidth="1"/>
    <col min="826" max="826" width="5.42578125" style="1" bestFit="1" customWidth="1"/>
    <col min="827" max="827" width="5" style="1" bestFit="1" customWidth="1"/>
    <col min="828" max="1024" width="9.140625" style="1"/>
    <col min="1025" max="1025" width="37.28515625" style="1" bestFit="1" customWidth="1"/>
    <col min="1026" max="1026" width="25.7109375" style="1" bestFit="1" customWidth="1"/>
    <col min="1027" max="1027" width="51.140625" style="1" bestFit="1" customWidth="1"/>
    <col min="1028" max="1028" width="12.7109375" style="1" bestFit="1" customWidth="1"/>
    <col min="1029" max="1046" width="5" style="1" bestFit="1" customWidth="1"/>
    <col min="1047" max="1047" width="5.42578125" style="1" bestFit="1" customWidth="1"/>
    <col min="1048" max="1048" width="5" style="1" bestFit="1" customWidth="1"/>
    <col min="1049" max="1080" width="5.42578125" style="1" bestFit="1" customWidth="1"/>
    <col min="1081" max="1081" width="11.42578125" style="1" bestFit="1" customWidth="1"/>
    <col min="1082" max="1082" width="5.42578125" style="1" bestFit="1" customWidth="1"/>
    <col min="1083" max="1083" width="5" style="1" bestFit="1" customWidth="1"/>
    <col min="1084" max="1280" width="9.140625" style="1"/>
    <col min="1281" max="1281" width="37.28515625" style="1" bestFit="1" customWidth="1"/>
    <col min="1282" max="1282" width="25.7109375" style="1" bestFit="1" customWidth="1"/>
    <col min="1283" max="1283" width="51.140625" style="1" bestFit="1" customWidth="1"/>
    <col min="1284" max="1284" width="12.7109375" style="1" bestFit="1" customWidth="1"/>
    <col min="1285" max="1302" width="5" style="1" bestFit="1" customWidth="1"/>
    <col min="1303" max="1303" width="5.42578125" style="1" bestFit="1" customWidth="1"/>
    <col min="1304" max="1304" width="5" style="1" bestFit="1" customWidth="1"/>
    <col min="1305" max="1336" width="5.42578125" style="1" bestFit="1" customWidth="1"/>
    <col min="1337" max="1337" width="11.42578125" style="1" bestFit="1" customWidth="1"/>
    <col min="1338" max="1338" width="5.42578125" style="1" bestFit="1" customWidth="1"/>
    <col min="1339" max="1339" width="5" style="1" bestFit="1" customWidth="1"/>
    <col min="1340" max="1536" width="9.140625" style="1"/>
    <col min="1537" max="1537" width="37.28515625" style="1" bestFit="1" customWidth="1"/>
    <col min="1538" max="1538" width="25.7109375" style="1" bestFit="1" customWidth="1"/>
    <col min="1539" max="1539" width="51.140625" style="1" bestFit="1" customWidth="1"/>
    <col min="1540" max="1540" width="12.7109375" style="1" bestFit="1" customWidth="1"/>
    <col min="1541" max="1558" width="5" style="1" bestFit="1" customWidth="1"/>
    <col min="1559" max="1559" width="5.42578125" style="1" bestFit="1" customWidth="1"/>
    <col min="1560" max="1560" width="5" style="1" bestFit="1" customWidth="1"/>
    <col min="1561" max="1592" width="5.42578125" style="1" bestFit="1" customWidth="1"/>
    <col min="1593" max="1593" width="11.42578125" style="1" bestFit="1" customWidth="1"/>
    <col min="1594" max="1594" width="5.42578125" style="1" bestFit="1" customWidth="1"/>
    <col min="1595" max="1595" width="5" style="1" bestFit="1" customWidth="1"/>
    <col min="1596" max="1792" width="9.140625" style="1"/>
    <col min="1793" max="1793" width="37.28515625" style="1" bestFit="1" customWidth="1"/>
    <col min="1794" max="1794" width="25.7109375" style="1" bestFit="1" customWidth="1"/>
    <col min="1795" max="1795" width="51.140625" style="1" bestFit="1" customWidth="1"/>
    <col min="1796" max="1796" width="12.7109375" style="1" bestFit="1" customWidth="1"/>
    <col min="1797" max="1814" width="5" style="1" bestFit="1" customWidth="1"/>
    <col min="1815" max="1815" width="5.42578125" style="1" bestFit="1" customWidth="1"/>
    <col min="1816" max="1816" width="5" style="1" bestFit="1" customWidth="1"/>
    <col min="1817" max="1848" width="5.42578125" style="1" bestFit="1" customWidth="1"/>
    <col min="1849" max="1849" width="11.42578125" style="1" bestFit="1" customWidth="1"/>
    <col min="1850" max="1850" width="5.42578125" style="1" bestFit="1" customWidth="1"/>
    <col min="1851" max="1851" width="5" style="1" bestFit="1" customWidth="1"/>
    <col min="1852" max="2048" width="9.140625" style="1"/>
    <col min="2049" max="2049" width="37.28515625" style="1" bestFit="1" customWidth="1"/>
    <col min="2050" max="2050" width="25.7109375" style="1" bestFit="1" customWidth="1"/>
    <col min="2051" max="2051" width="51.140625" style="1" bestFit="1" customWidth="1"/>
    <col min="2052" max="2052" width="12.7109375" style="1" bestFit="1" customWidth="1"/>
    <col min="2053" max="2070" width="5" style="1" bestFit="1" customWidth="1"/>
    <col min="2071" max="2071" width="5.42578125" style="1" bestFit="1" customWidth="1"/>
    <col min="2072" max="2072" width="5" style="1" bestFit="1" customWidth="1"/>
    <col min="2073" max="2104" width="5.42578125" style="1" bestFit="1" customWidth="1"/>
    <col min="2105" max="2105" width="11.42578125" style="1" bestFit="1" customWidth="1"/>
    <col min="2106" max="2106" width="5.42578125" style="1" bestFit="1" customWidth="1"/>
    <col min="2107" max="2107" width="5" style="1" bestFit="1" customWidth="1"/>
    <col min="2108" max="2304" width="9.140625" style="1"/>
    <col min="2305" max="2305" width="37.28515625" style="1" bestFit="1" customWidth="1"/>
    <col min="2306" max="2306" width="25.7109375" style="1" bestFit="1" customWidth="1"/>
    <col min="2307" max="2307" width="51.140625" style="1" bestFit="1" customWidth="1"/>
    <col min="2308" max="2308" width="12.7109375" style="1" bestFit="1" customWidth="1"/>
    <col min="2309" max="2326" width="5" style="1" bestFit="1" customWidth="1"/>
    <col min="2327" max="2327" width="5.42578125" style="1" bestFit="1" customWidth="1"/>
    <col min="2328" max="2328" width="5" style="1" bestFit="1" customWidth="1"/>
    <col min="2329" max="2360" width="5.42578125" style="1" bestFit="1" customWidth="1"/>
    <col min="2361" max="2361" width="11.42578125" style="1" bestFit="1" customWidth="1"/>
    <col min="2362" max="2362" width="5.42578125" style="1" bestFit="1" customWidth="1"/>
    <col min="2363" max="2363" width="5" style="1" bestFit="1" customWidth="1"/>
    <col min="2364" max="2560" width="9.140625" style="1"/>
    <col min="2561" max="2561" width="37.28515625" style="1" bestFit="1" customWidth="1"/>
    <col min="2562" max="2562" width="25.7109375" style="1" bestFit="1" customWidth="1"/>
    <col min="2563" max="2563" width="51.140625" style="1" bestFit="1" customWidth="1"/>
    <col min="2564" max="2564" width="12.7109375" style="1" bestFit="1" customWidth="1"/>
    <col min="2565" max="2582" width="5" style="1" bestFit="1" customWidth="1"/>
    <col min="2583" max="2583" width="5.42578125" style="1" bestFit="1" customWidth="1"/>
    <col min="2584" max="2584" width="5" style="1" bestFit="1" customWidth="1"/>
    <col min="2585" max="2616" width="5.42578125" style="1" bestFit="1" customWidth="1"/>
    <col min="2617" max="2617" width="11.42578125" style="1" bestFit="1" customWidth="1"/>
    <col min="2618" max="2618" width="5.42578125" style="1" bestFit="1" customWidth="1"/>
    <col min="2619" max="2619" width="5" style="1" bestFit="1" customWidth="1"/>
    <col min="2620" max="2816" width="9.140625" style="1"/>
    <col min="2817" max="2817" width="37.28515625" style="1" bestFit="1" customWidth="1"/>
    <col min="2818" max="2818" width="25.7109375" style="1" bestFit="1" customWidth="1"/>
    <col min="2819" max="2819" width="51.140625" style="1" bestFit="1" customWidth="1"/>
    <col min="2820" max="2820" width="12.7109375" style="1" bestFit="1" customWidth="1"/>
    <col min="2821" max="2838" width="5" style="1" bestFit="1" customWidth="1"/>
    <col min="2839" max="2839" width="5.42578125" style="1" bestFit="1" customWidth="1"/>
    <col min="2840" max="2840" width="5" style="1" bestFit="1" customWidth="1"/>
    <col min="2841" max="2872" width="5.42578125" style="1" bestFit="1" customWidth="1"/>
    <col min="2873" max="2873" width="11.42578125" style="1" bestFit="1" customWidth="1"/>
    <col min="2874" max="2874" width="5.42578125" style="1" bestFit="1" customWidth="1"/>
    <col min="2875" max="2875" width="5" style="1" bestFit="1" customWidth="1"/>
    <col min="2876" max="3072" width="9.140625" style="1"/>
    <col min="3073" max="3073" width="37.28515625" style="1" bestFit="1" customWidth="1"/>
    <col min="3074" max="3074" width="25.7109375" style="1" bestFit="1" customWidth="1"/>
    <col min="3075" max="3075" width="51.140625" style="1" bestFit="1" customWidth="1"/>
    <col min="3076" max="3076" width="12.7109375" style="1" bestFit="1" customWidth="1"/>
    <col min="3077" max="3094" width="5" style="1" bestFit="1" customWidth="1"/>
    <col min="3095" max="3095" width="5.42578125" style="1" bestFit="1" customWidth="1"/>
    <col min="3096" max="3096" width="5" style="1" bestFit="1" customWidth="1"/>
    <col min="3097" max="3128" width="5.42578125" style="1" bestFit="1" customWidth="1"/>
    <col min="3129" max="3129" width="11.42578125" style="1" bestFit="1" customWidth="1"/>
    <col min="3130" max="3130" width="5.42578125" style="1" bestFit="1" customWidth="1"/>
    <col min="3131" max="3131" width="5" style="1" bestFit="1" customWidth="1"/>
    <col min="3132" max="3328" width="9.140625" style="1"/>
    <col min="3329" max="3329" width="37.28515625" style="1" bestFit="1" customWidth="1"/>
    <col min="3330" max="3330" width="25.7109375" style="1" bestFit="1" customWidth="1"/>
    <col min="3331" max="3331" width="51.140625" style="1" bestFit="1" customWidth="1"/>
    <col min="3332" max="3332" width="12.7109375" style="1" bestFit="1" customWidth="1"/>
    <col min="3333" max="3350" width="5" style="1" bestFit="1" customWidth="1"/>
    <col min="3351" max="3351" width="5.42578125" style="1" bestFit="1" customWidth="1"/>
    <col min="3352" max="3352" width="5" style="1" bestFit="1" customWidth="1"/>
    <col min="3353" max="3384" width="5.42578125" style="1" bestFit="1" customWidth="1"/>
    <col min="3385" max="3385" width="11.42578125" style="1" bestFit="1" customWidth="1"/>
    <col min="3386" max="3386" width="5.42578125" style="1" bestFit="1" customWidth="1"/>
    <col min="3387" max="3387" width="5" style="1" bestFit="1" customWidth="1"/>
    <col min="3388" max="3584" width="9.140625" style="1"/>
    <col min="3585" max="3585" width="37.28515625" style="1" bestFit="1" customWidth="1"/>
    <col min="3586" max="3586" width="25.7109375" style="1" bestFit="1" customWidth="1"/>
    <col min="3587" max="3587" width="51.140625" style="1" bestFit="1" customWidth="1"/>
    <col min="3588" max="3588" width="12.7109375" style="1" bestFit="1" customWidth="1"/>
    <col min="3589" max="3606" width="5" style="1" bestFit="1" customWidth="1"/>
    <col min="3607" max="3607" width="5.42578125" style="1" bestFit="1" customWidth="1"/>
    <col min="3608" max="3608" width="5" style="1" bestFit="1" customWidth="1"/>
    <col min="3609" max="3640" width="5.42578125" style="1" bestFit="1" customWidth="1"/>
    <col min="3641" max="3641" width="11.42578125" style="1" bestFit="1" customWidth="1"/>
    <col min="3642" max="3642" width="5.42578125" style="1" bestFit="1" customWidth="1"/>
    <col min="3643" max="3643" width="5" style="1" bestFit="1" customWidth="1"/>
    <col min="3644" max="3840" width="9.140625" style="1"/>
    <col min="3841" max="3841" width="37.28515625" style="1" bestFit="1" customWidth="1"/>
    <col min="3842" max="3842" width="25.7109375" style="1" bestFit="1" customWidth="1"/>
    <col min="3843" max="3843" width="51.140625" style="1" bestFit="1" customWidth="1"/>
    <col min="3844" max="3844" width="12.7109375" style="1" bestFit="1" customWidth="1"/>
    <col min="3845" max="3862" width="5" style="1" bestFit="1" customWidth="1"/>
    <col min="3863" max="3863" width="5.42578125" style="1" bestFit="1" customWidth="1"/>
    <col min="3864" max="3864" width="5" style="1" bestFit="1" customWidth="1"/>
    <col min="3865" max="3896" width="5.42578125" style="1" bestFit="1" customWidth="1"/>
    <col min="3897" max="3897" width="11.42578125" style="1" bestFit="1" customWidth="1"/>
    <col min="3898" max="3898" width="5.42578125" style="1" bestFit="1" customWidth="1"/>
    <col min="3899" max="3899" width="5" style="1" bestFit="1" customWidth="1"/>
    <col min="3900" max="4096" width="9.140625" style="1"/>
    <col min="4097" max="4097" width="37.28515625" style="1" bestFit="1" customWidth="1"/>
    <col min="4098" max="4098" width="25.7109375" style="1" bestFit="1" customWidth="1"/>
    <col min="4099" max="4099" width="51.140625" style="1" bestFit="1" customWidth="1"/>
    <col min="4100" max="4100" width="12.7109375" style="1" bestFit="1" customWidth="1"/>
    <col min="4101" max="4118" width="5" style="1" bestFit="1" customWidth="1"/>
    <col min="4119" max="4119" width="5.42578125" style="1" bestFit="1" customWidth="1"/>
    <col min="4120" max="4120" width="5" style="1" bestFit="1" customWidth="1"/>
    <col min="4121" max="4152" width="5.42578125" style="1" bestFit="1" customWidth="1"/>
    <col min="4153" max="4153" width="11.42578125" style="1" bestFit="1" customWidth="1"/>
    <col min="4154" max="4154" width="5.42578125" style="1" bestFit="1" customWidth="1"/>
    <col min="4155" max="4155" width="5" style="1" bestFit="1" customWidth="1"/>
    <col min="4156" max="4352" width="9.140625" style="1"/>
    <col min="4353" max="4353" width="37.28515625" style="1" bestFit="1" customWidth="1"/>
    <col min="4354" max="4354" width="25.7109375" style="1" bestFit="1" customWidth="1"/>
    <col min="4355" max="4355" width="51.140625" style="1" bestFit="1" customWidth="1"/>
    <col min="4356" max="4356" width="12.7109375" style="1" bestFit="1" customWidth="1"/>
    <col min="4357" max="4374" width="5" style="1" bestFit="1" customWidth="1"/>
    <col min="4375" max="4375" width="5.42578125" style="1" bestFit="1" customWidth="1"/>
    <col min="4376" max="4376" width="5" style="1" bestFit="1" customWidth="1"/>
    <col min="4377" max="4408" width="5.42578125" style="1" bestFit="1" customWidth="1"/>
    <col min="4409" max="4409" width="11.42578125" style="1" bestFit="1" customWidth="1"/>
    <col min="4410" max="4410" width="5.42578125" style="1" bestFit="1" customWidth="1"/>
    <col min="4411" max="4411" width="5" style="1" bestFit="1" customWidth="1"/>
    <col min="4412" max="4608" width="9.140625" style="1"/>
    <col min="4609" max="4609" width="37.28515625" style="1" bestFit="1" customWidth="1"/>
    <col min="4610" max="4610" width="25.7109375" style="1" bestFit="1" customWidth="1"/>
    <col min="4611" max="4611" width="51.140625" style="1" bestFit="1" customWidth="1"/>
    <col min="4612" max="4612" width="12.7109375" style="1" bestFit="1" customWidth="1"/>
    <col min="4613" max="4630" width="5" style="1" bestFit="1" customWidth="1"/>
    <col min="4631" max="4631" width="5.42578125" style="1" bestFit="1" customWidth="1"/>
    <col min="4632" max="4632" width="5" style="1" bestFit="1" customWidth="1"/>
    <col min="4633" max="4664" width="5.42578125" style="1" bestFit="1" customWidth="1"/>
    <col min="4665" max="4665" width="11.42578125" style="1" bestFit="1" customWidth="1"/>
    <col min="4666" max="4666" width="5.42578125" style="1" bestFit="1" customWidth="1"/>
    <col min="4667" max="4667" width="5" style="1" bestFit="1" customWidth="1"/>
    <col min="4668" max="4864" width="9.140625" style="1"/>
    <col min="4865" max="4865" width="37.28515625" style="1" bestFit="1" customWidth="1"/>
    <col min="4866" max="4866" width="25.7109375" style="1" bestFit="1" customWidth="1"/>
    <col min="4867" max="4867" width="51.140625" style="1" bestFit="1" customWidth="1"/>
    <col min="4868" max="4868" width="12.7109375" style="1" bestFit="1" customWidth="1"/>
    <col min="4869" max="4886" width="5" style="1" bestFit="1" customWidth="1"/>
    <col min="4887" max="4887" width="5.42578125" style="1" bestFit="1" customWidth="1"/>
    <col min="4888" max="4888" width="5" style="1" bestFit="1" customWidth="1"/>
    <col min="4889" max="4920" width="5.42578125" style="1" bestFit="1" customWidth="1"/>
    <col min="4921" max="4921" width="11.42578125" style="1" bestFit="1" customWidth="1"/>
    <col min="4922" max="4922" width="5.42578125" style="1" bestFit="1" customWidth="1"/>
    <col min="4923" max="4923" width="5" style="1" bestFit="1" customWidth="1"/>
    <col min="4924" max="5120" width="9.140625" style="1"/>
    <col min="5121" max="5121" width="37.28515625" style="1" bestFit="1" customWidth="1"/>
    <col min="5122" max="5122" width="25.7109375" style="1" bestFit="1" customWidth="1"/>
    <col min="5123" max="5123" width="51.140625" style="1" bestFit="1" customWidth="1"/>
    <col min="5124" max="5124" width="12.7109375" style="1" bestFit="1" customWidth="1"/>
    <col min="5125" max="5142" width="5" style="1" bestFit="1" customWidth="1"/>
    <col min="5143" max="5143" width="5.42578125" style="1" bestFit="1" customWidth="1"/>
    <col min="5144" max="5144" width="5" style="1" bestFit="1" customWidth="1"/>
    <col min="5145" max="5176" width="5.42578125" style="1" bestFit="1" customWidth="1"/>
    <col min="5177" max="5177" width="11.42578125" style="1" bestFit="1" customWidth="1"/>
    <col min="5178" max="5178" width="5.42578125" style="1" bestFit="1" customWidth="1"/>
    <col min="5179" max="5179" width="5" style="1" bestFit="1" customWidth="1"/>
    <col min="5180" max="5376" width="9.140625" style="1"/>
    <col min="5377" max="5377" width="37.28515625" style="1" bestFit="1" customWidth="1"/>
    <col min="5378" max="5378" width="25.7109375" style="1" bestFit="1" customWidth="1"/>
    <col min="5379" max="5379" width="51.140625" style="1" bestFit="1" customWidth="1"/>
    <col min="5380" max="5380" width="12.7109375" style="1" bestFit="1" customWidth="1"/>
    <col min="5381" max="5398" width="5" style="1" bestFit="1" customWidth="1"/>
    <col min="5399" max="5399" width="5.42578125" style="1" bestFit="1" customWidth="1"/>
    <col min="5400" max="5400" width="5" style="1" bestFit="1" customWidth="1"/>
    <col min="5401" max="5432" width="5.42578125" style="1" bestFit="1" customWidth="1"/>
    <col min="5433" max="5433" width="11.42578125" style="1" bestFit="1" customWidth="1"/>
    <col min="5434" max="5434" width="5.42578125" style="1" bestFit="1" customWidth="1"/>
    <col min="5435" max="5435" width="5" style="1" bestFit="1" customWidth="1"/>
    <col min="5436" max="5632" width="9.140625" style="1"/>
    <col min="5633" max="5633" width="37.28515625" style="1" bestFit="1" customWidth="1"/>
    <col min="5634" max="5634" width="25.7109375" style="1" bestFit="1" customWidth="1"/>
    <col min="5635" max="5635" width="51.140625" style="1" bestFit="1" customWidth="1"/>
    <col min="5636" max="5636" width="12.7109375" style="1" bestFit="1" customWidth="1"/>
    <col min="5637" max="5654" width="5" style="1" bestFit="1" customWidth="1"/>
    <col min="5655" max="5655" width="5.42578125" style="1" bestFit="1" customWidth="1"/>
    <col min="5656" max="5656" width="5" style="1" bestFit="1" customWidth="1"/>
    <col min="5657" max="5688" width="5.42578125" style="1" bestFit="1" customWidth="1"/>
    <col min="5689" max="5689" width="11.42578125" style="1" bestFit="1" customWidth="1"/>
    <col min="5690" max="5690" width="5.42578125" style="1" bestFit="1" customWidth="1"/>
    <col min="5691" max="5691" width="5" style="1" bestFit="1" customWidth="1"/>
    <col min="5692" max="5888" width="9.140625" style="1"/>
    <col min="5889" max="5889" width="37.28515625" style="1" bestFit="1" customWidth="1"/>
    <col min="5890" max="5890" width="25.7109375" style="1" bestFit="1" customWidth="1"/>
    <col min="5891" max="5891" width="51.140625" style="1" bestFit="1" customWidth="1"/>
    <col min="5892" max="5892" width="12.7109375" style="1" bestFit="1" customWidth="1"/>
    <col min="5893" max="5910" width="5" style="1" bestFit="1" customWidth="1"/>
    <col min="5911" max="5911" width="5.42578125" style="1" bestFit="1" customWidth="1"/>
    <col min="5912" max="5912" width="5" style="1" bestFit="1" customWidth="1"/>
    <col min="5913" max="5944" width="5.42578125" style="1" bestFit="1" customWidth="1"/>
    <col min="5945" max="5945" width="11.42578125" style="1" bestFit="1" customWidth="1"/>
    <col min="5946" max="5946" width="5.42578125" style="1" bestFit="1" customWidth="1"/>
    <col min="5947" max="5947" width="5" style="1" bestFit="1" customWidth="1"/>
    <col min="5948" max="6144" width="9.140625" style="1"/>
    <col min="6145" max="6145" width="37.28515625" style="1" bestFit="1" customWidth="1"/>
    <col min="6146" max="6146" width="25.7109375" style="1" bestFit="1" customWidth="1"/>
    <col min="6147" max="6147" width="51.140625" style="1" bestFit="1" customWidth="1"/>
    <col min="6148" max="6148" width="12.7109375" style="1" bestFit="1" customWidth="1"/>
    <col min="6149" max="6166" width="5" style="1" bestFit="1" customWidth="1"/>
    <col min="6167" max="6167" width="5.42578125" style="1" bestFit="1" customWidth="1"/>
    <col min="6168" max="6168" width="5" style="1" bestFit="1" customWidth="1"/>
    <col min="6169" max="6200" width="5.42578125" style="1" bestFit="1" customWidth="1"/>
    <col min="6201" max="6201" width="11.42578125" style="1" bestFit="1" customWidth="1"/>
    <col min="6202" max="6202" width="5.42578125" style="1" bestFit="1" customWidth="1"/>
    <col min="6203" max="6203" width="5" style="1" bestFit="1" customWidth="1"/>
    <col min="6204" max="6400" width="9.140625" style="1"/>
    <col min="6401" max="6401" width="37.28515625" style="1" bestFit="1" customWidth="1"/>
    <col min="6402" max="6402" width="25.7109375" style="1" bestFit="1" customWidth="1"/>
    <col min="6403" max="6403" width="51.140625" style="1" bestFit="1" customWidth="1"/>
    <col min="6404" max="6404" width="12.7109375" style="1" bestFit="1" customWidth="1"/>
    <col min="6405" max="6422" width="5" style="1" bestFit="1" customWidth="1"/>
    <col min="6423" max="6423" width="5.42578125" style="1" bestFit="1" customWidth="1"/>
    <col min="6424" max="6424" width="5" style="1" bestFit="1" customWidth="1"/>
    <col min="6425" max="6456" width="5.42578125" style="1" bestFit="1" customWidth="1"/>
    <col min="6457" max="6457" width="11.42578125" style="1" bestFit="1" customWidth="1"/>
    <col min="6458" max="6458" width="5.42578125" style="1" bestFit="1" customWidth="1"/>
    <col min="6459" max="6459" width="5" style="1" bestFit="1" customWidth="1"/>
    <col min="6460" max="6656" width="9.140625" style="1"/>
    <col min="6657" max="6657" width="37.28515625" style="1" bestFit="1" customWidth="1"/>
    <col min="6658" max="6658" width="25.7109375" style="1" bestFit="1" customWidth="1"/>
    <col min="6659" max="6659" width="51.140625" style="1" bestFit="1" customWidth="1"/>
    <col min="6660" max="6660" width="12.7109375" style="1" bestFit="1" customWidth="1"/>
    <col min="6661" max="6678" width="5" style="1" bestFit="1" customWidth="1"/>
    <col min="6679" max="6679" width="5.42578125" style="1" bestFit="1" customWidth="1"/>
    <col min="6680" max="6680" width="5" style="1" bestFit="1" customWidth="1"/>
    <col min="6681" max="6712" width="5.42578125" style="1" bestFit="1" customWidth="1"/>
    <col min="6713" max="6713" width="11.42578125" style="1" bestFit="1" customWidth="1"/>
    <col min="6714" max="6714" width="5.42578125" style="1" bestFit="1" customWidth="1"/>
    <col min="6715" max="6715" width="5" style="1" bestFit="1" customWidth="1"/>
    <col min="6716" max="6912" width="9.140625" style="1"/>
    <col min="6913" max="6913" width="37.28515625" style="1" bestFit="1" customWidth="1"/>
    <col min="6914" max="6914" width="25.7109375" style="1" bestFit="1" customWidth="1"/>
    <col min="6915" max="6915" width="51.140625" style="1" bestFit="1" customWidth="1"/>
    <col min="6916" max="6916" width="12.7109375" style="1" bestFit="1" customWidth="1"/>
    <col min="6917" max="6934" width="5" style="1" bestFit="1" customWidth="1"/>
    <col min="6935" max="6935" width="5.42578125" style="1" bestFit="1" customWidth="1"/>
    <col min="6936" max="6936" width="5" style="1" bestFit="1" customWidth="1"/>
    <col min="6937" max="6968" width="5.42578125" style="1" bestFit="1" customWidth="1"/>
    <col min="6969" max="6969" width="11.42578125" style="1" bestFit="1" customWidth="1"/>
    <col min="6970" max="6970" width="5.42578125" style="1" bestFit="1" customWidth="1"/>
    <col min="6971" max="6971" width="5" style="1" bestFit="1" customWidth="1"/>
    <col min="6972" max="7168" width="9.140625" style="1"/>
    <col min="7169" max="7169" width="37.28515625" style="1" bestFit="1" customWidth="1"/>
    <col min="7170" max="7170" width="25.7109375" style="1" bestFit="1" customWidth="1"/>
    <col min="7171" max="7171" width="51.140625" style="1" bestFit="1" customWidth="1"/>
    <col min="7172" max="7172" width="12.7109375" style="1" bestFit="1" customWidth="1"/>
    <col min="7173" max="7190" width="5" style="1" bestFit="1" customWidth="1"/>
    <col min="7191" max="7191" width="5.42578125" style="1" bestFit="1" customWidth="1"/>
    <col min="7192" max="7192" width="5" style="1" bestFit="1" customWidth="1"/>
    <col min="7193" max="7224" width="5.42578125" style="1" bestFit="1" customWidth="1"/>
    <col min="7225" max="7225" width="11.42578125" style="1" bestFit="1" customWidth="1"/>
    <col min="7226" max="7226" width="5.42578125" style="1" bestFit="1" customWidth="1"/>
    <col min="7227" max="7227" width="5" style="1" bestFit="1" customWidth="1"/>
    <col min="7228" max="7424" width="9.140625" style="1"/>
    <col min="7425" max="7425" width="37.28515625" style="1" bestFit="1" customWidth="1"/>
    <col min="7426" max="7426" width="25.7109375" style="1" bestFit="1" customWidth="1"/>
    <col min="7427" max="7427" width="51.140625" style="1" bestFit="1" customWidth="1"/>
    <col min="7428" max="7428" width="12.7109375" style="1" bestFit="1" customWidth="1"/>
    <col min="7429" max="7446" width="5" style="1" bestFit="1" customWidth="1"/>
    <col min="7447" max="7447" width="5.42578125" style="1" bestFit="1" customWidth="1"/>
    <col min="7448" max="7448" width="5" style="1" bestFit="1" customWidth="1"/>
    <col min="7449" max="7480" width="5.42578125" style="1" bestFit="1" customWidth="1"/>
    <col min="7481" max="7481" width="11.42578125" style="1" bestFit="1" customWidth="1"/>
    <col min="7482" max="7482" width="5.42578125" style="1" bestFit="1" customWidth="1"/>
    <col min="7483" max="7483" width="5" style="1" bestFit="1" customWidth="1"/>
    <col min="7484" max="7680" width="9.140625" style="1"/>
    <col min="7681" max="7681" width="37.28515625" style="1" bestFit="1" customWidth="1"/>
    <col min="7682" max="7682" width="25.7109375" style="1" bestFit="1" customWidth="1"/>
    <col min="7683" max="7683" width="51.140625" style="1" bestFit="1" customWidth="1"/>
    <col min="7684" max="7684" width="12.7109375" style="1" bestFit="1" customWidth="1"/>
    <col min="7685" max="7702" width="5" style="1" bestFit="1" customWidth="1"/>
    <col min="7703" max="7703" width="5.42578125" style="1" bestFit="1" customWidth="1"/>
    <col min="7704" max="7704" width="5" style="1" bestFit="1" customWidth="1"/>
    <col min="7705" max="7736" width="5.42578125" style="1" bestFit="1" customWidth="1"/>
    <col min="7737" max="7737" width="11.42578125" style="1" bestFit="1" customWidth="1"/>
    <col min="7738" max="7738" width="5.42578125" style="1" bestFit="1" customWidth="1"/>
    <col min="7739" max="7739" width="5" style="1" bestFit="1" customWidth="1"/>
    <col min="7740" max="7936" width="9.140625" style="1"/>
    <col min="7937" max="7937" width="37.28515625" style="1" bestFit="1" customWidth="1"/>
    <col min="7938" max="7938" width="25.7109375" style="1" bestFit="1" customWidth="1"/>
    <col min="7939" max="7939" width="51.140625" style="1" bestFit="1" customWidth="1"/>
    <col min="7940" max="7940" width="12.7109375" style="1" bestFit="1" customWidth="1"/>
    <col min="7941" max="7958" width="5" style="1" bestFit="1" customWidth="1"/>
    <col min="7959" max="7959" width="5.42578125" style="1" bestFit="1" customWidth="1"/>
    <col min="7960" max="7960" width="5" style="1" bestFit="1" customWidth="1"/>
    <col min="7961" max="7992" width="5.42578125" style="1" bestFit="1" customWidth="1"/>
    <col min="7993" max="7993" width="11.42578125" style="1" bestFit="1" customWidth="1"/>
    <col min="7994" max="7994" width="5.42578125" style="1" bestFit="1" customWidth="1"/>
    <col min="7995" max="7995" width="5" style="1" bestFit="1" customWidth="1"/>
    <col min="7996" max="8192" width="9.140625" style="1"/>
    <col min="8193" max="8193" width="37.28515625" style="1" bestFit="1" customWidth="1"/>
    <col min="8194" max="8194" width="25.7109375" style="1" bestFit="1" customWidth="1"/>
    <col min="8195" max="8195" width="51.140625" style="1" bestFit="1" customWidth="1"/>
    <col min="8196" max="8196" width="12.7109375" style="1" bestFit="1" customWidth="1"/>
    <col min="8197" max="8214" width="5" style="1" bestFit="1" customWidth="1"/>
    <col min="8215" max="8215" width="5.42578125" style="1" bestFit="1" customWidth="1"/>
    <col min="8216" max="8216" width="5" style="1" bestFit="1" customWidth="1"/>
    <col min="8217" max="8248" width="5.42578125" style="1" bestFit="1" customWidth="1"/>
    <col min="8249" max="8249" width="11.42578125" style="1" bestFit="1" customWidth="1"/>
    <col min="8250" max="8250" width="5.42578125" style="1" bestFit="1" customWidth="1"/>
    <col min="8251" max="8251" width="5" style="1" bestFit="1" customWidth="1"/>
    <col min="8252" max="8448" width="9.140625" style="1"/>
    <col min="8449" max="8449" width="37.28515625" style="1" bestFit="1" customWidth="1"/>
    <col min="8450" max="8450" width="25.7109375" style="1" bestFit="1" customWidth="1"/>
    <col min="8451" max="8451" width="51.140625" style="1" bestFit="1" customWidth="1"/>
    <col min="8452" max="8452" width="12.7109375" style="1" bestFit="1" customWidth="1"/>
    <col min="8453" max="8470" width="5" style="1" bestFit="1" customWidth="1"/>
    <col min="8471" max="8471" width="5.42578125" style="1" bestFit="1" customWidth="1"/>
    <col min="8472" max="8472" width="5" style="1" bestFit="1" customWidth="1"/>
    <col min="8473" max="8504" width="5.42578125" style="1" bestFit="1" customWidth="1"/>
    <col min="8505" max="8505" width="11.42578125" style="1" bestFit="1" customWidth="1"/>
    <col min="8506" max="8506" width="5.42578125" style="1" bestFit="1" customWidth="1"/>
    <col min="8507" max="8507" width="5" style="1" bestFit="1" customWidth="1"/>
    <col min="8508" max="8704" width="9.140625" style="1"/>
    <col min="8705" max="8705" width="37.28515625" style="1" bestFit="1" customWidth="1"/>
    <col min="8706" max="8706" width="25.7109375" style="1" bestFit="1" customWidth="1"/>
    <col min="8707" max="8707" width="51.140625" style="1" bestFit="1" customWidth="1"/>
    <col min="8708" max="8708" width="12.7109375" style="1" bestFit="1" customWidth="1"/>
    <col min="8709" max="8726" width="5" style="1" bestFit="1" customWidth="1"/>
    <col min="8727" max="8727" width="5.42578125" style="1" bestFit="1" customWidth="1"/>
    <col min="8728" max="8728" width="5" style="1" bestFit="1" customWidth="1"/>
    <col min="8729" max="8760" width="5.42578125" style="1" bestFit="1" customWidth="1"/>
    <col min="8761" max="8761" width="11.42578125" style="1" bestFit="1" customWidth="1"/>
    <col min="8762" max="8762" width="5.42578125" style="1" bestFit="1" customWidth="1"/>
    <col min="8763" max="8763" width="5" style="1" bestFit="1" customWidth="1"/>
    <col min="8764" max="8960" width="9.140625" style="1"/>
    <col min="8961" max="8961" width="37.28515625" style="1" bestFit="1" customWidth="1"/>
    <col min="8962" max="8962" width="25.7109375" style="1" bestFit="1" customWidth="1"/>
    <col min="8963" max="8963" width="51.140625" style="1" bestFit="1" customWidth="1"/>
    <col min="8964" max="8964" width="12.7109375" style="1" bestFit="1" customWidth="1"/>
    <col min="8965" max="8982" width="5" style="1" bestFit="1" customWidth="1"/>
    <col min="8983" max="8983" width="5.42578125" style="1" bestFit="1" customWidth="1"/>
    <col min="8984" max="8984" width="5" style="1" bestFit="1" customWidth="1"/>
    <col min="8985" max="9016" width="5.42578125" style="1" bestFit="1" customWidth="1"/>
    <col min="9017" max="9017" width="11.42578125" style="1" bestFit="1" customWidth="1"/>
    <col min="9018" max="9018" width="5.42578125" style="1" bestFit="1" customWidth="1"/>
    <col min="9019" max="9019" width="5" style="1" bestFit="1" customWidth="1"/>
    <col min="9020" max="9216" width="9.140625" style="1"/>
    <col min="9217" max="9217" width="37.28515625" style="1" bestFit="1" customWidth="1"/>
    <col min="9218" max="9218" width="25.7109375" style="1" bestFit="1" customWidth="1"/>
    <col min="9219" max="9219" width="51.140625" style="1" bestFit="1" customWidth="1"/>
    <col min="9220" max="9220" width="12.7109375" style="1" bestFit="1" customWidth="1"/>
    <col min="9221" max="9238" width="5" style="1" bestFit="1" customWidth="1"/>
    <col min="9239" max="9239" width="5.42578125" style="1" bestFit="1" customWidth="1"/>
    <col min="9240" max="9240" width="5" style="1" bestFit="1" customWidth="1"/>
    <col min="9241" max="9272" width="5.42578125" style="1" bestFit="1" customWidth="1"/>
    <col min="9273" max="9273" width="11.42578125" style="1" bestFit="1" customWidth="1"/>
    <col min="9274" max="9274" width="5.42578125" style="1" bestFit="1" customWidth="1"/>
    <col min="9275" max="9275" width="5" style="1" bestFit="1" customWidth="1"/>
    <col min="9276" max="9472" width="9.140625" style="1"/>
    <col min="9473" max="9473" width="37.28515625" style="1" bestFit="1" customWidth="1"/>
    <col min="9474" max="9474" width="25.7109375" style="1" bestFit="1" customWidth="1"/>
    <col min="9475" max="9475" width="51.140625" style="1" bestFit="1" customWidth="1"/>
    <col min="9476" max="9476" width="12.7109375" style="1" bestFit="1" customWidth="1"/>
    <col min="9477" max="9494" width="5" style="1" bestFit="1" customWidth="1"/>
    <col min="9495" max="9495" width="5.42578125" style="1" bestFit="1" customWidth="1"/>
    <col min="9496" max="9496" width="5" style="1" bestFit="1" customWidth="1"/>
    <col min="9497" max="9528" width="5.42578125" style="1" bestFit="1" customWidth="1"/>
    <col min="9529" max="9529" width="11.42578125" style="1" bestFit="1" customWidth="1"/>
    <col min="9530" max="9530" width="5.42578125" style="1" bestFit="1" customWidth="1"/>
    <col min="9531" max="9531" width="5" style="1" bestFit="1" customWidth="1"/>
    <col min="9532" max="9728" width="9.140625" style="1"/>
    <col min="9729" max="9729" width="37.28515625" style="1" bestFit="1" customWidth="1"/>
    <col min="9730" max="9730" width="25.7109375" style="1" bestFit="1" customWidth="1"/>
    <col min="9731" max="9731" width="51.140625" style="1" bestFit="1" customWidth="1"/>
    <col min="9732" max="9732" width="12.7109375" style="1" bestFit="1" customWidth="1"/>
    <col min="9733" max="9750" width="5" style="1" bestFit="1" customWidth="1"/>
    <col min="9751" max="9751" width="5.42578125" style="1" bestFit="1" customWidth="1"/>
    <col min="9752" max="9752" width="5" style="1" bestFit="1" customWidth="1"/>
    <col min="9753" max="9784" width="5.42578125" style="1" bestFit="1" customWidth="1"/>
    <col min="9785" max="9785" width="11.42578125" style="1" bestFit="1" customWidth="1"/>
    <col min="9786" max="9786" width="5.42578125" style="1" bestFit="1" customWidth="1"/>
    <col min="9787" max="9787" width="5" style="1" bestFit="1" customWidth="1"/>
    <col min="9788" max="9984" width="9.140625" style="1"/>
    <col min="9985" max="9985" width="37.28515625" style="1" bestFit="1" customWidth="1"/>
    <col min="9986" max="9986" width="25.7109375" style="1" bestFit="1" customWidth="1"/>
    <col min="9987" max="9987" width="51.140625" style="1" bestFit="1" customWidth="1"/>
    <col min="9988" max="9988" width="12.7109375" style="1" bestFit="1" customWidth="1"/>
    <col min="9989" max="10006" width="5" style="1" bestFit="1" customWidth="1"/>
    <col min="10007" max="10007" width="5.42578125" style="1" bestFit="1" customWidth="1"/>
    <col min="10008" max="10008" width="5" style="1" bestFit="1" customWidth="1"/>
    <col min="10009" max="10040" width="5.42578125" style="1" bestFit="1" customWidth="1"/>
    <col min="10041" max="10041" width="11.42578125" style="1" bestFit="1" customWidth="1"/>
    <col min="10042" max="10042" width="5.42578125" style="1" bestFit="1" customWidth="1"/>
    <col min="10043" max="10043" width="5" style="1" bestFit="1" customWidth="1"/>
    <col min="10044" max="10240" width="9.140625" style="1"/>
    <col min="10241" max="10241" width="37.28515625" style="1" bestFit="1" customWidth="1"/>
    <col min="10242" max="10242" width="25.7109375" style="1" bestFit="1" customWidth="1"/>
    <col min="10243" max="10243" width="51.140625" style="1" bestFit="1" customWidth="1"/>
    <col min="10244" max="10244" width="12.7109375" style="1" bestFit="1" customWidth="1"/>
    <col min="10245" max="10262" width="5" style="1" bestFit="1" customWidth="1"/>
    <col min="10263" max="10263" width="5.42578125" style="1" bestFit="1" customWidth="1"/>
    <col min="10264" max="10264" width="5" style="1" bestFit="1" customWidth="1"/>
    <col min="10265" max="10296" width="5.42578125" style="1" bestFit="1" customWidth="1"/>
    <col min="10297" max="10297" width="11.42578125" style="1" bestFit="1" customWidth="1"/>
    <col min="10298" max="10298" width="5.42578125" style="1" bestFit="1" customWidth="1"/>
    <col min="10299" max="10299" width="5" style="1" bestFit="1" customWidth="1"/>
    <col min="10300" max="10496" width="9.140625" style="1"/>
    <col min="10497" max="10497" width="37.28515625" style="1" bestFit="1" customWidth="1"/>
    <col min="10498" max="10498" width="25.7109375" style="1" bestFit="1" customWidth="1"/>
    <col min="10499" max="10499" width="51.140625" style="1" bestFit="1" customWidth="1"/>
    <col min="10500" max="10500" width="12.7109375" style="1" bestFit="1" customWidth="1"/>
    <col min="10501" max="10518" width="5" style="1" bestFit="1" customWidth="1"/>
    <col min="10519" max="10519" width="5.42578125" style="1" bestFit="1" customWidth="1"/>
    <col min="10520" max="10520" width="5" style="1" bestFit="1" customWidth="1"/>
    <col min="10521" max="10552" width="5.42578125" style="1" bestFit="1" customWidth="1"/>
    <col min="10553" max="10553" width="11.42578125" style="1" bestFit="1" customWidth="1"/>
    <col min="10554" max="10554" width="5.42578125" style="1" bestFit="1" customWidth="1"/>
    <col min="10555" max="10555" width="5" style="1" bestFit="1" customWidth="1"/>
    <col min="10556" max="10752" width="9.140625" style="1"/>
    <col min="10753" max="10753" width="37.28515625" style="1" bestFit="1" customWidth="1"/>
    <col min="10754" max="10754" width="25.7109375" style="1" bestFit="1" customWidth="1"/>
    <col min="10755" max="10755" width="51.140625" style="1" bestFit="1" customWidth="1"/>
    <col min="10756" max="10756" width="12.7109375" style="1" bestFit="1" customWidth="1"/>
    <col min="10757" max="10774" width="5" style="1" bestFit="1" customWidth="1"/>
    <col min="10775" max="10775" width="5.42578125" style="1" bestFit="1" customWidth="1"/>
    <col min="10776" max="10776" width="5" style="1" bestFit="1" customWidth="1"/>
    <col min="10777" max="10808" width="5.42578125" style="1" bestFit="1" customWidth="1"/>
    <col min="10809" max="10809" width="11.42578125" style="1" bestFit="1" customWidth="1"/>
    <col min="10810" max="10810" width="5.42578125" style="1" bestFit="1" customWidth="1"/>
    <col min="10811" max="10811" width="5" style="1" bestFit="1" customWidth="1"/>
    <col min="10812" max="11008" width="9.140625" style="1"/>
    <col min="11009" max="11009" width="37.28515625" style="1" bestFit="1" customWidth="1"/>
    <col min="11010" max="11010" width="25.7109375" style="1" bestFit="1" customWidth="1"/>
    <col min="11011" max="11011" width="51.140625" style="1" bestFit="1" customWidth="1"/>
    <col min="11012" max="11012" width="12.7109375" style="1" bestFit="1" customWidth="1"/>
    <col min="11013" max="11030" width="5" style="1" bestFit="1" customWidth="1"/>
    <col min="11031" max="11031" width="5.42578125" style="1" bestFit="1" customWidth="1"/>
    <col min="11032" max="11032" width="5" style="1" bestFit="1" customWidth="1"/>
    <col min="11033" max="11064" width="5.42578125" style="1" bestFit="1" customWidth="1"/>
    <col min="11065" max="11065" width="11.42578125" style="1" bestFit="1" customWidth="1"/>
    <col min="11066" max="11066" width="5.42578125" style="1" bestFit="1" customWidth="1"/>
    <col min="11067" max="11067" width="5" style="1" bestFit="1" customWidth="1"/>
    <col min="11068" max="11264" width="9.140625" style="1"/>
    <col min="11265" max="11265" width="37.28515625" style="1" bestFit="1" customWidth="1"/>
    <col min="11266" max="11266" width="25.7109375" style="1" bestFit="1" customWidth="1"/>
    <col min="11267" max="11267" width="51.140625" style="1" bestFit="1" customWidth="1"/>
    <col min="11268" max="11268" width="12.7109375" style="1" bestFit="1" customWidth="1"/>
    <col min="11269" max="11286" width="5" style="1" bestFit="1" customWidth="1"/>
    <col min="11287" max="11287" width="5.42578125" style="1" bestFit="1" customWidth="1"/>
    <col min="11288" max="11288" width="5" style="1" bestFit="1" customWidth="1"/>
    <col min="11289" max="11320" width="5.42578125" style="1" bestFit="1" customWidth="1"/>
    <col min="11321" max="11321" width="11.42578125" style="1" bestFit="1" customWidth="1"/>
    <col min="11322" max="11322" width="5.42578125" style="1" bestFit="1" customWidth="1"/>
    <col min="11323" max="11323" width="5" style="1" bestFit="1" customWidth="1"/>
    <col min="11324" max="11520" width="9.140625" style="1"/>
    <col min="11521" max="11521" width="37.28515625" style="1" bestFit="1" customWidth="1"/>
    <col min="11522" max="11522" width="25.7109375" style="1" bestFit="1" customWidth="1"/>
    <col min="11523" max="11523" width="51.140625" style="1" bestFit="1" customWidth="1"/>
    <col min="11524" max="11524" width="12.7109375" style="1" bestFit="1" customWidth="1"/>
    <col min="11525" max="11542" width="5" style="1" bestFit="1" customWidth="1"/>
    <col min="11543" max="11543" width="5.42578125" style="1" bestFit="1" customWidth="1"/>
    <col min="11544" max="11544" width="5" style="1" bestFit="1" customWidth="1"/>
    <col min="11545" max="11576" width="5.42578125" style="1" bestFit="1" customWidth="1"/>
    <col min="11577" max="11577" width="11.42578125" style="1" bestFit="1" customWidth="1"/>
    <col min="11578" max="11578" width="5.42578125" style="1" bestFit="1" customWidth="1"/>
    <col min="11579" max="11579" width="5" style="1" bestFit="1" customWidth="1"/>
    <col min="11580" max="11776" width="9.140625" style="1"/>
    <col min="11777" max="11777" width="37.28515625" style="1" bestFit="1" customWidth="1"/>
    <col min="11778" max="11778" width="25.7109375" style="1" bestFit="1" customWidth="1"/>
    <col min="11779" max="11779" width="51.140625" style="1" bestFit="1" customWidth="1"/>
    <col min="11780" max="11780" width="12.7109375" style="1" bestFit="1" customWidth="1"/>
    <col min="11781" max="11798" width="5" style="1" bestFit="1" customWidth="1"/>
    <col min="11799" max="11799" width="5.42578125" style="1" bestFit="1" customWidth="1"/>
    <col min="11800" max="11800" width="5" style="1" bestFit="1" customWidth="1"/>
    <col min="11801" max="11832" width="5.42578125" style="1" bestFit="1" customWidth="1"/>
    <col min="11833" max="11833" width="11.42578125" style="1" bestFit="1" customWidth="1"/>
    <col min="11834" max="11834" width="5.42578125" style="1" bestFit="1" customWidth="1"/>
    <col min="11835" max="11835" width="5" style="1" bestFit="1" customWidth="1"/>
    <col min="11836" max="12032" width="9.140625" style="1"/>
    <col min="12033" max="12033" width="37.28515625" style="1" bestFit="1" customWidth="1"/>
    <col min="12034" max="12034" width="25.7109375" style="1" bestFit="1" customWidth="1"/>
    <col min="12035" max="12035" width="51.140625" style="1" bestFit="1" customWidth="1"/>
    <col min="12036" max="12036" width="12.7109375" style="1" bestFit="1" customWidth="1"/>
    <col min="12037" max="12054" width="5" style="1" bestFit="1" customWidth="1"/>
    <col min="12055" max="12055" width="5.42578125" style="1" bestFit="1" customWidth="1"/>
    <col min="12056" max="12056" width="5" style="1" bestFit="1" customWidth="1"/>
    <col min="12057" max="12088" width="5.42578125" style="1" bestFit="1" customWidth="1"/>
    <col min="12089" max="12089" width="11.42578125" style="1" bestFit="1" customWidth="1"/>
    <col min="12090" max="12090" width="5.42578125" style="1" bestFit="1" customWidth="1"/>
    <col min="12091" max="12091" width="5" style="1" bestFit="1" customWidth="1"/>
    <col min="12092" max="12288" width="9.140625" style="1"/>
    <col min="12289" max="12289" width="37.28515625" style="1" bestFit="1" customWidth="1"/>
    <col min="12290" max="12290" width="25.7109375" style="1" bestFit="1" customWidth="1"/>
    <col min="12291" max="12291" width="51.140625" style="1" bestFit="1" customWidth="1"/>
    <col min="12292" max="12292" width="12.7109375" style="1" bestFit="1" customWidth="1"/>
    <col min="12293" max="12310" width="5" style="1" bestFit="1" customWidth="1"/>
    <col min="12311" max="12311" width="5.42578125" style="1" bestFit="1" customWidth="1"/>
    <col min="12312" max="12312" width="5" style="1" bestFit="1" customWidth="1"/>
    <col min="12313" max="12344" width="5.42578125" style="1" bestFit="1" customWidth="1"/>
    <col min="12345" max="12345" width="11.42578125" style="1" bestFit="1" customWidth="1"/>
    <col min="12346" max="12346" width="5.42578125" style="1" bestFit="1" customWidth="1"/>
    <col min="12347" max="12347" width="5" style="1" bestFit="1" customWidth="1"/>
    <col min="12348" max="12544" width="9.140625" style="1"/>
    <col min="12545" max="12545" width="37.28515625" style="1" bestFit="1" customWidth="1"/>
    <col min="12546" max="12546" width="25.7109375" style="1" bestFit="1" customWidth="1"/>
    <col min="12547" max="12547" width="51.140625" style="1" bestFit="1" customWidth="1"/>
    <col min="12548" max="12548" width="12.7109375" style="1" bestFit="1" customWidth="1"/>
    <col min="12549" max="12566" width="5" style="1" bestFit="1" customWidth="1"/>
    <col min="12567" max="12567" width="5.42578125" style="1" bestFit="1" customWidth="1"/>
    <col min="12568" max="12568" width="5" style="1" bestFit="1" customWidth="1"/>
    <col min="12569" max="12600" width="5.42578125" style="1" bestFit="1" customWidth="1"/>
    <col min="12601" max="12601" width="11.42578125" style="1" bestFit="1" customWidth="1"/>
    <col min="12602" max="12602" width="5.42578125" style="1" bestFit="1" customWidth="1"/>
    <col min="12603" max="12603" width="5" style="1" bestFit="1" customWidth="1"/>
    <col min="12604" max="12800" width="9.140625" style="1"/>
    <col min="12801" max="12801" width="37.28515625" style="1" bestFit="1" customWidth="1"/>
    <col min="12802" max="12802" width="25.7109375" style="1" bestFit="1" customWidth="1"/>
    <col min="12803" max="12803" width="51.140625" style="1" bestFit="1" customWidth="1"/>
    <col min="12804" max="12804" width="12.7109375" style="1" bestFit="1" customWidth="1"/>
    <col min="12805" max="12822" width="5" style="1" bestFit="1" customWidth="1"/>
    <col min="12823" max="12823" width="5.42578125" style="1" bestFit="1" customWidth="1"/>
    <col min="12824" max="12824" width="5" style="1" bestFit="1" customWidth="1"/>
    <col min="12825" max="12856" width="5.42578125" style="1" bestFit="1" customWidth="1"/>
    <col min="12857" max="12857" width="11.42578125" style="1" bestFit="1" customWidth="1"/>
    <col min="12858" max="12858" width="5.42578125" style="1" bestFit="1" customWidth="1"/>
    <col min="12859" max="12859" width="5" style="1" bestFit="1" customWidth="1"/>
    <col min="12860" max="13056" width="9.140625" style="1"/>
    <col min="13057" max="13057" width="37.28515625" style="1" bestFit="1" customWidth="1"/>
    <col min="13058" max="13058" width="25.7109375" style="1" bestFit="1" customWidth="1"/>
    <col min="13059" max="13059" width="51.140625" style="1" bestFit="1" customWidth="1"/>
    <col min="13060" max="13060" width="12.7109375" style="1" bestFit="1" customWidth="1"/>
    <col min="13061" max="13078" width="5" style="1" bestFit="1" customWidth="1"/>
    <col min="13079" max="13079" width="5.42578125" style="1" bestFit="1" customWidth="1"/>
    <col min="13080" max="13080" width="5" style="1" bestFit="1" customWidth="1"/>
    <col min="13081" max="13112" width="5.42578125" style="1" bestFit="1" customWidth="1"/>
    <col min="13113" max="13113" width="11.42578125" style="1" bestFit="1" customWidth="1"/>
    <col min="13114" max="13114" width="5.42578125" style="1" bestFit="1" customWidth="1"/>
    <col min="13115" max="13115" width="5" style="1" bestFit="1" customWidth="1"/>
    <col min="13116" max="13312" width="9.140625" style="1"/>
    <col min="13313" max="13313" width="37.28515625" style="1" bestFit="1" customWidth="1"/>
    <col min="13314" max="13314" width="25.7109375" style="1" bestFit="1" customWidth="1"/>
    <col min="13315" max="13315" width="51.140625" style="1" bestFit="1" customWidth="1"/>
    <col min="13316" max="13316" width="12.7109375" style="1" bestFit="1" customWidth="1"/>
    <col min="13317" max="13334" width="5" style="1" bestFit="1" customWidth="1"/>
    <col min="13335" max="13335" width="5.42578125" style="1" bestFit="1" customWidth="1"/>
    <col min="13336" max="13336" width="5" style="1" bestFit="1" customWidth="1"/>
    <col min="13337" max="13368" width="5.42578125" style="1" bestFit="1" customWidth="1"/>
    <col min="13369" max="13369" width="11.42578125" style="1" bestFit="1" customWidth="1"/>
    <col min="13370" max="13370" width="5.42578125" style="1" bestFit="1" customWidth="1"/>
    <col min="13371" max="13371" width="5" style="1" bestFit="1" customWidth="1"/>
    <col min="13372" max="13568" width="9.140625" style="1"/>
    <col min="13569" max="13569" width="37.28515625" style="1" bestFit="1" customWidth="1"/>
    <col min="13570" max="13570" width="25.7109375" style="1" bestFit="1" customWidth="1"/>
    <col min="13571" max="13571" width="51.140625" style="1" bestFit="1" customWidth="1"/>
    <col min="13572" max="13572" width="12.7109375" style="1" bestFit="1" customWidth="1"/>
    <col min="13573" max="13590" width="5" style="1" bestFit="1" customWidth="1"/>
    <col min="13591" max="13591" width="5.42578125" style="1" bestFit="1" customWidth="1"/>
    <col min="13592" max="13592" width="5" style="1" bestFit="1" customWidth="1"/>
    <col min="13593" max="13624" width="5.42578125" style="1" bestFit="1" customWidth="1"/>
    <col min="13625" max="13625" width="11.42578125" style="1" bestFit="1" customWidth="1"/>
    <col min="13626" max="13626" width="5.42578125" style="1" bestFit="1" customWidth="1"/>
    <col min="13627" max="13627" width="5" style="1" bestFit="1" customWidth="1"/>
    <col min="13628" max="13824" width="9.140625" style="1"/>
    <col min="13825" max="13825" width="37.28515625" style="1" bestFit="1" customWidth="1"/>
    <col min="13826" max="13826" width="25.7109375" style="1" bestFit="1" customWidth="1"/>
    <col min="13827" max="13827" width="51.140625" style="1" bestFit="1" customWidth="1"/>
    <col min="13828" max="13828" width="12.7109375" style="1" bestFit="1" customWidth="1"/>
    <col min="13829" max="13846" width="5" style="1" bestFit="1" customWidth="1"/>
    <col min="13847" max="13847" width="5.42578125" style="1" bestFit="1" customWidth="1"/>
    <col min="13848" max="13848" width="5" style="1" bestFit="1" customWidth="1"/>
    <col min="13849" max="13880" width="5.42578125" style="1" bestFit="1" customWidth="1"/>
    <col min="13881" max="13881" width="11.42578125" style="1" bestFit="1" customWidth="1"/>
    <col min="13882" max="13882" width="5.42578125" style="1" bestFit="1" customWidth="1"/>
    <col min="13883" max="13883" width="5" style="1" bestFit="1" customWidth="1"/>
    <col min="13884" max="14080" width="9.140625" style="1"/>
    <col min="14081" max="14081" width="37.28515625" style="1" bestFit="1" customWidth="1"/>
    <col min="14082" max="14082" width="25.7109375" style="1" bestFit="1" customWidth="1"/>
    <col min="14083" max="14083" width="51.140625" style="1" bestFit="1" customWidth="1"/>
    <col min="14084" max="14084" width="12.7109375" style="1" bestFit="1" customWidth="1"/>
    <col min="14085" max="14102" width="5" style="1" bestFit="1" customWidth="1"/>
    <col min="14103" max="14103" width="5.42578125" style="1" bestFit="1" customWidth="1"/>
    <col min="14104" max="14104" width="5" style="1" bestFit="1" customWidth="1"/>
    <col min="14105" max="14136" width="5.42578125" style="1" bestFit="1" customWidth="1"/>
    <col min="14137" max="14137" width="11.42578125" style="1" bestFit="1" customWidth="1"/>
    <col min="14138" max="14138" width="5.42578125" style="1" bestFit="1" customWidth="1"/>
    <col min="14139" max="14139" width="5" style="1" bestFit="1" customWidth="1"/>
    <col min="14140" max="14336" width="9.140625" style="1"/>
    <col min="14337" max="14337" width="37.28515625" style="1" bestFit="1" customWidth="1"/>
    <col min="14338" max="14338" width="25.7109375" style="1" bestFit="1" customWidth="1"/>
    <col min="14339" max="14339" width="51.140625" style="1" bestFit="1" customWidth="1"/>
    <col min="14340" max="14340" width="12.7109375" style="1" bestFit="1" customWidth="1"/>
    <col min="14341" max="14358" width="5" style="1" bestFit="1" customWidth="1"/>
    <col min="14359" max="14359" width="5.42578125" style="1" bestFit="1" customWidth="1"/>
    <col min="14360" max="14360" width="5" style="1" bestFit="1" customWidth="1"/>
    <col min="14361" max="14392" width="5.42578125" style="1" bestFit="1" customWidth="1"/>
    <col min="14393" max="14393" width="11.42578125" style="1" bestFit="1" customWidth="1"/>
    <col min="14394" max="14394" width="5.42578125" style="1" bestFit="1" customWidth="1"/>
    <col min="14395" max="14395" width="5" style="1" bestFit="1" customWidth="1"/>
    <col min="14396" max="14592" width="9.140625" style="1"/>
    <col min="14593" max="14593" width="37.28515625" style="1" bestFit="1" customWidth="1"/>
    <col min="14594" max="14594" width="25.7109375" style="1" bestFit="1" customWidth="1"/>
    <col min="14595" max="14595" width="51.140625" style="1" bestFit="1" customWidth="1"/>
    <col min="14596" max="14596" width="12.7109375" style="1" bestFit="1" customWidth="1"/>
    <col min="14597" max="14614" width="5" style="1" bestFit="1" customWidth="1"/>
    <col min="14615" max="14615" width="5.42578125" style="1" bestFit="1" customWidth="1"/>
    <col min="14616" max="14616" width="5" style="1" bestFit="1" customWidth="1"/>
    <col min="14617" max="14648" width="5.42578125" style="1" bestFit="1" customWidth="1"/>
    <col min="14649" max="14649" width="11.42578125" style="1" bestFit="1" customWidth="1"/>
    <col min="14650" max="14650" width="5.42578125" style="1" bestFit="1" customWidth="1"/>
    <col min="14651" max="14651" width="5" style="1" bestFit="1" customWidth="1"/>
    <col min="14652" max="14848" width="9.140625" style="1"/>
    <col min="14849" max="14849" width="37.28515625" style="1" bestFit="1" customWidth="1"/>
    <col min="14850" max="14850" width="25.7109375" style="1" bestFit="1" customWidth="1"/>
    <col min="14851" max="14851" width="51.140625" style="1" bestFit="1" customWidth="1"/>
    <col min="14852" max="14852" width="12.7109375" style="1" bestFit="1" customWidth="1"/>
    <col min="14853" max="14870" width="5" style="1" bestFit="1" customWidth="1"/>
    <col min="14871" max="14871" width="5.42578125" style="1" bestFit="1" customWidth="1"/>
    <col min="14872" max="14872" width="5" style="1" bestFit="1" customWidth="1"/>
    <col min="14873" max="14904" width="5.42578125" style="1" bestFit="1" customWidth="1"/>
    <col min="14905" max="14905" width="11.42578125" style="1" bestFit="1" customWidth="1"/>
    <col min="14906" max="14906" width="5.42578125" style="1" bestFit="1" customWidth="1"/>
    <col min="14907" max="14907" width="5" style="1" bestFit="1" customWidth="1"/>
    <col min="14908" max="15104" width="9.140625" style="1"/>
    <col min="15105" max="15105" width="37.28515625" style="1" bestFit="1" customWidth="1"/>
    <col min="15106" max="15106" width="25.7109375" style="1" bestFit="1" customWidth="1"/>
    <col min="15107" max="15107" width="51.140625" style="1" bestFit="1" customWidth="1"/>
    <col min="15108" max="15108" width="12.7109375" style="1" bestFit="1" customWidth="1"/>
    <col min="15109" max="15126" width="5" style="1" bestFit="1" customWidth="1"/>
    <col min="15127" max="15127" width="5.42578125" style="1" bestFit="1" customWidth="1"/>
    <col min="15128" max="15128" width="5" style="1" bestFit="1" customWidth="1"/>
    <col min="15129" max="15160" width="5.42578125" style="1" bestFit="1" customWidth="1"/>
    <col min="15161" max="15161" width="11.42578125" style="1" bestFit="1" customWidth="1"/>
    <col min="15162" max="15162" width="5.42578125" style="1" bestFit="1" customWidth="1"/>
    <col min="15163" max="15163" width="5" style="1" bestFit="1" customWidth="1"/>
    <col min="15164" max="15360" width="9.140625" style="1"/>
    <col min="15361" max="15361" width="37.28515625" style="1" bestFit="1" customWidth="1"/>
    <col min="15362" max="15362" width="25.7109375" style="1" bestFit="1" customWidth="1"/>
    <col min="15363" max="15363" width="51.140625" style="1" bestFit="1" customWidth="1"/>
    <col min="15364" max="15364" width="12.7109375" style="1" bestFit="1" customWidth="1"/>
    <col min="15365" max="15382" width="5" style="1" bestFit="1" customWidth="1"/>
    <col min="15383" max="15383" width="5.42578125" style="1" bestFit="1" customWidth="1"/>
    <col min="15384" max="15384" width="5" style="1" bestFit="1" customWidth="1"/>
    <col min="15385" max="15416" width="5.42578125" style="1" bestFit="1" customWidth="1"/>
    <col min="15417" max="15417" width="11.42578125" style="1" bestFit="1" customWidth="1"/>
    <col min="15418" max="15418" width="5.42578125" style="1" bestFit="1" customWidth="1"/>
    <col min="15419" max="15419" width="5" style="1" bestFit="1" customWidth="1"/>
    <col min="15420" max="15616" width="9.140625" style="1"/>
    <col min="15617" max="15617" width="37.28515625" style="1" bestFit="1" customWidth="1"/>
    <col min="15618" max="15618" width="25.7109375" style="1" bestFit="1" customWidth="1"/>
    <col min="15619" max="15619" width="51.140625" style="1" bestFit="1" customWidth="1"/>
    <col min="15620" max="15620" width="12.7109375" style="1" bestFit="1" customWidth="1"/>
    <col min="15621" max="15638" width="5" style="1" bestFit="1" customWidth="1"/>
    <col min="15639" max="15639" width="5.42578125" style="1" bestFit="1" customWidth="1"/>
    <col min="15640" max="15640" width="5" style="1" bestFit="1" customWidth="1"/>
    <col min="15641" max="15672" width="5.42578125" style="1" bestFit="1" customWidth="1"/>
    <col min="15673" max="15673" width="11.42578125" style="1" bestFit="1" customWidth="1"/>
    <col min="15674" max="15674" width="5.42578125" style="1" bestFit="1" customWidth="1"/>
    <col min="15675" max="15675" width="5" style="1" bestFit="1" customWidth="1"/>
    <col min="15676" max="15872" width="9.140625" style="1"/>
    <col min="15873" max="15873" width="37.28515625" style="1" bestFit="1" customWidth="1"/>
    <col min="15874" max="15874" width="25.7109375" style="1" bestFit="1" customWidth="1"/>
    <col min="15875" max="15875" width="51.140625" style="1" bestFit="1" customWidth="1"/>
    <col min="15876" max="15876" width="12.7109375" style="1" bestFit="1" customWidth="1"/>
    <col min="15877" max="15894" width="5" style="1" bestFit="1" customWidth="1"/>
    <col min="15895" max="15895" width="5.42578125" style="1" bestFit="1" customWidth="1"/>
    <col min="15896" max="15896" width="5" style="1" bestFit="1" customWidth="1"/>
    <col min="15897" max="15928" width="5.42578125" style="1" bestFit="1" customWidth="1"/>
    <col min="15929" max="15929" width="11.42578125" style="1" bestFit="1" customWidth="1"/>
    <col min="15930" max="15930" width="5.42578125" style="1" bestFit="1" customWidth="1"/>
    <col min="15931" max="15931" width="5" style="1" bestFit="1" customWidth="1"/>
    <col min="15932" max="16128" width="9.140625" style="1"/>
    <col min="16129" max="16129" width="37.28515625" style="1" bestFit="1" customWidth="1"/>
    <col min="16130" max="16130" width="25.7109375" style="1" bestFit="1" customWidth="1"/>
    <col min="16131" max="16131" width="51.140625" style="1" bestFit="1" customWidth="1"/>
    <col min="16132" max="16132" width="12.7109375" style="1" bestFit="1" customWidth="1"/>
    <col min="16133" max="16150" width="5" style="1" bestFit="1" customWidth="1"/>
    <col min="16151" max="16151" width="5.42578125" style="1" bestFit="1" customWidth="1"/>
    <col min="16152" max="16152" width="5" style="1" bestFit="1" customWidth="1"/>
    <col min="16153" max="16184" width="5.42578125" style="1" bestFit="1" customWidth="1"/>
    <col min="16185" max="16185" width="11.42578125" style="1" bestFit="1" customWidth="1"/>
    <col min="16186" max="16186" width="5.42578125" style="1" bestFit="1" customWidth="1"/>
    <col min="16187" max="16187" width="5" style="1" bestFit="1" customWidth="1"/>
    <col min="16188" max="16384" width="9.140625" style="1"/>
  </cols>
  <sheetData>
    <row r="1" spans="1:59">
      <c r="A1" s="1" t="s">
        <v>0</v>
      </c>
      <c r="B1" s="1" t="s">
        <v>1</v>
      </c>
    </row>
    <row r="3" spans="1:59">
      <c r="A3" s="1" t="s">
        <v>2</v>
      </c>
      <c r="B3" s="1" t="s">
        <v>1232</v>
      </c>
      <c r="C3" s="1" t="s">
        <v>3</v>
      </c>
      <c r="D3" s="1" t="s">
        <v>4</v>
      </c>
      <c r="E3" s="2">
        <v>1960</v>
      </c>
      <c r="F3" s="2">
        <v>1961</v>
      </c>
      <c r="G3" s="2">
        <v>1962</v>
      </c>
      <c r="H3" s="2">
        <v>1963</v>
      </c>
      <c r="I3" s="2">
        <v>1964</v>
      </c>
      <c r="J3" s="2">
        <v>1965</v>
      </c>
      <c r="K3" s="2">
        <v>1966</v>
      </c>
      <c r="L3" s="2">
        <v>1967</v>
      </c>
      <c r="M3" s="2">
        <v>1968</v>
      </c>
      <c r="N3" s="2">
        <v>1969</v>
      </c>
      <c r="O3" s="2">
        <v>1970</v>
      </c>
      <c r="P3" s="2">
        <v>1971</v>
      </c>
      <c r="Q3" s="2">
        <v>1972</v>
      </c>
      <c r="R3" s="2">
        <v>1973</v>
      </c>
      <c r="S3" s="2">
        <v>1974</v>
      </c>
      <c r="T3" s="2">
        <v>1975</v>
      </c>
      <c r="U3" s="2">
        <v>1976</v>
      </c>
      <c r="V3" s="2">
        <v>1977</v>
      </c>
      <c r="W3" s="2">
        <v>1978</v>
      </c>
      <c r="X3" s="2">
        <v>1979</v>
      </c>
      <c r="Y3" s="2">
        <v>1980</v>
      </c>
      <c r="Z3" s="2">
        <v>1981</v>
      </c>
      <c r="AA3" s="2">
        <v>1982</v>
      </c>
      <c r="AB3" s="2">
        <v>1983</v>
      </c>
      <c r="AC3" s="2">
        <v>1984</v>
      </c>
      <c r="AD3" s="2">
        <v>1985</v>
      </c>
      <c r="AE3" s="2">
        <v>1986</v>
      </c>
      <c r="AF3" s="2">
        <v>1987</v>
      </c>
      <c r="AG3" s="2">
        <v>1988</v>
      </c>
      <c r="AH3" s="2">
        <v>1989</v>
      </c>
      <c r="AI3" s="2">
        <v>1990</v>
      </c>
      <c r="AJ3" s="2">
        <v>1991</v>
      </c>
      <c r="AK3" s="2">
        <v>1992</v>
      </c>
      <c r="AL3" s="2">
        <v>1993</v>
      </c>
      <c r="AM3" s="2">
        <v>1994</v>
      </c>
      <c r="AN3" s="2">
        <v>1995</v>
      </c>
      <c r="AO3" s="2">
        <v>1996</v>
      </c>
      <c r="AP3" s="2">
        <v>1997</v>
      </c>
      <c r="AQ3" s="2">
        <v>1998</v>
      </c>
      <c r="AR3" s="2">
        <v>1999</v>
      </c>
      <c r="AS3" s="2">
        <v>2000</v>
      </c>
      <c r="AT3" s="2">
        <v>2001</v>
      </c>
      <c r="AU3" s="2">
        <v>2002</v>
      </c>
      <c r="AV3" s="2">
        <v>2003</v>
      </c>
      <c r="AW3" s="2">
        <v>2004</v>
      </c>
      <c r="AX3" s="2">
        <v>2005</v>
      </c>
      <c r="AY3" s="2">
        <v>2006</v>
      </c>
      <c r="AZ3" s="2">
        <v>2007</v>
      </c>
      <c r="BA3" s="2">
        <v>2008</v>
      </c>
      <c r="BB3" s="2">
        <v>2009</v>
      </c>
      <c r="BC3" s="2">
        <v>2010</v>
      </c>
      <c r="BD3" s="2">
        <v>2011</v>
      </c>
      <c r="BE3" s="2">
        <v>2012</v>
      </c>
      <c r="BF3" s="2">
        <v>2013</v>
      </c>
      <c r="BG3" s="2">
        <v>2014</v>
      </c>
    </row>
    <row r="4" spans="1:59">
      <c r="A4" s="1" t="s">
        <v>5</v>
      </c>
      <c r="B4" s="1" t="str">
        <f>IFERROR(VLOOKUP(A4,entity!$C:$K,9,FALSE),"")</f>
        <v>AW</v>
      </c>
      <c r="C4" s="1" t="s">
        <v>468</v>
      </c>
      <c r="D4" s="1" t="s">
        <v>469</v>
      </c>
    </row>
    <row r="5" spans="1:59">
      <c r="A5" s="1" t="s">
        <v>8</v>
      </c>
      <c r="B5" s="1" t="str">
        <f>IFERROR(VLOOKUP(A5,entity!$C:$K,9,FALSE),"")</f>
        <v>AD</v>
      </c>
      <c r="C5" s="1" t="s">
        <v>468</v>
      </c>
      <c r="D5" s="1" t="s">
        <v>469</v>
      </c>
    </row>
    <row r="6" spans="1:59">
      <c r="A6" s="1" t="s">
        <v>10</v>
      </c>
      <c r="B6" s="1" t="str">
        <f>IFERROR(VLOOKUP(A6,entity!$C:$K,9,FALSE),"")</f>
        <v>AF</v>
      </c>
      <c r="C6" s="1" t="s">
        <v>468</v>
      </c>
      <c r="D6" s="1" t="s">
        <v>469</v>
      </c>
    </row>
    <row r="7" spans="1:59">
      <c r="A7" s="1" t="s">
        <v>12</v>
      </c>
      <c r="B7" s="1" t="str">
        <f>IFERROR(VLOOKUP(A7,entity!$C:$K,9,FALSE),"")</f>
        <v>AO</v>
      </c>
      <c r="C7" s="1" t="s">
        <v>468</v>
      </c>
      <c r="D7" s="1" t="s">
        <v>469</v>
      </c>
      <c r="AS7" s="1">
        <v>54.31</v>
      </c>
      <c r="BB7" s="1">
        <v>43.37</v>
      </c>
    </row>
    <row r="8" spans="1:59">
      <c r="A8" s="1" t="s">
        <v>14</v>
      </c>
      <c r="B8" s="1" t="str">
        <f>IFERROR(VLOOKUP(A8,entity!$C:$K,9,FALSE),"")</f>
        <v>AL</v>
      </c>
      <c r="C8" s="1" t="s">
        <v>468</v>
      </c>
      <c r="D8" s="1" t="s">
        <v>469</v>
      </c>
      <c r="AO8" s="1">
        <v>0.2</v>
      </c>
      <c r="AU8" s="1">
        <v>0.73</v>
      </c>
      <c r="AW8" s="1">
        <v>0.53</v>
      </c>
      <c r="AX8" s="1">
        <v>0.44</v>
      </c>
      <c r="BA8" s="1">
        <v>0.2</v>
      </c>
      <c r="BE8" s="1">
        <v>0.46</v>
      </c>
    </row>
    <row r="9" spans="1:59">
      <c r="A9" s="1" t="s">
        <v>16</v>
      </c>
      <c r="B9" s="1" t="str">
        <f>IFERROR(VLOOKUP(A9,entity!$C:$K,9,FALSE),"")</f>
        <v/>
      </c>
      <c r="C9" s="1" t="s">
        <v>468</v>
      </c>
      <c r="D9" s="1" t="s">
        <v>469</v>
      </c>
    </row>
    <row r="10" spans="1:59">
      <c r="A10" s="1" t="s">
        <v>17</v>
      </c>
      <c r="B10" s="1" t="str">
        <f>IFERROR(VLOOKUP(A10,entity!$C:$K,9,FALSE),"")</f>
        <v>AE</v>
      </c>
      <c r="C10" s="1" t="s">
        <v>468</v>
      </c>
      <c r="D10" s="1" t="s">
        <v>469</v>
      </c>
    </row>
    <row r="11" spans="1:59">
      <c r="A11" s="1" t="s">
        <v>19</v>
      </c>
      <c r="B11" s="1" t="str">
        <f>IFERROR(VLOOKUP(A11,entity!$C:$K,9,FALSE),"")</f>
        <v>AR</v>
      </c>
      <c r="C11" s="1" t="s">
        <v>468</v>
      </c>
      <c r="D11" s="1" t="s">
        <v>469</v>
      </c>
      <c r="AE11" s="1">
        <v>0</v>
      </c>
      <c r="AF11" s="1">
        <v>0</v>
      </c>
      <c r="AJ11" s="1">
        <v>0.97</v>
      </c>
      <c r="AK11" s="1">
        <v>1.77</v>
      </c>
      <c r="AL11" s="1">
        <v>2.0499999999999998</v>
      </c>
      <c r="AM11" s="1">
        <v>1.93</v>
      </c>
      <c r="AN11" s="1">
        <v>3.87</v>
      </c>
      <c r="AO11" s="1">
        <v>4.2699999999999996</v>
      </c>
      <c r="AP11" s="1">
        <v>3.77</v>
      </c>
      <c r="AQ11" s="1">
        <v>3.99</v>
      </c>
      <c r="AR11" s="1">
        <v>4.2</v>
      </c>
      <c r="AS11" s="1">
        <v>5.0599999999999996</v>
      </c>
      <c r="AT11" s="1">
        <v>8.25</v>
      </c>
      <c r="AU11" s="1">
        <v>12.58</v>
      </c>
      <c r="AV11" s="1">
        <v>9</v>
      </c>
      <c r="AW11" s="1">
        <v>6.29</v>
      </c>
      <c r="AX11" s="1">
        <v>4.62</v>
      </c>
      <c r="AY11" s="1">
        <v>3.76</v>
      </c>
      <c r="AZ11" s="1">
        <v>3.01</v>
      </c>
      <c r="BA11" s="1">
        <v>2.74</v>
      </c>
      <c r="BB11" s="1">
        <v>2.68</v>
      </c>
      <c r="BC11" s="1">
        <v>1.73</v>
      </c>
      <c r="BD11" s="1">
        <v>1.41</v>
      </c>
    </row>
    <row r="12" spans="1:59">
      <c r="A12" s="1" t="s">
        <v>21</v>
      </c>
      <c r="B12" s="1" t="str">
        <f>IFERROR(VLOOKUP(A12,entity!$C:$K,9,FALSE),"")</f>
        <v>AM</v>
      </c>
      <c r="C12" s="1" t="s">
        <v>468</v>
      </c>
      <c r="D12" s="1" t="s">
        <v>469</v>
      </c>
      <c r="AO12" s="1">
        <v>17.5</v>
      </c>
      <c r="AR12" s="1">
        <v>16.760000000000002</v>
      </c>
      <c r="AT12" s="1">
        <v>18.829999999999998</v>
      </c>
      <c r="AU12" s="1">
        <v>14.5</v>
      </c>
      <c r="AV12" s="1">
        <v>10.68</v>
      </c>
      <c r="AW12" s="1">
        <v>7.6</v>
      </c>
      <c r="AX12" s="1">
        <v>4.22</v>
      </c>
      <c r="AY12" s="1">
        <v>3.17</v>
      </c>
      <c r="AZ12" s="1">
        <v>3.37</v>
      </c>
      <c r="BA12" s="1">
        <v>1.41</v>
      </c>
      <c r="BB12" s="1">
        <v>1.56</v>
      </c>
      <c r="BC12" s="1">
        <v>2.5</v>
      </c>
      <c r="BD12" s="1">
        <v>2.4500000000000002</v>
      </c>
      <c r="BE12" s="1">
        <v>1.75</v>
      </c>
    </row>
    <row r="13" spans="1:59">
      <c r="A13" s="1" t="s">
        <v>23</v>
      </c>
      <c r="B13" s="1" t="str">
        <f>IFERROR(VLOOKUP(A13,entity!$C:$K,9,FALSE),"")</f>
        <v>AS</v>
      </c>
      <c r="C13" s="1" t="s">
        <v>468</v>
      </c>
      <c r="D13" s="1" t="s">
        <v>469</v>
      </c>
    </row>
    <row r="14" spans="1:59">
      <c r="A14" s="1" t="s">
        <v>25</v>
      </c>
      <c r="B14" s="1" t="str">
        <f>IFERROR(VLOOKUP(A14,entity!$C:$K,9,FALSE),"")</f>
        <v>AG</v>
      </c>
      <c r="C14" s="1" t="s">
        <v>468</v>
      </c>
      <c r="D14" s="1" t="s">
        <v>469</v>
      </c>
    </row>
    <row r="15" spans="1:59">
      <c r="A15" s="1" t="s">
        <v>27</v>
      </c>
      <c r="B15" s="1" t="str">
        <f>IFERROR(VLOOKUP(A15,entity!$C:$K,9,FALSE),"")</f>
        <v>AU</v>
      </c>
      <c r="C15" s="1" t="s">
        <v>468</v>
      </c>
      <c r="D15" s="1" t="s">
        <v>469</v>
      </c>
      <c r="Z15" s="1">
        <v>0.67</v>
      </c>
      <c r="AD15" s="1">
        <v>0.67</v>
      </c>
      <c r="AH15" s="1">
        <v>0.68</v>
      </c>
      <c r="AN15" s="1">
        <v>1.34</v>
      </c>
      <c r="AT15" s="1">
        <v>1.35</v>
      </c>
      <c r="AV15" s="1">
        <v>1.36</v>
      </c>
    </row>
    <row r="16" spans="1:59">
      <c r="A16" s="1" t="s">
        <v>29</v>
      </c>
      <c r="B16" s="1" t="str">
        <f>IFERROR(VLOOKUP(A16,entity!$C:$K,9,FALSE),"")</f>
        <v>AT</v>
      </c>
      <c r="C16" s="1" t="s">
        <v>468</v>
      </c>
      <c r="D16" s="1" t="s">
        <v>469</v>
      </c>
      <c r="AF16" s="1">
        <v>0</v>
      </c>
      <c r="AM16" s="1">
        <v>0.4</v>
      </c>
      <c r="AN16" s="1">
        <v>1</v>
      </c>
      <c r="AP16" s="1">
        <v>0.34</v>
      </c>
      <c r="AS16" s="1">
        <v>0.4</v>
      </c>
      <c r="AW16" s="1">
        <v>0.34</v>
      </c>
    </row>
    <row r="17" spans="1:57">
      <c r="A17" s="1" t="s">
        <v>31</v>
      </c>
      <c r="B17" s="1" t="str">
        <f>IFERROR(VLOOKUP(A17,entity!$C:$K,9,FALSE),"")</f>
        <v>AZ</v>
      </c>
      <c r="C17" s="1" t="s">
        <v>468</v>
      </c>
      <c r="D17" s="1" t="s">
        <v>469</v>
      </c>
      <c r="AN17" s="1">
        <v>25.23</v>
      </c>
      <c r="AT17" s="1">
        <v>6.27</v>
      </c>
      <c r="AU17" s="1">
        <v>0.02</v>
      </c>
      <c r="AV17" s="1">
        <v>0.04</v>
      </c>
      <c r="AW17" s="1">
        <v>0</v>
      </c>
      <c r="AX17" s="1">
        <v>0</v>
      </c>
      <c r="BA17" s="1">
        <v>0.31</v>
      </c>
    </row>
    <row r="18" spans="1:57">
      <c r="A18" s="1" t="s">
        <v>33</v>
      </c>
      <c r="B18" s="1" t="str">
        <f>IFERROR(VLOOKUP(A18,entity!$C:$K,9,FALSE),"")</f>
        <v>BI</v>
      </c>
      <c r="C18" s="1" t="s">
        <v>468</v>
      </c>
      <c r="D18" s="1" t="s">
        <v>469</v>
      </c>
      <c r="AK18" s="1">
        <v>84.24</v>
      </c>
      <c r="AQ18" s="1">
        <v>86.43</v>
      </c>
      <c r="AY18" s="1">
        <v>81.319999999999993</v>
      </c>
    </row>
    <row r="19" spans="1:57">
      <c r="A19" s="1" t="s">
        <v>35</v>
      </c>
      <c r="B19" s="1" t="str">
        <f>IFERROR(VLOOKUP(A19,entity!$C:$K,9,FALSE),"")</f>
        <v>BE</v>
      </c>
      <c r="C19" s="1" t="s">
        <v>468</v>
      </c>
      <c r="D19" s="1" t="s">
        <v>469</v>
      </c>
      <c r="AD19" s="1">
        <v>0.36</v>
      </c>
      <c r="AG19" s="1">
        <v>0.67</v>
      </c>
      <c r="AK19" s="1">
        <v>0.83</v>
      </c>
      <c r="AN19" s="1">
        <v>0.35</v>
      </c>
      <c r="AP19" s="1">
        <v>0.35</v>
      </c>
      <c r="AS19" s="1">
        <v>0.5</v>
      </c>
    </row>
    <row r="20" spans="1:57">
      <c r="A20" s="1" t="s">
        <v>37</v>
      </c>
      <c r="B20" s="1" t="str">
        <f>IFERROR(VLOOKUP(A20,entity!$C:$K,9,FALSE),"")</f>
        <v>BJ</v>
      </c>
      <c r="C20" s="1" t="s">
        <v>468</v>
      </c>
      <c r="D20" s="1" t="s">
        <v>469</v>
      </c>
      <c r="AV20" s="1">
        <v>47.33</v>
      </c>
      <c r="BE20" s="1">
        <v>51.61</v>
      </c>
    </row>
    <row r="21" spans="1:57">
      <c r="A21" s="1" t="s">
        <v>39</v>
      </c>
      <c r="B21" s="1" t="str">
        <f>IFERROR(VLOOKUP(A21,entity!$C:$K,9,FALSE),"")</f>
        <v>BF</v>
      </c>
      <c r="C21" s="1" t="s">
        <v>468</v>
      </c>
      <c r="D21" s="1" t="s">
        <v>469</v>
      </c>
      <c r="AM21" s="1">
        <v>71.17</v>
      </c>
      <c r="AQ21" s="1">
        <v>70.03</v>
      </c>
      <c r="AV21" s="1">
        <v>48.9</v>
      </c>
      <c r="BB21" s="1">
        <v>44.46</v>
      </c>
    </row>
    <row r="22" spans="1:57">
      <c r="A22" s="1" t="s">
        <v>41</v>
      </c>
      <c r="B22" s="1" t="str">
        <f>IFERROR(VLOOKUP(A22,entity!$C:$K,9,FALSE),"")</f>
        <v>BD</v>
      </c>
      <c r="C22" s="1" t="s">
        <v>468</v>
      </c>
      <c r="D22" s="1" t="s">
        <v>469</v>
      </c>
      <c r="AC22" s="1">
        <v>69.55</v>
      </c>
      <c r="AE22" s="1">
        <v>64.349999999999994</v>
      </c>
      <c r="AH22" s="1">
        <v>71.61</v>
      </c>
      <c r="AK22" s="1">
        <v>70.22</v>
      </c>
      <c r="AO22" s="1">
        <v>60.91</v>
      </c>
      <c r="AS22" s="1">
        <v>58.59</v>
      </c>
      <c r="AX22" s="1">
        <v>50.47</v>
      </c>
      <c r="BC22" s="1">
        <v>43.25</v>
      </c>
    </row>
    <row r="23" spans="1:57">
      <c r="A23" s="1" t="s">
        <v>43</v>
      </c>
      <c r="B23" s="1" t="str">
        <f>IFERROR(VLOOKUP(A23,entity!$C:$K,9,FALSE),"")</f>
        <v>BG</v>
      </c>
      <c r="C23" s="1" t="s">
        <v>468</v>
      </c>
      <c r="D23" s="1" t="s">
        <v>469</v>
      </c>
      <c r="AH23" s="1">
        <v>0.04</v>
      </c>
      <c r="AK23" s="1">
        <v>0</v>
      </c>
      <c r="AM23" s="1">
        <v>0.22</v>
      </c>
      <c r="AN23" s="1">
        <v>0.82</v>
      </c>
      <c r="AP23" s="1">
        <v>0.32</v>
      </c>
      <c r="AT23" s="1">
        <v>2.12</v>
      </c>
      <c r="AV23" s="1">
        <v>0.62</v>
      </c>
      <c r="AZ23" s="1">
        <v>0.26</v>
      </c>
      <c r="BA23" s="1">
        <v>0.73</v>
      </c>
      <c r="BC23" s="1">
        <v>1.64</v>
      </c>
      <c r="BD23" s="1">
        <v>1.9</v>
      </c>
    </row>
    <row r="24" spans="1:57">
      <c r="A24" s="1" t="s">
        <v>45</v>
      </c>
      <c r="B24" s="1" t="str">
        <f>IFERROR(VLOOKUP(A24,entity!$C:$K,9,FALSE),"")</f>
        <v>BH</v>
      </c>
      <c r="C24" s="1" t="s">
        <v>468</v>
      </c>
      <c r="D24" s="1" t="s">
        <v>469</v>
      </c>
    </row>
    <row r="25" spans="1:57">
      <c r="A25" s="1" t="s">
        <v>498</v>
      </c>
      <c r="B25" s="1" t="str">
        <f>IFERROR(VLOOKUP(A25,entity!$C:$K,9,FALSE),"")</f>
        <v>BS</v>
      </c>
      <c r="C25" s="1" t="s">
        <v>468</v>
      </c>
      <c r="D25" s="1" t="s">
        <v>469</v>
      </c>
    </row>
    <row r="26" spans="1:57">
      <c r="A26" s="1" t="s">
        <v>489</v>
      </c>
      <c r="B26" s="1" t="str">
        <f>IFERROR(VLOOKUP(A26,entity!$C:$K,9,FALSE),"")</f>
        <v>BA</v>
      </c>
      <c r="C26" s="1" t="s">
        <v>468</v>
      </c>
      <c r="D26" s="1" t="s">
        <v>469</v>
      </c>
      <c r="AT26" s="1">
        <v>0.28000000000000003</v>
      </c>
      <c r="AW26" s="1">
        <v>0.1</v>
      </c>
      <c r="AZ26" s="1">
        <v>0.04</v>
      </c>
    </row>
    <row r="27" spans="1:57">
      <c r="A27" s="1" t="s">
        <v>50</v>
      </c>
      <c r="B27" s="1" t="str">
        <f>IFERROR(VLOOKUP(A27,entity!$C:$K,9,FALSE),"")</f>
        <v>BY</v>
      </c>
      <c r="C27" s="1" t="s">
        <v>468</v>
      </c>
      <c r="D27" s="1" t="s">
        <v>469</v>
      </c>
      <c r="AG27" s="1">
        <v>0.08</v>
      </c>
      <c r="AL27" s="1">
        <v>0.02</v>
      </c>
      <c r="AN27" s="1">
        <v>0.36</v>
      </c>
      <c r="AQ27" s="1">
        <v>0.84</v>
      </c>
      <c r="AR27" s="1">
        <v>0.38</v>
      </c>
      <c r="AS27" s="1">
        <v>0.26</v>
      </c>
      <c r="AT27" s="1">
        <v>0.12</v>
      </c>
      <c r="AU27" s="1">
        <v>0.47</v>
      </c>
      <c r="AV27" s="1">
        <v>0.5</v>
      </c>
      <c r="AW27" s="1">
        <v>0.06</v>
      </c>
      <c r="AX27" s="1">
        <v>0.06</v>
      </c>
      <c r="AY27" s="1">
        <v>0.05</v>
      </c>
      <c r="AZ27" s="1">
        <v>0</v>
      </c>
      <c r="BA27" s="1">
        <v>0</v>
      </c>
      <c r="BB27" s="1">
        <v>0.01</v>
      </c>
      <c r="BC27" s="1">
        <v>0</v>
      </c>
      <c r="BD27" s="1">
        <v>0</v>
      </c>
    </row>
    <row r="28" spans="1:57">
      <c r="A28" s="1" t="s">
        <v>52</v>
      </c>
      <c r="B28" s="1" t="str">
        <f>IFERROR(VLOOKUP(A28,entity!$C:$K,9,FALSE),"")</f>
        <v>BZ</v>
      </c>
      <c r="C28" s="1" t="s">
        <v>468</v>
      </c>
      <c r="D28" s="1" t="s">
        <v>469</v>
      </c>
      <c r="AL28" s="1">
        <v>9.09</v>
      </c>
      <c r="AM28" s="1">
        <v>8.93</v>
      </c>
      <c r="AN28" s="1">
        <v>14.03</v>
      </c>
      <c r="AO28" s="1">
        <v>9.66</v>
      </c>
      <c r="AP28" s="1">
        <v>12.45</v>
      </c>
      <c r="AQ28" s="1">
        <v>11.31</v>
      </c>
      <c r="AR28" s="1">
        <v>12.21</v>
      </c>
    </row>
    <row r="29" spans="1:57">
      <c r="A29" s="1" t="s">
        <v>54</v>
      </c>
      <c r="B29" s="1" t="str">
        <f>IFERROR(VLOOKUP(A29,entity!$C:$K,9,FALSE),"")</f>
        <v>BM</v>
      </c>
      <c r="C29" s="1" t="s">
        <v>468</v>
      </c>
      <c r="D29" s="1" t="s">
        <v>469</v>
      </c>
    </row>
    <row r="30" spans="1:57">
      <c r="A30" s="1" t="s">
        <v>56</v>
      </c>
      <c r="B30" s="1" t="str">
        <f>IFERROR(VLOOKUP(A30,entity!$C:$K,9,FALSE),"")</f>
        <v>BO</v>
      </c>
      <c r="C30" s="1" t="s">
        <v>468</v>
      </c>
      <c r="D30" s="1" t="s">
        <v>469</v>
      </c>
      <c r="AJ30" s="1">
        <v>5.24</v>
      </c>
      <c r="AL30" s="1">
        <v>8.51</v>
      </c>
      <c r="AP30" s="1">
        <v>16.98</v>
      </c>
      <c r="AR30" s="1">
        <v>23.32</v>
      </c>
      <c r="AS30" s="1">
        <v>26.87</v>
      </c>
      <c r="AT30" s="1">
        <v>21.33</v>
      </c>
      <c r="AU30" s="1">
        <v>21.98</v>
      </c>
      <c r="AW30" s="1">
        <v>11.69</v>
      </c>
      <c r="AX30" s="1">
        <v>18.309999999999999</v>
      </c>
      <c r="AY30" s="1">
        <v>15.86</v>
      </c>
      <c r="AZ30" s="1">
        <v>12.19</v>
      </c>
      <c r="BA30" s="1">
        <v>10.48</v>
      </c>
      <c r="BB30" s="1">
        <v>10.67</v>
      </c>
      <c r="BD30" s="1">
        <v>6.97</v>
      </c>
      <c r="BE30" s="1">
        <v>7.98</v>
      </c>
    </row>
    <row r="31" spans="1:57">
      <c r="A31" s="1" t="s">
        <v>58</v>
      </c>
      <c r="B31" s="1" t="str">
        <f>IFERROR(VLOOKUP(A31,entity!$C:$K,9,FALSE),"")</f>
        <v>BR</v>
      </c>
      <c r="C31" s="1" t="s">
        <v>468</v>
      </c>
      <c r="D31" s="1" t="s">
        <v>469</v>
      </c>
      <c r="Z31" s="1">
        <v>13.64</v>
      </c>
      <c r="AA31" s="1">
        <v>13.66</v>
      </c>
      <c r="AB31" s="1">
        <v>16.649999999999999</v>
      </c>
      <c r="AC31" s="1">
        <v>15.5</v>
      </c>
      <c r="AD31" s="1">
        <v>13.52</v>
      </c>
      <c r="AE31" s="1">
        <v>9.6999999999999993</v>
      </c>
      <c r="AF31" s="1">
        <v>13.64</v>
      </c>
      <c r="AG31" s="1">
        <v>14.68</v>
      </c>
      <c r="AH31" s="1">
        <v>13.71</v>
      </c>
      <c r="AI31" s="1">
        <v>16.23</v>
      </c>
      <c r="AK31" s="1">
        <v>16.7</v>
      </c>
      <c r="AL31" s="1">
        <v>15.87</v>
      </c>
      <c r="AN31" s="1">
        <v>9.93</v>
      </c>
      <c r="AO31" s="1">
        <v>11.21</v>
      </c>
      <c r="AP31" s="1">
        <v>10.9</v>
      </c>
      <c r="AQ31" s="1">
        <v>9.58</v>
      </c>
      <c r="AR31" s="1">
        <v>9.8699999999999992</v>
      </c>
      <c r="AT31" s="1">
        <v>10.199999999999999</v>
      </c>
      <c r="AU31" s="1">
        <v>8.8699999999999992</v>
      </c>
      <c r="AV31" s="1">
        <v>9.6199999999999992</v>
      </c>
      <c r="AW31" s="1">
        <v>8.14</v>
      </c>
      <c r="AX31" s="1">
        <v>7.18</v>
      </c>
      <c r="AY31" s="1">
        <v>5.93</v>
      </c>
      <c r="AZ31" s="1">
        <v>5.84</v>
      </c>
      <c r="BA31" s="1">
        <v>4.87</v>
      </c>
      <c r="BB31" s="1">
        <v>4.72</v>
      </c>
      <c r="BD31" s="1">
        <v>4.53</v>
      </c>
      <c r="BE31" s="1">
        <v>3.75</v>
      </c>
    </row>
    <row r="32" spans="1:57">
      <c r="A32" s="1" t="s">
        <v>60</v>
      </c>
      <c r="B32" s="1" t="str">
        <f>IFERROR(VLOOKUP(A32,entity!$C:$K,9,FALSE),"")</f>
        <v>BB</v>
      </c>
      <c r="C32" s="1" t="s">
        <v>468</v>
      </c>
      <c r="D32" s="1" t="s">
        <v>469</v>
      </c>
    </row>
    <row r="33" spans="1:57">
      <c r="A33" s="1" t="s">
        <v>62</v>
      </c>
      <c r="B33" s="1" t="str">
        <f>IFERROR(VLOOKUP(A33,entity!$C:$K,9,FALSE),"")</f>
        <v>BN</v>
      </c>
      <c r="C33" s="1" t="s">
        <v>468</v>
      </c>
      <c r="D33" s="1" t="s">
        <v>469</v>
      </c>
    </row>
    <row r="34" spans="1:57">
      <c r="A34" s="1" t="s">
        <v>64</v>
      </c>
      <c r="B34" s="1" t="str">
        <f>IFERROR(VLOOKUP(A34,entity!$C:$K,9,FALSE),"")</f>
        <v>BT</v>
      </c>
      <c r="C34" s="1" t="s">
        <v>468</v>
      </c>
      <c r="D34" s="1" t="s">
        <v>469</v>
      </c>
      <c r="AV34" s="1">
        <v>23.96</v>
      </c>
      <c r="AZ34" s="1">
        <v>10.220000000000001</v>
      </c>
      <c r="BE34" s="1">
        <v>2.38</v>
      </c>
    </row>
    <row r="35" spans="1:57">
      <c r="A35" s="1" t="s">
        <v>66</v>
      </c>
      <c r="B35" s="1" t="str">
        <f>IFERROR(VLOOKUP(A35,entity!$C:$K,9,FALSE),"")</f>
        <v>BW</v>
      </c>
      <c r="C35" s="1" t="s">
        <v>468</v>
      </c>
      <c r="D35" s="1" t="s">
        <v>469</v>
      </c>
      <c r="AE35" s="1">
        <v>35.61</v>
      </c>
      <c r="AM35" s="1">
        <v>31.23</v>
      </c>
      <c r="AV35" s="1">
        <v>24.36</v>
      </c>
      <c r="BB35" s="1">
        <v>13.41</v>
      </c>
    </row>
    <row r="36" spans="1:57">
      <c r="A36" s="1" t="s">
        <v>490</v>
      </c>
      <c r="B36" s="1" t="str">
        <f>IFERROR(VLOOKUP(A36,entity!$C:$K,9,FALSE),"")</f>
        <v>CF</v>
      </c>
      <c r="C36" s="1" t="s">
        <v>468</v>
      </c>
      <c r="D36" s="1" t="s">
        <v>469</v>
      </c>
      <c r="AK36" s="1">
        <v>83.15</v>
      </c>
      <c r="AV36" s="1">
        <v>62.43</v>
      </c>
      <c r="BA36" s="1">
        <v>62.83</v>
      </c>
    </row>
    <row r="37" spans="1:57">
      <c r="A37" s="1" t="s">
        <v>69</v>
      </c>
      <c r="B37" s="1" t="str">
        <f>IFERROR(VLOOKUP(A37,entity!$C:$K,9,FALSE),"")</f>
        <v>CA</v>
      </c>
      <c r="C37" s="1" t="s">
        <v>468</v>
      </c>
      <c r="D37" s="1" t="s">
        <v>469</v>
      </c>
      <c r="Z37" s="1">
        <v>0.68</v>
      </c>
      <c r="AF37" s="1">
        <v>0.37</v>
      </c>
      <c r="AJ37" s="1">
        <v>0.33</v>
      </c>
      <c r="AM37" s="1">
        <v>0.33</v>
      </c>
      <c r="AP37" s="1">
        <v>0.36</v>
      </c>
      <c r="AQ37" s="1">
        <v>0.68</v>
      </c>
      <c r="AS37" s="1">
        <v>0.34</v>
      </c>
      <c r="AW37" s="1">
        <v>0.34</v>
      </c>
      <c r="AZ37" s="1">
        <v>0.34</v>
      </c>
      <c r="BC37" s="1">
        <v>0.34</v>
      </c>
    </row>
    <row r="38" spans="1:57">
      <c r="A38" s="1" t="s">
        <v>491</v>
      </c>
      <c r="B38" s="1" t="str">
        <f>IFERROR(VLOOKUP(A38,entity!$C:$K,9,FALSE),"")</f>
        <v/>
      </c>
      <c r="C38" s="1" t="s">
        <v>468</v>
      </c>
      <c r="D38" s="1" t="s">
        <v>469</v>
      </c>
    </row>
    <row r="39" spans="1:57">
      <c r="A39" s="1" t="s">
        <v>71</v>
      </c>
      <c r="B39" s="1" t="str">
        <f>IFERROR(VLOOKUP(A39,entity!$C:$K,9,FALSE),"")</f>
        <v>CH</v>
      </c>
      <c r="C39" s="1" t="s">
        <v>468</v>
      </c>
      <c r="D39" s="1" t="s">
        <v>469</v>
      </c>
      <c r="AA39" s="1">
        <v>0.69</v>
      </c>
      <c r="AK39" s="1">
        <v>3.34</v>
      </c>
      <c r="AS39" s="1">
        <v>0.34</v>
      </c>
      <c r="AU39" s="1">
        <v>0.34</v>
      </c>
      <c r="AW39" s="1">
        <v>0.67</v>
      </c>
    </row>
    <row r="40" spans="1:57">
      <c r="A40" s="1" t="s">
        <v>73</v>
      </c>
      <c r="B40" s="1" t="str">
        <f>IFERROR(VLOOKUP(A40,entity!$C:$K,9,FALSE),"")</f>
        <v/>
      </c>
      <c r="C40" s="1" t="s">
        <v>468</v>
      </c>
      <c r="D40" s="1" t="s">
        <v>469</v>
      </c>
    </row>
    <row r="41" spans="1:57">
      <c r="A41" s="1" t="s">
        <v>74</v>
      </c>
      <c r="B41" s="1" t="str">
        <f>IFERROR(VLOOKUP(A41,entity!$C:$K,9,FALSE),"")</f>
        <v>CL</v>
      </c>
      <c r="C41" s="1" t="s">
        <v>468</v>
      </c>
      <c r="D41" s="1" t="s">
        <v>469</v>
      </c>
      <c r="AF41" s="1">
        <v>5.8</v>
      </c>
      <c r="AI41" s="1">
        <v>4.91</v>
      </c>
      <c r="AK41" s="1">
        <v>2.74</v>
      </c>
      <c r="AM41" s="1">
        <v>3.05</v>
      </c>
      <c r="AO41" s="1">
        <v>2.2000000000000002</v>
      </c>
      <c r="AQ41" s="1">
        <v>2.3199999999999998</v>
      </c>
      <c r="AS41" s="1">
        <v>2.16</v>
      </c>
      <c r="AV41" s="1">
        <v>1.73</v>
      </c>
      <c r="AY41" s="1">
        <v>1.07</v>
      </c>
      <c r="BB41" s="1">
        <v>1.28</v>
      </c>
      <c r="BD41" s="1">
        <v>0.83</v>
      </c>
    </row>
    <row r="42" spans="1:57">
      <c r="A42" s="1" t="s">
        <v>76</v>
      </c>
      <c r="B42" s="1" t="str">
        <f>IFERROR(VLOOKUP(A42,entity!$C:$K,9,FALSE),"")</f>
        <v>CN</v>
      </c>
      <c r="C42" s="1" t="s">
        <v>468</v>
      </c>
      <c r="D42" s="1" t="s">
        <v>469</v>
      </c>
      <c r="Z42" s="1">
        <v>84.27</v>
      </c>
      <c r="AC42" s="1">
        <v>69.430000000000007</v>
      </c>
      <c r="AF42" s="1">
        <v>53.95</v>
      </c>
      <c r="AI42" s="1">
        <v>60.73</v>
      </c>
      <c r="AL42" s="1">
        <v>54.85</v>
      </c>
      <c r="AO42" s="1">
        <v>37.39</v>
      </c>
      <c r="AR42" s="1">
        <v>36</v>
      </c>
      <c r="AU42" s="1">
        <v>28.06</v>
      </c>
      <c r="AX42" s="1">
        <v>15.77</v>
      </c>
      <c r="BA42" s="1">
        <v>12.34</v>
      </c>
      <c r="BC42" s="1">
        <v>9.19</v>
      </c>
      <c r="BD42" s="1">
        <v>6.26</v>
      </c>
    </row>
    <row r="43" spans="1:57">
      <c r="A43" s="1" t="s">
        <v>78</v>
      </c>
      <c r="B43" s="1" t="str">
        <f>IFERROR(VLOOKUP(A43,entity!$C:$K,9,FALSE),"")</f>
        <v>CI</v>
      </c>
      <c r="C43" s="1" t="s">
        <v>468</v>
      </c>
      <c r="D43" s="1" t="s">
        <v>469</v>
      </c>
      <c r="AD43" s="1">
        <v>8.08</v>
      </c>
      <c r="AE43" s="1">
        <v>4.1100000000000003</v>
      </c>
      <c r="AF43" s="1">
        <v>8.68</v>
      </c>
      <c r="AG43" s="1">
        <v>13.76</v>
      </c>
      <c r="AL43" s="1">
        <v>26.47</v>
      </c>
      <c r="AN43" s="1">
        <v>21.09</v>
      </c>
      <c r="AQ43" s="1">
        <v>30.06</v>
      </c>
      <c r="AU43" s="1">
        <v>29.66</v>
      </c>
      <c r="BA43" s="1">
        <v>35.04</v>
      </c>
    </row>
    <row r="44" spans="1:57">
      <c r="A44" s="1" t="s">
        <v>80</v>
      </c>
      <c r="B44" s="1" t="str">
        <f>IFERROR(VLOOKUP(A44,entity!$C:$K,9,FALSE),"")</f>
        <v>CM</v>
      </c>
      <c r="C44" s="1" t="s">
        <v>468</v>
      </c>
      <c r="D44" s="1" t="s">
        <v>469</v>
      </c>
      <c r="AO44" s="1">
        <v>47.43</v>
      </c>
      <c r="AT44" s="1">
        <v>24.86</v>
      </c>
      <c r="AZ44" s="1">
        <v>27.61</v>
      </c>
    </row>
    <row r="45" spans="1:57">
      <c r="A45" s="1" t="s">
        <v>622</v>
      </c>
      <c r="B45" s="1" t="str">
        <f>IFERROR(VLOOKUP(A45,entity!$C:$K,9,FALSE),"")</f>
        <v>CG</v>
      </c>
      <c r="C45" s="1" t="s">
        <v>468</v>
      </c>
      <c r="D45" s="1" t="s">
        <v>469</v>
      </c>
      <c r="AX45" s="1">
        <v>54.1</v>
      </c>
      <c r="BD45" s="1">
        <v>32.82</v>
      </c>
    </row>
    <row r="46" spans="1:57">
      <c r="A46" s="1" t="s">
        <v>84</v>
      </c>
      <c r="B46" s="1" t="str">
        <f>IFERROR(VLOOKUP(A46,entity!$C:$K,9,FALSE),"")</f>
        <v>CO</v>
      </c>
      <c r="C46" s="1" t="s">
        <v>468</v>
      </c>
      <c r="D46" s="1" t="s">
        <v>469</v>
      </c>
      <c r="Y46" s="1">
        <v>15.45</v>
      </c>
      <c r="AG46" s="1">
        <v>10.69</v>
      </c>
      <c r="AH46" s="1">
        <v>8.08</v>
      </c>
      <c r="AJ46" s="1">
        <v>8.18</v>
      </c>
      <c r="AK46" s="1">
        <v>6.29</v>
      </c>
      <c r="AO46" s="1">
        <v>13</v>
      </c>
      <c r="AR46" s="1">
        <v>16.18</v>
      </c>
      <c r="AS46" s="1">
        <v>17.850000000000001</v>
      </c>
      <c r="AT46" s="1">
        <v>17.86</v>
      </c>
      <c r="AU46" s="1">
        <v>11.14</v>
      </c>
      <c r="AV46" s="1">
        <v>10.34</v>
      </c>
      <c r="AW46" s="1">
        <v>9.01</v>
      </c>
      <c r="AX46" s="1">
        <v>7.87</v>
      </c>
      <c r="AY46" s="1">
        <v>11.04</v>
      </c>
      <c r="AZ46" s="1">
        <v>8.84</v>
      </c>
      <c r="BA46" s="1">
        <v>8.5</v>
      </c>
      <c r="BB46" s="1">
        <v>7.26</v>
      </c>
      <c r="BC46" s="1">
        <v>6.17</v>
      </c>
      <c r="BD46" s="1">
        <v>4.95</v>
      </c>
      <c r="BE46" s="1">
        <v>5.63</v>
      </c>
    </row>
    <row r="47" spans="1:57">
      <c r="A47" s="1" t="s">
        <v>86</v>
      </c>
      <c r="B47" s="1" t="str">
        <f>IFERROR(VLOOKUP(A47,entity!$C:$K,9,FALSE),"")</f>
        <v>KM</v>
      </c>
      <c r="C47" s="1" t="s">
        <v>468</v>
      </c>
      <c r="D47" s="1" t="s">
        <v>469</v>
      </c>
      <c r="AW47" s="1">
        <v>46.11</v>
      </c>
    </row>
    <row r="48" spans="1:57">
      <c r="A48" s="1" t="s">
        <v>88</v>
      </c>
      <c r="B48" s="1" t="str">
        <f>IFERROR(VLOOKUP(A48,entity!$C:$K,9,FALSE),"")</f>
        <v>CV</v>
      </c>
      <c r="C48" s="1" t="s">
        <v>468</v>
      </c>
      <c r="D48" s="1" t="s">
        <v>469</v>
      </c>
      <c r="AU48" s="1">
        <v>21.02</v>
      </c>
      <c r="BA48" s="1">
        <v>13.72</v>
      </c>
    </row>
    <row r="49" spans="1:57">
      <c r="A49" s="1" t="s">
        <v>90</v>
      </c>
      <c r="B49" s="1" t="str">
        <f>IFERROR(VLOOKUP(A49,entity!$C:$K,9,FALSE),"")</f>
        <v>CR</v>
      </c>
      <c r="C49" s="1" t="s">
        <v>468</v>
      </c>
      <c r="D49" s="1" t="s">
        <v>469</v>
      </c>
      <c r="Z49" s="1">
        <v>11.4</v>
      </c>
      <c r="AE49" s="1">
        <v>5.68</v>
      </c>
      <c r="AH49" s="1">
        <v>10.59</v>
      </c>
      <c r="AI49" s="1">
        <v>8.4499999999999993</v>
      </c>
      <c r="AJ49" s="1">
        <v>9.69</v>
      </c>
      <c r="AK49" s="1">
        <v>8.1199999999999992</v>
      </c>
      <c r="AL49" s="1">
        <v>6.89</v>
      </c>
      <c r="AM49" s="1">
        <v>5.75</v>
      </c>
      <c r="AN49" s="1">
        <v>6.01</v>
      </c>
      <c r="AO49" s="1">
        <v>7.02</v>
      </c>
      <c r="AP49" s="1">
        <v>5.3</v>
      </c>
      <c r="AQ49" s="1">
        <v>4.22</v>
      </c>
      <c r="AR49" s="1">
        <v>5.43</v>
      </c>
      <c r="AS49" s="1">
        <v>5.56</v>
      </c>
      <c r="AT49" s="1">
        <v>5.51</v>
      </c>
      <c r="AU49" s="1">
        <v>5.5</v>
      </c>
      <c r="AV49" s="1">
        <v>5.4</v>
      </c>
      <c r="AW49" s="1">
        <v>4.8499999999999996</v>
      </c>
      <c r="AX49" s="1">
        <v>3.57</v>
      </c>
      <c r="AY49" s="1">
        <v>3.72</v>
      </c>
      <c r="AZ49" s="1">
        <v>2.06</v>
      </c>
      <c r="BA49" s="1">
        <v>2.2799999999999998</v>
      </c>
      <c r="BB49" s="1">
        <v>2.86</v>
      </c>
      <c r="BC49" s="1">
        <v>1.27</v>
      </c>
      <c r="BD49" s="1">
        <v>1.36</v>
      </c>
      <c r="BE49" s="1">
        <v>1.35</v>
      </c>
    </row>
    <row r="50" spans="1:57">
      <c r="A50" s="1" t="s">
        <v>92</v>
      </c>
      <c r="B50" s="1" t="str">
        <f>IFERROR(VLOOKUP(A50,entity!$C:$K,9,FALSE),"")</f>
        <v/>
      </c>
      <c r="C50" s="1" t="s">
        <v>468</v>
      </c>
      <c r="D50" s="1" t="s">
        <v>469</v>
      </c>
    </row>
    <row r="51" spans="1:57">
      <c r="A51" s="1" t="s">
        <v>93</v>
      </c>
      <c r="B51" s="1" t="str">
        <f>IFERROR(VLOOKUP(A51,entity!$C:$K,9,FALSE),"")</f>
        <v>CU</v>
      </c>
      <c r="C51" s="1" t="s">
        <v>468</v>
      </c>
      <c r="D51" s="1" t="s">
        <v>469</v>
      </c>
    </row>
    <row r="52" spans="1:57">
      <c r="A52" s="1" t="s">
        <v>95</v>
      </c>
      <c r="B52" s="1" t="str">
        <f>IFERROR(VLOOKUP(A52,entity!$C:$K,9,FALSE),"")</f>
        <v/>
      </c>
      <c r="C52" s="1" t="s">
        <v>468</v>
      </c>
      <c r="D52" s="1" t="s">
        <v>469</v>
      </c>
    </row>
    <row r="53" spans="1:57">
      <c r="A53" s="1" t="s">
        <v>97</v>
      </c>
      <c r="B53" s="1" t="str">
        <f>IFERROR(VLOOKUP(A53,entity!$C:$K,9,FALSE),"")</f>
        <v>KY</v>
      </c>
      <c r="C53" s="1" t="s">
        <v>468</v>
      </c>
      <c r="D53" s="1" t="s">
        <v>469</v>
      </c>
    </row>
    <row r="54" spans="1:57">
      <c r="A54" s="1" t="s">
        <v>99</v>
      </c>
      <c r="B54" s="1" t="str">
        <f>IFERROR(VLOOKUP(A54,entity!$C:$K,9,FALSE),"")</f>
        <v>CY</v>
      </c>
      <c r="C54" s="1" t="s">
        <v>468</v>
      </c>
      <c r="D54" s="1" t="s">
        <v>469</v>
      </c>
    </row>
    <row r="55" spans="1:57">
      <c r="A55" s="1" t="s">
        <v>101</v>
      </c>
      <c r="B55" s="1" t="str">
        <f>IFERROR(VLOOKUP(A55,entity!$C:$K,9,FALSE),"")</f>
        <v>CZ</v>
      </c>
      <c r="C55" s="1" t="s">
        <v>468</v>
      </c>
      <c r="D55" s="1" t="s">
        <v>469</v>
      </c>
      <c r="AG55" s="1">
        <v>0</v>
      </c>
      <c r="AL55" s="1">
        <v>0</v>
      </c>
      <c r="AO55" s="1">
        <v>0.13</v>
      </c>
      <c r="AX55" s="1">
        <v>0</v>
      </c>
      <c r="AY55" s="1">
        <v>7.0000000000000007E-2</v>
      </c>
      <c r="BA55" s="1">
        <v>0.04</v>
      </c>
      <c r="BB55" s="1">
        <v>0.03</v>
      </c>
      <c r="BC55" s="1">
        <v>0.04</v>
      </c>
      <c r="BD55" s="1">
        <v>0.03</v>
      </c>
    </row>
    <row r="56" spans="1:57">
      <c r="A56" s="1" t="s">
        <v>103</v>
      </c>
      <c r="B56" s="1" t="str">
        <f>IFERROR(VLOOKUP(A56,entity!$C:$K,9,FALSE),"")</f>
        <v>DE</v>
      </c>
      <c r="C56" s="1" t="s">
        <v>468</v>
      </c>
      <c r="D56" s="1" t="s">
        <v>469</v>
      </c>
      <c r="Z56" s="1">
        <v>0</v>
      </c>
      <c r="AB56" s="1">
        <v>0</v>
      </c>
      <c r="AC56" s="1">
        <v>0.34</v>
      </c>
      <c r="AH56" s="1">
        <v>0</v>
      </c>
      <c r="AM56" s="1">
        <v>0.34</v>
      </c>
      <c r="AS56" s="1">
        <v>0</v>
      </c>
      <c r="AW56" s="1">
        <v>0</v>
      </c>
      <c r="AZ56" s="1">
        <v>0</v>
      </c>
      <c r="BC56" s="1">
        <v>0.34</v>
      </c>
    </row>
    <row r="57" spans="1:57">
      <c r="A57" s="1" t="s">
        <v>105</v>
      </c>
      <c r="B57" s="1" t="str">
        <f>IFERROR(VLOOKUP(A57,entity!$C:$K,9,FALSE),"")</f>
        <v>DJ</v>
      </c>
      <c r="C57" s="1" t="s">
        <v>468</v>
      </c>
      <c r="D57" s="1" t="s">
        <v>469</v>
      </c>
      <c r="AU57" s="1">
        <v>18.829999999999998</v>
      </c>
    </row>
    <row r="58" spans="1:57">
      <c r="A58" s="1" t="s">
        <v>107</v>
      </c>
      <c r="B58" s="1" t="str">
        <f>IFERROR(VLOOKUP(A58,entity!$C:$K,9,FALSE),"")</f>
        <v>DM</v>
      </c>
      <c r="C58" s="1" t="s">
        <v>468</v>
      </c>
      <c r="D58" s="1" t="s">
        <v>469</v>
      </c>
    </row>
    <row r="59" spans="1:57">
      <c r="A59" s="1" t="s">
        <v>109</v>
      </c>
      <c r="B59" s="1" t="str">
        <f>IFERROR(VLOOKUP(A59,entity!$C:$K,9,FALSE),"")</f>
        <v>DK</v>
      </c>
      <c r="C59" s="1" t="s">
        <v>468</v>
      </c>
      <c r="D59" s="1" t="s">
        <v>469</v>
      </c>
      <c r="AF59" s="1">
        <v>1.02</v>
      </c>
      <c r="AK59" s="1">
        <v>0.67</v>
      </c>
      <c r="AN59" s="1">
        <v>0.33</v>
      </c>
      <c r="AS59" s="1">
        <v>0.34</v>
      </c>
      <c r="AW59" s="1">
        <v>0.33</v>
      </c>
      <c r="AZ59" s="1">
        <v>0.39</v>
      </c>
      <c r="BC59" s="1">
        <v>0.67</v>
      </c>
    </row>
    <row r="60" spans="1:57">
      <c r="A60" s="1" t="s">
        <v>111</v>
      </c>
      <c r="B60" s="1" t="str">
        <f>IFERROR(VLOOKUP(A60,entity!$C:$K,9,FALSE),"")</f>
        <v>DO</v>
      </c>
      <c r="C60" s="1" t="s">
        <v>468</v>
      </c>
      <c r="D60" s="1" t="s">
        <v>469</v>
      </c>
      <c r="AE60" s="1">
        <v>16.37</v>
      </c>
      <c r="AH60" s="1">
        <v>12.16</v>
      </c>
      <c r="AK60" s="1">
        <v>4.66</v>
      </c>
      <c r="AO60" s="1">
        <v>4.6900000000000004</v>
      </c>
      <c r="AP60" s="1">
        <v>4.95</v>
      </c>
      <c r="AS60" s="1">
        <v>5.24</v>
      </c>
      <c r="AT60" s="1">
        <v>3.68</v>
      </c>
      <c r="AU60" s="1">
        <v>5.27</v>
      </c>
      <c r="AV60" s="1">
        <v>6.43</v>
      </c>
      <c r="AW60" s="1">
        <v>7.83</v>
      </c>
      <c r="AX60" s="1">
        <v>5.38</v>
      </c>
      <c r="AY60" s="1">
        <v>4.2300000000000004</v>
      </c>
      <c r="AZ60" s="1">
        <v>3.72</v>
      </c>
      <c r="BA60" s="1">
        <v>3.35</v>
      </c>
      <c r="BB60" s="1">
        <v>2.99</v>
      </c>
      <c r="BC60" s="1">
        <v>2.2400000000000002</v>
      </c>
      <c r="BD60" s="1">
        <v>2.54</v>
      </c>
      <c r="BE60" s="1">
        <v>2.25</v>
      </c>
    </row>
    <row r="61" spans="1:57">
      <c r="A61" s="1" t="s">
        <v>113</v>
      </c>
      <c r="B61" s="1" t="str">
        <f>IFERROR(VLOOKUP(A61,entity!$C:$K,9,FALSE),"")</f>
        <v>DZ</v>
      </c>
      <c r="C61" s="1" t="s">
        <v>468</v>
      </c>
      <c r="D61" s="1" t="s">
        <v>469</v>
      </c>
      <c r="AG61" s="1">
        <v>7.1</v>
      </c>
      <c r="AN61" s="1">
        <v>6.38</v>
      </c>
    </row>
    <row r="62" spans="1:57">
      <c r="A62" s="1" t="s">
        <v>115</v>
      </c>
      <c r="B62" s="1" t="str">
        <f>IFERROR(VLOOKUP(A62,entity!$C:$K,9,FALSE),"")</f>
        <v/>
      </c>
      <c r="C62" s="1" t="s">
        <v>468</v>
      </c>
      <c r="D62" s="1" t="s">
        <v>469</v>
      </c>
      <c r="Z62" s="1">
        <v>77.959999999999994</v>
      </c>
      <c r="AC62" s="1">
        <v>65.62</v>
      </c>
      <c r="AF62" s="1">
        <v>54.26</v>
      </c>
      <c r="AI62" s="1">
        <v>57.01</v>
      </c>
      <c r="AL62" s="1">
        <v>51.66</v>
      </c>
      <c r="AO62" s="1">
        <v>38.270000000000003</v>
      </c>
      <c r="AR62" s="1">
        <v>35.9</v>
      </c>
      <c r="AU62" s="1">
        <v>27.34</v>
      </c>
      <c r="AX62" s="1">
        <v>16.7</v>
      </c>
      <c r="BA62" s="1">
        <v>13.72</v>
      </c>
      <c r="BC62" s="1">
        <v>10.29</v>
      </c>
      <c r="BD62" s="1">
        <v>7.93</v>
      </c>
    </row>
    <row r="63" spans="1:57">
      <c r="A63" s="1" t="s">
        <v>116</v>
      </c>
      <c r="B63" s="1" t="str">
        <f>IFERROR(VLOOKUP(A63,entity!$C:$K,9,FALSE),"")</f>
        <v/>
      </c>
      <c r="C63" s="1" t="s">
        <v>468</v>
      </c>
      <c r="D63" s="1" t="s">
        <v>469</v>
      </c>
    </row>
    <row r="64" spans="1:57">
      <c r="A64" s="1" t="s">
        <v>117</v>
      </c>
      <c r="B64" s="1" t="str">
        <f>IFERROR(VLOOKUP(A64,entity!$C:$K,9,FALSE),"")</f>
        <v/>
      </c>
      <c r="C64" s="1" t="s">
        <v>468</v>
      </c>
      <c r="D64" s="1" t="s">
        <v>469</v>
      </c>
      <c r="Z64" s="1">
        <v>2.88</v>
      </c>
      <c r="AC64" s="1">
        <v>2.27</v>
      </c>
      <c r="AF64" s="1">
        <v>1.86</v>
      </c>
      <c r="AI64" s="1">
        <v>1.54</v>
      </c>
      <c r="AL64" s="1">
        <v>2.87</v>
      </c>
      <c r="AO64" s="1">
        <v>4.28</v>
      </c>
      <c r="AR64" s="1">
        <v>3.83</v>
      </c>
      <c r="AU64" s="1">
        <v>2.13</v>
      </c>
      <c r="AX64" s="1">
        <v>1.26</v>
      </c>
      <c r="BA64" s="1">
        <v>0.49</v>
      </c>
      <c r="BC64" s="1">
        <v>0.64</v>
      </c>
      <c r="BD64" s="1">
        <v>0.49</v>
      </c>
    </row>
    <row r="65" spans="1:57">
      <c r="A65" s="1" t="s">
        <v>118</v>
      </c>
      <c r="B65" s="1" t="str">
        <f>IFERROR(VLOOKUP(A65,entity!$C:$K,9,FALSE),"")</f>
        <v/>
      </c>
      <c r="C65" s="1" t="s">
        <v>468</v>
      </c>
      <c r="D65" s="1" t="s">
        <v>469</v>
      </c>
    </row>
    <row r="66" spans="1:57">
      <c r="A66" s="1" t="s">
        <v>119</v>
      </c>
      <c r="B66" s="1" t="str">
        <f>IFERROR(VLOOKUP(A66,entity!$C:$K,9,FALSE),"")</f>
        <v>EC</v>
      </c>
      <c r="C66" s="1" t="s">
        <v>468</v>
      </c>
      <c r="D66" s="1" t="s">
        <v>469</v>
      </c>
      <c r="AF66" s="1">
        <v>12.86</v>
      </c>
      <c r="AM66" s="1">
        <v>14.59</v>
      </c>
      <c r="AN66" s="1">
        <v>9.48</v>
      </c>
      <c r="AQ66" s="1">
        <v>10.16</v>
      </c>
      <c r="AR66" s="1">
        <v>16.190000000000001</v>
      </c>
      <c r="AS66" s="1">
        <v>20.32</v>
      </c>
      <c r="AV66" s="1">
        <v>12</v>
      </c>
      <c r="AW66" s="1">
        <v>10.45</v>
      </c>
      <c r="AX66" s="1">
        <v>9.16</v>
      </c>
      <c r="AY66" s="1">
        <v>6.12</v>
      </c>
      <c r="AZ66" s="1">
        <v>6.94</v>
      </c>
      <c r="BA66" s="1">
        <v>6.26</v>
      </c>
      <c r="BB66" s="1">
        <v>6.03</v>
      </c>
      <c r="BC66" s="1">
        <v>4.58</v>
      </c>
      <c r="BD66" s="1">
        <v>4.04</v>
      </c>
      <c r="BE66" s="1">
        <v>3.95</v>
      </c>
    </row>
    <row r="67" spans="1:57">
      <c r="A67" s="1" t="s">
        <v>452</v>
      </c>
      <c r="B67" s="1" t="str">
        <f>IFERROR(VLOOKUP(A67,entity!$C:$K,9,FALSE),"")</f>
        <v>EG</v>
      </c>
      <c r="C67" s="1" t="s">
        <v>468</v>
      </c>
      <c r="D67" s="1" t="s">
        <v>469</v>
      </c>
      <c r="AJ67" s="1">
        <v>4.46</v>
      </c>
      <c r="AO67" s="1">
        <v>2.46</v>
      </c>
      <c r="AS67" s="1">
        <v>1.81</v>
      </c>
      <c r="AX67" s="1">
        <v>2.2599999999999998</v>
      </c>
      <c r="BA67" s="1">
        <v>1.68</v>
      </c>
    </row>
    <row r="68" spans="1:57">
      <c r="A68" s="1" t="s">
        <v>122</v>
      </c>
      <c r="B68" s="1" t="str">
        <f>IFERROR(VLOOKUP(A68,entity!$C:$K,9,FALSE),"")</f>
        <v/>
      </c>
      <c r="C68" s="1" t="s">
        <v>468</v>
      </c>
      <c r="D68" s="1" t="s">
        <v>469</v>
      </c>
    </row>
    <row r="69" spans="1:57">
      <c r="A69" s="1" t="s">
        <v>123</v>
      </c>
      <c r="B69" s="1" t="str">
        <f>IFERROR(VLOOKUP(A69,entity!$C:$K,9,FALSE),"")</f>
        <v>ER</v>
      </c>
      <c r="C69" s="1" t="s">
        <v>468</v>
      </c>
      <c r="D69" s="1" t="s">
        <v>469</v>
      </c>
    </row>
    <row r="70" spans="1:57">
      <c r="A70" s="1" t="s">
        <v>125</v>
      </c>
      <c r="B70" s="1" t="str">
        <f>IFERROR(VLOOKUP(A70,entity!$C:$K,9,FALSE),"")</f>
        <v>ES</v>
      </c>
      <c r="C70" s="1" t="s">
        <v>468</v>
      </c>
      <c r="D70" s="1" t="s">
        <v>469</v>
      </c>
      <c r="Y70" s="1">
        <v>0.67</v>
      </c>
      <c r="AI70" s="1">
        <v>0.34</v>
      </c>
      <c r="AN70" s="1">
        <v>1.67</v>
      </c>
      <c r="AS70" s="1">
        <v>0.33</v>
      </c>
      <c r="AW70" s="1">
        <v>1.34</v>
      </c>
      <c r="AZ70" s="1">
        <v>1</v>
      </c>
      <c r="BC70" s="1">
        <v>2.34</v>
      </c>
    </row>
    <row r="71" spans="1:57">
      <c r="A71" s="1" t="s">
        <v>127</v>
      </c>
      <c r="B71" s="1" t="str">
        <f>IFERROR(VLOOKUP(A71,entity!$C:$K,9,FALSE),"")</f>
        <v>EE</v>
      </c>
      <c r="C71" s="1" t="s">
        <v>468</v>
      </c>
      <c r="D71" s="1" t="s">
        <v>469</v>
      </c>
      <c r="AG71" s="1">
        <v>0.05</v>
      </c>
      <c r="AL71" s="1">
        <v>0.79</v>
      </c>
      <c r="AN71" s="1">
        <v>0.25</v>
      </c>
      <c r="AQ71" s="1">
        <v>0.05</v>
      </c>
      <c r="AS71" s="1">
        <v>0.6</v>
      </c>
      <c r="AT71" s="1">
        <v>0.56999999999999995</v>
      </c>
      <c r="AU71" s="1">
        <v>0.56999999999999995</v>
      </c>
      <c r="AV71" s="1">
        <v>0.37</v>
      </c>
      <c r="AX71" s="1">
        <v>0.72</v>
      </c>
      <c r="AY71" s="1">
        <v>0.73</v>
      </c>
      <c r="AZ71" s="1">
        <v>0.47</v>
      </c>
      <c r="BA71" s="1">
        <v>0.45</v>
      </c>
      <c r="BB71" s="1">
        <v>0.59</v>
      </c>
      <c r="BC71" s="1">
        <v>0.81</v>
      </c>
      <c r="BD71" s="1">
        <v>0.98</v>
      </c>
    </row>
    <row r="72" spans="1:57">
      <c r="A72" s="1" t="s">
        <v>129</v>
      </c>
      <c r="B72" s="1" t="str">
        <f>IFERROR(VLOOKUP(A72,entity!$C:$K,9,FALSE),"")</f>
        <v>ET</v>
      </c>
      <c r="C72" s="1" t="s">
        <v>468</v>
      </c>
      <c r="D72" s="1" t="s">
        <v>469</v>
      </c>
      <c r="AA72" s="1">
        <v>69.12</v>
      </c>
      <c r="AN72" s="1">
        <v>63.2</v>
      </c>
      <c r="AS72" s="1">
        <v>54.57</v>
      </c>
      <c r="AX72" s="1">
        <v>38.96</v>
      </c>
      <c r="BD72" s="1">
        <v>36.79</v>
      </c>
    </row>
    <row r="73" spans="1:57">
      <c r="A73" s="1" t="s">
        <v>131</v>
      </c>
      <c r="B73" s="1" t="str">
        <f>IFERROR(VLOOKUP(A73,entity!$C:$K,9,FALSE),"")</f>
        <v>EU</v>
      </c>
      <c r="C73" s="1" t="s">
        <v>468</v>
      </c>
      <c r="D73" s="1" t="s">
        <v>469</v>
      </c>
    </row>
    <row r="74" spans="1:57">
      <c r="A74" s="1" t="s">
        <v>492</v>
      </c>
      <c r="B74" s="1" t="str">
        <f>IFERROR(VLOOKUP(A74,entity!$C:$K,9,FALSE),"")</f>
        <v/>
      </c>
      <c r="C74" s="1" t="s">
        <v>468</v>
      </c>
      <c r="D74" s="1" t="s">
        <v>469</v>
      </c>
      <c r="Z74" s="1">
        <v>42.32</v>
      </c>
      <c r="AC74" s="1">
        <v>41.89</v>
      </c>
      <c r="AF74" s="1">
        <v>41.8</v>
      </c>
      <c r="AI74" s="1">
        <v>44.69</v>
      </c>
      <c r="AL74" s="1">
        <v>49.32</v>
      </c>
      <c r="AO74" s="1">
        <v>49.3</v>
      </c>
      <c r="AR74" s="1">
        <v>49.58</v>
      </c>
      <c r="AU74" s="1">
        <v>47.68</v>
      </c>
      <c r="AX74" s="1">
        <v>45.43</v>
      </c>
      <c r="BA74" s="1">
        <v>43.52</v>
      </c>
      <c r="BC74" s="1">
        <v>43.07</v>
      </c>
      <c r="BD74" s="1">
        <v>42.72</v>
      </c>
    </row>
    <row r="75" spans="1:57">
      <c r="A75" s="1" t="s">
        <v>132</v>
      </c>
      <c r="B75" s="1" t="str">
        <f>IFERROR(VLOOKUP(A75,entity!$C:$K,9,FALSE),"")</f>
        <v>FI</v>
      </c>
      <c r="C75" s="1" t="s">
        <v>468</v>
      </c>
      <c r="D75" s="1" t="s">
        <v>469</v>
      </c>
      <c r="AF75" s="1">
        <v>0</v>
      </c>
      <c r="AJ75" s="1">
        <v>0</v>
      </c>
      <c r="AN75" s="1">
        <v>0</v>
      </c>
      <c r="AS75" s="1">
        <v>0</v>
      </c>
      <c r="AW75" s="1">
        <v>0</v>
      </c>
      <c r="AZ75" s="1">
        <v>0</v>
      </c>
      <c r="BC75" s="1">
        <v>0</v>
      </c>
    </row>
    <row r="76" spans="1:57">
      <c r="A76" s="1" t="s">
        <v>134</v>
      </c>
      <c r="B76" s="1" t="str">
        <f>IFERROR(VLOOKUP(A76,entity!$C:$K,9,FALSE),"")</f>
        <v>FJ</v>
      </c>
      <c r="C76" s="1" t="s">
        <v>468</v>
      </c>
      <c r="D76" s="1" t="s">
        <v>469</v>
      </c>
      <c r="AV76" s="1">
        <v>29.16</v>
      </c>
      <c r="BB76" s="1">
        <v>5.88</v>
      </c>
    </row>
    <row r="77" spans="1:57">
      <c r="A77" s="1" t="s">
        <v>136</v>
      </c>
      <c r="B77" s="1" t="str">
        <f>IFERROR(VLOOKUP(A77,entity!$C:$K,9,FALSE),"")</f>
        <v>FR</v>
      </c>
      <c r="C77" s="1" t="s">
        <v>468</v>
      </c>
      <c r="D77" s="1" t="s">
        <v>469</v>
      </c>
      <c r="AC77" s="1">
        <v>3</v>
      </c>
      <c r="AH77" s="1">
        <v>1.68</v>
      </c>
      <c r="AM77" s="1">
        <v>0.35</v>
      </c>
      <c r="AS77" s="1">
        <v>0.35</v>
      </c>
      <c r="AX77" s="1">
        <v>0.33</v>
      </c>
    </row>
    <row r="78" spans="1:57">
      <c r="A78" s="1" t="s">
        <v>699</v>
      </c>
      <c r="B78" s="1" t="str">
        <f>IFERROR(VLOOKUP(A78,entity!$C:$K,9,FALSE),"")</f>
        <v>FO</v>
      </c>
      <c r="C78" s="1" t="s">
        <v>468</v>
      </c>
      <c r="D78" s="1" t="s">
        <v>469</v>
      </c>
    </row>
    <row r="79" spans="1:57">
      <c r="A79" s="1" t="s">
        <v>493</v>
      </c>
      <c r="B79" s="1" t="str">
        <f>IFERROR(VLOOKUP(A79,entity!$C:$K,9,FALSE),"")</f>
        <v/>
      </c>
      <c r="C79" s="1" t="s">
        <v>468</v>
      </c>
      <c r="D79" s="1" t="s">
        <v>469</v>
      </c>
      <c r="AS79" s="1">
        <v>31.15</v>
      </c>
    </row>
    <row r="80" spans="1:57">
      <c r="A80" s="1" t="s">
        <v>141</v>
      </c>
      <c r="B80" s="1" t="str">
        <f>IFERROR(VLOOKUP(A80,entity!$C:$K,9,FALSE),"")</f>
        <v>GA</v>
      </c>
      <c r="C80" s="1" t="s">
        <v>468</v>
      </c>
      <c r="D80" s="1" t="s">
        <v>469</v>
      </c>
      <c r="AX80" s="1">
        <v>6.09</v>
      </c>
    </row>
    <row r="81" spans="1:57">
      <c r="A81" s="1" t="s">
        <v>143</v>
      </c>
      <c r="B81" s="1" t="str">
        <f>IFERROR(VLOOKUP(A81,entity!$C:$K,9,FALSE),"")</f>
        <v>GB</v>
      </c>
      <c r="C81" s="1" t="s">
        <v>468</v>
      </c>
      <c r="D81" s="1" t="s">
        <v>469</v>
      </c>
      <c r="AJ81" s="1">
        <v>0.68</v>
      </c>
      <c r="AM81" s="1">
        <v>0.67</v>
      </c>
      <c r="AN81" s="1">
        <v>1.35</v>
      </c>
      <c r="AR81" s="1">
        <v>0.67</v>
      </c>
      <c r="AW81" s="1">
        <v>0.67</v>
      </c>
      <c r="AZ81" s="1">
        <v>1.01</v>
      </c>
      <c r="BC81" s="1">
        <v>1.01</v>
      </c>
    </row>
    <row r="82" spans="1:57">
      <c r="A82" s="1" t="s">
        <v>145</v>
      </c>
      <c r="B82" s="1" t="str">
        <f>IFERROR(VLOOKUP(A82,entity!$C:$K,9,FALSE),"")</f>
        <v>GE</v>
      </c>
      <c r="C82" s="1" t="s">
        <v>468</v>
      </c>
      <c r="D82" s="1" t="s">
        <v>469</v>
      </c>
      <c r="AO82" s="1">
        <v>4.72</v>
      </c>
      <c r="AP82" s="1">
        <v>17.52</v>
      </c>
      <c r="AQ82" s="1">
        <v>13.36</v>
      </c>
      <c r="AR82" s="1">
        <v>17.190000000000001</v>
      </c>
      <c r="AS82" s="1">
        <v>17.75</v>
      </c>
      <c r="AT82" s="1">
        <v>17.420000000000002</v>
      </c>
      <c r="AU82" s="1">
        <v>14.19</v>
      </c>
      <c r="AV82" s="1">
        <v>15.62</v>
      </c>
      <c r="AW82" s="1">
        <v>15.11</v>
      </c>
      <c r="AX82" s="1">
        <v>14.86</v>
      </c>
      <c r="AY82" s="1">
        <v>13.87</v>
      </c>
      <c r="AZ82" s="1">
        <v>14.75</v>
      </c>
      <c r="BA82" s="1">
        <v>14.05</v>
      </c>
      <c r="BB82" s="1">
        <v>13.99</v>
      </c>
      <c r="BC82" s="1">
        <v>18.04</v>
      </c>
      <c r="BD82" s="1">
        <v>16.05</v>
      </c>
      <c r="BE82" s="1">
        <v>14.14</v>
      </c>
    </row>
    <row r="83" spans="1:57">
      <c r="A83" s="1" t="s">
        <v>147</v>
      </c>
      <c r="B83" s="1" t="str">
        <f>IFERROR(VLOOKUP(A83,entity!$C:$K,9,FALSE),"")</f>
        <v>GH</v>
      </c>
      <c r="C83" s="1" t="s">
        <v>468</v>
      </c>
      <c r="D83" s="1" t="s">
        <v>469</v>
      </c>
      <c r="AG83" s="1">
        <v>50.59</v>
      </c>
      <c r="AH83" s="1">
        <v>49.37</v>
      </c>
      <c r="AK83" s="1">
        <v>51.07</v>
      </c>
      <c r="AQ83" s="1">
        <v>39.119999999999997</v>
      </c>
      <c r="AY83" s="1">
        <v>28.59</v>
      </c>
    </row>
    <row r="84" spans="1:57">
      <c r="A84" s="1" t="s">
        <v>149</v>
      </c>
      <c r="B84" s="1" t="str">
        <f>IFERROR(VLOOKUP(A84,entity!$C:$K,9,FALSE),"")</f>
        <v>GN</v>
      </c>
      <c r="C84" s="1" t="s">
        <v>468</v>
      </c>
      <c r="D84" s="1" t="s">
        <v>469</v>
      </c>
      <c r="AJ84" s="1">
        <v>93.74</v>
      </c>
      <c r="AM84" s="1">
        <v>63.81</v>
      </c>
      <c r="AV84" s="1">
        <v>56.32</v>
      </c>
      <c r="AZ84" s="1">
        <v>39.33</v>
      </c>
      <c r="BE84" s="1">
        <v>40.869999999999997</v>
      </c>
    </row>
    <row r="85" spans="1:57">
      <c r="A85" s="1" t="s">
        <v>453</v>
      </c>
      <c r="B85" s="1" t="str">
        <f>IFERROR(VLOOKUP(A85,entity!$C:$K,9,FALSE),"")</f>
        <v>GM</v>
      </c>
      <c r="C85" s="1" t="s">
        <v>468</v>
      </c>
      <c r="D85" s="1" t="s">
        <v>469</v>
      </c>
      <c r="AQ85" s="1">
        <v>65.61</v>
      </c>
      <c r="AV85" s="1">
        <v>33.630000000000003</v>
      </c>
    </row>
    <row r="86" spans="1:57">
      <c r="A86" s="1" t="s">
        <v>152</v>
      </c>
      <c r="B86" s="1" t="str">
        <f>IFERROR(VLOOKUP(A86,entity!$C:$K,9,FALSE),"")</f>
        <v>GW</v>
      </c>
      <c r="C86" s="1" t="s">
        <v>468</v>
      </c>
      <c r="D86" s="1" t="s">
        <v>469</v>
      </c>
      <c r="AJ86" s="1">
        <v>41.31</v>
      </c>
      <c r="AL86" s="1">
        <v>65.33</v>
      </c>
      <c r="AU86" s="1">
        <v>48.9</v>
      </c>
    </row>
    <row r="87" spans="1:57">
      <c r="A87" s="1" t="s">
        <v>154</v>
      </c>
      <c r="B87" s="1" t="str">
        <f>IFERROR(VLOOKUP(A87,entity!$C:$K,9,FALSE),"")</f>
        <v>GQ</v>
      </c>
      <c r="C87" s="1" t="s">
        <v>468</v>
      </c>
      <c r="D87" s="1" t="s">
        <v>469</v>
      </c>
    </row>
    <row r="88" spans="1:57">
      <c r="A88" s="1" t="s">
        <v>156</v>
      </c>
      <c r="B88" s="1" t="str">
        <f>IFERROR(VLOOKUP(A88,entity!$C:$K,9,FALSE),"")</f>
        <v>GR</v>
      </c>
      <c r="C88" s="1" t="s">
        <v>468</v>
      </c>
      <c r="D88" s="1" t="s">
        <v>469</v>
      </c>
      <c r="AN88" s="1">
        <v>1.67</v>
      </c>
      <c r="AS88" s="1">
        <v>0.68</v>
      </c>
      <c r="AW88" s="1">
        <v>1.01</v>
      </c>
      <c r="AZ88" s="1">
        <v>1.03</v>
      </c>
      <c r="BC88" s="1">
        <v>1.37</v>
      </c>
    </row>
    <row r="89" spans="1:57">
      <c r="A89" s="1" t="s">
        <v>158</v>
      </c>
      <c r="B89" s="1" t="str">
        <f>IFERROR(VLOOKUP(A89,entity!$C:$K,9,FALSE),"")</f>
        <v>GD</v>
      </c>
      <c r="C89" s="1" t="s">
        <v>468</v>
      </c>
      <c r="D89" s="1" t="s">
        <v>469</v>
      </c>
    </row>
    <row r="90" spans="1:57">
      <c r="A90" s="1" t="s">
        <v>160</v>
      </c>
      <c r="B90" s="1" t="str">
        <f>IFERROR(VLOOKUP(A90,entity!$C:$K,9,FALSE),"")</f>
        <v>GL</v>
      </c>
      <c r="C90" s="1" t="s">
        <v>468</v>
      </c>
      <c r="D90" s="1" t="s">
        <v>469</v>
      </c>
    </row>
    <row r="91" spans="1:57">
      <c r="A91" s="1" t="s">
        <v>162</v>
      </c>
      <c r="B91" s="1" t="str">
        <f>IFERROR(VLOOKUP(A91,entity!$C:$K,9,FALSE),"")</f>
        <v>GT</v>
      </c>
      <c r="C91" s="1" t="s">
        <v>468</v>
      </c>
      <c r="D91" s="1" t="s">
        <v>469</v>
      </c>
      <c r="AF91" s="1">
        <v>38.64</v>
      </c>
      <c r="AH91" s="1">
        <v>28.36</v>
      </c>
      <c r="AQ91" s="1">
        <v>16.23</v>
      </c>
      <c r="AS91" s="1">
        <v>11.79</v>
      </c>
      <c r="AU91" s="1">
        <v>19.91</v>
      </c>
      <c r="AV91" s="1">
        <v>17.97</v>
      </c>
      <c r="AW91" s="1">
        <v>16.47</v>
      </c>
      <c r="AY91" s="1">
        <v>13.45</v>
      </c>
      <c r="BD91" s="1">
        <v>13.7</v>
      </c>
    </row>
    <row r="92" spans="1:57">
      <c r="A92" s="1" t="s">
        <v>164</v>
      </c>
      <c r="B92" s="1" t="str">
        <f>IFERROR(VLOOKUP(A92,entity!$C:$K,9,FALSE),"")</f>
        <v>GU</v>
      </c>
      <c r="C92" s="1" t="s">
        <v>468</v>
      </c>
      <c r="D92" s="1" t="s">
        <v>469</v>
      </c>
    </row>
    <row r="93" spans="1:57">
      <c r="A93" s="1" t="s">
        <v>166</v>
      </c>
      <c r="B93" s="1" t="str">
        <f>IFERROR(VLOOKUP(A93,entity!$C:$K,9,FALSE),"")</f>
        <v>GY</v>
      </c>
      <c r="C93" s="1" t="s">
        <v>468</v>
      </c>
      <c r="D93" s="1" t="s">
        <v>469</v>
      </c>
      <c r="AL93" s="1">
        <v>6.91</v>
      </c>
      <c r="AQ93" s="1">
        <v>8.6999999999999993</v>
      </c>
    </row>
    <row r="94" spans="1:57">
      <c r="A94" s="1" t="s">
        <v>168</v>
      </c>
      <c r="B94" s="1" t="str">
        <f>IFERROR(VLOOKUP(A94,entity!$C:$K,9,FALSE),"")</f>
        <v/>
      </c>
      <c r="C94" s="1" t="s">
        <v>468</v>
      </c>
      <c r="D94" s="1" t="s">
        <v>469</v>
      </c>
    </row>
    <row r="95" spans="1:57">
      <c r="A95" s="1" t="s">
        <v>752</v>
      </c>
      <c r="B95" s="1" t="str">
        <f>IFERROR(VLOOKUP(A95,entity!$C:$K,9,FALSE),"")</f>
        <v>HK</v>
      </c>
      <c r="C95" s="1" t="s">
        <v>468</v>
      </c>
      <c r="D95" s="1" t="s">
        <v>469</v>
      </c>
    </row>
    <row r="96" spans="1:57">
      <c r="A96" s="1" t="s">
        <v>171</v>
      </c>
      <c r="B96" s="1" t="str">
        <f>IFERROR(VLOOKUP(A96,entity!$C:$K,9,FALSE),"")</f>
        <v>HN</v>
      </c>
      <c r="C96" s="1" t="s">
        <v>468</v>
      </c>
      <c r="D96" s="1" t="s">
        <v>469</v>
      </c>
      <c r="AE96" s="1">
        <v>12.99</v>
      </c>
      <c r="AH96" s="1">
        <v>41.06</v>
      </c>
      <c r="AI96" s="1">
        <v>46.91</v>
      </c>
      <c r="AJ96" s="1">
        <v>33.04</v>
      </c>
      <c r="AK96" s="1">
        <v>26.86</v>
      </c>
      <c r="AL96" s="1">
        <v>20.97</v>
      </c>
      <c r="AM96" s="1">
        <v>24.21</v>
      </c>
      <c r="AN96" s="1">
        <v>26.18</v>
      </c>
      <c r="AO96" s="1">
        <v>28.48</v>
      </c>
      <c r="AP96" s="1">
        <v>19.45</v>
      </c>
      <c r="AQ96" s="1">
        <v>24.4</v>
      </c>
      <c r="AR96" s="1">
        <v>24.84</v>
      </c>
      <c r="AT96" s="1">
        <v>16.96</v>
      </c>
      <c r="AU96" s="1">
        <v>27.48</v>
      </c>
      <c r="AV96" s="1">
        <v>25.59</v>
      </c>
      <c r="AW96" s="1">
        <v>24.59</v>
      </c>
      <c r="AX96" s="1">
        <v>25.85</v>
      </c>
      <c r="AY96" s="1">
        <v>22.4</v>
      </c>
      <c r="AZ96" s="1">
        <v>15.8</v>
      </c>
      <c r="BA96" s="1">
        <v>14.61</v>
      </c>
      <c r="BB96" s="1">
        <v>12.4</v>
      </c>
      <c r="BC96" s="1">
        <v>13.41</v>
      </c>
      <c r="BD96" s="1">
        <v>16.48</v>
      </c>
    </row>
    <row r="97" spans="1:57">
      <c r="A97" s="1" t="s">
        <v>173</v>
      </c>
      <c r="B97" s="1" t="str">
        <f>IFERROR(VLOOKUP(A97,entity!$C:$K,9,FALSE),"")</f>
        <v/>
      </c>
      <c r="C97" s="1" t="s">
        <v>468</v>
      </c>
      <c r="D97" s="1" t="s">
        <v>469</v>
      </c>
    </row>
    <row r="98" spans="1:57">
      <c r="A98" s="1" t="s">
        <v>174</v>
      </c>
      <c r="B98" s="1" t="str">
        <f>IFERROR(VLOOKUP(A98,entity!$C:$K,9,FALSE),"")</f>
        <v>HR</v>
      </c>
      <c r="C98" s="1" t="s">
        <v>468</v>
      </c>
      <c r="D98" s="1" t="s">
        <v>469</v>
      </c>
      <c r="AG98" s="1">
        <v>0.04</v>
      </c>
      <c r="AQ98" s="1">
        <v>0</v>
      </c>
      <c r="AR98" s="1">
        <v>0.19</v>
      </c>
      <c r="AS98" s="1">
        <v>7.0000000000000007E-2</v>
      </c>
      <c r="AT98" s="1">
        <v>0.06</v>
      </c>
      <c r="AW98" s="1">
        <v>0</v>
      </c>
      <c r="BA98" s="1">
        <v>0</v>
      </c>
    </row>
    <row r="99" spans="1:57">
      <c r="A99" s="1" t="s">
        <v>176</v>
      </c>
      <c r="B99" s="1" t="str">
        <f>IFERROR(VLOOKUP(A99,entity!$C:$K,9,FALSE),"")</f>
        <v>HT</v>
      </c>
      <c r="C99" s="1" t="s">
        <v>468</v>
      </c>
      <c r="D99" s="1" t="s">
        <v>469</v>
      </c>
      <c r="AT99" s="1">
        <v>61.71</v>
      </c>
    </row>
    <row r="100" spans="1:57">
      <c r="A100" s="1" t="s">
        <v>178</v>
      </c>
      <c r="B100" s="1" t="str">
        <f>IFERROR(VLOOKUP(A100,entity!$C:$K,9,FALSE),"")</f>
        <v>HU</v>
      </c>
      <c r="C100" s="1" t="s">
        <v>468</v>
      </c>
      <c r="D100" s="1" t="s">
        <v>469</v>
      </c>
      <c r="AF100" s="1">
        <v>0.05</v>
      </c>
      <c r="AH100" s="1">
        <v>0.04</v>
      </c>
      <c r="AL100" s="1">
        <v>0.15</v>
      </c>
      <c r="AQ100" s="1">
        <v>0</v>
      </c>
      <c r="AR100" s="1">
        <v>0.02</v>
      </c>
      <c r="AS100" s="1">
        <v>0</v>
      </c>
      <c r="AT100" s="1">
        <v>0</v>
      </c>
      <c r="AU100" s="1">
        <v>0</v>
      </c>
      <c r="AV100" s="1">
        <v>0</v>
      </c>
      <c r="AX100" s="1">
        <v>0</v>
      </c>
      <c r="AY100" s="1">
        <v>0.13</v>
      </c>
      <c r="BA100" s="1">
        <v>0.03</v>
      </c>
      <c r="BC100" s="1">
        <v>0.05</v>
      </c>
      <c r="BD100" s="1">
        <v>0.05</v>
      </c>
    </row>
    <row r="101" spans="1:57">
      <c r="A101" s="1" t="s">
        <v>180</v>
      </c>
      <c r="B101" s="1" t="str">
        <f>IFERROR(VLOOKUP(A101,entity!$C:$K,9,FALSE),"")</f>
        <v>ID</v>
      </c>
      <c r="C101" s="1" t="s">
        <v>468</v>
      </c>
      <c r="D101" s="1" t="s">
        <v>469</v>
      </c>
      <c r="AC101" s="1">
        <v>62.84</v>
      </c>
      <c r="AF101" s="1">
        <v>68.16</v>
      </c>
      <c r="AI101" s="1">
        <v>54.27</v>
      </c>
      <c r="AL101" s="1">
        <v>54.4</v>
      </c>
      <c r="AO101" s="1">
        <v>43.38</v>
      </c>
      <c r="AR101" s="1">
        <v>47.7</v>
      </c>
      <c r="AU101" s="1">
        <v>29.39</v>
      </c>
      <c r="AX101" s="1">
        <v>21.56</v>
      </c>
      <c r="BA101" s="1">
        <v>22.71</v>
      </c>
      <c r="BC101" s="1">
        <v>18.04</v>
      </c>
      <c r="BD101" s="1">
        <v>16.2</v>
      </c>
    </row>
    <row r="102" spans="1:57">
      <c r="A102" s="1" t="s">
        <v>182</v>
      </c>
      <c r="B102" s="1" t="str">
        <f>IFERROR(VLOOKUP(A102,entity!$C:$K,9,FALSE),"")</f>
        <v>IM</v>
      </c>
      <c r="C102" s="1" t="s">
        <v>468</v>
      </c>
      <c r="D102" s="1" t="s">
        <v>469</v>
      </c>
    </row>
    <row r="103" spans="1:57">
      <c r="A103" s="1" t="s">
        <v>184</v>
      </c>
      <c r="B103" s="1" t="str">
        <f>IFERROR(VLOOKUP(A103,entity!$C:$K,9,FALSE),"")</f>
        <v>IN</v>
      </c>
      <c r="C103" s="1" t="s">
        <v>468</v>
      </c>
      <c r="D103" s="1" t="s">
        <v>469</v>
      </c>
      <c r="W103" s="1">
        <v>65.89</v>
      </c>
      <c r="AB103" s="1">
        <v>55.51</v>
      </c>
      <c r="AG103" s="1">
        <v>53.59</v>
      </c>
      <c r="AM103" s="1">
        <v>49.4</v>
      </c>
      <c r="AX103" s="1">
        <v>41.64</v>
      </c>
      <c r="BC103" s="1">
        <v>32.68</v>
      </c>
      <c r="BE103" s="1">
        <v>23.629463788528899</v>
      </c>
    </row>
    <row r="104" spans="1:57">
      <c r="A104" s="1" t="s">
        <v>186</v>
      </c>
      <c r="B104" s="1" t="str">
        <f>IFERROR(VLOOKUP(A104,entity!$C:$K,9,FALSE),"")</f>
        <v/>
      </c>
      <c r="C104" s="1" t="s">
        <v>468</v>
      </c>
      <c r="D104" s="1" t="s">
        <v>469</v>
      </c>
    </row>
    <row r="105" spans="1:57">
      <c r="A105" s="1" t="s">
        <v>187</v>
      </c>
      <c r="B105" s="1" t="str">
        <f>IFERROR(VLOOKUP(A105,entity!$C:$K,9,FALSE),"")</f>
        <v>IE</v>
      </c>
      <c r="C105" s="1" t="s">
        <v>468</v>
      </c>
      <c r="D105" s="1" t="s">
        <v>469</v>
      </c>
      <c r="AF105" s="1">
        <v>1.37</v>
      </c>
      <c r="AM105" s="1">
        <v>0.35</v>
      </c>
      <c r="AN105" s="1">
        <v>0.34</v>
      </c>
      <c r="AO105" s="1">
        <v>0</v>
      </c>
      <c r="AS105" s="1">
        <v>0.37</v>
      </c>
      <c r="AW105" s="1">
        <v>0</v>
      </c>
      <c r="AZ105" s="1">
        <v>0</v>
      </c>
      <c r="BC105" s="1">
        <v>0.36</v>
      </c>
    </row>
    <row r="106" spans="1:57">
      <c r="A106" s="1" t="s">
        <v>454</v>
      </c>
      <c r="B106" s="1" t="str">
        <f>IFERROR(VLOOKUP(A106,entity!$C:$K,9,FALSE),"")</f>
        <v>IR</v>
      </c>
      <c r="C106" s="1" t="s">
        <v>468</v>
      </c>
      <c r="D106" s="1" t="s">
        <v>469</v>
      </c>
      <c r="AE106" s="1">
        <v>4.1900000000000004</v>
      </c>
      <c r="AI106" s="1">
        <v>3.85</v>
      </c>
      <c r="AM106" s="1">
        <v>1.42</v>
      </c>
      <c r="AQ106" s="1">
        <v>1.26</v>
      </c>
      <c r="AX106" s="1">
        <v>1.45</v>
      </c>
    </row>
    <row r="107" spans="1:57">
      <c r="A107" s="1" t="s">
        <v>190</v>
      </c>
      <c r="B107" s="1" t="str">
        <f>IFERROR(VLOOKUP(A107,entity!$C:$K,9,FALSE),"")</f>
        <v>IQ</v>
      </c>
      <c r="C107" s="1" t="s">
        <v>468</v>
      </c>
      <c r="D107" s="1" t="s">
        <v>469</v>
      </c>
      <c r="AZ107" s="1">
        <v>3.37</v>
      </c>
      <c r="BE107" s="1">
        <v>3.91</v>
      </c>
    </row>
    <row r="108" spans="1:57">
      <c r="A108" s="1" t="s">
        <v>192</v>
      </c>
      <c r="B108" s="1" t="str">
        <f>IFERROR(VLOOKUP(A108,entity!$C:$K,9,FALSE),"")</f>
        <v>IS</v>
      </c>
      <c r="C108" s="1" t="s">
        <v>468</v>
      </c>
      <c r="D108" s="1" t="s">
        <v>469</v>
      </c>
      <c r="AW108" s="1">
        <v>0.33</v>
      </c>
      <c r="AZ108" s="1">
        <v>0.36</v>
      </c>
      <c r="BC108" s="1">
        <v>0</v>
      </c>
    </row>
    <row r="109" spans="1:57">
      <c r="A109" s="1" t="s">
        <v>194</v>
      </c>
      <c r="B109" s="1" t="str">
        <f>IFERROR(VLOOKUP(A109,entity!$C:$K,9,FALSE),"")</f>
        <v>IL</v>
      </c>
      <c r="C109" s="1" t="s">
        <v>468</v>
      </c>
      <c r="D109" s="1" t="s">
        <v>469</v>
      </c>
      <c r="X109" s="1">
        <v>0</v>
      </c>
      <c r="AE109" s="1">
        <v>0</v>
      </c>
      <c r="AK109" s="1">
        <v>0</v>
      </c>
      <c r="AP109" s="1">
        <v>0.36</v>
      </c>
      <c r="AT109" s="1">
        <v>0.33</v>
      </c>
      <c r="AX109" s="1">
        <v>0.67</v>
      </c>
      <c r="AZ109" s="1">
        <v>0.33</v>
      </c>
      <c r="BC109" s="1">
        <v>0.39</v>
      </c>
    </row>
    <row r="110" spans="1:57">
      <c r="A110" s="1" t="s">
        <v>196</v>
      </c>
      <c r="B110" s="1" t="str">
        <f>IFERROR(VLOOKUP(A110,entity!$C:$K,9,FALSE),"")</f>
        <v>IT</v>
      </c>
      <c r="C110" s="1" t="s">
        <v>468</v>
      </c>
      <c r="D110" s="1" t="s">
        <v>469</v>
      </c>
      <c r="AE110" s="1">
        <v>0</v>
      </c>
      <c r="AF110" s="1">
        <v>1.34</v>
      </c>
      <c r="AH110" s="1">
        <v>0.34</v>
      </c>
      <c r="AJ110" s="1">
        <v>0.37</v>
      </c>
      <c r="AL110" s="1">
        <v>1</v>
      </c>
      <c r="AN110" s="1">
        <v>1.01</v>
      </c>
      <c r="AQ110" s="1">
        <v>1.67</v>
      </c>
      <c r="AS110" s="1">
        <v>1.34</v>
      </c>
      <c r="AW110" s="1">
        <v>0.67</v>
      </c>
      <c r="BA110" s="1">
        <v>1.01</v>
      </c>
      <c r="BC110" s="1">
        <v>1.35</v>
      </c>
    </row>
    <row r="111" spans="1:57">
      <c r="A111" s="1" t="s">
        <v>198</v>
      </c>
      <c r="B111" s="1" t="str">
        <f>IFERROR(VLOOKUP(A111,entity!$C:$K,9,FALSE),"")</f>
        <v>JM</v>
      </c>
      <c r="C111" s="1" t="s">
        <v>468</v>
      </c>
      <c r="D111" s="1" t="s">
        <v>469</v>
      </c>
      <c r="AG111" s="1">
        <v>3.97</v>
      </c>
      <c r="AI111" s="1">
        <v>1.27</v>
      </c>
      <c r="AL111" s="1">
        <v>3.82</v>
      </c>
      <c r="AO111" s="1">
        <v>1.76</v>
      </c>
      <c r="AR111" s="1">
        <v>1.33</v>
      </c>
      <c r="AT111" s="1">
        <v>37.33</v>
      </c>
      <c r="AU111" s="1">
        <v>0.31</v>
      </c>
      <c r="AW111" s="1">
        <v>0.24</v>
      </c>
    </row>
    <row r="112" spans="1:57">
      <c r="A112" s="1" t="s">
        <v>200</v>
      </c>
      <c r="B112" s="1" t="str">
        <f>IFERROR(VLOOKUP(A112,entity!$C:$K,9,FALSE),"")</f>
        <v>JO</v>
      </c>
      <c r="C112" s="1" t="s">
        <v>468</v>
      </c>
      <c r="D112" s="1" t="s">
        <v>469</v>
      </c>
      <c r="AF112" s="1">
        <v>0</v>
      </c>
      <c r="AK112" s="1">
        <v>2.74</v>
      </c>
      <c r="AP112" s="1">
        <v>1.49</v>
      </c>
      <c r="AV112" s="1">
        <v>1.1599999999999999</v>
      </c>
      <c r="AY112" s="1">
        <v>0.25</v>
      </c>
      <c r="BA112" s="1">
        <v>7.0000000000000007E-2</v>
      </c>
      <c r="BC112" s="1">
        <v>0.08</v>
      </c>
    </row>
    <row r="113" spans="1:57">
      <c r="A113" s="1" t="s">
        <v>202</v>
      </c>
      <c r="B113" s="1" t="str">
        <f>IFERROR(VLOOKUP(A113,entity!$C:$K,9,FALSE),"")</f>
        <v>JP</v>
      </c>
      <c r="C113" s="1" t="s">
        <v>468</v>
      </c>
      <c r="D113" s="1" t="s">
        <v>469</v>
      </c>
      <c r="BA113" s="1">
        <v>0.35</v>
      </c>
    </row>
    <row r="114" spans="1:57">
      <c r="A114" s="1" t="s">
        <v>204</v>
      </c>
      <c r="B114" s="1" t="str">
        <f>IFERROR(VLOOKUP(A114,entity!$C:$K,9,FALSE),"")</f>
        <v>KZ</v>
      </c>
      <c r="C114" s="1" t="s">
        <v>468</v>
      </c>
      <c r="D114" s="1" t="s">
        <v>469</v>
      </c>
      <c r="AG114" s="1">
        <v>0.02</v>
      </c>
      <c r="AL114" s="1">
        <v>4.21</v>
      </c>
      <c r="AO114" s="1">
        <v>4.9800000000000004</v>
      </c>
      <c r="AT114" s="1">
        <v>6.12</v>
      </c>
      <c r="AU114" s="1">
        <v>3.76</v>
      </c>
      <c r="AV114" s="1">
        <v>2.41</v>
      </c>
      <c r="AW114" s="1">
        <v>1.45</v>
      </c>
      <c r="AX114" s="1">
        <v>0.02</v>
      </c>
      <c r="AY114" s="1">
        <v>0.41</v>
      </c>
      <c r="AZ114" s="1">
        <v>0.16</v>
      </c>
      <c r="BA114" s="1">
        <v>0.01</v>
      </c>
      <c r="BC114" s="1">
        <v>0.06</v>
      </c>
    </row>
    <row r="115" spans="1:57">
      <c r="A115" s="1" t="s">
        <v>206</v>
      </c>
      <c r="B115" s="1" t="str">
        <f>IFERROR(VLOOKUP(A115,entity!$C:$K,9,FALSE),"")</f>
        <v>KE</v>
      </c>
      <c r="C115" s="1" t="s">
        <v>468</v>
      </c>
      <c r="D115" s="1" t="s">
        <v>469</v>
      </c>
      <c r="AK115" s="1">
        <v>38.42</v>
      </c>
      <c r="AM115" s="1">
        <v>28.5</v>
      </c>
      <c r="AP115" s="1">
        <v>31.83</v>
      </c>
      <c r="AX115" s="1">
        <v>43.37</v>
      </c>
    </row>
    <row r="116" spans="1:57">
      <c r="A116" s="1" t="s">
        <v>801</v>
      </c>
      <c r="B116" s="1" t="str">
        <f>IFERROR(VLOOKUP(A116,entity!$C:$K,9,FALSE),"")</f>
        <v>KG</v>
      </c>
      <c r="C116" s="1" t="s">
        <v>468</v>
      </c>
      <c r="D116" s="1" t="s">
        <v>469</v>
      </c>
      <c r="AG116" s="1">
        <v>0</v>
      </c>
      <c r="AL116" s="1">
        <v>18.61</v>
      </c>
      <c r="AQ116" s="1">
        <v>31.84</v>
      </c>
      <c r="AS116" s="1">
        <v>36.81</v>
      </c>
      <c r="AT116" s="1">
        <v>32.58</v>
      </c>
      <c r="AU116" s="1">
        <v>29.74</v>
      </c>
      <c r="AV116" s="1">
        <v>24.71</v>
      </c>
      <c r="AW116" s="1">
        <v>10.99</v>
      </c>
      <c r="AX116" s="1">
        <v>19.91</v>
      </c>
      <c r="AY116" s="1">
        <v>13.38</v>
      </c>
      <c r="AZ116" s="1">
        <v>1.9</v>
      </c>
      <c r="BA116" s="1">
        <v>5.5</v>
      </c>
      <c r="BB116" s="1">
        <v>5.63</v>
      </c>
      <c r="BC116" s="1">
        <v>6.02</v>
      </c>
      <c r="BD116" s="1">
        <v>5.1100000000000003</v>
      </c>
    </row>
    <row r="117" spans="1:57">
      <c r="A117" s="1" t="s">
        <v>210</v>
      </c>
      <c r="B117" s="1" t="str">
        <f>IFERROR(VLOOKUP(A117,entity!$C:$K,9,FALSE),"")</f>
        <v>KH</v>
      </c>
      <c r="C117" s="1" t="s">
        <v>468</v>
      </c>
      <c r="D117" s="1" t="s">
        <v>469</v>
      </c>
      <c r="AM117" s="1">
        <v>44.5</v>
      </c>
      <c r="AW117" s="1">
        <v>32.770000000000003</v>
      </c>
      <c r="AZ117" s="1">
        <v>30.82</v>
      </c>
      <c r="BA117" s="1">
        <v>20.89</v>
      </c>
      <c r="BB117" s="1">
        <v>12.93</v>
      </c>
      <c r="BC117" s="1">
        <v>11.25</v>
      </c>
      <c r="BD117" s="1">
        <v>10.050000000000001</v>
      </c>
    </row>
    <row r="118" spans="1:57">
      <c r="A118" s="1" t="s">
        <v>212</v>
      </c>
      <c r="B118" s="1" t="str">
        <f>IFERROR(VLOOKUP(A118,entity!$C:$K,9,FALSE),"")</f>
        <v>KI</v>
      </c>
      <c r="C118" s="1" t="s">
        <v>468</v>
      </c>
      <c r="D118" s="1" t="s">
        <v>469</v>
      </c>
    </row>
    <row r="119" spans="1:57">
      <c r="A119" s="1" t="s">
        <v>810</v>
      </c>
      <c r="B119" s="1" t="str">
        <f>IFERROR(VLOOKUP(A119,entity!$C:$K,9,FALSE),"")</f>
        <v>KN</v>
      </c>
      <c r="C119" s="1" t="s">
        <v>468</v>
      </c>
      <c r="D119" s="1" t="s">
        <v>469</v>
      </c>
    </row>
    <row r="120" spans="1:57">
      <c r="A120" s="1" t="s">
        <v>816</v>
      </c>
      <c r="B120" s="1" t="str">
        <f>IFERROR(VLOOKUP(A120,entity!$C:$K,9,FALSE),"")</f>
        <v>KR</v>
      </c>
      <c r="C120" s="1" t="s">
        <v>468</v>
      </c>
      <c r="D120" s="1" t="s">
        <v>469</v>
      </c>
    </row>
    <row r="121" spans="1:57">
      <c r="A121" s="1" t="s">
        <v>217</v>
      </c>
      <c r="B121" s="1" t="str">
        <f>IFERROR(VLOOKUP(A121,entity!$C:$K,9,FALSE),"")</f>
        <v>XK</v>
      </c>
      <c r="C121" s="1" t="s">
        <v>468</v>
      </c>
      <c r="D121" s="1" t="s">
        <v>469</v>
      </c>
    </row>
    <row r="122" spans="1:57">
      <c r="A122" s="1" t="s">
        <v>218</v>
      </c>
      <c r="B122" s="1" t="str">
        <f>IFERROR(VLOOKUP(A122,entity!$C:$K,9,FALSE),"")</f>
        <v>KW</v>
      </c>
      <c r="C122" s="1" t="s">
        <v>468</v>
      </c>
      <c r="D122" s="1" t="s">
        <v>469</v>
      </c>
    </row>
    <row r="123" spans="1:57">
      <c r="A123" s="1" t="s">
        <v>220</v>
      </c>
      <c r="B123" s="1" t="str">
        <f>IFERROR(VLOOKUP(A123,entity!$C:$K,9,FALSE),"")</f>
        <v/>
      </c>
      <c r="C123" s="1" t="s">
        <v>468</v>
      </c>
      <c r="D123" s="1" t="s">
        <v>469</v>
      </c>
      <c r="Z123" s="1">
        <v>12.58</v>
      </c>
      <c r="AC123" s="1">
        <v>14.1</v>
      </c>
      <c r="AF123" s="1">
        <v>12.13</v>
      </c>
      <c r="AI123" s="1">
        <v>12.18</v>
      </c>
      <c r="AL123" s="1">
        <v>11.88</v>
      </c>
      <c r="AO123" s="1">
        <v>10.53</v>
      </c>
      <c r="AR123" s="1">
        <v>10.95</v>
      </c>
      <c r="AU123" s="1">
        <v>10.220000000000001</v>
      </c>
      <c r="AX123" s="1">
        <v>7.34</v>
      </c>
      <c r="BA123" s="1">
        <v>5.37</v>
      </c>
      <c r="BC123" s="1">
        <v>4.76</v>
      </c>
      <c r="BD123" s="1">
        <v>4.63</v>
      </c>
    </row>
    <row r="124" spans="1:57">
      <c r="A124" s="1" t="s">
        <v>455</v>
      </c>
      <c r="B124" s="1" t="str">
        <f>IFERROR(VLOOKUP(A124,entity!$C:$K,9,FALSE),"")</f>
        <v>LA</v>
      </c>
      <c r="C124" s="1" t="s">
        <v>468</v>
      </c>
      <c r="D124" s="1" t="s">
        <v>469</v>
      </c>
      <c r="AK124" s="1">
        <v>55.68</v>
      </c>
      <c r="AP124" s="1">
        <v>47.53</v>
      </c>
      <c r="AU124" s="1">
        <v>41.22</v>
      </c>
      <c r="AZ124" s="1">
        <v>35.1</v>
      </c>
      <c r="BE124" s="1">
        <v>30.26</v>
      </c>
    </row>
    <row r="125" spans="1:57">
      <c r="A125" s="1" t="s">
        <v>222</v>
      </c>
      <c r="B125" s="1" t="str">
        <f>IFERROR(VLOOKUP(A125,entity!$C:$K,9,FALSE),"")</f>
        <v>LB</v>
      </c>
      <c r="C125" s="1" t="s">
        <v>468</v>
      </c>
      <c r="D125" s="1" t="s">
        <v>469</v>
      </c>
    </row>
    <row r="126" spans="1:57">
      <c r="A126" s="1" t="s">
        <v>224</v>
      </c>
      <c r="B126" s="1" t="str">
        <f>IFERROR(VLOOKUP(A126,entity!$C:$K,9,FALSE),"")</f>
        <v>LR</v>
      </c>
      <c r="C126" s="1" t="s">
        <v>468</v>
      </c>
      <c r="D126" s="1" t="s">
        <v>469</v>
      </c>
      <c r="AZ126" s="1">
        <v>83.76</v>
      </c>
    </row>
    <row r="127" spans="1:57">
      <c r="A127" s="1" t="s">
        <v>226</v>
      </c>
      <c r="B127" s="1" t="str">
        <f>IFERROR(VLOOKUP(A127,entity!$C:$K,9,FALSE),"")</f>
        <v>LY</v>
      </c>
      <c r="C127" s="1" t="s">
        <v>468</v>
      </c>
      <c r="D127" s="1" t="s">
        <v>469</v>
      </c>
    </row>
    <row r="128" spans="1:57">
      <c r="A128" s="1" t="s">
        <v>829</v>
      </c>
      <c r="B128" s="1" t="str">
        <f>IFERROR(VLOOKUP(A128,entity!$C:$K,9,FALSE),"")</f>
        <v>LC</v>
      </c>
      <c r="C128" s="1" t="s">
        <v>468</v>
      </c>
      <c r="D128" s="1" t="s">
        <v>469</v>
      </c>
      <c r="AN128" s="1">
        <v>20.96</v>
      </c>
    </row>
    <row r="129" spans="1:56">
      <c r="A129" s="1" t="s">
        <v>230</v>
      </c>
      <c r="B129" s="1" t="str">
        <f>IFERROR(VLOOKUP(A129,entity!$C:$K,9,FALSE),"")</f>
        <v/>
      </c>
      <c r="C129" s="1" t="s">
        <v>468</v>
      </c>
      <c r="D129" s="1" t="s">
        <v>469</v>
      </c>
    </row>
    <row r="130" spans="1:56">
      <c r="A130" s="1" t="s">
        <v>231</v>
      </c>
      <c r="B130" s="1" t="str">
        <f>IFERROR(VLOOKUP(A130,entity!$C:$K,9,FALSE),"")</f>
        <v/>
      </c>
      <c r="C130" s="1" t="s">
        <v>468</v>
      </c>
      <c r="D130" s="1" t="s">
        <v>469</v>
      </c>
    </row>
    <row r="131" spans="1:56">
      <c r="A131" s="1" t="s">
        <v>232</v>
      </c>
      <c r="B131" s="1" t="str">
        <f>IFERROR(VLOOKUP(A131,entity!$C:$K,9,FALSE),"")</f>
        <v/>
      </c>
      <c r="C131" s="1" t="s">
        <v>468</v>
      </c>
      <c r="D131" s="1" t="s">
        <v>469</v>
      </c>
      <c r="Z131" s="1">
        <v>66.55</v>
      </c>
      <c r="AC131" s="1">
        <v>67.23</v>
      </c>
      <c r="AF131" s="1">
        <v>66.150000000000006</v>
      </c>
      <c r="AI131" s="1">
        <v>65.97</v>
      </c>
      <c r="AL131" s="1">
        <v>67.09</v>
      </c>
      <c r="AO131" s="1">
        <v>65.2</v>
      </c>
      <c r="AR131" s="1">
        <v>64.239999999999995</v>
      </c>
      <c r="AU131" s="1">
        <v>61.14</v>
      </c>
      <c r="AX131" s="1">
        <v>55.84</v>
      </c>
      <c r="BA131" s="1">
        <v>51.49</v>
      </c>
      <c r="BC131" s="1">
        <v>48.6</v>
      </c>
      <c r="BD131" s="1">
        <v>46.83</v>
      </c>
    </row>
    <row r="132" spans="1:56">
      <c r="A132" s="1" t="s">
        <v>233</v>
      </c>
      <c r="B132" s="1" t="str">
        <f>IFERROR(VLOOKUP(A132,entity!$C:$K,9,FALSE),"")</f>
        <v>LI</v>
      </c>
      <c r="C132" s="1" t="s">
        <v>468</v>
      </c>
      <c r="D132" s="1" t="s">
        <v>469</v>
      </c>
    </row>
    <row r="133" spans="1:56">
      <c r="A133" s="1" t="s">
        <v>235</v>
      </c>
      <c r="B133" s="1" t="str">
        <f>IFERROR(VLOOKUP(A133,entity!$C:$K,9,FALSE),"")</f>
        <v>LK</v>
      </c>
      <c r="C133" s="1" t="s">
        <v>468</v>
      </c>
      <c r="D133" s="1" t="s">
        <v>469</v>
      </c>
      <c r="AD133" s="1">
        <v>19.96</v>
      </c>
      <c r="AJ133" s="1">
        <v>15.01</v>
      </c>
      <c r="AO133" s="1">
        <v>16.32</v>
      </c>
      <c r="AU133" s="1">
        <v>13.95</v>
      </c>
      <c r="AZ133" s="1">
        <v>7.04</v>
      </c>
      <c r="BC133" s="1">
        <v>4.1100000000000003</v>
      </c>
    </row>
    <row r="134" spans="1:56">
      <c r="A134" s="1" t="s">
        <v>237</v>
      </c>
      <c r="B134" s="1" t="str">
        <f>IFERROR(VLOOKUP(A134,entity!$C:$K,9,FALSE),"")</f>
        <v/>
      </c>
      <c r="C134" s="1" t="s">
        <v>468</v>
      </c>
      <c r="D134" s="1" t="s">
        <v>469</v>
      </c>
      <c r="Z134" s="1">
        <v>53.88</v>
      </c>
      <c r="AC134" s="1">
        <v>51</v>
      </c>
      <c r="AF134" s="1">
        <v>50.73</v>
      </c>
      <c r="AI134" s="1">
        <v>47.11</v>
      </c>
      <c r="AL134" s="1">
        <v>45.81</v>
      </c>
      <c r="AO134" s="1">
        <v>43.63</v>
      </c>
      <c r="AR134" s="1">
        <v>40.200000000000003</v>
      </c>
      <c r="AU134" s="1">
        <v>37.31</v>
      </c>
      <c r="AX134" s="1">
        <v>32.72</v>
      </c>
      <c r="BA134" s="1">
        <v>29.05</v>
      </c>
      <c r="BC134" s="1">
        <v>25.15</v>
      </c>
      <c r="BD134" s="1">
        <v>22.05</v>
      </c>
    </row>
    <row r="135" spans="1:56">
      <c r="A135" s="1" t="s">
        <v>238</v>
      </c>
      <c r="B135" s="1" t="str">
        <f>IFERROR(VLOOKUP(A135,entity!$C:$K,9,FALSE),"")</f>
        <v/>
      </c>
      <c r="C135" s="1" t="s">
        <v>468</v>
      </c>
      <c r="D135" s="1" t="s">
        <v>469</v>
      </c>
      <c r="Z135" s="1">
        <v>52.8</v>
      </c>
      <c r="AC135" s="1">
        <v>47.58</v>
      </c>
      <c r="AF135" s="1">
        <v>42.92</v>
      </c>
      <c r="AI135" s="1">
        <v>43.38</v>
      </c>
      <c r="AL135" s="1">
        <v>41.63</v>
      </c>
      <c r="AO135" s="1">
        <v>35.869999999999997</v>
      </c>
      <c r="AR135" s="1">
        <v>34.229999999999997</v>
      </c>
      <c r="AU135" s="1">
        <v>30.61</v>
      </c>
      <c r="AX135" s="1">
        <v>24.81</v>
      </c>
      <c r="BA135" s="1">
        <v>21.85</v>
      </c>
      <c r="BC135" s="1">
        <v>19.149999999999999</v>
      </c>
      <c r="BD135" s="1">
        <v>16.98</v>
      </c>
    </row>
    <row r="136" spans="1:56">
      <c r="A136" s="1" t="s">
        <v>239</v>
      </c>
      <c r="B136" s="1" t="str">
        <f>IFERROR(VLOOKUP(A136,entity!$C:$K,9,FALSE),"")</f>
        <v>LS</v>
      </c>
      <c r="C136" s="1" t="s">
        <v>468</v>
      </c>
      <c r="D136" s="1" t="s">
        <v>469</v>
      </c>
      <c r="AF136" s="1">
        <v>57.21</v>
      </c>
      <c r="AL136" s="1">
        <v>67.03</v>
      </c>
      <c r="AM136" s="1">
        <v>55.9</v>
      </c>
      <c r="AV136" s="1">
        <v>55.16</v>
      </c>
      <c r="BC136" s="1">
        <v>56.22</v>
      </c>
    </row>
    <row r="137" spans="1:56">
      <c r="A137" s="1" t="s">
        <v>241</v>
      </c>
      <c r="B137" s="1" t="str">
        <f>IFERROR(VLOOKUP(A137,entity!$C:$K,9,FALSE),"")</f>
        <v>LT</v>
      </c>
      <c r="C137" s="1" t="s">
        <v>468</v>
      </c>
      <c r="D137" s="1" t="s">
        <v>469</v>
      </c>
      <c r="AG137" s="1">
        <v>0.06</v>
      </c>
      <c r="AL137" s="1">
        <v>2.15</v>
      </c>
      <c r="AO137" s="1">
        <v>0</v>
      </c>
      <c r="AQ137" s="1">
        <v>0.12</v>
      </c>
      <c r="AS137" s="1">
        <v>0.06</v>
      </c>
      <c r="AT137" s="1">
        <v>0.3</v>
      </c>
      <c r="AU137" s="1">
        <v>0.16</v>
      </c>
      <c r="AV137" s="1">
        <v>7.0000000000000007E-2</v>
      </c>
      <c r="AW137" s="1">
        <v>0.06</v>
      </c>
      <c r="AX137" s="1">
        <v>1.71</v>
      </c>
      <c r="AY137" s="1">
        <v>1.4</v>
      </c>
      <c r="BA137" s="1">
        <v>0.05</v>
      </c>
      <c r="BC137" s="1">
        <v>1.48</v>
      </c>
      <c r="BD137" s="1">
        <v>0.83</v>
      </c>
    </row>
    <row r="138" spans="1:56">
      <c r="A138" s="1" t="s">
        <v>243</v>
      </c>
      <c r="B138" s="1" t="str">
        <f>IFERROR(VLOOKUP(A138,entity!$C:$K,9,FALSE),"")</f>
        <v>LU</v>
      </c>
      <c r="C138" s="1" t="s">
        <v>468</v>
      </c>
      <c r="D138" s="1" t="s">
        <v>469</v>
      </c>
    </row>
    <row r="139" spans="1:56">
      <c r="A139" s="1" t="s">
        <v>245</v>
      </c>
      <c r="B139" s="1" t="str">
        <f>IFERROR(VLOOKUP(A139,entity!$C:$K,9,FALSE),"")</f>
        <v>LV</v>
      </c>
      <c r="C139" s="1" t="s">
        <v>468</v>
      </c>
      <c r="D139" s="1" t="s">
        <v>469</v>
      </c>
      <c r="AG139" s="1">
        <v>0.02</v>
      </c>
      <c r="AL139" s="1">
        <v>0</v>
      </c>
      <c r="AN139" s="1">
        <v>0</v>
      </c>
      <c r="AO139" s="1">
        <v>0.42</v>
      </c>
      <c r="AP139" s="1">
        <v>0.56000000000000005</v>
      </c>
      <c r="AQ139" s="1">
        <v>0</v>
      </c>
      <c r="AU139" s="1">
        <v>0.41</v>
      </c>
      <c r="AW139" s="1">
        <v>0.11</v>
      </c>
      <c r="AY139" s="1">
        <v>1.19</v>
      </c>
      <c r="BA139" s="1">
        <v>0</v>
      </c>
      <c r="BC139" s="1">
        <v>1.38</v>
      </c>
      <c r="BD139" s="1">
        <v>1.07</v>
      </c>
    </row>
    <row r="140" spans="1:56">
      <c r="A140" s="1" t="s">
        <v>871</v>
      </c>
      <c r="B140" s="1" t="str">
        <f>IFERROR(VLOOKUP(A140,entity!$C:$K,9,FALSE),"")</f>
        <v>MO</v>
      </c>
      <c r="C140" s="1" t="s">
        <v>468</v>
      </c>
      <c r="D140" s="1" t="s">
        <v>469</v>
      </c>
    </row>
    <row r="141" spans="1:56">
      <c r="A141" s="1" t="s">
        <v>856</v>
      </c>
      <c r="B141" s="1" t="str">
        <f>IFERROR(VLOOKUP(A141,entity!$C:$K,9,FALSE),"")</f>
        <v>MF</v>
      </c>
      <c r="C141" s="1" t="s">
        <v>468</v>
      </c>
      <c r="D141" s="1" t="s">
        <v>469</v>
      </c>
    </row>
    <row r="142" spans="1:56">
      <c r="A142" s="1" t="s">
        <v>251</v>
      </c>
      <c r="B142" s="1" t="str">
        <f>IFERROR(VLOOKUP(A142,entity!$C:$K,9,FALSE),"")</f>
        <v>MA</v>
      </c>
      <c r="C142" s="1" t="s">
        <v>468</v>
      </c>
      <c r="D142" s="1" t="s">
        <v>469</v>
      </c>
      <c r="AD142" s="1">
        <v>10.29</v>
      </c>
      <c r="AJ142" s="1">
        <v>2.4500000000000002</v>
      </c>
      <c r="AR142" s="1">
        <v>6.76</v>
      </c>
      <c r="AT142" s="1">
        <v>6.27</v>
      </c>
      <c r="AZ142" s="1">
        <v>2.57</v>
      </c>
    </row>
    <row r="143" spans="1:56">
      <c r="A143" s="1" t="s">
        <v>253</v>
      </c>
      <c r="B143" s="1" t="str">
        <f>IFERROR(VLOOKUP(A143,entity!$C:$K,9,FALSE),"")</f>
        <v>MC</v>
      </c>
      <c r="C143" s="1" t="s">
        <v>468</v>
      </c>
      <c r="D143" s="1" t="s">
        <v>469</v>
      </c>
    </row>
    <row r="144" spans="1:56">
      <c r="A144" s="1" t="s">
        <v>255</v>
      </c>
      <c r="B144" s="1" t="str">
        <f>IFERROR(VLOOKUP(A144,entity!$C:$K,9,FALSE),"")</f>
        <v>MD</v>
      </c>
      <c r="C144" s="1" t="s">
        <v>468</v>
      </c>
      <c r="D144" s="1" t="s">
        <v>469</v>
      </c>
      <c r="AG144" s="1">
        <v>15.86</v>
      </c>
      <c r="AK144" s="1">
        <v>12.25</v>
      </c>
      <c r="AP144" s="1">
        <v>15.66</v>
      </c>
      <c r="AQ144" s="1">
        <v>25.54</v>
      </c>
      <c r="AR144" s="1">
        <v>35.67</v>
      </c>
      <c r="AT144" s="1">
        <v>25.01</v>
      </c>
      <c r="AU144" s="1">
        <v>14.96</v>
      </c>
      <c r="AV144" s="1">
        <v>6.25</v>
      </c>
      <c r="AW144" s="1">
        <v>6.67</v>
      </c>
      <c r="AX144" s="1">
        <v>12.49</v>
      </c>
      <c r="AY144" s="1">
        <v>2.17</v>
      </c>
      <c r="AZ144" s="1">
        <v>1.01</v>
      </c>
      <c r="BA144" s="1">
        <v>1.07</v>
      </c>
      <c r="BB144" s="1">
        <v>0.78</v>
      </c>
      <c r="BC144" s="1">
        <v>0.42</v>
      </c>
      <c r="BD144" s="1">
        <v>0.23</v>
      </c>
    </row>
    <row r="145" spans="1:57">
      <c r="A145" s="1" t="s">
        <v>257</v>
      </c>
      <c r="B145" s="1" t="str">
        <f>IFERROR(VLOOKUP(A145,entity!$C:$K,9,FALSE),"")</f>
        <v>MG</v>
      </c>
      <c r="C145" s="1" t="s">
        <v>468</v>
      </c>
      <c r="D145" s="1" t="s">
        <v>469</v>
      </c>
      <c r="Y145" s="1">
        <v>94.64</v>
      </c>
      <c r="AL145" s="1">
        <v>67.069999999999993</v>
      </c>
      <c r="AP145" s="1">
        <v>72.040000000000006</v>
      </c>
      <c r="AR145" s="1">
        <v>82.37</v>
      </c>
      <c r="AT145" s="1">
        <v>76.34</v>
      </c>
      <c r="AX145" s="1">
        <v>82.43</v>
      </c>
      <c r="BC145" s="1">
        <v>87.67</v>
      </c>
    </row>
    <row r="146" spans="1:57">
      <c r="A146" s="1" t="s">
        <v>259</v>
      </c>
      <c r="B146" s="1" t="str">
        <f>IFERROR(VLOOKUP(A146,entity!$C:$K,9,FALSE),"")</f>
        <v>MV</v>
      </c>
      <c r="C146" s="1" t="s">
        <v>468</v>
      </c>
      <c r="D146" s="1" t="s">
        <v>469</v>
      </c>
      <c r="AQ146" s="1">
        <v>25.59</v>
      </c>
      <c r="AW146" s="1">
        <v>1.48</v>
      </c>
    </row>
    <row r="147" spans="1:57">
      <c r="A147" s="1" t="s">
        <v>261</v>
      </c>
      <c r="B147" s="1" t="str">
        <f>IFERROR(VLOOKUP(A147,entity!$C:$K,9,FALSE),"")</f>
        <v/>
      </c>
      <c r="C147" s="1" t="s">
        <v>468</v>
      </c>
      <c r="D147" s="1" t="s">
        <v>469</v>
      </c>
    </row>
    <row r="148" spans="1:57">
      <c r="A148" s="1" t="s">
        <v>262</v>
      </c>
      <c r="B148" s="1" t="str">
        <f>IFERROR(VLOOKUP(A148,entity!$C:$K,9,FALSE),"")</f>
        <v>MX</v>
      </c>
      <c r="C148" s="1" t="s">
        <v>468</v>
      </c>
      <c r="D148" s="1" t="s">
        <v>469</v>
      </c>
      <c r="AC148" s="1">
        <v>12.78</v>
      </c>
      <c r="AH148" s="1">
        <v>7.95</v>
      </c>
      <c r="AK148" s="1">
        <v>4.83</v>
      </c>
      <c r="AM148" s="1">
        <v>3.56</v>
      </c>
      <c r="AO148" s="1">
        <v>7.86</v>
      </c>
      <c r="AQ148" s="1">
        <v>8.6199999999999992</v>
      </c>
      <c r="AS148" s="1">
        <v>5.53</v>
      </c>
      <c r="AU148" s="1">
        <v>3.9</v>
      </c>
      <c r="AW148" s="1">
        <v>1.6</v>
      </c>
      <c r="AX148" s="1">
        <v>4.93</v>
      </c>
      <c r="AY148" s="1">
        <v>0.68</v>
      </c>
      <c r="BA148" s="1">
        <v>1.1499999999999999</v>
      </c>
      <c r="BC148" s="1">
        <v>0.72</v>
      </c>
      <c r="BE148" s="1">
        <v>1.03</v>
      </c>
    </row>
    <row r="149" spans="1:57">
      <c r="A149" s="1" t="s">
        <v>264</v>
      </c>
      <c r="B149" s="1" t="str">
        <f>IFERROR(VLOOKUP(A149,entity!$C:$K,9,FALSE),"")</f>
        <v>MH</v>
      </c>
      <c r="C149" s="1" t="s">
        <v>468</v>
      </c>
      <c r="D149" s="1" t="s">
        <v>469</v>
      </c>
    </row>
    <row r="150" spans="1:57">
      <c r="A150" s="1" t="s">
        <v>266</v>
      </c>
      <c r="B150" s="1" t="str">
        <f>IFERROR(VLOOKUP(A150,entity!$C:$K,9,FALSE),"")</f>
        <v/>
      </c>
      <c r="C150" s="1" t="s">
        <v>468</v>
      </c>
      <c r="D150" s="1" t="s">
        <v>469</v>
      </c>
      <c r="Z150" s="1">
        <v>54.71</v>
      </c>
      <c r="AC150" s="1">
        <v>48.43</v>
      </c>
      <c r="AF150" s="1">
        <v>43.08</v>
      </c>
      <c r="AI150" s="1">
        <v>43.47</v>
      </c>
      <c r="AL150" s="1">
        <v>40.950000000000003</v>
      </c>
      <c r="AO150" s="1">
        <v>34.32</v>
      </c>
      <c r="AR150" s="1">
        <v>32.32</v>
      </c>
      <c r="AU150" s="1">
        <v>28.5</v>
      </c>
      <c r="AX150" s="1">
        <v>22.22</v>
      </c>
      <c r="BA150" s="1">
        <v>19.02</v>
      </c>
      <c r="BC150" s="1">
        <v>16.11</v>
      </c>
      <c r="BD150" s="1">
        <v>13.71</v>
      </c>
    </row>
    <row r="151" spans="1:57">
      <c r="A151" s="1" t="s">
        <v>1231</v>
      </c>
      <c r="B151" s="1" t="str">
        <f>IFERROR(VLOOKUP(A151,entity!$C:$K,9,FALSE),"")</f>
        <v>MK</v>
      </c>
      <c r="C151" s="1" t="s">
        <v>468</v>
      </c>
      <c r="D151" s="1" t="s">
        <v>469</v>
      </c>
      <c r="AQ151" s="1">
        <v>0</v>
      </c>
      <c r="AS151" s="1">
        <v>4.17</v>
      </c>
      <c r="AU151" s="1">
        <v>0.53</v>
      </c>
      <c r="AV151" s="1">
        <v>0.45</v>
      </c>
      <c r="AW151" s="1">
        <v>0.52</v>
      </c>
      <c r="AX151" s="1">
        <v>0.28000000000000003</v>
      </c>
      <c r="AY151" s="1">
        <v>0.92</v>
      </c>
      <c r="BA151" s="1">
        <v>0.28000000000000003</v>
      </c>
    </row>
    <row r="152" spans="1:57">
      <c r="A152" s="1" t="s">
        <v>269</v>
      </c>
      <c r="B152" s="1" t="str">
        <f>IFERROR(VLOOKUP(A152,entity!$C:$K,9,FALSE),"")</f>
        <v>ML</v>
      </c>
      <c r="C152" s="1" t="s">
        <v>468</v>
      </c>
      <c r="D152" s="1" t="s">
        <v>469</v>
      </c>
      <c r="AM152" s="1">
        <v>85.92</v>
      </c>
      <c r="AT152" s="1">
        <v>61.18</v>
      </c>
      <c r="AY152" s="1">
        <v>51.43</v>
      </c>
      <c r="BC152" s="1">
        <v>50.61</v>
      </c>
    </row>
    <row r="153" spans="1:57">
      <c r="A153" s="1" t="s">
        <v>271</v>
      </c>
      <c r="B153" s="1" t="str">
        <f>IFERROR(VLOOKUP(A153,entity!$C:$K,9,FALSE),"")</f>
        <v>MT</v>
      </c>
      <c r="C153" s="1" t="s">
        <v>468</v>
      </c>
      <c r="D153" s="1" t="s">
        <v>469</v>
      </c>
    </row>
    <row r="154" spans="1:57">
      <c r="A154" s="1" t="s">
        <v>273</v>
      </c>
      <c r="B154" s="1" t="str">
        <f>IFERROR(VLOOKUP(A154,entity!$C:$K,9,FALSE),"")</f>
        <v>MM</v>
      </c>
      <c r="C154" s="1" t="s">
        <v>468</v>
      </c>
      <c r="D154" s="1" t="s">
        <v>469</v>
      </c>
    </row>
    <row r="155" spans="1:57">
      <c r="A155" s="1" t="s">
        <v>275</v>
      </c>
      <c r="B155" s="1" t="str">
        <f>IFERROR(VLOOKUP(A155,entity!$C:$K,9,FALSE),"")</f>
        <v/>
      </c>
      <c r="C155" s="1" t="s">
        <v>468</v>
      </c>
      <c r="D155" s="1" t="s">
        <v>469</v>
      </c>
      <c r="Z155" s="1">
        <v>8.7899999999999991</v>
      </c>
      <c r="AC155" s="1">
        <v>6.57</v>
      </c>
      <c r="AF155" s="1">
        <v>7.18</v>
      </c>
      <c r="AI155" s="1">
        <v>5.77</v>
      </c>
      <c r="AL155" s="1">
        <v>5.33</v>
      </c>
      <c r="AO155" s="1">
        <v>4.78</v>
      </c>
      <c r="AR155" s="1">
        <v>4.78</v>
      </c>
      <c r="AU155" s="1">
        <v>3.83</v>
      </c>
      <c r="AX155" s="1">
        <v>2.99</v>
      </c>
      <c r="BA155" s="1">
        <v>2.0499999999999998</v>
      </c>
      <c r="BC155" s="1">
        <v>1.69</v>
      </c>
      <c r="BD155" s="1">
        <v>1.69</v>
      </c>
    </row>
    <row r="156" spans="1:57">
      <c r="A156" s="1" t="s">
        <v>276</v>
      </c>
      <c r="B156" s="1" t="str">
        <f>IFERROR(VLOOKUP(A156,entity!$C:$K,9,FALSE),"")</f>
        <v>ME</v>
      </c>
      <c r="C156" s="1" t="s">
        <v>468</v>
      </c>
      <c r="D156" s="1" t="s">
        <v>469</v>
      </c>
      <c r="AX156" s="1">
        <v>0.25</v>
      </c>
      <c r="AY156" s="1">
        <v>0.14000000000000001</v>
      </c>
      <c r="AZ156" s="1">
        <v>0.37</v>
      </c>
      <c r="BA156" s="1">
        <v>0.09</v>
      </c>
      <c r="BB156" s="1">
        <v>0</v>
      </c>
      <c r="BC156" s="1">
        <v>0</v>
      </c>
      <c r="BD156" s="1">
        <v>0.21</v>
      </c>
    </row>
    <row r="157" spans="1:57">
      <c r="A157" s="1" t="s">
        <v>278</v>
      </c>
      <c r="B157" s="1" t="str">
        <f>IFERROR(VLOOKUP(A157,entity!$C:$K,9,FALSE),"")</f>
        <v>MN</v>
      </c>
      <c r="C157" s="1" t="s">
        <v>468</v>
      </c>
      <c r="D157" s="1" t="s">
        <v>469</v>
      </c>
    </row>
    <row r="158" spans="1:57">
      <c r="A158" s="1" t="s">
        <v>280</v>
      </c>
      <c r="B158" s="1" t="str">
        <f>IFERROR(VLOOKUP(A158,entity!$C:$K,9,FALSE),"")</f>
        <v>MP</v>
      </c>
      <c r="C158" s="1" t="s">
        <v>468</v>
      </c>
      <c r="D158" s="1" t="s">
        <v>469</v>
      </c>
    </row>
    <row r="159" spans="1:57">
      <c r="A159" s="1" t="s">
        <v>282</v>
      </c>
      <c r="B159" s="1" t="str">
        <f>IFERROR(VLOOKUP(A159,entity!$C:$K,9,FALSE),"")</f>
        <v>MZ</v>
      </c>
      <c r="C159" s="1" t="s">
        <v>468</v>
      </c>
      <c r="D159" s="1" t="s">
        <v>469</v>
      </c>
      <c r="AO159" s="1">
        <v>80.59</v>
      </c>
      <c r="AV159" s="1">
        <v>74.69</v>
      </c>
      <c r="BB159" s="1">
        <v>60.71</v>
      </c>
    </row>
    <row r="160" spans="1:57">
      <c r="A160" s="1" t="s">
        <v>284</v>
      </c>
      <c r="B160" s="1" t="str">
        <f>IFERROR(VLOOKUP(A160,entity!$C:$K,9,FALSE),"")</f>
        <v>MR</v>
      </c>
      <c r="C160" s="1" t="s">
        <v>468</v>
      </c>
      <c r="D160" s="1" t="s">
        <v>469</v>
      </c>
      <c r="AF160" s="1">
        <v>41.32</v>
      </c>
      <c r="AL160" s="1">
        <v>42.79</v>
      </c>
      <c r="AO160" s="1">
        <v>23.4</v>
      </c>
      <c r="AS160" s="1">
        <v>21.16</v>
      </c>
      <c r="AW160" s="1">
        <v>25.41</v>
      </c>
      <c r="BA160" s="1">
        <v>23.43</v>
      </c>
    </row>
    <row r="161" spans="1:57">
      <c r="A161" s="1" t="s">
        <v>286</v>
      </c>
      <c r="B161" s="1" t="str">
        <f>IFERROR(VLOOKUP(A161,entity!$C:$K,9,FALSE),"")</f>
        <v>MU</v>
      </c>
      <c r="C161" s="1" t="s">
        <v>468</v>
      </c>
      <c r="D161" s="1" t="s">
        <v>469</v>
      </c>
      <c r="AY161" s="1">
        <v>0.21</v>
      </c>
      <c r="BE161" s="1">
        <v>0.43</v>
      </c>
    </row>
    <row r="162" spans="1:57">
      <c r="A162" s="1" t="s">
        <v>288</v>
      </c>
      <c r="B162" s="1" t="str">
        <f>IFERROR(VLOOKUP(A162,entity!$C:$K,9,FALSE),"")</f>
        <v>MW</v>
      </c>
      <c r="C162" s="1" t="s">
        <v>468</v>
      </c>
      <c r="D162" s="1" t="s">
        <v>469</v>
      </c>
      <c r="AQ162" s="1">
        <v>83.22</v>
      </c>
      <c r="AW162" s="1">
        <v>74.95</v>
      </c>
      <c r="BC162" s="1">
        <v>72.16</v>
      </c>
    </row>
    <row r="163" spans="1:57">
      <c r="A163" s="1" t="s">
        <v>290</v>
      </c>
      <c r="B163" s="1" t="str">
        <f>IFERROR(VLOOKUP(A163,entity!$C:$K,9,FALSE),"")</f>
        <v>MY</v>
      </c>
      <c r="C163" s="1" t="s">
        <v>468</v>
      </c>
      <c r="D163" s="1" t="s">
        <v>469</v>
      </c>
      <c r="AC163" s="1">
        <v>3.23</v>
      </c>
      <c r="AF163" s="1">
        <v>2.4</v>
      </c>
      <c r="AH163" s="1">
        <v>1.92</v>
      </c>
      <c r="AK163" s="1">
        <v>1.63</v>
      </c>
      <c r="AN163" s="1">
        <v>2.09</v>
      </c>
      <c r="AP163" s="1">
        <v>0.54</v>
      </c>
      <c r="AW163" s="1">
        <v>0.54</v>
      </c>
      <c r="AZ163" s="1">
        <v>0</v>
      </c>
      <c r="BB163" s="1">
        <v>0</v>
      </c>
    </row>
    <row r="164" spans="1:57">
      <c r="A164" s="1" t="s">
        <v>292</v>
      </c>
      <c r="B164" s="1" t="str">
        <f>IFERROR(VLOOKUP(A164,entity!$C:$K,9,FALSE),"")</f>
        <v/>
      </c>
      <c r="C164" s="1" t="s">
        <v>468</v>
      </c>
      <c r="D164" s="1" t="s">
        <v>469</v>
      </c>
    </row>
    <row r="165" spans="1:57">
      <c r="A165" s="1" t="s">
        <v>293</v>
      </c>
      <c r="B165" s="1" t="str">
        <f>IFERROR(VLOOKUP(A165,entity!$C:$K,9,FALSE),"")</f>
        <v>NA</v>
      </c>
      <c r="C165" s="1" t="s">
        <v>468</v>
      </c>
      <c r="D165" s="1" t="s">
        <v>469</v>
      </c>
      <c r="AL165" s="1">
        <v>49.14</v>
      </c>
      <c r="AW165" s="1">
        <v>31.91</v>
      </c>
      <c r="BC165" s="1">
        <v>23.54</v>
      </c>
    </row>
    <row r="166" spans="1:57">
      <c r="A166" s="1" t="s">
        <v>295</v>
      </c>
      <c r="B166" s="1" t="str">
        <f>IFERROR(VLOOKUP(A166,entity!$C:$K,9,FALSE),"")</f>
        <v>NC</v>
      </c>
      <c r="C166" s="1" t="s">
        <v>468</v>
      </c>
      <c r="D166" s="1" t="s">
        <v>469</v>
      </c>
    </row>
    <row r="167" spans="1:57">
      <c r="A167" s="1" t="s">
        <v>297</v>
      </c>
      <c r="B167" s="1" t="str">
        <f>IFERROR(VLOOKUP(A167,entity!$C:$K,9,FALSE),"")</f>
        <v>NE</v>
      </c>
      <c r="C167" s="1" t="s">
        <v>468</v>
      </c>
      <c r="D167" s="1" t="s">
        <v>469</v>
      </c>
      <c r="AK167" s="1">
        <v>72.790000000000006</v>
      </c>
      <c r="AM167" s="1">
        <v>78.17</v>
      </c>
      <c r="AX167" s="1">
        <v>51.25</v>
      </c>
      <c r="BA167" s="1">
        <v>42.06</v>
      </c>
      <c r="BD167" s="1">
        <v>40.81</v>
      </c>
    </row>
    <row r="168" spans="1:57">
      <c r="A168" s="1" t="s">
        <v>299</v>
      </c>
      <c r="B168" s="1" t="str">
        <f>IFERROR(VLOOKUP(A168,entity!$C:$K,9,FALSE),"")</f>
        <v>NG</v>
      </c>
      <c r="C168" s="1" t="s">
        <v>468</v>
      </c>
      <c r="D168" s="1" t="s">
        <v>469</v>
      </c>
      <c r="AE168" s="1">
        <v>54.05</v>
      </c>
      <c r="AK168" s="1">
        <v>61.9</v>
      </c>
      <c r="AO168" s="1">
        <v>68.650000000000006</v>
      </c>
      <c r="AW168" s="1">
        <v>61.84</v>
      </c>
      <c r="BC168" s="1">
        <v>62.03</v>
      </c>
    </row>
    <row r="169" spans="1:57">
      <c r="A169" s="1" t="s">
        <v>301</v>
      </c>
      <c r="B169" s="1" t="str">
        <f>IFERROR(VLOOKUP(A169,entity!$C:$K,9,FALSE),"")</f>
        <v>NI</v>
      </c>
      <c r="C169" s="1" t="s">
        <v>468</v>
      </c>
      <c r="D169" s="1" t="s">
        <v>469</v>
      </c>
      <c r="AL169" s="1">
        <v>32.729999999999997</v>
      </c>
      <c r="AQ169" s="1">
        <v>12.51</v>
      </c>
      <c r="AT169" s="1">
        <v>14.37</v>
      </c>
      <c r="AX169" s="1">
        <v>2.84</v>
      </c>
      <c r="BB169" s="1">
        <v>8.5399999999999991</v>
      </c>
    </row>
    <row r="170" spans="1:57">
      <c r="A170" s="1" t="s">
        <v>303</v>
      </c>
      <c r="B170" s="1" t="str">
        <f>IFERROR(VLOOKUP(A170,entity!$C:$K,9,FALSE),"")</f>
        <v>NL</v>
      </c>
      <c r="C170" s="1" t="s">
        <v>468</v>
      </c>
      <c r="D170" s="1" t="s">
        <v>469</v>
      </c>
      <c r="AB170" s="1">
        <v>0.47</v>
      </c>
      <c r="AF170" s="1">
        <v>1.34</v>
      </c>
      <c r="AI170" s="1">
        <v>1.34</v>
      </c>
      <c r="AL170" s="1">
        <v>1.02</v>
      </c>
      <c r="AR170" s="1">
        <v>0.34</v>
      </c>
      <c r="AW170" s="1">
        <v>0.68</v>
      </c>
      <c r="AZ170" s="1">
        <v>0.37</v>
      </c>
      <c r="BC170" s="1">
        <v>0.35</v>
      </c>
    </row>
    <row r="171" spans="1:57">
      <c r="A171" s="1" t="s">
        <v>305</v>
      </c>
      <c r="B171" s="1" t="str">
        <f>IFERROR(VLOOKUP(A171,entity!$C:$K,9,FALSE),"")</f>
        <v/>
      </c>
      <c r="C171" s="1" t="s">
        <v>468</v>
      </c>
      <c r="D171" s="1" t="s">
        <v>469</v>
      </c>
    </row>
    <row r="172" spans="1:57">
      <c r="A172" s="1" t="s">
        <v>306</v>
      </c>
      <c r="B172" s="1" t="str">
        <f>IFERROR(VLOOKUP(A172,entity!$C:$K,9,FALSE),"")</f>
        <v>NO</v>
      </c>
      <c r="C172" s="1" t="s">
        <v>468</v>
      </c>
      <c r="D172" s="1" t="s">
        <v>469</v>
      </c>
      <c r="AE172" s="1">
        <v>0.34</v>
      </c>
      <c r="AJ172" s="1">
        <v>0.36</v>
      </c>
      <c r="AN172" s="1">
        <v>0.36</v>
      </c>
      <c r="AS172" s="1">
        <v>0.34</v>
      </c>
      <c r="AW172" s="1">
        <v>0.34</v>
      </c>
      <c r="AZ172" s="1">
        <v>0.33</v>
      </c>
      <c r="BC172" s="1">
        <v>0.67</v>
      </c>
    </row>
    <row r="173" spans="1:57">
      <c r="A173" s="1" t="s">
        <v>308</v>
      </c>
      <c r="B173" s="1" t="str">
        <f>IFERROR(VLOOKUP(A173,entity!$C:$K,9,FALSE),"")</f>
        <v>NP</v>
      </c>
      <c r="C173" s="1" t="s">
        <v>468</v>
      </c>
      <c r="D173" s="1" t="s">
        <v>469</v>
      </c>
      <c r="AD173" s="1">
        <v>78.150000000000006</v>
      </c>
      <c r="AO173" s="1">
        <v>67.97</v>
      </c>
      <c r="AV173" s="1">
        <v>53.13</v>
      </c>
      <c r="BC173" s="1">
        <v>23.74</v>
      </c>
    </row>
    <row r="174" spans="1:57">
      <c r="A174" s="1" t="s">
        <v>310</v>
      </c>
      <c r="B174" s="1" t="str">
        <f>IFERROR(VLOOKUP(A174,entity!$C:$K,9,FALSE),"")</f>
        <v>NZ</v>
      </c>
      <c r="C174" s="1" t="s">
        <v>468</v>
      </c>
      <c r="D174" s="1" t="s">
        <v>469</v>
      </c>
    </row>
    <row r="175" spans="1:57">
      <c r="A175" s="1" t="s">
        <v>312</v>
      </c>
      <c r="B175" s="1" t="str">
        <f>IFERROR(VLOOKUP(A175,entity!$C:$K,9,FALSE),"")</f>
        <v/>
      </c>
      <c r="C175" s="1" t="s">
        <v>468</v>
      </c>
      <c r="D175" s="1" t="s">
        <v>469</v>
      </c>
    </row>
    <row r="176" spans="1:57">
      <c r="A176" s="1" t="s">
        <v>313</v>
      </c>
      <c r="B176" s="1" t="str">
        <f>IFERROR(VLOOKUP(A176,entity!$C:$K,9,FALSE),"")</f>
        <v/>
      </c>
      <c r="C176" s="1" t="s">
        <v>468</v>
      </c>
      <c r="D176" s="1" t="s">
        <v>469</v>
      </c>
    </row>
    <row r="177" spans="1:57">
      <c r="A177" s="1" t="s">
        <v>314</v>
      </c>
      <c r="B177" s="1" t="str">
        <f>IFERROR(VLOOKUP(A177,entity!$C:$K,9,FALSE),"")</f>
        <v>OM</v>
      </c>
      <c r="C177" s="1" t="s">
        <v>468</v>
      </c>
      <c r="D177" s="1" t="s">
        <v>469</v>
      </c>
    </row>
    <row r="178" spans="1:57">
      <c r="A178" s="1" t="s">
        <v>316</v>
      </c>
      <c r="B178" s="1" t="str">
        <f>IFERROR(VLOOKUP(A178,entity!$C:$K,9,FALSE),"")</f>
        <v/>
      </c>
      <c r="C178" s="1" t="s">
        <v>468</v>
      </c>
      <c r="D178" s="1" t="s">
        <v>469</v>
      </c>
    </row>
    <row r="179" spans="1:57">
      <c r="A179" s="1" t="s">
        <v>317</v>
      </c>
      <c r="B179" s="1" t="str">
        <f>IFERROR(VLOOKUP(A179,entity!$C:$K,9,FALSE),"")</f>
        <v>PK</v>
      </c>
      <c r="C179" s="1" t="s">
        <v>468</v>
      </c>
      <c r="D179" s="1" t="s">
        <v>469</v>
      </c>
      <c r="AF179" s="1">
        <v>66.459999999999994</v>
      </c>
      <c r="AJ179" s="1">
        <v>64.709999999999994</v>
      </c>
      <c r="AP179" s="1">
        <v>48.14</v>
      </c>
      <c r="AR179" s="1">
        <v>29.05</v>
      </c>
      <c r="AU179" s="1">
        <v>35.869999999999997</v>
      </c>
      <c r="AX179" s="1">
        <v>22.59</v>
      </c>
      <c r="AY179" s="1">
        <v>22.58</v>
      </c>
      <c r="BA179" s="1">
        <v>17.149999999999999</v>
      </c>
      <c r="BD179" s="1">
        <v>12.74</v>
      </c>
    </row>
    <row r="180" spans="1:57">
      <c r="A180" s="1" t="s">
        <v>319</v>
      </c>
      <c r="B180" s="1" t="str">
        <f>IFERROR(VLOOKUP(A180,entity!$C:$K,9,FALSE),"")</f>
        <v>PA</v>
      </c>
      <c r="C180" s="1" t="s">
        <v>468</v>
      </c>
      <c r="D180" s="1" t="s">
        <v>469</v>
      </c>
      <c r="X180" s="1">
        <v>7.98</v>
      </c>
      <c r="AH180" s="1">
        <v>22.87</v>
      </c>
      <c r="AJ180" s="1">
        <v>20.89</v>
      </c>
      <c r="AN180" s="1">
        <v>15.69</v>
      </c>
      <c r="AP180" s="1">
        <v>14.57</v>
      </c>
      <c r="AQ180" s="1">
        <v>14.77</v>
      </c>
      <c r="AR180" s="1">
        <v>12.66</v>
      </c>
      <c r="AS180" s="1">
        <v>13.82</v>
      </c>
      <c r="AU180" s="1">
        <v>11.07</v>
      </c>
      <c r="AV180" s="1">
        <v>10.67</v>
      </c>
      <c r="AW180" s="1">
        <v>9.92</v>
      </c>
      <c r="AX180" s="1">
        <v>9.49</v>
      </c>
      <c r="AY180" s="1">
        <v>10.18</v>
      </c>
      <c r="AZ180" s="1">
        <v>7.2</v>
      </c>
      <c r="BA180" s="1">
        <v>4.7300000000000004</v>
      </c>
      <c r="BB180" s="1">
        <v>2.99</v>
      </c>
      <c r="BC180" s="1">
        <v>3.82</v>
      </c>
      <c r="BD180" s="1">
        <v>3.55</v>
      </c>
      <c r="BE180" s="1">
        <v>3.99</v>
      </c>
    </row>
    <row r="181" spans="1:57">
      <c r="A181" s="1" t="s">
        <v>321</v>
      </c>
      <c r="B181" s="1" t="str">
        <f>IFERROR(VLOOKUP(A181,entity!$C:$K,9,FALSE),"")</f>
        <v>PE</v>
      </c>
      <c r="C181" s="1" t="s">
        <v>468</v>
      </c>
      <c r="D181" s="1" t="s">
        <v>469</v>
      </c>
      <c r="AE181" s="1">
        <v>11.34</v>
      </c>
      <c r="AM181" s="1">
        <v>9.81</v>
      </c>
      <c r="AP181" s="1">
        <v>0.97</v>
      </c>
      <c r="AQ181" s="1">
        <v>14.36</v>
      </c>
      <c r="AR181" s="1">
        <v>15.8</v>
      </c>
      <c r="AS181" s="1">
        <v>12.51</v>
      </c>
      <c r="AT181" s="1">
        <v>13.39</v>
      </c>
      <c r="AU181" s="1">
        <v>11.56</v>
      </c>
      <c r="AV181" s="1">
        <v>8.9499999999999993</v>
      </c>
      <c r="AW181" s="1">
        <v>6.75</v>
      </c>
      <c r="AX181" s="1">
        <v>7.83</v>
      </c>
      <c r="AY181" s="1">
        <v>6.43</v>
      </c>
      <c r="AZ181" s="1">
        <v>6.31</v>
      </c>
      <c r="BA181" s="1">
        <v>4.84</v>
      </c>
      <c r="BB181" s="1">
        <v>3.5</v>
      </c>
      <c r="BC181" s="1">
        <v>2.73</v>
      </c>
      <c r="BD181" s="1">
        <v>2.97</v>
      </c>
      <c r="BE181" s="1">
        <v>2.89</v>
      </c>
    </row>
    <row r="182" spans="1:57">
      <c r="A182" s="1" t="s">
        <v>323</v>
      </c>
      <c r="B182" s="1" t="str">
        <f>IFERROR(VLOOKUP(A182,entity!$C:$K,9,FALSE),"")</f>
        <v>PH</v>
      </c>
      <c r="C182" s="1" t="s">
        <v>468</v>
      </c>
      <c r="D182" s="1" t="s">
        <v>469</v>
      </c>
      <c r="AD182" s="1">
        <v>39.06</v>
      </c>
      <c r="AG182" s="1">
        <v>33.67</v>
      </c>
      <c r="AJ182" s="1">
        <v>33.15</v>
      </c>
      <c r="AM182" s="1">
        <v>30.51</v>
      </c>
      <c r="AP182" s="1">
        <v>23.7</v>
      </c>
      <c r="AS182" s="1">
        <v>24.59</v>
      </c>
      <c r="AV182" s="1">
        <v>22.88</v>
      </c>
      <c r="AY182" s="1">
        <v>22.58</v>
      </c>
      <c r="BB182" s="1">
        <v>18.100000000000001</v>
      </c>
      <c r="BE182" s="1">
        <v>18.96</v>
      </c>
    </row>
    <row r="183" spans="1:57">
      <c r="A183" s="1" t="s">
        <v>325</v>
      </c>
      <c r="B183" s="1" t="str">
        <f>IFERROR(VLOOKUP(A183,entity!$C:$K,9,FALSE),"")</f>
        <v>PW</v>
      </c>
      <c r="C183" s="1" t="s">
        <v>468</v>
      </c>
      <c r="D183" s="1" t="s">
        <v>469</v>
      </c>
    </row>
    <row r="184" spans="1:57">
      <c r="A184" s="1" t="s">
        <v>327</v>
      </c>
      <c r="B184" s="1" t="str">
        <f>IFERROR(VLOOKUP(A184,entity!$C:$K,9,FALSE),"")</f>
        <v>PG</v>
      </c>
      <c r="C184" s="1" t="s">
        <v>468</v>
      </c>
      <c r="D184" s="1" t="s">
        <v>469</v>
      </c>
      <c r="AO184" s="1">
        <v>35.79</v>
      </c>
    </row>
    <row r="185" spans="1:57">
      <c r="A185" s="1" t="s">
        <v>329</v>
      </c>
      <c r="B185" s="1" t="str">
        <f>IFERROR(VLOOKUP(A185,entity!$C:$K,9,FALSE),"")</f>
        <v>PL</v>
      </c>
      <c r="C185" s="1" t="s">
        <v>468</v>
      </c>
      <c r="D185" s="1" t="s">
        <v>469</v>
      </c>
      <c r="AD185" s="1">
        <v>0.13</v>
      </c>
      <c r="AF185" s="1">
        <v>0.1</v>
      </c>
      <c r="AH185" s="1">
        <v>0.08</v>
      </c>
      <c r="AK185" s="1">
        <v>0.03</v>
      </c>
      <c r="AO185" s="1">
        <v>1.4</v>
      </c>
      <c r="AQ185" s="1">
        <v>0</v>
      </c>
      <c r="AR185" s="1">
        <v>0.04</v>
      </c>
      <c r="AS185" s="1">
        <v>0.05</v>
      </c>
      <c r="AT185" s="1">
        <v>0.05</v>
      </c>
      <c r="AU185" s="1">
        <v>0.02</v>
      </c>
      <c r="AW185" s="1">
        <v>0.05</v>
      </c>
      <c r="AX185" s="1">
        <v>0.08</v>
      </c>
      <c r="AY185" s="1">
        <v>0.01</v>
      </c>
      <c r="AZ185" s="1">
        <v>0.02</v>
      </c>
      <c r="BA185" s="1">
        <v>0.01</v>
      </c>
      <c r="BB185" s="1">
        <v>0</v>
      </c>
      <c r="BC185" s="1">
        <v>0</v>
      </c>
      <c r="BD185" s="1">
        <v>0</v>
      </c>
    </row>
    <row r="186" spans="1:57">
      <c r="A186" s="1" t="s">
        <v>331</v>
      </c>
      <c r="B186" s="1" t="str">
        <f>IFERROR(VLOOKUP(A186,entity!$C:$K,9,FALSE),"")</f>
        <v>PR</v>
      </c>
      <c r="C186" s="1" t="s">
        <v>468</v>
      </c>
      <c r="D186" s="1" t="s">
        <v>469</v>
      </c>
    </row>
    <row r="187" spans="1:57">
      <c r="A187" t="s">
        <v>813</v>
      </c>
      <c r="B187" s="1" t="str">
        <f>IFERROR(VLOOKUP(A187,entity!$C:$K,9,FALSE),"")</f>
        <v>KP</v>
      </c>
      <c r="C187" s="1" t="s">
        <v>468</v>
      </c>
      <c r="D187" s="1" t="s">
        <v>469</v>
      </c>
    </row>
    <row r="188" spans="1:57">
      <c r="A188" s="1" t="s">
        <v>335</v>
      </c>
      <c r="B188" s="1" t="str">
        <f>IFERROR(VLOOKUP(A188,entity!$C:$K,9,FALSE),"")</f>
        <v>PT</v>
      </c>
      <c r="C188" s="1" t="s">
        <v>468</v>
      </c>
      <c r="D188" s="1" t="s">
        <v>469</v>
      </c>
    </row>
    <row r="189" spans="1:57">
      <c r="A189" s="1" t="s">
        <v>337</v>
      </c>
      <c r="B189" s="1" t="str">
        <f>IFERROR(VLOOKUP(A189,entity!$C:$K,9,FALSE),"")</f>
        <v>PY</v>
      </c>
      <c r="C189" s="1" t="s">
        <v>468</v>
      </c>
      <c r="D189" s="1" t="s">
        <v>469</v>
      </c>
      <c r="AI189" s="1">
        <v>1.05</v>
      </c>
      <c r="AN189" s="1">
        <v>11.5</v>
      </c>
      <c r="AQ189" s="1">
        <v>9.6</v>
      </c>
      <c r="AR189" s="1">
        <v>9.35</v>
      </c>
      <c r="AT189" s="1">
        <v>8.09</v>
      </c>
      <c r="AU189" s="1">
        <v>12.52</v>
      </c>
      <c r="AV189" s="1">
        <v>7.81</v>
      </c>
      <c r="AW189" s="1">
        <v>5.58</v>
      </c>
      <c r="AX189" s="1">
        <v>6.1</v>
      </c>
      <c r="AY189" s="1">
        <v>8.6999999999999993</v>
      </c>
      <c r="AZ189" s="1">
        <v>7.46</v>
      </c>
      <c r="BA189" s="1">
        <v>4.32</v>
      </c>
      <c r="BB189" s="1">
        <v>5.7</v>
      </c>
      <c r="BC189" s="1">
        <v>5.32</v>
      </c>
      <c r="BD189" s="1">
        <v>4.43</v>
      </c>
      <c r="BE189" s="1">
        <v>3.03</v>
      </c>
    </row>
    <row r="190" spans="1:57">
      <c r="A190" s="1" t="s">
        <v>339</v>
      </c>
      <c r="B190" s="1" t="str">
        <f>IFERROR(VLOOKUP(A190,entity!$C:$K,9,FALSE),"")</f>
        <v/>
      </c>
      <c r="C190" s="1" t="s">
        <v>468</v>
      </c>
      <c r="D190" s="1" t="s">
        <v>469</v>
      </c>
    </row>
    <row r="191" spans="1:57">
      <c r="A191" s="1" t="s">
        <v>340</v>
      </c>
      <c r="B191" s="1" t="str">
        <f>IFERROR(VLOOKUP(A191,entity!$C:$K,9,FALSE),"")</f>
        <v>PF</v>
      </c>
      <c r="C191" s="1" t="s">
        <v>468</v>
      </c>
      <c r="D191" s="1" t="s">
        <v>469</v>
      </c>
    </row>
    <row r="192" spans="1:57">
      <c r="A192" s="1" t="s">
        <v>342</v>
      </c>
      <c r="B192" s="1" t="str">
        <f>IFERROR(VLOOKUP(A192,entity!$C:$K,9,FALSE),"")</f>
        <v>QA</v>
      </c>
      <c r="C192" s="1" t="s">
        <v>468</v>
      </c>
      <c r="D192" s="1" t="s">
        <v>469</v>
      </c>
    </row>
    <row r="193" spans="1:57">
      <c r="A193" s="1" t="s">
        <v>344</v>
      </c>
      <c r="B193" s="1" t="str">
        <f>IFERROR(VLOOKUP(A193,entity!$C:$K,9,FALSE),"")</f>
        <v>RO</v>
      </c>
      <c r="C193" s="1" t="s">
        <v>468</v>
      </c>
      <c r="D193" s="1" t="s">
        <v>469</v>
      </c>
      <c r="AH193" s="1">
        <v>0.28999999999999998</v>
      </c>
      <c r="AK193" s="1">
        <v>0.4</v>
      </c>
      <c r="AM193" s="1">
        <v>4.97</v>
      </c>
      <c r="AQ193" s="1">
        <v>1.69</v>
      </c>
      <c r="AR193" s="1">
        <v>2.89</v>
      </c>
      <c r="AT193" s="1">
        <v>2.46</v>
      </c>
      <c r="AU193" s="1">
        <v>2.63</v>
      </c>
      <c r="AV193" s="1">
        <v>1.57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</row>
    <row r="194" spans="1:57">
      <c r="A194" s="1" t="s">
        <v>346</v>
      </c>
      <c r="B194" s="1" t="str">
        <f>IFERROR(VLOOKUP(A194,entity!$C:$K,9,FALSE),"")</f>
        <v>RU</v>
      </c>
      <c r="C194" s="1" t="s">
        <v>468</v>
      </c>
      <c r="D194" s="1" t="s">
        <v>469</v>
      </c>
      <c r="AG194" s="1">
        <v>0.51</v>
      </c>
      <c r="AL194" s="1">
        <v>1.5</v>
      </c>
      <c r="AO194" s="1">
        <v>2.81</v>
      </c>
      <c r="AR194" s="1">
        <v>2.72</v>
      </c>
      <c r="AT194" s="1">
        <v>0.89</v>
      </c>
      <c r="AU194" s="1">
        <v>0.51</v>
      </c>
      <c r="AV194" s="1">
        <v>0.38</v>
      </c>
      <c r="AW194" s="1">
        <v>0.7</v>
      </c>
      <c r="AX194" s="1">
        <v>0.22</v>
      </c>
      <c r="AY194" s="1">
        <v>0.17</v>
      </c>
      <c r="AZ194" s="1">
        <v>0.09</v>
      </c>
      <c r="BA194" s="1">
        <v>0</v>
      </c>
      <c r="BB194" s="1">
        <v>0.03</v>
      </c>
    </row>
    <row r="195" spans="1:57">
      <c r="A195" s="1" t="s">
        <v>348</v>
      </c>
      <c r="B195" s="1" t="str">
        <f>IFERROR(VLOOKUP(A195,entity!$C:$K,9,FALSE),"")</f>
        <v>RW</v>
      </c>
      <c r="C195" s="1" t="s">
        <v>468</v>
      </c>
      <c r="D195" s="1" t="s">
        <v>469</v>
      </c>
      <c r="AD195" s="1">
        <v>63.26</v>
      </c>
      <c r="AS195" s="1">
        <v>79.37</v>
      </c>
      <c r="AY195" s="1">
        <v>71.97</v>
      </c>
      <c r="BD195" s="1">
        <v>63.02</v>
      </c>
    </row>
    <row r="196" spans="1:57">
      <c r="A196" s="1" t="s">
        <v>350</v>
      </c>
      <c r="B196" s="1" t="str">
        <f>IFERROR(VLOOKUP(A196,entity!$C:$K,9,FALSE),"")</f>
        <v/>
      </c>
      <c r="C196" s="1" t="s">
        <v>468</v>
      </c>
      <c r="D196" s="1" t="s">
        <v>469</v>
      </c>
      <c r="Z196" s="1">
        <v>61.35</v>
      </c>
      <c r="AC196" s="1">
        <v>57.72</v>
      </c>
      <c r="AF196" s="1">
        <v>56.85</v>
      </c>
      <c r="AI196" s="1">
        <v>54.09</v>
      </c>
      <c r="AL196" s="1">
        <v>52.07</v>
      </c>
      <c r="AO196" s="1">
        <v>48.55</v>
      </c>
      <c r="AR196" s="1">
        <v>44.96</v>
      </c>
      <c r="AU196" s="1">
        <v>44.1</v>
      </c>
      <c r="AX196" s="1">
        <v>39.28</v>
      </c>
      <c r="BA196" s="1">
        <v>34.049999999999997</v>
      </c>
      <c r="BC196" s="1">
        <v>28.96</v>
      </c>
      <c r="BD196" s="1">
        <v>24.5</v>
      </c>
    </row>
    <row r="197" spans="1:57">
      <c r="A197" s="1" t="s">
        <v>351</v>
      </c>
      <c r="B197" s="1" t="str">
        <f>IFERROR(VLOOKUP(A197,entity!$C:$K,9,FALSE),"")</f>
        <v>SA</v>
      </c>
      <c r="C197" s="1" t="s">
        <v>468</v>
      </c>
      <c r="D197" s="1" t="s">
        <v>469</v>
      </c>
    </row>
    <row r="198" spans="1:57">
      <c r="A198" s="1" t="s">
        <v>353</v>
      </c>
      <c r="B198" s="1" t="str">
        <f>IFERROR(VLOOKUP(A198,entity!$C:$K,9,FALSE),"")</f>
        <v>SD</v>
      </c>
      <c r="C198" s="1" t="s">
        <v>468</v>
      </c>
      <c r="D198" s="1" t="s">
        <v>469</v>
      </c>
      <c r="BB198" s="1">
        <v>19.8</v>
      </c>
    </row>
    <row r="199" spans="1:57">
      <c r="A199" s="1" t="s">
        <v>355</v>
      </c>
      <c r="B199" s="1" t="str">
        <f>IFERROR(VLOOKUP(A199,entity!$C:$K,9,FALSE),"")</f>
        <v>SN</v>
      </c>
      <c r="C199" s="1" t="s">
        <v>468</v>
      </c>
      <c r="D199" s="1" t="s">
        <v>469</v>
      </c>
      <c r="AJ199" s="1">
        <v>65.709999999999994</v>
      </c>
      <c r="AM199" s="1">
        <v>53.49</v>
      </c>
      <c r="AT199" s="1">
        <v>44.13</v>
      </c>
      <c r="AX199" s="1">
        <v>33.5</v>
      </c>
      <c r="BD199" s="1">
        <v>34.06</v>
      </c>
    </row>
    <row r="200" spans="1:57">
      <c r="A200" s="1" t="s">
        <v>357</v>
      </c>
      <c r="B200" s="1" t="str">
        <f>IFERROR(VLOOKUP(A200,entity!$C:$K,9,FALSE),"")</f>
        <v>SG</v>
      </c>
      <c r="C200" s="1" t="s">
        <v>468</v>
      </c>
      <c r="D200" s="1" t="s">
        <v>469</v>
      </c>
    </row>
    <row r="201" spans="1:57">
      <c r="A201" s="1" t="s">
        <v>359</v>
      </c>
      <c r="B201" s="1" t="str">
        <f>IFERROR(VLOOKUP(A201,entity!$C:$K,9,FALSE),"")</f>
        <v>SB</v>
      </c>
      <c r="C201" s="1" t="s">
        <v>468</v>
      </c>
      <c r="D201" s="1" t="s">
        <v>469</v>
      </c>
    </row>
    <row r="202" spans="1:57">
      <c r="A202" s="1" t="s">
        <v>361</v>
      </c>
      <c r="B202" s="1" t="str">
        <f>IFERROR(VLOOKUP(A202,entity!$C:$K,9,FALSE),"")</f>
        <v>SL</v>
      </c>
      <c r="C202" s="1" t="s">
        <v>468</v>
      </c>
      <c r="D202" s="1" t="s">
        <v>469</v>
      </c>
      <c r="AI202" s="1">
        <v>62.85</v>
      </c>
      <c r="AV202" s="1">
        <v>59.44</v>
      </c>
      <c r="BD202" s="1">
        <v>56.63</v>
      </c>
    </row>
    <row r="203" spans="1:57">
      <c r="A203" s="1" t="s">
        <v>363</v>
      </c>
      <c r="B203" s="1" t="str">
        <f>IFERROR(VLOOKUP(A203,entity!$C:$K,9,FALSE),"")</f>
        <v>SV</v>
      </c>
      <c r="C203" s="1" t="s">
        <v>468</v>
      </c>
      <c r="D203" s="1" t="s">
        <v>469</v>
      </c>
      <c r="AH203" s="1">
        <v>15.24</v>
      </c>
      <c r="AJ203" s="1">
        <v>17.07</v>
      </c>
      <c r="AN203" s="1">
        <v>9.9600000000000009</v>
      </c>
      <c r="AO203" s="1">
        <v>11.54</v>
      </c>
      <c r="AQ203" s="1">
        <v>17.38</v>
      </c>
      <c r="AR203" s="1">
        <v>13.73</v>
      </c>
      <c r="AS203" s="1">
        <v>13.67</v>
      </c>
      <c r="AT203" s="1">
        <v>14.4</v>
      </c>
      <c r="AU203" s="1">
        <v>14.68</v>
      </c>
      <c r="AV203" s="1">
        <v>13.4</v>
      </c>
      <c r="AW203" s="1">
        <v>8.02</v>
      </c>
      <c r="AX203" s="1">
        <v>7.11</v>
      </c>
      <c r="AY203" s="1">
        <v>4.2699999999999996</v>
      </c>
      <c r="AZ203" s="1">
        <v>2.85</v>
      </c>
      <c r="BA203" s="1">
        <v>4.82</v>
      </c>
      <c r="BB203" s="1">
        <v>4.24</v>
      </c>
      <c r="BC203" s="1">
        <v>5.17</v>
      </c>
      <c r="BD203" s="1">
        <v>2.82</v>
      </c>
      <c r="BE203" s="1">
        <v>2.5299999999999998</v>
      </c>
    </row>
    <row r="204" spans="1:57">
      <c r="A204" s="1" t="s">
        <v>365</v>
      </c>
      <c r="B204" s="1" t="str">
        <f>IFERROR(VLOOKUP(A204,entity!$C:$K,9,FALSE),"")</f>
        <v>SM</v>
      </c>
      <c r="C204" s="1" t="s">
        <v>468</v>
      </c>
      <c r="D204" s="1" t="s">
        <v>469</v>
      </c>
    </row>
    <row r="205" spans="1:57">
      <c r="A205" s="1" t="s">
        <v>367</v>
      </c>
      <c r="B205" s="1" t="str">
        <f>IFERROR(VLOOKUP(A205,entity!$C:$K,9,FALSE),"")</f>
        <v>SO</v>
      </c>
      <c r="C205" s="1" t="s">
        <v>468</v>
      </c>
      <c r="D205" s="1" t="s">
        <v>469</v>
      </c>
    </row>
    <row r="206" spans="1:57">
      <c r="A206" s="1" t="s">
        <v>369</v>
      </c>
      <c r="B206" s="1" t="str">
        <f>IFERROR(VLOOKUP(A206,entity!$C:$K,9,FALSE),"")</f>
        <v>RS</v>
      </c>
      <c r="C206" s="1" t="s">
        <v>468</v>
      </c>
      <c r="D206" s="1" t="s">
        <v>469</v>
      </c>
      <c r="AU206" s="1">
        <v>0.26</v>
      </c>
      <c r="AV206" s="1">
        <v>0.31</v>
      </c>
      <c r="AW206" s="1">
        <v>0.41</v>
      </c>
      <c r="AX206" s="1">
        <v>0.59</v>
      </c>
      <c r="AY206" s="1">
        <v>0.25</v>
      </c>
      <c r="AZ206" s="1">
        <v>0.12</v>
      </c>
      <c r="BA206" s="1">
        <v>0.04</v>
      </c>
      <c r="BB206" s="1">
        <v>7.0000000000000007E-2</v>
      </c>
      <c r="BC206" s="1">
        <v>0.05</v>
      </c>
    </row>
    <row r="207" spans="1:57">
      <c r="A207" s="1" t="s">
        <v>371</v>
      </c>
      <c r="B207" s="1" t="str">
        <f>IFERROR(VLOOKUP(A207,entity!$C:$K,9,FALSE),"")</f>
        <v/>
      </c>
      <c r="C207" s="1" t="s">
        <v>468</v>
      </c>
      <c r="D207" s="1" t="s">
        <v>469</v>
      </c>
      <c r="Z207" s="1">
        <v>52.76</v>
      </c>
      <c r="AC207" s="1">
        <v>56.22</v>
      </c>
      <c r="AF207" s="1">
        <v>55.67</v>
      </c>
      <c r="AI207" s="1">
        <v>56.64</v>
      </c>
      <c r="AL207" s="1">
        <v>60.85</v>
      </c>
      <c r="AO207" s="1">
        <v>59.72</v>
      </c>
      <c r="AR207" s="1">
        <v>59.34</v>
      </c>
      <c r="AU207" s="1">
        <v>57.11</v>
      </c>
      <c r="AX207" s="1">
        <v>52.75</v>
      </c>
      <c r="BA207" s="1">
        <v>49.66</v>
      </c>
      <c r="BC207" s="1">
        <v>48.19</v>
      </c>
      <c r="BD207" s="1">
        <v>46.81</v>
      </c>
    </row>
    <row r="208" spans="1:57">
      <c r="A208" s="1" t="s">
        <v>372</v>
      </c>
      <c r="B208" s="1" t="str">
        <f>IFERROR(VLOOKUP(A208,entity!$C:$K,9,FALSE),"")</f>
        <v>SS</v>
      </c>
      <c r="C208" s="1" t="s">
        <v>468</v>
      </c>
      <c r="D208" s="1" t="s">
        <v>469</v>
      </c>
    </row>
    <row r="209" spans="1:56">
      <c r="A209" s="1" t="s">
        <v>374</v>
      </c>
      <c r="B209" s="1" t="str">
        <f>IFERROR(VLOOKUP(A209,entity!$C:$K,9,FALSE),"")</f>
        <v/>
      </c>
      <c r="C209" s="1" t="s">
        <v>468</v>
      </c>
      <c r="D209" s="1" t="s">
        <v>469</v>
      </c>
    </row>
    <row r="210" spans="1:56">
      <c r="A210" s="1" t="s">
        <v>375</v>
      </c>
      <c r="B210" s="1" t="str">
        <f>IFERROR(VLOOKUP(A210,entity!$C:$K,9,FALSE),"")</f>
        <v/>
      </c>
      <c r="C210" s="1" t="s">
        <v>468</v>
      </c>
      <c r="D210" s="1" t="s">
        <v>469</v>
      </c>
    </row>
    <row r="211" spans="1:56">
      <c r="A211" s="1" t="s">
        <v>494</v>
      </c>
      <c r="B211" s="1" t="str">
        <f>IFERROR(VLOOKUP(A211,entity!$C:$K,9,FALSE),"")</f>
        <v>ST</v>
      </c>
      <c r="C211" s="1" t="s">
        <v>468</v>
      </c>
      <c r="D211" s="1" t="s">
        <v>469</v>
      </c>
      <c r="AT211" s="1">
        <v>28.18</v>
      </c>
      <c r="BC211" s="1">
        <v>43.53</v>
      </c>
    </row>
    <row r="212" spans="1:56">
      <c r="A212" s="1" t="s">
        <v>377</v>
      </c>
      <c r="B212" s="1" t="str">
        <f>IFERROR(VLOOKUP(A212,entity!$C:$K,9,FALSE),"")</f>
        <v>SR</v>
      </c>
      <c r="C212" s="1" t="s">
        <v>468</v>
      </c>
      <c r="D212" s="1" t="s">
        <v>469</v>
      </c>
      <c r="AR212" s="1">
        <v>15.54</v>
      </c>
    </row>
    <row r="213" spans="1:56">
      <c r="A213" s="1" t="s">
        <v>1001</v>
      </c>
      <c r="B213" s="1" t="str">
        <f>IFERROR(VLOOKUP(A213,entity!$C:$K,9,FALSE),"")</f>
        <v>SK</v>
      </c>
      <c r="C213" s="1" t="s">
        <v>468</v>
      </c>
      <c r="D213" s="1" t="s">
        <v>469</v>
      </c>
      <c r="AG213" s="1">
        <v>0</v>
      </c>
      <c r="AK213" s="1">
        <v>0</v>
      </c>
      <c r="AO213" s="1">
        <v>0.18</v>
      </c>
      <c r="AW213" s="1">
        <v>0.17</v>
      </c>
      <c r="AX213" s="1">
        <v>0.05</v>
      </c>
      <c r="AY213" s="1">
        <v>0</v>
      </c>
      <c r="BA213" s="1">
        <v>0</v>
      </c>
      <c r="BB213" s="1">
        <v>0</v>
      </c>
      <c r="BC213" s="1">
        <v>0.4</v>
      </c>
      <c r="BD213" s="1">
        <v>0.3</v>
      </c>
    </row>
    <row r="214" spans="1:56">
      <c r="A214" s="1" t="s">
        <v>381</v>
      </c>
      <c r="B214" s="1" t="str">
        <f>IFERROR(VLOOKUP(A214,entity!$C:$K,9,FALSE),"")</f>
        <v>SI</v>
      </c>
      <c r="C214" s="1" t="s">
        <v>468</v>
      </c>
      <c r="D214" s="1" t="s">
        <v>469</v>
      </c>
      <c r="AF214" s="1">
        <v>0.02</v>
      </c>
      <c r="AL214" s="1">
        <v>0.03</v>
      </c>
      <c r="AQ214" s="1">
        <v>0.02</v>
      </c>
      <c r="AU214" s="1">
        <v>0.05</v>
      </c>
      <c r="AV214" s="1">
        <v>0</v>
      </c>
      <c r="AW214" s="1">
        <v>0.06</v>
      </c>
      <c r="AX214" s="1">
        <v>0.08</v>
      </c>
      <c r="AY214" s="1">
        <v>0.05</v>
      </c>
      <c r="BA214" s="1">
        <v>0.01</v>
      </c>
      <c r="BC214" s="1">
        <v>0.01</v>
      </c>
      <c r="BD214" s="1">
        <v>0</v>
      </c>
    </row>
    <row r="215" spans="1:56">
      <c r="A215" s="1" t="s">
        <v>383</v>
      </c>
      <c r="B215" s="1" t="str">
        <f>IFERROR(VLOOKUP(A215,entity!$C:$K,9,FALSE),"")</f>
        <v>SE</v>
      </c>
      <c r="C215" s="1" t="s">
        <v>468</v>
      </c>
      <c r="D215" s="1" t="s">
        <v>469</v>
      </c>
      <c r="Z215" s="1">
        <v>0.41</v>
      </c>
      <c r="AF215" s="1">
        <v>0.35</v>
      </c>
      <c r="AK215" s="1">
        <v>0.33</v>
      </c>
      <c r="AN215" s="1">
        <v>0.34</v>
      </c>
      <c r="AS215" s="1">
        <v>0.34</v>
      </c>
      <c r="AX215" s="1">
        <v>0.35</v>
      </c>
    </row>
    <row r="216" spans="1:56">
      <c r="A216" s="1" t="s">
        <v>385</v>
      </c>
      <c r="B216" s="1" t="str">
        <f>IFERROR(VLOOKUP(A216,entity!$C:$K,9,FALSE),"")</f>
        <v>SZ</v>
      </c>
      <c r="C216" s="1" t="s">
        <v>468</v>
      </c>
      <c r="D216" s="1" t="s">
        <v>469</v>
      </c>
      <c r="AN216" s="1">
        <v>78.59</v>
      </c>
      <c r="AT216" s="1">
        <v>43.02</v>
      </c>
      <c r="BC216" s="1">
        <v>39.299999999999997</v>
      </c>
    </row>
    <row r="217" spans="1:56">
      <c r="A217" s="1" t="s">
        <v>387</v>
      </c>
      <c r="B217" s="1" t="str">
        <f>IFERROR(VLOOKUP(A217,entity!$C:$K,9,FALSE),"")</f>
        <v>SX</v>
      </c>
      <c r="C217" s="1" t="s">
        <v>468</v>
      </c>
      <c r="D217" s="1" t="s">
        <v>469</v>
      </c>
    </row>
    <row r="218" spans="1:56">
      <c r="A218" s="1" t="s">
        <v>389</v>
      </c>
      <c r="B218" s="1" t="str">
        <f>IFERROR(VLOOKUP(A218,entity!$C:$K,9,FALSE),"")</f>
        <v>SC</v>
      </c>
      <c r="C218" s="1" t="s">
        <v>468</v>
      </c>
      <c r="D218" s="1" t="s">
        <v>469</v>
      </c>
      <c r="AS218" s="1">
        <v>0</v>
      </c>
      <c r="AZ218" s="1">
        <v>0.25</v>
      </c>
    </row>
    <row r="219" spans="1:56">
      <c r="A219" s="1" t="s">
        <v>495</v>
      </c>
      <c r="B219" s="1" t="str">
        <f>IFERROR(VLOOKUP(A219,entity!$C:$K,9,FALSE),"")</f>
        <v>SY</v>
      </c>
      <c r="C219" s="1" t="s">
        <v>468</v>
      </c>
      <c r="D219" s="1" t="s">
        <v>469</v>
      </c>
      <c r="AW219" s="1">
        <v>1.71</v>
      </c>
    </row>
    <row r="220" spans="1:56">
      <c r="A220" s="1" t="s">
        <v>392</v>
      </c>
      <c r="B220" s="1" t="str">
        <f>IFERROR(VLOOKUP(A220,entity!$C:$K,9,FALSE),"")</f>
        <v>TC</v>
      </c>
      <c r="C220" s="1" t="s">
        <v>468</v>
      </c>
      <c r="D220" s="1" t="s">
        <v>469</v>
      </c>
    </row>
    <row r="221" spans="1:56">
      <c r="A221" s="1" t="s">
        <v>394</v>
      </c>
      <c r="B221" s="1" t="str">
        <f>IFERROR(VLOOKUP(A221,entity!$C:$K,9,FALSE),"")</f>
        <v>TD</v>
      </c>
      <c r="C221" s="1" t="s">
        <v>468</v>
      </c>
      <c r="D221" s="1" t="s">
        <v>469</v>
      </c>
      <c r="AV221" s="1">
        <v>61.94</v>
      </c>
      <c r="BD221" s="1">
        <v>36.520000000000003</v>
      </c>
    </row>
    <row r="222" spans="1:56">
      <c r="A222" s="1" t="s">
        <v>396</v>
      </c>
      <c r="B222" s="1" t="str">
        <f>IFERROR(VLOOKUP(A222,entity!$C:$K,9,FALSE),"")</f>
        <v>TG</v>
      </c>
      <c r="C222" s="1" t="s">
        <v>468</v>
      </c>
      <c r="D222" s="1" t="s">
        <v>469</v>
      </c>
      <c r="AY222" s="1">
        <v>53.15</v>
      </c>
      <c r="BD222" s="1">
        <v>52.46</v>
      </c>
    </row>
    <row r="223" spans="1:56">
      <c r="A223" s="1" t="s">
        <v>398</v>
      </c>
      <c r="B223" s="1" t="str">
        <f>IFERROR(VLOOKUP(A223,entity!$C:$K,9,FALSE),"")</f>
        <v>TH</v>
      </c>
      <c r="C223" s="1" t="s">
        <v>468</v>
      </c>
      <c r="D223" s="1" t="s">
        <v>469</v>
      </c>
      <c r="Z223" s="1">
        <v>21.96</v>
      </c>
      <c r="AG223" s="1">
        <v>17.25</v>
      </c>
      <c r="AI223" s="1">
        <v>11.55</v>
      </c>
      <c r="AK223" s="1">
        <v>8.6</v>
      </c>
      <c r="AM223" s="1">
        <v>4.1100000000000003</v>
      </c>
      <c r="AO223" s="1">
        <v>2.86</v>
      </c>
      <c r="AQ223" s="1">
        <v>2.08</v>
      </c>
      <c r="AR223" s="1">
        <v>3.61</v>
      </c>
      <c r="AS223" s="1">
        <v>3.03</v>
      </c>
      <c r="AU223" s="1">
        <v>1.64</v>
      </c>
      <c r="AY223" s="1">
        <v>1.01</v>
      </c>
      <c r="BA223" s="1">
        <v>0.32</v>
      </c>
      <c r="BC223" s="1">
        <v>0.31</v>
      </c>
    </row>
    <row r="224" spans="1:56">
      <c r="A224" s="1" t="s">
        <v>400</v>
      </c>
      <c r="B224" s="1" t="str">
        <f>IFERROR(VLOOKUP(A224,entity!$C:$K,9,FALSE),"")</f>
        <v>TJ</v>
      </c>
      <c r="C224" s="1" t="s">
        <v>468</v>
      </c>
      <c r="D224" s="1" t="s">
        <v>469</v>
      </c>
      <c r="AR224" s="1">
        <v>50.08</v>
      </c>
      <c r="AV224" s="1">
        <v>35.42</v>
      </c>
      <c r="AW224" s="1">
        <v>20.7</v>
      </c>
      <c r="AZ224" s="1">
        <v>12.18</v>
      </c>
      <c r="BB224" s="1">
        <v>6.47</v>
      </c>
    </row>
    <row r="225" spans="1:58">
      <c r="A225" s="1" t="s">
        <v>402</v>
      </c>
      <c r="B225" s="1" t="str">
        <f>IFERROR(VLOOKUP(A225,entity!$C:$K,9,FALSE),"")</f>
        <v>TM</v>
      </c>
      <c r="C225" s="1" t="s">
        <v>468</v>
      </c>
      <c r="D225" s="1" t="s">
        <v>469</v>
      </c>
      <c r="AG225" s="1">
        <v>14.4</v>
      </c>
      <c r="AL225" s="1">
        <v>63.53</v>
      </c>
      <c r="AQ225" s="1">
        <v>24.82</v>
      </c>
    </row>
    <row r="226" spans="1:58">
      <c r="A226" s="1" t="s">
        <v>404</v>
      </c>
      <c r="B226" s="1" t="str">
        <f>IFERROR(VLOOKUP(A226,entity!$C:$K,9,FALSE),"")</f>
        <v>TL</v>
      </c>
      <c r="C226" s="1" t="s">
        <v>468</v>
      </c>
      <c r="D226" s="1" t="s">
        <v>469</v>
      </c>
      <c r="AZ226" s="1">
        <v>34.869999999999997</v>
      </c>
    </row>
    <row r="227" spans="1:58">
      <c r="A227" s="1" t="s">
        <v>406</v>
      </c>
      <c r="B227" s="1" t="str">
        <f>IFERROR(VLOOKUP(A227,entity!$C:$K,9,FALSE),"")</f>
        <v>TO</v>
      </c>
      <c r="C227" s="1" t="s">
        <v>468</v>
      </c>
      <c r="D227" s="1" t="s">
        <v>469</v>
      </c>
    </row>
    <row r="228" spans="1:58">
      <c r="A228" s="1" t="s">
        <v>408</v>
      </c>
      <c r="B228" s="1" t="str">
        <f>IFERROR(VLOOKUP(A228,entity!$C:$K,9,FALSE),"")</f>
        <v>TT</v>
      </c>
      <c r="C228" s="1" t="s">
        <v>468</v>
      </c>
      <c r="D228" s="1" t="s">
        <v>469</v>
      </c>
      <c r="AG228" s="1">
        <v>1.42</v>
      </c>
      <c r="AK228" s="1">
        <v>4.16</v>
      </c>
    </row>
    <row r="229" spans="1:58">
      <c r="A229" s="1" t="s">
        <v>410</v>
      </c>
      <c r="B229" s="1" t="str">
        <f>IFERROR(VLOOKUP(A229,entity!$C:$K,9,FALSE),"")</f>
        <v>TN</v>
      </c>
      <c r="C229" s="1" t="s">
        <v>468</v>
      </c>
      <c r="D229" s="1" t="s">
        <v>469</v>
      </c>
      <c r="AD229" s="1">
        <v>8.64</v>
      </c>
      <c r="AI229" s="1">
        <v>5.86</v>
      </c>
      <c r="AN229" s="1">
        <v>6.47</v>
      </c>
      <c r="AS229" s="1">
        <v>2.5499999999999998</v>
      </c>
      <c r="AX229" s="1">
        <v>1.38</v>
      </c>
      <c r="BC229" s="1">
        <v>0.74</v>
      </c>
    </row>
    <row r="230" spans="1:58">
      <c r="A230" s="1" t="s">
        <v>412</v>
      </c>
      <c r="B230" s="1" t="str">
        <f>IFERROR(VLOOKUP(A230,entity!$C:$K,9,FALSE),"")</f>
        <v>TR</v>
      </c>
      <c r="C230" s="1" t="s">
        <v>468</v>
      </c>
      <c r="D230" s="1" t="s">
        <v>469</v>
      </c>
      <c r="AF230" s="1">
        <v>1.1599999999999999</v>
      </c>
      <c r="AM230" s="1">
        <v>1.84</v>
      </c>
      <c r="AU230" s="1">
        <v>1.1499999999999999</v>
      </c>
      <c r="AV230" s="1">
        <v>2.87</v>
      </c>
      <c r="AW230" s="1">
        <v>1.41</v>
      </c>
      <c r="AX230" s="1">
        <v>1.45</v>
      </c>
      <c r="AY230" s="1">
        <v>1.35</v>
      </c>
      <c r="AZ230" s="1">
        <v>0.95</v>
      </c>
      <c r="BA230" s="1">
        <v>0.1</v>
      </c>
      <c r="BB230" s="1">
        <v>0.36</v>
      </c>
      <c r="BC230" s="1">
        <v>0.59</v>
      </c>
      <c r="BD230" s="1">
        <v>0.08</v>
      </c>
    </row>
    <row r="231" spans="1:58">
      <c r="A231" s="1" t="s">
        <v>414</v>
      </c>
      <c r="B231" s="1" t="str">
        <f>IFERROR(VLOOKUP(A231,entity!$C:$K,9,FALSE),"")</f>
        <v>TV</v>
      </c>
      <c r="C231" s="1" t="s">
        <v>468</v>
      </c>
      <c r="D231" s="1" t="s">
        <v>469</v>
      </c>
    </row>
    <row r="232" spans="1:58">
      <c r="A232" s="1" t="s">
        <v>416</v>
      </c>
      <c r="B232" s="1" t="str">
        <f>IFERROR(VLOOKUP(A232,entity!$C:$K,9,FALSE),"")</f>
        <v>TZ</v>
      </c>
      <c r="C232" s="1" t="s">
        <v>468</v>
      </c>
      <c r="D232" s="1" t="s">
        <v>469</v>
      </c>
      <c r="AK232" s="1">
        <v>71.98</v>
      </c>
      <c r="AS232" s="1">
        <v>84.23</v>
      </c>
      <c r="AZ232" s="1">
        <v>67.87</v>
      </c>
      <c r="BE232" s="1">
        <v>43.48</v>
      </c>
    </row>
    <row r="233" spans="1:58">
      <c r="A233" s="1" t="s">
        <v>418</v>
      </c>
      <c r="B233" s="1" t="str">
        <f>IFERROR(VLOOKUP(A233,entity!$C:$K,9,FALSE),"")</f>
        <v>UG</v>
      </c>
      <c r="C233" s="1" t="s">
        <v>468</v>
      </c>
      <c r="D233" s="1" t="s">
        <v>469</v>
      </c>
      <c r="AH233" s="1">
        <v>70.8</v>
      </c>
      <c r="AK233" s="1">
        <v>71.92</v>
      </c>
      <c r="AO233" s="1">
        <v>63.01</v>
      </c>
      <c r="AR233" s="1">
        <v>59.43</v>
      </c>
      <c r="AU233" s="1">
        <v>56.57</v>
      </c>
      <c r="AY233" s="1">
        <v>51.72</v>
      </c>
      <c r="BB233" s="1">
        <v>37.909999999999997</v>
      </c>
      <c r="BF233" s="1">
        <v>37.78</v>
      </c>
    </row>
    <row r="234" spans="1:58">
      <c r="A234" s="1" t="s">
        <v>420</v>
      </c>
      <c r="B234" s="1" t="str">
        <f>IFERROR(VLOOKUP(A234,entity!$C:$K,9,FALSE),"")</f>
        <v>UA</v>
      </c>
      <c r="C234" s="1" t="s">
        <v>468</v>
      </c>
      <c r="D234" s="1" t="s">
        <v>469</v>
      </c>
      <c r="AG234" s="1">
        <v>1.77</v>
      </c>
      <c r="AK234" s="1">
        <v>0.03</v>
      </c>
      <c r="AN234" s="1">
        <v>1.96</v>
      </c>
      <c r="AO234" s="1">
        <v>1.93</v>
      </c>
      <c r="AR234" s="1">
        <v>2.0299999999999998</v>
      </c>
      <c r="AU234" s="1">
        <v>0.42</v>
      </c>
      <c r="AV234" s="1">
        <v>0.11</v>
      </c>
      <c r="AW234" s="1">
        <v>0.04</v>
      </c>
      <c r="AX234" s="1">
        <v>0.05</v>
      </c>
      <c r="AY234" s="1">
        <v>0.14000000000000001</v>
      </c>
      <c r="AZ234" s="1">
        <v>0.06</v>
      </c>
      <c r="BA234" s="1">
        <v>0</v>
      </c>
      <c r="BB234" s="1">
        <v>0.06</v>
      </c>
      <c r="BC234" s="1">
        <v>0</v>
      </c>
    </row>
    <row r="235" spans="1:58">
      <c r="A235" s="1" t="s">
        <v>422</v>
      </c>
      <c r="B235" s="1" t="str">
        <f>IFERROR(VLOOKUP(A235,entity!$C:$K,9,FALSE),"")</f>
        <v/>
      </c>
      <c r="C235" s="1" t="s">
        <v>468</v>
      </c>
      <c r="D235" s="1" t="s">
        <v>469</v>
      </c>
      <c r="Z235" s="1">
        <v>55.41</v>
      </c>
      <c r="AC235" s="1">
        <v>46.2</v>
      </c>
      <c r="AF235" s="1">
        <v>36.31</v>
      </c>
      <c r="AI235" s="1">
        <v>40.21</v>
      </c>
      <c r="AL235" s="1">
        <v>36.409999999999997</v>
      </c>
      <c r="AO235" s="1">
        <v>25.63</v>
      </c>
      <c r="AR235" s="1">
        <v>24.83</v>
      </c>
      <c r="AU235" s="1">
        <v>20.010000000000002</v>
      </c>
      <c r="AX235" s="1">
        <v>11.88</v>
      </c>
      <c r="BA235" s="1">
        <v>8.83</v>
      </c>
      <c r="BC235" s="1">
        <v>6.78</v>
      </c>
      <c r="BD235" s="1">
        <v>5.04</v>
      </c>
    </row>
    <row r="236" spans="1:58">
      <c r="A236" s="1" t="s">
        <v>423</v>
      </c>
      <c r="B236" s="1" t="str">
        <f>IFERROR(VLOOKUP(A236,entity!$C:$K,9,FALSE),"")</f>
        <v>UY</v>
      </c>
      <c r="C236" s="1" t="s">
        <v>468</v>
      </c>
      <c r="D236" s="1" t="s">
        <v>469</v>
      </c>
      <c r="Z236" s="1">
        <v>0</v>
      </c>
      <c r="AH236" s="1">
        <v>0.49</v>
      </c>
      <c r="AK236" s="1">
        <v>0.9</v>
      </c>
      <c r="AN236" s="1">
        <v>0.55000000000000004</v>
      </c>
      <c r="AO236" s="1">
        <v>0.68</v>
      </c>
      <c r="AP236" s="1">
        <v>0.61</v>
      </c>
      <c r="AQ236" s="1">
        <v>0.81</v>
      </c>
      <c r="AS236" s="1">
        <v>0.48</v>
      </c>
      <c r="AT236" s="1">
        <v>0.61</v>
      </c>
      <c r="AU236" s="1">
        <v>0.79</v>
      </c>
      <c r="AV236" s="1">
        <v>0.95</v>
      </c>
      <c r="AW236" s="1">
        <v>1.19</v>
      </c>
      <c r="AX236" s="1">
        <v>1.31</v>
      </c>
      <c r="AY236" s="1">
        <v>0.73</v>
      </c>
      <c r="AZ236" s="1">
        <v>0.48</v>
      </c>
      <c r="BA236" s="1">
        <v>0.26</v>
      </c>
      <c r="BB236" s="1">
        <v>0.27</v>
      </c>
      <c r="BC236" s="1">
        <v>0.2</v>
      </c>
      <c r="BD236" s="1">
        <v>0.25</v>
      </c>
      <c r="BE236" s="1">
        <v>0.31</v>
      </c>
    </row>
    <row r="237" spans="1:58">
      <c r="A237" s="1" t="s">
        <v>425</v>
      </c>
      <c r="B237" s="1" t="str">
        <f>IFERROR(VLOOKUP(A237,entity!$C:$K,9,FALSE),"")</f>
        <v>US</v>
      </c>
      <c r="C237" s="1" t="s">
        <v>468</v>
      </c>
      <c r="D237" s="1" t="s">
        <v>469</v>
      </c>
      <c r="AE237" s="1">
        <v>0.68</v>
      </c>
      <c r="AJ237" s="1">
        <v>0.67</v>
      </c>
      <c r="AM237" s="1">
        <v>0.67</v>
      </c>
      <c r="AP237" s="1">
        <v>1</v>
      </c>
      <c r="AS237" s="1">
        <v>0.67</v>
      </c>
      <c r="AW237" s="1">
        <v>1</v>
      </c>
      <c r="AZ237" s="1">
        <v>1.33</v>
      </c>
      <c r="BC237" s="1">
        <v>1.67</v>
      </c>
    </row>
    <row r="238" spans="1:58">
      <c r="A238" s="1" t="s">
        <v>427</v>
      </c>
      <c r="B238" s="1" t="str">
        <f>IFERROR(VLOOKUP(A238,entity!$C:$K,9,FALSE),"")</f>
        <v>UZ</v>
      </c>
      <c r="C238" s="1" t="s">
        <v>468</v>
      </c>
      <c r="D238" s="1" t="s">
        <v>469</v>
      </c>
    </row>
    <row r="239" spans="1:58">
      <c r="A239" s="1" t="s">
        <v>1082</v>
      </c>
      <c r="B239" s="1" t="str">
        <f>IFERROR(VLOOKUP(A239,entity!$C:$K,9,FALSE),"")</f>
        <v>VC</v>
      </c>
      <c r="C239" s="1" t="s">
        <v>468</v>
      </c>
      <c r="D239" s="1" t="s">
        <v>469</v>
      </c>
    </row>
    <row r="240" spans="1:58">
      <c r="A240" s="1" t="s">
        <v>461</v>
      </c>
      <c r="B240" s="1" t="str">
        <f>IFERROR(VLOOKUP(A240,entity!$C:$K,9,FALSE),"")</f>
        <v>VE</v>
      </c>
      <c r="C240" s="1" t="s">
        <v>468</v>
      </c>
      <c r="D240" s="1" t="s">
        <v>469</v>
      </c>
      <c r="Z240" s="1">
        <v>3.27</v>
      </c>
      <c r="AF240" s="1">
        <v>3.13</v>
      </c>
      <c r="AH240" s="1">
        <v>6.31</v>
      </c>
      <c r="AK240" s="1">
        <v>4.4000000000000004</v>
      </c>
      <c r="AN240" s="1">
        <v>9.56</v>
      </c>
      <c r="AQ240" s="1">
        <v>9.8800000000000008</v>
      </c>
      <c r="AR240" s="1">
        <v>11.41</v>
      </c>
      <c r="AT240" s="1">
        <v>9.57</v>
      </c>
      <c r="AU240" s="1">
        <v>15.85</v>
      </c>
      <c r="AV240" s="1">
        <v>19.059999999999999</v>
      </c>
      <c r="AW240" s="1">
        <v>15.88</v>
      </c>
      <c r="AX240" s="1">
        <v>13.17</v>
      </c>
      <c r="AY240" s="1">
        <v>6.63</v>
      </c>
    </row>
    <row r="241" spans="1:57">
      <c r="A241" s="1" t="s">
        <v>1091</v>
      </c>
      <c r="B241" s="1" t="str">
        <f>IFERROR(VLOOKUP(A241,entity!$C:$K,9,FALSE),"")</f>
        <v>VI</v>
      </c>
      <c r="C241" s="1" t="s">
        <v>468</v>
      </c>
      <c r="D241" s="1" t="s">
        <v>469</v>
      </c>
    </row>
    <row r="242" spans="1:57">
      <c r="A242" s="1" t="s">
        <v>1094</v>
      </c>
      <c r="B242" s="1" t="str">
        <f>IFERROR(VLOOKUP(A242,entity!$C:$K,9,FALSE),"")</f>
        <v>VN</v>
      </c>
      <c r="C242" s="1" t="s">
        <v>468</v>
      </c>
      <c r="D242" s="1" t="s">
        <v>469</v>
      </c>
      <c r="AL242" s="1">
        <v>63.76</v>
      </c>
      <c r="AQ242" s="1">
        <v>49.36</v>
      </c>
      <c r="AU242" s="1">
        <v>40.07</v>
      </c>
      <c r="AW242" s="1">
        <v>31.4</v>
      </c>
      <c r="AY242" s="1">
        <v>21.44</v>
      </c>
      <c r="BA242" s="1">
        <v>16.82</v>
      </c>
      <c r="BC242" s="1">
        <v>3.93</v>
      </c>
      <c r="BE242" s="1">
        <v>2.44</v>
      </c>
    </row>
    <row r="243" spans="1:57">
      <c r="A243" s="1" t="s">
        <v>435</v>
      </c>
      <c r="B243" s="1" t="str">
        <f>IFERROR(VLOOKUP(A243,entity!$C:$K,9,FALSE),"")</f>
        <v>VU</v>
      </c>
      <c r="C243" s="1" t="s">
        <v>468</v>
      </c>
      <c r="D243" s="1" t="s">
        <v>469</v>
      </c>
    </row>
    <row r="244" spans="1:57">
      <c r="A244" s="1" t="s">
        <v>956</v>
      </c>
      <c r="B244" s="1" t="str">
        <f>IFERROR(VLOOKUP(A244,entity!$C:$K,9,FALSE),"")</f>
        <v>PS</v>
      </c>
      <c r="C244" s="1" t="s">
        <v>468</v>
      </c>
      <c r="D244" s="1" t="s">
        <v>469</v>
      </c>
      <c r="AW244" s="1">
        <v>0.23</v>
      </c>
      <c r="AZ244" s="1">
        <v>0.92</v>
      </c>
      <c r="BB244" s="1">
        <v>0.08</v>
      </c>
    </row>
    <row r="245" spans="1:57">
      <c r="A245" s="1" t="s">
        <v>438</v>
      </c>
      <c r="B245" s="1" t="str">
        <f>IFERROR(VLOOKUP(A245,entity!$C:$K,9,FALSE),"")</f>
        <v/>
      </c>
      <c r="C245" s="1" t="s">
        <v>468</v>
      </c>
      <c r="D245" s="1" t="s">
        <v>469</v>
      </c>
      <c r="AI245" s="1">
        <v>36.4</v>
      </c>
      <c r="AL245" s="1">
        <v>35.1</v>
      </c>
      <c r="AO245" s="1">
        <v>30.4</v>
      </c>
      <c r="AR245" s="1">
        <v>29.1</v>
      </c>
      <c r="AU245" s="1">
        <v>26.1</v>
      </c>
      <c r="AX245" s="1">
        <v>21.1</v>
      </c>
      <c r="BA245" s="1">
        <v>18.600000000000001</v>
      </c>
      <c r="BC245" s="1">
        <v>16.3</v>
      </c>
      <c r="BD245" s="1">
        <v>14.5</v>
      </c>
    </row>
    <row r="246" spans="1:57">
      <c r="A246" s="1" t="s">
        <v>439</v>
      </c>
      <c r="B246" s="1" t="str">
        <f>IFERROR(VLOOKUP(A246,entity!$C:$K,9,FALSE),"")</f>
        <v>WS</v>
      </c>
      <c r="C246" s="1" t="s">
        <v>468</v>
      </c>
      <c r="D246" s="1" t="s">
        <v>469</v>
      </c>
    </row>
    <row r="247" spans="1:57">
      <c r="A247" s="1" t="s">
        <v>463</v>
      </c>
      <c r="B247" s="1" t="str">
        <f>IFERROR(VLOOKUP(A247,entity!$C:$K,9,FALSE),"")</f>
        <v>YE</v>
      </c>
      <c r="C247" s="1" t="s">
        <v>468</v>
      </c>
      <c r="D247" s="1" t="s">
        <v>469</v>
      </c>
      <c r="AQ247" s="1">
        <v>10.47</v>
      </c>
      <c r="AX247" s="1">
        <v>9.7799999999999994</v>
      </c>
    </row>
    <row r="248" spans="1:57">
      <c r="A248" s="1" t="s">
        <v>442</v>
      </c>
      <c r="B248" s="1" t="str">
        <f>IFERROR(VLOOKUP(A248,entity!$C:$K,9,FALSE),"")</f>
        <v>ZA</v>
      </c>
      <c r="C248" s="1" t="s">
        <v>468</v>
      </c>
      <c r="D248" s="1" t="s">
        <v>469</v>
      </c>
      <c r="AL248" s="1">
        <v>24.3</v>
      </c>
      <c r="AN248" s="1">
        <v>21.43</v>
      </c>
      <c r="AS248" s="1">
        <v>26.2</v>
      </c>
      <c r="AY248" s="1">
        <v>16.72</v>
      </c>
      <c r="BB248" s="1">
        <v>13.67</v>
      </c>
      <c r="BD248" s="1">
        <v>9.42</v>
      </c>
    </row>
    <row r="249" spans="1:57">
      <c r="A249" t="s">
        <v>617</v>
      </c>
      <c r="B249" s="1" t="str">
        <f>IFERROR(VLOOKUP(A249,entity!$C:$K,9,FALSE),"")</f>
        <v>CD</v>
      </c>
      <c r="C249" s="1" t="s">
        <v>468</v>
      </c>
      <c r="D249" s="1" t="s">
        <v>469</v>
      </c>
      <c r="AY249" s="1">
        <v>87.72</v>
      </c>
    </row>
    <row r="250" spans="1:57">
      <c r="A250" s="1" t="s">
        <v>446</v>
      </c>
      <c r="B250" s="1" t="str">
        <f>IFERROR(VLOOKUP(A250,entity!$C:$K,9,FALSE),"")</f>
        <v>ZM</v>
      </c>
      <c r="C250" s="1" t="s">
        <v>468</v>
      </c>
      <c r="D250" s="1" t="s">
        <v>469</v>
      </c>
      <c r="AJ250" s="1">
        <v>61.05</v>
      </c>
      <c r="AL250" s="1">
        <v>65.27</v>
      </c>
      <c r="AO250" s="1">
        <v>62.07</v>
      </c>
      <c r="AQ250" s="1">
        <v>55.67</v>
      </c>
      <c r="AV250" s="1">
        <v>64.599999999999994</v>
      </c>
      <c r="AW250" s="1">
        <v>64.290000000000006</v>
      </c>
      <c r="AY250" s="1">
        <v>68.510000000000005</v>
      </c>
      <c r="BC250" s="1">
        <v>74.319999999999993</v>
      </c>
    </row>
    <row r="251" spans="1:57">
      <c r="A251" s="1" t="s">
        <v>448</v>
      </c>
      <c r="B251" s="1" t="str">
        <f>IFERROR(VLOOKUP(A251,entity!$C:$K,9,FALSE),"")</f>
        <v>ZW</v>
      </c>
      <c r="C251" s="1" t="s">
        <v>468</v>
      </c>
      <c r="D251" s="1" t="s">
        <v>469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G251"/>
  <sheetViews>
    <sheetView workbookViewId="0">
      <selection activeCell="B1" sqref="B1:B4"/>
    </sheetView>
  </sheetViews>
  <sheetFormatPr defaultRowHeight="15"/>
  <cols>
    <col min="1" max="1" width="37.28515625" style="1" bestFit="1" customWidth="1"/>
    <col min="2" max="2" width="25.7109375" style="1" bestFit="1" customWidth="1"/>
    <col min="3" max="3" width="14.42578125" style="1" bestFit="1" customWidth="1"/>
    <col min="4" max="4" width="12.7109375" style="1" bestFit="1" customWidth="1"/>
    <col min="5" max="58" width="11" style="1" bestFit="1" customWidth="1"/>
    <col min="59" max="59" width="5" style="1" bestFit="1" customWidth="1"/>
    <col min="60" max="256" width="9.140625" style="1"/>
    <col min="257" max="257" width="37.28515625" style="1" bestFit="1" customWidth="1"/>
    <col min="258" max="258" width="25.7109375" style="1" bestFit="1" customWidth="1"/>
    <col min="259" max="259" width="14.42578125" style="1" bestFit="1" customWidth="1"/>
    <col min="260" max="260" width="12.7109375" style="1" bestFit="1" customWidth="1"/>
    <col min="261" max="314" width="11" style="1" bestFit="1" customWidth="1"/>
    <col min="315" max="315" width="5" style="1" bestFit="1" customWidth="1"/>
    <col min="316" max="512" width="9.140625" style="1"/>
    <col min="513" max="513" width="37.28515625" style="1" bestFit="1" customWidth="1"/>
    <col min="514" max="514" width="25.7109375" style="1" bestFit="1" customWidth="1"/>
    <col min="515" max="515" width="14.42578125" style="1" bestFit="1" customWidth="1"/>
    <col min="516" max="516" width="12.7109375" style="1" bestFit="1" customWidth="1"/>
    <col min="517" max="570" width="11" style="1" bestFit="1" customWidth="1"/>
    <col min="571" max="571" width="5" style="1" bestFit="1" customWidth="1"/>
    <col min="572" max="768" width="9.140625" style="1"/>
    <col min="769" max="769" width="37.28515625" style="1" bestFit="1" customWidth="1"/>
    <col min="770" max="770" width="25.7109375" style="1" bestFit="1" customWidth="1"/>
    <col min="771" max="771" width="14.42578125" style="1" bestFit="1" customWidth="1"/>
    <col min="772" max="772" width="12.7109375" style="1" bestFit="1" customWidth="1"/>
    <col min="773" max="826" width="11" style="1" bestFit="1" customWidth="1"/>
    <col min="827" max="827" width="5" style="1" bestFit="1" customWidth="1"/>
    <col min="828" max="1024" width="9.140625" style="1"/>
    <col min="1025" max="1025" width="37.28515625" style="1" bestFit="1" customWidth="1"/>
    <col min="1026" max="1026" width="25.7109375" style="1" bestFit="1" customWidth="1"/>
    <col min="1027" max="1027" width="14.42578125" style="1" bestFit="1" customWidth="1"/>
    <col min="1028" max="1028" width="12.7109375" style="1" bestFit="1" customWidth="1"/>
    <col min="1029" max="1082" width="11" style="1" bestFit="1" customWidth="1"/>
    <col min="1083" max="1083" width="5" style="1" bestFit="1" customWidth="1"/>
    <col min="1084" max="1280" width="9.140625" style="1"/>
    <col min="1281" max="1281" width="37.28515625" style="1" bestFit="1" customWidth="1"/>
    <col min="1282" max="1282" width="25.7109375" style="1" bestFit="1" customWidth="1"/>
    <col min="1283" max="1283" width="14.42578125" style="1" bestFit="1" customWidth="1"/>
    <col min="1284" max="1284" width="12.7109375" style="1" bestFit="1" customWidth="1"/>
    <col min="1285" max="1338" width="11" style="1" bestFit="1" customWidth="1"/>
    <col min="1339" max="1339" width="5" style="1" bestFit="1" customWidth="1"/>
    <col min="1340" max="1536" width="9.140625" style="1"/>
    <col min="1537" max="1537" width="37.28515625" style="1" bestFit="1" customWidth="1"/>
    <col min="1538" max="1538" width="25.7109375" style="1" bestFit="1" customWidth="1"/>
    <col min="1539" max="1539" width="14.42578125" style="1" bestFit="1" customWidth="1"/>
    <col min="1540" max="1540" width="12.7109375" style="1" bestFit="1" customWidth="1"/>
    <col min="1541" max="1594" width="11" style="1" bestFit="1" customWidth="1"/>
    <col min="1595" max="1595" width="5" style="1" bestFit="1" customWidth="1"/>
    <col min="1596" max="1792" width="9.140625" style="1"/>
    <col min="1793" max="1793" width="37.28515625" style="1" bestFit="1" customWidth="1"/>
    <col min="1794" max="1794" width="25.7109375" style="1" bestFit="1" customWidth="1"/>
    <col min="1795" max="1795" width="14.42578125" style="1" bestFit="1" customWidth="1"/>
    <col min="1796" max="1796" width="12.7109375" style="1" bestFit="1" customWidth="1"/>
    <col min="1797" max="1850" width="11" style="1" bestFit="1" customWidth="1"/>
    <col min="1851" max="1851" width="5" style="1" bestFit="1" customWidth="1"/>
    <col min="1852" max="2048" width="9.140625" style="1"/>
    <col min="2049" max="2049" width="37.28515625" style="1" bestFit="1" customWidth="1"/>
    <col min="2050" max="2050" width="25.7109375" style="1" bestFit="1" customWidth="1"/>
    <col min="2051" max="2051" width="14.42578125" style="1" bestFit="1" customWidth="1"/>
    <col min="2052" max="2052" width="12.7109375" style="1" bestFit="1" customWidth="1"/>
    <col min="2053" max="2106" width="11" style="1" bestFit="1" customWidth="1"/>
    <col min="2107" max="2107" width="5" style="1" bestFit="1" customWidth="1"/>
    <col min="2108" max="2304" width="9.140625" style="1"/>
    <col min="2305" max="2305" width="37.28515625" style="1" bestFit="1" customWidth="1"/>
    <col min="2306" max="2306" width="25.7109375" style="1" bestFit="1" customWidth="1"/>
    <col min="2307" max="2307" width="14.42578125" style="1" bestFit="1" customWidth="1"/>
    <col min="2308" max="2308" width="12.7109375" style="1" bestFit="1" customWidth="1"/>
    <col min="2309" max="2362" width="11" style="1" bestFit="1" customWidth="1"/>
    <col min="2363" max="2363" width="5" style="1" bestFit="1" customWidth="1"/>
    <col min="2364" max="2560" width="9.140625" style="1"/>
    <col min="2561" max="2561" width="37.28515625" style="1" bestFit="1" customWidth="1"/>
    <col min="2562" max="2562" width="25.7109375" style="1" bestFit="1" customWidth="1"/>
    <col min="2563" max="2563" width="14.42578125" style="1" bestFit="1" customWidth="1"/>
    <col min="2564" max="2564" width="12.7109375" style="1" bestFit="1" customWidth="1"/>
    <col min="2565" max="2618" width="11" style="1" bestFit="1" customWidth="1"/>
    <col min="2619" max="2619" width="5" style="1" bestFit="1" customWidth="1"/>
    <col min="2620" max="2816" width="9.140625" style="1"/>
    <col min="2817" max="2817" width="37.28515625" style="1" bestFit="1" customWidth="1"/>
    <col min="2818" max="2818" width="25.7109375" style="1" bestFit="1" customWidth="1"/>
    <col min="2819" max="2819" width="14.42578125" style="1" bestFit="1" customWidth="1"/>
    <col min="2820" max="2820" width="12.7109375" style="1" bestFit="1" customWidth="1"/>
    <col min="2821" max="2874" width="11" style="1" bestFit="1" customWidth="1"/>
    <col min="2875" max="2875" width="5" style="1" bestFit="1" customWidth="1"/>
    <col min="2876" max="3072" width="9.140625" style="1"/>
    <col min="3073" max="3073" width="37.28515625" style="1" bestFit="1" customWidth="1"/>
    <col min="3074" max="3074" width="25.7109375" style="1" bestFit="1" customWidth="1"/>
    <col min="3075" max="3075" width="14.42578125" style="1" bestFit="1" customWidth="1"/>
    <col min="3076" max="3076" width="12.7109375" style="1" bestFit="1" customWidth="1"/>
    <col min="3077" max="3130" width="11" style="1" bestFit="1" customWidth="1"/>
    <col min="3131" max="3131" width="5" style="1" bestFit="1" customWidth="1"/>
    <col min="3132" max="3328" width="9.140625" style="1"/>
    <col min="3329" max="3329" width="37.28515625" style="1" bestFit="1" customWidth="1"/>
    <col min="3330" max="3330" width="25.7109375" style="1" bestFit="1" customWidth="1"/>
    <col min="3331" max="3331" width="14.42578125" style="1" bestFit="1" customWidth="1"/>
    <col min="3332" max="3332" width="12.7109375" style="1" bestFit="1" customWidth="1"/>
    <col min="3333" max="3386" width="11" style="1" bestFit="1" customWidth="1"/>
    <col min="3387" max="3387" width="5" style="1" bestFit="1" customWidth="1"/>
    <col min="3388" max="3584" width="9.140625" style="1"/>
    <col min="3585" max="3585" width="37.28515625" style="1" bestFit="1" customWidth="1"/>
    <col min="3586" max="3586" width="25.7109375" style="1" bestFit="1" customWidth="1"/>
    <col min="3587" max="3587" width="14.42578125" style="1" bestFit="1" customWidth="1"/>
    <col min="3588" max="3588" width="12.7109375" style="1" bestFit="1" customWidth="1"/>
    <col min="3589" max="3642" width="11" style="1" bestFit="1" customWidth="1"/>
    <col min="3643" max="3643" width="5" style="1" bestFit="1" customWidth="1"/>
    <col min="3644" max="3840" width="9.140625" style="1"/>
    <col min="3841" max="3841" width="37.28515625" style="1" bestFit="1" customWidth="1"/>
    <col min="3842" max="3842" width="25.7109375" style="1" bestFit="1" customWidth="1"/>
    <col min="3843" max="3843" width="14.42578125" style="1" bestFit="1" customWidth="1"/>
    <col min="3844" max="3844" width="12.7109375" style="1" bestFit="1" customWidth="1"/>
    <col min="3845" max="3898" width="11" style="1" bestFit="1" customWidth="1"/>
    <col min="3899" max="3899" width="5" style="1" bestFit="1" customWidth="1"/>
    <col min="3900" max="4096" width="9.140625" style="1"/>
    <col min="4097" max="4097" width="37.28515625" style="1" bestFit="1" customWidth="1"/>
    <col min="4098" max="4098" width="25.7109375" style="1" bestFit="1" customWidth="1"/>
    <col min="4099" max="4099" width="14.42578125" style="1" bestFit="1" customWidth="1"/>
    <col min="4100" max="4100" width="12.7109375" style="1" bestFit="1" customWidth="1"/>
    <col min="4101" max="4154" width="11" style="1" bestFit="1" customWidth="1"/>
    <col min="4155" max="4155" width="5" style="1" bestFit="1" customWidth="1"/>
    <col min="4156" max="4352" width="9.140625" style="1"/>
    <col min="4353" max="4353" width="37.28515625" style="1" bestFit="1" customWidth="1"/>
    <col min="4354" max="4354" width="25.7109375" style="1" bestFit="1" customWidth="1"/>
    <col min="4355" max="4355" width="14.42578125" style="1" bestFit="1" customWidth="1"/>
    <col min="4356" max="4356" width="12.7109375" style="1" bestFit="1" customWidth="1"/>
    <col min="4357" max="4410" width="11" style="1" bestFit="1" customWidth="1"/>
    <col min="4411" max="4411" width="5" style="1" bestFit="1" customWidth="1"/>
    <col min="4412" max="4608" width="9.140625" style="1"/>
    <col min="4609" max="4609" width="37.28515625" style="1" bestFit="1" customWidth="1"/>
    <col min="4610" max="4610" width="25.7109375" style="1" bestFit="1" customWidth="1"/>
    <col min="4611" max="4611" width="14.42578125" style="1" bestFit="1" customWidth="1"/>
    <col min="4612" max="4612" width="12.7109375" style="1" bestFit="1" customWidth="1"/>
    <col min="4613" max="4666" width="11" style="1" bestFit="1" customWidth="1"/>
    <col min="4667" max="4667" width="5" style="1" bestFit="1" customWidth="1"/>
    <col min="4668" max="4864" width="9.140625" style="1"/>
    <col min="4865" max="4865" width="37.28515625" style="1" bestFit="1" customWidth="1"/>
    <col min="4866" max="4866" width="25.7109375" style="1" bestFit="1" customWidth="1"/>
    <col min="4867" max="4867" width="14.42578125" style="1" bestFit="1" customWidth="1"/>
    <col min="4868" max="4868" width="12.7109375" style="1" bestFit="1" customWidth="1"/>
    <col min="4869" max="4922" width="11" style="1" bestFit="1" customWidth="1"/>
    <col min="4923" max="4923" width="5" style="1" bestFit="1" customWidth="1"/>
    <col min="4924" max="5120" width="9.140625" style="1"/>
    <col min="5121" max="5121" width="37.28515625" style="1" bestFit="1" customWidth="1"/>
    <col min="5122" max="5122" width="25.7109375" style="1" bestFit="1" customWidth="1"/>
    <col min="5123" max="5123" width="14.42578125" style="1" bestFit="1" customWidth="1"/>
    <col min="5124" max="5124" width="12.7109375" style="1" bestFit="1" customWidth="1"/>
    <col min="5125" max="5178" width="11" style="1" bestFit="1" customWidth="1"/>
    <col min="5179" max="5179" width="5" style="1" bestFit="1" customWidth="1"/>
    <col min="5180" max="5376" width="9.140625" style="1"/>
    <col min="5377" max="5377" width="37.28515625" style="1" bestFit="1" customWidth="1"/>
    <col min="5378" max="5378" width="25.7109375" style="1" bestFit="1" customWidth="1"/>
    <col min="5379" max="5379" width="14.42578125" style="1" bestFit="1" customWidth="1"/>
    <col min="5380" max="5380" width="12.7109375" style="1" bestFit="1" customWidth="1"/>
    <col min="5381" max="5434" width="11" style="1" bestFit="1" customWidth="1"/>
    <col min="5435" max="5435" width="5" style="1" bestFit="1" customWidth="1"/>
    <col min="5436" max="5632" width="9.140625" style="1"/>
    <col min="5633" max="5633" width="37.28515625" style="1" bestFit="1" customWidth="1"/>
    <col min="5634" max="5634" width="25.7109375" style="1" bestFit="1" customWidth="1"/>
    <col min="5635" max="5635" width="14.42578125" style="1" bestFit="1" customWidth="1"/>
    <col min="5636" max="5636" width="12.7109375" style="1" bestFit="1" customWidth="1"/>
    <col min="5637" max="5690" width="11" style="1" bestFit="1" customWidth="1"/>
    <col min="5691" max="5691" width="5" style="1" bestFit="1" customWidth="1"/>
    <col min="5692" max="5888" width="9.140625" style="1"/>
    <col min="5889" max="5889" width="37.28515625" style="1" bestFit="1" customWidth="1"/>
    <col min="5890" max="5890" width="25.7109375" style="1" bestFit="1" customWidth="1"/>
    <col min="5891" max="5891" width="14.42578125" style="1" bestFit="1" customWidth="1"/>
    <col min="5892" max="5892" width="12.7109375" style="1" bestFit="1" customWidth="1"/>
    <col min="5893" max="5946" width="11" style="1" bestFit="1" customWidth="1"/>
    <col min="5947" max="5947" width="5" style="1" bestFit="1" customWidth="1"/>
    <col min="5948" max="6144" width="9.140625" style="1"/>
    <col min="6145" max="6145" width="37.28515625" style="1" bestFit="1" customWidth="1"/>
    <col min="6146" max="6146" width="25.7109375" style="1" bestFit="1" customWidth="1"/>
    <col min="6147" max="6147" width="14.42578125" style="1" bestFit="1" customWidth="1"/>
    <col min="6148" max="6148" width="12.7109375" style="1" bestFit="1" customWidth="1"/>
    <col min="6149" max="6202" width="11" style="1" bestFit="1" customWidth="1"/>
    <col min="6203" max="6203" width="5" style="1" bestFit="1" customWidth="1"/>
    <col min="6204" max="6400" width="9.140625" style="1"/>
    <col min="6401" max="6401" width="37.28515625" style="1" bestFit="1" customWidth="1"/>
    <col min="6402" max="6402" width="25.7109375" style="1" bestFit="1" customWidth="1"/>
    <col min="6403" max="6403" width="14.42578125" style="1" bestFit="1" customWidth="1"/>
    <col min="6404" max="6404" width="12.7109375" style="1" bestFit="1" customWidth="1"/>
    <col min="6405" max="6458" width="11" style="1" bestFit="1" customWidth="1"/>
    <col min="6459" max="6459" width="5" style="1" bestFit="1" customWidth="1"/>
    <col min="6460" max="6656" width="9.140625" style="1"/>
    <col min="6657" max="6657" width="37.28515625" style="1" bestFit="1" customWidth="1"/>
    <col min="6658" max="6658" width="25.7109375" style="1" bestFit="1" customWidth="1"/>
    <col min="6659" max="6659" width="14.42578125" style="1" bestFit="1" customWidth="1"/>
    <col min="6660" max="6660" width="12.7109375" style="1" bestFit="1" customWidth="1"/>
    <col min="6661" max="6714" width="11" style="1" bestFit="1" customWidth="1"/>
    <col min="6715" max="6715" width="5" style="1" bestFit="1" customWidth="1"/>
    <col min="6716" max="6912" width="9.140625" style="1"/>
    <col min="6913" max="6913" width="37.28515625" style="1" bestFit="1" customWidth="1"/>
    <col min="6914" max="6914" width="25.7109375" style="1" bestFit="1" customWidth="1"/>
    <col min="6915" max="6915" width="14.42578125" style="1" bestFit="1" customWidth="1"/>
    <col min="6916" max="6916" width="12.7109375" style="1" bestFit="1" customWidth="1"/>
    <col min="6917" max="6970" width="11" style="1" bestFit="1" customWidth="1"/>
    <col min="6971" max="6971" width="5" style="1" bestFit="1" customWidth="1"/>
    <col min="6972" max="7168" width="9.140625" style="1"/>
    <col min="7169" max="7169" width="37.28515625" style="1" bestFit="1" customWidth="1"/>
    <col min="7170" max="7170" width="25.7109375" style="1" bestFit="1" customWidth="1"/>
    <col min="7171" max="7171" width="14.42578125" style="1" bestFit="1" customWidth="1"/>
    <col min="7172" max="7172" width="12.7109375" style="1" bestFit="1" customWidth="1"/>
    <col min="7173" max="7226" width="11" style="1" bestFit="1" customWidth="1"/>
    <col min="7227" max="7227" width="5" style="1" bestFit="1" customWidth="1"/>
    <col min="7228" max="7424" width="9.140625" style="1"/>
    <col min="7425" max="7425" width="37.28515625" style="1" bestFit="1" customWidth="1"/>
    <col min="7426" max="7426" width="25.7109375" style="1" bestFit="1" customWidth="1"/>
    <col min="7427" max="7427" width="14.42578125" style="1" bestFit="1" customWidth="1"/>
    <col min="7428" max="7428" width="12.7109375" style="1" bestFit="1" customWidth="1"/>
    <col min="7429" max="7482" width="11" style="1" bestFit="1" customWidth="1"/>
    <col min="7483" max="7483" width="5" style="1" bestFit="1" customWidth="1"/>
    <col min="7484" max="7680" width="9.140625" style="1"/>
    <col min="7681" max="7681" width="37.28515625" style="1" bestFit="1" customWidth="1"/>
    <col min="7682" max="7682" width="25.7109375" style="1" bestFit="1" customWidth="1"/>
    <col min="7683" max="7683" width="14.42578125" style="1" bestFit="1" customWidth="1"/>
    <col min="7684" max="7684" width="12.7109375" style="1" bestFit="1" customWidth="1"/>
    <col min="7685" max="7738" width="11" style="1" bestFit="1" customWidth="1"/>
    <col min="7739" max="7739" width="5" style="1" bestFit="1" customWidth="1"/>
    <col min="7740" max="7936" width="9.140625" style="1"/>
    <col min="7937" max="7937" width="37.28515625" style="1" bestFit="1" customWidth="1"/>
    <col min="7938" max="7938" width="25.7109375" style="1" bestFit="1" customWidth="1"/>
    <col min="7939" max="7939" width="14.42578125" style="1" bestFit="1" customWidth="1"/>
    <col min="7940" max="7940" width="12.7109375" style="1" bestFit="1" customWidth="1"/>
    <col min="7941" max="7994" width="11" style="1" bestFit="1" customWidth="1"/>
    <col min="7995" max="7995" width="5" style="1" bestFit="1" customWidth="1"/>
    <col min="7996" max="8192" width="9.140625" style="1"/>
    <col min="8193" max="8193" width="37.28515625" style="1" bestFit="1" customWidth="1"/>
    <col min="8194" max="8194" width="25.7109375" style="1" bestFit="1" customWidth="1"/>
    <col min="8195" max="8195" width="14.42578125" style="1" bestFit="1" customWidth="1"/>
    <col min="8196" max="8196" width="12.7109375" style="1" bestFit="1" customWidth="1"/>
    <col min="8197" max="8250" width="11" style="1" bestFit="1" customWidth="1"/>
    <col min="8251" max="8251" width="5" style="1" bestFit="1" customWidth="1"/>
    <col min="8252" max="8448" width="9.140625" style="1"/>
    <col min="8449" max="8449" width="37.28515625" style="1" bestFit="1" customWidth="1"/>
    <col min="8450" max="8450" width="25.7109375" style="1" bestFit="1" customWidth="1"/>
    <col min="8451" max="8451" width="14.42578125" style="1" bestFit="1" customWidth="1"/>
    <col min="8452" max="8452" width="12.7109375" style="1" bestFit="1" customWidth="1"/>
    <col min="8453" max="8506" width="11" style="1" bestFit="1" customWidth="1"/>
    <col min="8507" max="8507" width="5" style="1" bestFit="1" customWidth="1"/>
    <col min="8508" max="8704" width="9.140625" style="1"/>
    <col min="8705" max="8705" width="37.28515625" style="1" bestFit="1" customWidth="1"/>
    <col min="8706" max="8706" width="25.7109375" style="1" bestFit="1" customWidth="1"/>
    <col min="8707" max="8707" width="14.42578125" style="1" bestFit="1" customWidth="1"/>
    <col min="8708" max="8708" width="12.7109375" style="1" bestFit="1" customWidth="1"/>
    <col min="8709" max="8762" width="11" style="1" bestFit="1" customWidth="1"/>
    <col min="8763" max="8763" width="5" style="1" bestFit="1" customWidth="1"/>
    <col min="8764" max="8960" width="9.140625" style="1"/>
    <col min="8961" max="8961" width="37.28515625" style="1" bestFit="1" customWidth="1"/>
    <col min="8962" max="8962" width="25.7109375" style="1" bestFit="1" customWidth="1"/>
    <col min="8963" max="8963" width="14.42578125" style="1" bestFit="1" customWidth="1"/>
    <col min="8964" max="8964" width="12.7109375" style="1" bestFit="1" customWidth="1"/>
    <col min="8965" max="9018" width="11" style="1" bestFit="1" customWidth="1"/>
    <col min="9019" max="9019" width="5" style="1" bestFit="1" customWidth="1"/>
    <col min="9020" max="9216" width="9.140625" style="1"/>
    <col min="9217" max="9217" width="37.28515625" style="1" bestFit="1" customWidth="1"/>
    <col min="9218" max="9218" width="25.7109375" style="1" bestFit="1" customWidth="1"/>
    <col min="9219" max="9219" width="14.42578125" style="1" bestFit="1" customWidth="1"/>
    <col min="9220" max="9220" width="12.7109375" style="1" bestFit="1" customWidth="1"/>
    <col min="9221" max="9274" width="11" style="1" bestFit="1" customWidth="1"/>
    <col min="9275" max="9275" width="5" style="1" bestFit="1" customWidth="1"/>
    <col min="9276" max="9472" width="9.140625" style="1"/>
    <col min="9473" max="9473" width="37.28515625" style="1" bestFit="1" customWidth="1"/>
    <col min="9474" max="9474" width="25.7109375" style="1" bestFit="1" customWidth="1"/>
    <col min="9475" max="9475" width="14.42578125" style="1" bestFit="1" customWidth="1"/>
    <col min="9476" max="9476" width="12.7109375" style="1" bestFit="1" customWidth="1"/>
    <col min="9477" max="9530" width="11" style="1" bestFit="1" customWidth="1"/>
    <col min="9531" max="9531" width="5" style="1" bestFit="1" customWidth="1"/>
    <col min="9532" max="9728" width="9.140625" style="1"/>
    <col min="9729" max="9729" width="37.28515625" style="1" bestFit="1" customWidth="1"/>
    <col min="9730" max="9730" width="25.7109375" style="1" bestFit="1" customWidth="1"/>
    <col min="9731" max="9731" width="14.42578125" style="1" bestFit="1" customWidth="1"/>
    <col min="9732" max="9732" width="12.7109375" style="1" bestFit="1" customWidth="1"/>
    <col min="9733" max="9786" width="11" style="1" bestFit="1" customWidth="1"/>
    <col min="9787" max="9787" width="5" style="1" bestFit="1" customWidth="1"/>
    <col min="9788" max="9984" width="9.140625" style="1"/>
    <col min="9985" max="9985" width="37.28515625" style="1" bestFit="1" customWidth="1"/>
    <col min="9986" max="9986" width="25.7109375" style="1" bestFit="1" customWidth="1"/>
    <col min="9987" max="9987" width="14.42578125" style="1" bestFit="1" customWidth="1"/>
    <col min="9988" max="9988" width="12.7109375" style="1" bestFit="1" customWidth="1"/>
    <col min="9989" max="10042" width="11" style="1" bestFit="1" customWidth="1"/>
    <col min="10043" max="10043" width="5" style="1" bestFit="1" customWidth="1"/>
    <col min="10044" max="10240" width="9.140625" style="1"/>
    <col min="10241" max="10241" width="37.28515625" style="1" bestFit="1" customWidth="1"/>
    <col min="10242" max="10242" width="25.7109375" style="1" bestFit="1" customWidth="1"/>
    <col min="10243" max="10243" width="14.42578125" style="1" bestFit="1" customWidth="1"/>
    <col min="10244" max="10244" width="12.7109375" style="1" bestFit="1" customWidth="1"/>
    <col min="10245" max="10298" width="11" style="1" bestFit="1" customWidth="1"/>
    <col min="10299" max="10299" width="5" style="1" bestFit="1" customWidth="1"/>
    <col min="10300" max="10496" width="9.140625" style="1"/>
    <col min="10497" max="10497" width="37.28515625" style="1" bestFit="1" customWidth="1"/>
    <col min="10498" max="10498" width="25.7109375" style="1" bestFit="1" customWidth="1"/>
    <col min="10499" max="10499" width="14.42578125" style="1" bestFit="1" customWidth="1"/>
    <col min="10500" max="10500" width="12.7109375" style="1" bestFit="1" customWidth="1"/>
    <col min="10501" max="10554" width="11" style="1" bestFit="1" customWidth="1"/>
    <col min="10555" max="10555" width="5" style="1" bestFit="1" customWidth="1"/>
    <col min="10556" max="10752" width="9.140625" style="1"/>
    <col min="10753" max="10753" width="37.28515625" style="1" bestFit="1" customWidth="1"/>
    <col min="10754" max="10754" width="25.7109375" style="1" bestFit="1" customWidth="1"/>
    <col min="10755" max="10755" width="14.42578125" style="1" bestFit="1" customWidth="1"/>
    <col min="10756" max="10756" width="12.7109375" style="1" bestFit="1" customWidth="1"/>
    <col min="10757" max="10810" width="11" style="1" bestFit="1" customWidth="1"/>
    <col min="10811" max="10811" width="5" style="1" bestFit="1" customWidth="1"/>
    <col min="10812" max="11008" width="9.140625" style="1"/>
    <col min="11009" max="11009" width="37.28515625" style="1" bestFit="1" customWidth="1"/>
    <col min="11010" max="11010" width="25.7109375" style="1" bestFit="1" customWidth="1"/>
    <col min="11011" max="11011" width="14.42578125" style="1" bestFit="1" customWidth="1"/>
    <col min="11012" max="11012" width="12.7109375" style="1" bestFit="1" customWidth="1"/>
    <col min="11013" max="11066" width="11" style="1" bestFit="1" customWidth="1"/>
    <col min="11067" max="11067" width="5" style="1" bestFit="1" customWidth="1"/>
    <col min="11068" max="11264" width="9.140625" style="1"/>
    <col min="11265" max="11265" width="37.28515625" style="1" bestFit="1" customWidth="1"/>
    <col min="11266" max="11266" width="25.7109375" style="1" bestFit="1" customWidth="1"/>
    <col min="11267" max="11267" width="14.42578125" style="1" bestFit="1" customWidth="1"/>
    <col min="11268" max="11268" width="12.7109375" style="1" bestFit="1" customWidth="1"/>
    <col min="11269" max="11322" width="11" style="1" bestFit="1" customWidth="1"/>
    <col min="11323" max="11323" width="5" style="1" bestFit="1" customWidth="1"/>
    <col min="11324" max="11520" width="9.140625" style="1"/>
    <col min="11521" max="11521" width="37.28515625" style="1" bestFit="1" customWidth="1"/>
    <col min="11522" max="11522" width="25.7109375" style="1" bestFit="1" customWidth="1"/>
    <col min="11523" max="11523" width="14.42578125" style="1" bestFit="1" customWidth="1"/>
    <col min="11524" max="11524" width="12.7109375" style="1" bestFit="1" customWidth="1"/>
    <col min="11525" max="11578" width="11" style="1" bestFit="1" customWidth="1"/>
    <col min="11579" max="11579" width="5" style="1" bestFit="1" customWidth="1"/>
    <col min="11580" max="11776" width="9.140625" style="1"/>
    <col min="11777" max="11777" width="37.28515625" style="1" bestFit="1" customWidth="1"/>
    <col min="11778" max="11778" width="25.7109375" style="1" bestFit="1" customWidth="1"/>
    <col min="11779" max="11779" width="14.42578125" style="1" bestFit="1" customWidth="1"/>
    <col min="11780" max="11780" width="12.7109375" style="1" bestFit="1" customWidth="1"/>
    <col min="11781" max="11834" width="11" style="1" bestFit="1" customWidth="1"/>
    <col min="11835" max="11835" width="5" style="1" bestFit="1" customWidth="1"/>
    <col min="11836" max="12032" width="9.140625" style="1"/>
    <col min="12033" max="12033" width="37.28515625" style="1" bestFit="1" customWidth="1"/>
    <col min="12034" max="12034" width="25.7109375" style="1" bestFit="1" customWidth="1"/>
    <col min="12035" max="12035" width="14.42578125" style="1" bestFit="1" customWidth="1"/>
    <col min="12036" max="12036" width="12.7109375" style="1" bestFit="1" customWidth="1"/>
    <col min="12037" max="12090" width="11" style="1" bestFit="1" customWidth="1"/>
    <col min="12091" max="12091" width="5" style="1" bestFit="1" customWidth="1"/>
    <col min="12092" max="12288" width="9.140625" style="1"/>
    <col min="12289" max="12289" width="37.28515625" style="1" bestFit="1" customWidth="1"/>
    <col min="12290" max="12290" width="25.7109375" style="1" bestFit="1" customWidth="1"/>
    <col min="12291" max="12291" width="14.42578125" style="1" bestFit="1" customWidth="1"/>
    <col min="12292" max="12292" width="12.7109375" style="1" bestFit="1" customWidth="1"/>
    <col min="12293" max="12346" width="11" style="1" bestFit="1" customWidth="1"/>
    <col min="12347" max="12347" width="5" style="1" bestFit="1" customWidth="1"/>
    <col min="12348" max="12544" width="9.140625" style="1"/>
    <col min="12545" max="12545" width="37.28515625" style="1" bestFit="1" customWidth="1"/>
    <col min="12546" max="12546" width="25.7109375" style="1" bestFit="1" customWidth="1"/>
    <col min="12547" max="12547" width="14.42578125" style="1" bestFit="1" customWidth="1"/>
    <col min="12548" max="12548" width="12.7109375" style="1" bestFit="1" customWidth="1"/>
    <col min="12549" max="12602" width="11" style="1" bestFit="1" customWidth="1"/>
    <col min="12603" max="12603" width="5" style="1" bestFit="1" customWidth="1"/>
    <col min="12604" max="12800" width="9.140625" style="1"/>
    <col min="12801" max="12801" width="37.28515625" style="1" bestFit="1" customWidth="1"/>
    <col min="12802" max="12802" width="25.7109375" style="1" bestFit="1" customWidth="1"/>
    <col min="12803" max="12803" width="14.42578125" style="1" bestFit="1" customWidth="1"/>
    <col min="12804" max="12804" width="12.7109375" style="1" bestFit="1" customWidth="1"/>
    <col min="12805" max="12858" width="11" style="1" bestFit="1" customWidth="1"/>
    <col min="12859" max="12859" width="5" style="1" bestFit="1" customWidth="1"/>
    <col min="12860" max="13056" width="9.140625" style="1"/>
    <col min="13057" max="13057" width="37.28515625" style="1" bestFit="1" customWidth="1"/>
    <col min="13058" max="13058" width="25.7109375" style="1" bestFit="1" customWidth="1"/>
    <col min="13059" max="13059" width="14.42578125" style="1" bestFit="1" customWidth="1"/>
    <col min="13060" max="13060" width="12.7109375" style="1" bestFit="1" customWidth="1"/>
    <col min="13061" max="13114" width="11" style="1" bestFit="1" customWidth="1"/>
    <col min="13115" max="13115" width="5" style="1" bestFit="1" customWidth="1"/>
    <col min="13116" max="13312" width="9.140625" style="1"/>
    <col min="13313" max="13313" width="37.28515625" style="1" bestFit="1" customWidth="1"/>
    <col min="13314" max="13314" width="25.7109375" style="1" bestFit="1" customWidth="1"/>
    <col min="13315" max="13315" width="14.42578125" style="1" bestFit="1" customWidth="1"/>
    <col min="13316" max="13316" width="12.7109375" style="1" bestFit="1" customWidth="1"/>
    <col min="13317" max="13370" width="11" style="1" bestFit="1" customWidth="1"/>
    <col min="13371" max="13371" width="5" style="1" bestFit="1" customWidth="1"/>
    <col min="13372" max="13568" width="9.140625" style="1"/>
    <col min="13569" max="13569" width="37.28515625" style="1" bestFit="1" customWidth="1"/>
    <col min="13570" max="13570" width="25.7109375" style="1" bestFit="1" customWidth="1"/>
    <col min="13571" max="13571" width="14.42578125" style="1" bestFit="1" customWidth="1"/>
    <col min="13572" max="13572" width="12.7109375" style="1" bestFit="1" customWidth="1"/>
    <col min="13573" max="13626" width="11" style="1" bestFit="1" customWidth="1"/>
    <col min="13627" max="13627" width="5" style="1" bestFit="1" customWidth="1"/>
    <col min="13628" max="13824" width="9.140625" style="1"/>
    <col min="13825" max="13825" width="37.28515625" style="1" bestFit="1" customWidth="1"/>
    <col min="13826" max="13826" width="25.7109375" style="1" bestFit="1" customWidth="1"/>
    <col min="13827" max="13827" width="14.42578125" style="1" bestFit="1" customWidth="1"/>
    <col min="13828" max="13828" width="12.7109375" style="1" bestFit="1" customWidth="1"/>
    <col min="13829" max="13882" width="11" style="1" bestFit="1" customWidth="1"/>
    <col min="13883" max="13883" width="5" style="1" bestFit="1" customWidth="1"/>
    <col min="13884" max="14080" width="9.140625" style="1"/>
    <col min="14081" max="14081" width="37.28515625" style="1" bestFit="1" customWidth="1"/>
    <col min="14082" max="14082" width="25.7109375" style="1" bestFit="1" customWidth="1"/>
    <col min="14083" max="14083" width="14.42578125" style="1" bestFit="1" customWidth="1"/>
    <col min="14084" max="14084" width="12.7109375" style="1" bestFit="1" customWidth="1"/>
    <col min="14085" max="14138" width="11" style="1" bestFit="1" customWidth="1"/>
    <col min="14139" max="14139" width="5" style="1" bestFit="1" customWidth="1"/>
    <col min="14140" max="14336" width="9.140625" style="1"/>
    <col min="14337" max="14337" width="37.28515625" style="1" bestFit="1" customWidth="1"/>
    <col min="14338" max="14338" width="25.7109375" style="1" bestFit="1" customWidth="1"/>
    <col min="14339" max="14339" width="14.42578125" style="1" bestFit="1" customWidth="1"/>
    <col min="14340" max="14340" width="12.7109375" style="1" bestFit="1" customWidth="1"/>
    <col min="14341" max="14394" width="11" style="1" bestFit="1" customWidth="1"/>
    <col min="14395" max="14395" width="5" style="1" bestFit="1" customWidth="1"/>
    <col min="14396" max="14592" width="9.140625" style="1"/>
    <col min="14593" max="14593" width="37.28515625" style="1" bestFit="1" customWidth="1"/>
    <col min="14594" max="14594" width="25.7109375" style="1" bestFit="1" customWidth="1"/>
    <col min="14595" max="14595" width="14.42578125" style="1" bestFit="1" customWidth="1"/>
    <col min="14596" max="14596" width="12.7109375" style="1" bestFit="1" customWidth="1"/>
    <col min="14597" max="14650" width="11" style="1" bestFit="1" customWidth="1"/>
    <col min="14651" max="14651" width="5" style="1" bestFit="1" customWidth="1"/>
    <col min="14652" max="14848" width="9.140625" style="1"/>
    <col min="14849" max="14849" width="37.28515625" style="1" bestFit="1" customWidth="1"/>
    <col min="14850" max="14850" width="25.7109375" style="1" bestFit="1" customWidth="1"/>
    <col min="14851" max="14851" width="14.42578125" style="1" bestFit="1" customWidth="1"/>
    <col min="14852" max="14852" width="12.7109375" style="1" bestFit="1" customWidth="1"/>
    <col min="14853" max="14906" width="11" style="1" bestFit="1" customWidth="1"/>
    <col min="14907" max="14907" width="5" style="1" bestFit="1" customWidth="1"/>
    <col min="14908" max="15104" width="9.140625" style="1"/>
    <col min="15105" max="15105" width="37.28515625" style="1" bestFit="1" customWidth="1"/>
    <col min="15106" max="15106" width="25.7109375" style="1" bestFit="1" customWidth="1"/>
    <col min="15107" max="15107" width="14.42578125" style="1" bestFit="1" customWidth="1"/>
    <col min="15108" max="15108" width="12.7109375" style="1" bestFit="1" customWidth="1"/>
    <col min="15109" max="15162" width="11" style="1" bestFit="1" customWidth="1"/>
    <col min="15163" max="15163" width="5" style="1" bestFit="1" customWidth="1"/>
    <col min="15164" max="15360" width="9.140625" style="1"/>
    <col min="15361" max="15361" width="37.28515625" style="1" bestFit="1" customWidth="1"/>
    <col min="15362" max="15362" width="25.7109375" style="1" bestFit="1" customWidth="1"/>
    <col min="15363" max="15363" width="14.42578125" style="1" bestFit="1" customWidth="1"/>
    <col min="15364" max="15364" width="12.7109375" style="1" bestFit="1" customWidth="1"/>
    <col min="15365" max="15418" width="11" style="1" bestFit="1" customWidth="1"/>
    <col min="15419" max="15419" width="5" style="1" bestFit="1" customWidth="1"/>
    <col min="15420" max="15616" width="9.140625" style="1"/>
    <col min="15617" max="15617" width="37.28515625" style="1" bestFit="1" customWidth="1"/>
    <col min="15618" max="15618" width="25.7109375" style="1" bestFit="1" customWidth="1"/>
    <col min="15619" max="15619" width="14.42578125" style="1" bestFit="1" customWidth="1"/>
    <col min="15620" max="15620" width="12.7109375" style="1" bestFit="1" customWidth="1"/>
    <col min="15621" max="15674" width="11" style="1" bestFit="1" customWidth="1"/>
    <col min="15675" max="15675" width="5" style="1" bestFit="1" customWidth="1"/>
    <col min="15676" max="15872" width="9.140625" style="1"/>
    <col min="15873" max="15873" width="37.28515625" style="1" bestFit="1" customWidth="1"/>
    <col min="15874" max="15874" width="25.7109375" style="1" bestFit="1" customWidth="1"/>
    <col min="15875" max="15875" width="14.42578125" style="1" bestFit="1" customWidth="1"/>
    <col min="15876" max="15876" width="12.7109375" style="1" bestFit="1" customWidth="1"/>
    <col min="15877" max="15930" width="11" style="1" bestFit="1" customWidth="1"/>
    <col min="15931" max="15931" width="5" style="1" bestFit="1" customWidth="1"/>
    <col min="15932" max="16128" width="9.140625" style="1"/>
    <col min="16129" max="16129" width="37.28515625" style="1" bestFit="1" customWidth="1"/>
    <col min="16130" max="16130" width="25.7109375" style="1" bestFit="1" customWidth="1"/>
    <col min="16131" max="16131" width="14.42578125" style="1" bestFit="1" customWidth="1"/>
    <col min="16132" max="16132" width="12.7109375" style="1" bestFit="1" customWidth="1"/>
    <col min="16133" max="16186" width="11" style="1" bestFit="1" customWidth="1"/>
    <col min="16187" max="16187" width="5" style="1" bestFit="1" customWidth="1"/>
    <col min="16188" max="16384" width="9.140625" style="1"/>
  </cols>
  <sheetData>
    <row r="1" spans="1:59">
      <c r="A1" s="1" t="s">
        <v>0</v>
      </c>
      <c r="B1" s="1" t="s">
        <v>1</v>
      </c>
    </row>
    <row r="3" spans="1:59">
      <c r="A3" s="1" t="s">
        <v>2</v>
      </c>
      <c r="B3" s="1" t="s">
        <v>1232</v>
      </c>
      <c r="C3" s="1" t="s">
        <v>3</v>
      </c>
      <c r="D3" s="1" t="s">
        <v>4</v>
      </c>
      <c r="E3" s="2">
        <v>1960</v>
      </c>
      <c r="F3" s="2">
        <v>1961</v>
      </c>
      <c r="G3" s="2">
        <v>1962</v>
      </c>
      <c r="H3" s="2">
        <v>1963</v>
      </c>
      <c r="I3" s="2">
        <v>1964</v>
      </c>
      <c r="J3" s="2">
        <v>1965</v>
      </c>
      <c r="K3" s="2">
        <v>1966</v>
      </c>
      <c r="L3" s="2">
        <v>1967</v>
      </c>
      <c r="M3" s="2">
        <v>1968</v>
      </c>
      <c r="N3" s="2">
        <v>1969</v>
      </c>
      <c r="O3" s="2">
        <v>1970</v>
      </c>
      <c r="P3" s="2">
        <v>1971</v>
      </c>
      <c r="Q3" s="2">
        <v>1972</v>
      </c>
      <c r="R3" s="2">
        <v>1973</v>
      </c>
      <c r="S3" s="2">
        <v>1974</v>
      </c>
      <c r="T3" s="2">
        <v>1975</v>
      </c>
      <c r="U3" s="2">
        <v>1976</v>
      </c>
      <c r="V3" s="2">
        <v>1977</v>
      </c>
      <c r="W3" s="2">
        <v>1978</v>
      </c>
      <c r="X3" s="2">
        <v>1979</v>
      </c>
      <c r="Y3" s="2">
        <v>1980</v>
      </c>
      <c r="Z3" s="2">
        <v>1981</v>
      </c>
      <c r="AA3" s="2">
        <v>1982</v>
      </c>
      <c r="AB3" s="2">
        <v>1983</v>
      </c>
      <c r="AC3" s="2">
        <v>1984</v>
      </c>
      <c r="AD3" s="2">
        <v>1985</v>
      </c>
      <c r="AE3" s="2">
        <v>1986</v>
      </c>
      <c r="AF3" s="2">
        <v>1987</v>
      </c>
      <c r="AG3" s="2">
        <v>1988</v>
      </c>
      <c r="AH3" s="2">
        <v>1989</v>
      </c>
      <c r="AI3" s="2">
        <v>1990</v>
      </c>
      <c r="AJ3" s="2">
        <v>1991</v>
      </c>
      <c r="AK3" s="2">
        <v>1992</v>
      </c>
      <c r="AL3" s="2">
        <v>1993</v>
      </c>
      <c r="AM3" s="2">
        <v>1994</v>
      </c>
      <c r="AN3" s="2">
        <v>1995</v>
      </c>
      <c r="AO3" s="2">
        <v>1996</v>
      </c>
      <c r="AP3" s="2">
        <v>1997</v>
      </c>
      <c r="AQ3" s="2">
        <v>1998</v>
      </c>
      <c r="AR3" s="2">
        <v>1999</v>
      </c>
      <c r="AS3" s="2">
        <v>2000</v>
      </c>
      <c r="AT3" s="2">
        <v>2001</v>
      </c>
      <c r="AU3" s="2">
        <v>2002</v>
      </c>
      <c r="AV3" s="2">
        <v>2003</v>
      </c>
      <c r="AW3" s="2">
        <v>2004</v>
      </c>
      <c r="AX3" s="2">
        <v>2005</v>
      </c>
      <c r="AY3" s="2">
        <v>2006</v>
      </c>
      <c r="AZ3" s="2">
        <v>2007</v>
      </c>
      <c r="BA3" s="2">
        <v>2008</v>
      </c>
      <c r="BB3" s="2">
        <v>2009</v>
      </c>
      <c r="BC3" s="2">
        <v>2010</v>
      </c>
      <c r="BD3" s="2">
        <v>2011</v>
      </c>
      <c r="BE3" s="2">
        <v>2012</v>
      </c>
      <c r="BF3" s="2">
        <v>2013</v>
      </c>
      <c r="BG3" s="2">
        <v>2014</v>
      </c>
    </row>
    <row r="4" spans="1:59">
      <c r="A4" s="1" t="s">
        <v>5</v>
      </c>
      <c r="B4" s="1" t="str">
        <f>IFERROR(VLOOKUP(A4,entity!$C:$K,9,FALSE),"")</f>
        <v>AW</v>
      </c>
      <c r="C4" s="1" t="s">
        <v>488</v>
      </c>
      <c r="D4" s="1" t="s">
        <v>7</v>
      </c>
      <c r="E4" s="1">
        <v>54208</v>
      </c>
      <c r="F4" s="1">
        <v>55435</v>
      </c>
      <c r="G4" s="1">
        <v>56226</v>
      </c>
      <c r="H4" s="1">
        <v>56697</v>
      </c>
      <c r="I4" s="1">
        <v>57029</v>
      </c>
      <c r="J4" s="1">
        <v>57360</v>
      </c>
      <c r="K4" s="1">
        <v>57712</v>
      </c>
      <c r="L4" s="1">
        <v>58049</v>
      </c>
      <c r="M4" s="1">
        <v>58385</v>
      </c>
      <c r="N4" s="1">
        <v>58724</v>
      </c>
      <c r="O4" s="1">
        <v>59065</v>
      </c>
      <c r="P4" s="1">
        <v>59438</v>
      </c>
      <c r="Q4" s="1">
        <v>59849</v>
      </c>
      <c r="R4" s="1">
        <v>60239</v>
      </c>
      <c r="S4" s="1">
        <v>60525</v>
      </c>
      <c r="T4" s="1">
        <v>60655</v>
      </c>
      <c r="U4" s="1">
        <v>60589</v>
      </c>
      <c r="V4" s="1">
        <v>60366</v>
      </c>
      <c r="W4" s="1">
        <v>60106</v>
      </c>
      <c r="X4" s="1">
        <v>59978</v>
      </c>
      <c r="Y4" s="1">
        <v>60096</v>
      </c>
      <c r="Z4" s="1">
        <v>60567</v>
      </c>
      <c r="AA4" s="1">
        <v>61344</v>
      </c>
      <c r="AB4" s="1">
        <v>62204</v>
      </c>
      <c r="AC4" s="1">
        <v>62831</v>
      </c>
      <c r="AD4" s="1">
        <v>63028</v>
      </c>
      <c r="AE4" s="1">
        <v>62644</v>
      </c>
      <c r="AF4" s="1">
        <v>61835</v>
      </c>
      <c r="AG4" s="1">
        <v>61077</v>
      </c>
      <c r="AH4" s="1">
        <v>61032</v>
      </c>
      <c r="AI4" s="1">
        <v>62148</v>
      </c>
      <c r="AJ4" s="1">
        <v>64623</v>
      </c>
      <c r="AK4" s="1">
        <v>68235</v>
      </c>
      <c r="AL4" s="1">
        <v>72498</v>
      </c>
      <c r="AM4" s="1">
        <v>76700</v>
      </c>
      <c r="AN4" s="1">
        <v>80326</v>
      </c>
      <c r="AO4" s="1">
        <v>83195</v>
      </c>
      <c r="AP4" s="1">
        <v>85447</v>
      </c>
      <c r="AQ4" s="1">
        <v>87276</v>
      </c>
      <c r="AR4" s="1">
        <v>89004</v>
      </c>
      <c r="AS4" s="1">
        <v>90858</v>
      </c>
      <c r="AT4" s="1">
        <v>92894</v>
      </c>
      <c r="AU4" s="1">
        <v>94995</v>
      </c>
      <c r="AV4" s="1">
        <v>97015</v>
      </c>
      <c r="AW4" s="1">
        <v>98742</v>
      </c>
      <c r="AX4" s="1">
        <v>100031</v>
      </c>
      <c r="AY4" s="1">
        <v>100830</v>
      </c>
      <c r="AZ4" s="1">
        <v>101219</v>
      </c>
      <c r="BA4" s="1">
        <v>101344</v>
      </c>
      <c r="BB4" s="1">
        <v>101418</v>
      </c>
      <c r="BC4" s="1">
        <v>101597</v>
      </c>
      <c r="BD4" s="1">
        <v>101932</v>
      </c>
      <c r="BE4" s="1">
        <v>102384</v>
      </c>
      <c r="BF4" s="1">
        <v>102911</v>
      </c>
    </row>
    <row r="5" spans="1:59">
      <c r="A5" s="1" t="s">
        <v>8</v>
      </c>
      <c r="B5" s="1" t="str">
        <f>IFERROR(VLOOKUP(A5,entity!$C:$K,9,FALSE),"")</f>
        <v>AD</v>
      </c>
      <c r="C5" s="1" t="s">
        <v>488</v>
      </c>
      <c r="D5" s="1" t="s">
        <v>7</v>
      </c>
      <c r="E5" s="1">
        <v>13414</v>
      </c>
      <c r="F5" s="1">
        <v>14376</v>
      </c>
      <c r="G5" s="1">
        <v>15376</v>
      </c>
      <c r="H5" s="1">
        <v>16410</v>
      </c>
      <c r="I5" s="1">
        <v>17470</v>
      </c>
      <c r="J5" s="1">
        <v>18551</v>
      </c>
      <c r="K5" s="1">
        <v>19646</v>
      </c>
      <c r="L5" s="1">
        <v>20755</v>
      </c>
      <c r="M5" s="1">
        <v>21888</v>
      </c>
      <c r="N5" s="1">
        <v>23061</v>
      </c>
      <c r="O5" s="1">
        <v>24279</v>
      </c>
      <c r="P5" s="1">
        <v>25560</v>
      </c>
      <c r="Q5" s="1">
        <v>26892</v>
      </c>
      <c r="R5" s="1">
        <v>28231</v>
      </c>
      <c r="S5" s="1">
        <v>29514</v>
      </c>
      <c r="T5" s="1">
        <v>30706</v>
      </c>
      <c r="U5" s="1">
        <v>31781</v>
      </c>
      <c r="V5" s="1">
        <v>32769</v>
      </c>
      <c r="W5" s="1">
        <v>33746</v>
      </c>
      <c r="X5" s="1">
        <v>34819</v>
      </c>
      <c r="Y5" s="1">
        <v>36063</v>
      </c>
      <c r="Z5" s="1">
        <v>37502</v>
      </c>
      <c r="AA5" s="1">
        <v>39112</v>
      </c>
      <c r="AB5" s="1">
        <v>40862</v>
      </c>
      <c r="AC5" s="1">
        <v>42704</v>
      </c>
      <c r="AD5" s="1">
        <v>44597</v>
      </c>
      <c r="AE5" s="1">
        <v>46515</v>
      </c>
      <c r="AF5" s="1">
        <v>48458</v>
      </c>
      <c r="AG5" s="1">
        <v>50431</v>
      </c>
      <c r="AH5" s="1">
        <v>52449</v>
      </c>
      <c r="AI5" s="1">
        <v>54511</v>
      </c>
      <c r="AJ5" s="1">
        <v>56674</v>
      </c>
      <c r="AK5" s="1">
        <v>58904</v>
      </c>
      <c r="AL5" s="1">
        <v>61003</v>
      </c>
      <c r="AM5" s="1">
        <v>62707</v>
      </c>
      <c r="AN5" s="1">
        <v>63854</v>
      </c>
      <c r="AO5" s="1">
        <v>64274</v>
      </c>
      <c r="AP5" s="1">
        <v>64090</v>
      </c>
      <c r="AQ5" s="1">
        <v>63799</v>
      </c>
      <c r="AR5" s="1">
        <v>64084</v>
      </c>
      <c r="AS5" s="1">
        <v>65399</v>
      </c>
      <c r="AT5" s="1">
        <v>68000</v>
      </c>
      <c r="AU5" s="1">
        <v>71639</v>
      </c>
      <c r="AV5" s="1">
        <v>75643</v>
      </c>
      <c r="AW5" s="1">
        <v>79060</v>
      </c>
      <c r="AX5" s="1">
        <v>81223</v>
      </c>
      <c r="AY5" s="1">
        <v>81877</v>
      </c>
      <c r="AZ5" s="1">
        <v>81292</v>
      </c>
      <c r="BA5" s="1">
        <v>79969</v>
      </c>
      <c r="BB5" s="1">
        <v>78659</v>
      </c>
      <c r="BC5" s="1">
        <v>77907</v>
      </c>
      <c r="BD5" s="1">
        <v>77865</v>
      </c>
      <c r="BE5" s="1">
        <v>78360</v>
      </c>
      <c r="BF5" s="1">
        <v>79218</v>
      </c>
    </row>
    <row r="6" spans="1:59">
      <c r="A6" s="1" t="s">
        <v>10</v>
      </c>
      <c r="B6" s="1" t="str">
        <f>IFERROR(VLOOKUP(A6,entity!$C:$K,9,FALSE),"")</f>
        <v>AF</v>
      </c>
      <c r="C6" s="1" t="s">
        <v>488</v>
      </c>
      <c r="D6" s="1" t="s">
        <v>7</v>
      </c>
      <c r="E6" s="1">
        <v>8774440</v>
      </c>
      <c r="F6" s="1">
        <v>8953544</v>
      </c>
      <c r="G6" s="1">
        <v>9141783</v>
      </c>
      <c r="H6" s="1">
        <v>9339507</v>
      </c>
      <c r="I6" s="1">
        <v>9547131</v>
      </c>
      <c r="J6" s="1">
        <v>9765015</v>
      </c>
      <c r="K6" s="1">
        <v>9990125</v>
      </c>
      <c r="L6" s="1">
        <v>10221902</v>
      </c>
      <c r="M6" s="1">
        <v>10465770</v>
      </c>
      <c r="N6" s="1">
        <v>10729191</v>
      </c>
      <c r="O6" s="1">
        <v>11015621</v>
      </c>
      <c r="P6" s="1">
        <v>11323446</v>
      </c>
      <c r="Q6" s="1">
        <v>11644377</v>
      </c>
      <c r="R6" s="1">
        <v>11966352</v>
      </c>
      <c r="S6" s="1">
        <v>12273589</v>
      </c>
      <c r="T6" s="1">
        <v>12551790</v>
      </c>
      <c r="U6" s="1">
        <v>12806810</v>
      </c>
      <c r="V6" s="1">
        <v>13034460</v>
      </c>
      <c r="W6" s="1">
        <v>13199597</v>
      </c>
      <c r="X6" s="1">
        <v>13257128</v>
      </c>
      <c r="Y6" s="1">
        <v>13180431</v>
      </c>
      <c r="Z6" s="1">
        <v>12963788</v>
      </c>
      <c r="AA6" s="1">
        <v>12634494</v>
      </c>
      <c r="AB6" s="1">
        <v>12241928</v>
      </c>
      <c r="AC6" s="1">
        <v>11854205</v>
      </c>
      <c r="AD6" s="1">
        <v>11528977</v>
      </c>
      <c r="AE6" s="1">
        <v>11262439</v>
      </c>
      <c r="AF6" s="1">
        <v>11063107</v>
      </c>
      <c r="AG6" s="1">
        <v>11013345</v>
      </c>
      <c r="AH6" s="1">
        <v>11215323</v>
      </c>
      <c r="AI6" s="1">
        <v>11731193</v>
      </c>
      <c r="AJ6" s="1">
        <v>12612043</v>
      </c>
      <c r="AK6" s="1">
        <v>13811876</v>
      </c>
      <c r="AL6" s="1">
        <v>15175325</v>
      </c>
      <c r="AM6" s="1">
        <v>16485018</v>
      </c>
      <c r="AN6" s="1">
        <v>17586073</v>
      </c>
      <c r="AO6" s="1">
        <v>18415307</v>
      </c>
      <c r="AP6" s="1">
        <v>19021226</v>
      </c>
      <c r="AQ6" s="1">
        <v>19496836</v>
      </c>
      <c r="AR6" s="1">
        <v>19987071</v>
      </c>
      <c r="AS6" s="1">
        <v>20595360</v>
      </c>
      <c r="AT6" s="1">
        <v>21347782</v>
      </c>
      <c r="AU6" s="1">
        <v>22202806</v>
      </c>
      <c r="AV6" s="1">
        <v>23116142</v>
      </c>
      <c r="AW6" s="1">
        <v>24018682</v>
      </c>
      <c r="AX6" s="1">
        <v>24860855</v>
      </c>
      <c r="AY6" s="1">
        <v>25631282</v>
      </c>
      <c r="AZ6" s="1">
        <v>26349243</v>
      </c>
      <c r="BA6" s="1">
        <v>27032197</v>
      </c>
      <c r="BB6" s="1">
        <v>27708187</v>
      </c>
      <c r="BC6" s="1">
        <v>28397812</v>
      </c>
      <c r="BD6" s="1">
        <v>29105480</v>
      </c>
      <c r="BE6" s="1">
        <v>29824536</v>
      </c>
      <c r="BF6" s="1">
        <v>30551674</v>
      </c>
    </row>
    <row r="7" spans="1:59">
      <c r="A7" s="1" t="s">
        <v>12</v>
      </c>
      <c r="B7" s="1" t="str">
        <f>IFERROR(VLOOKUP(A7,entity!$C:$K,9,FALSE),"")</f>
        <v>AO</v>
      </c>
      <c r="C7" s="1" t="s">
        <v>488</v>
      </c>
      <c r="D7" s="1" t="s">
        <v>7</v>
      </c>
      <c r="E7" s="1">
        <v>4965988</v>
      </c>
      <c r="F7" s="1">
        <v>5056688</v>
      </c>
      <c r="G7" s="1">
        <v>5150076</v>
      </c>
      <c r="H7" s="1">
        <v>5245015</v>
      </c>
      <c r="I7" s="1">
        <v>5339893</v>
      </c>
      <c r="J7" s="1">
        <v>5433841</v>
      </c>
      <c r="K7" s="1">
        <v>5526653</v>
      </c>
      <c r="L7" s="1">
        <v>5619643</v>
      </c>
      <c r="M7" s="1">
        <v>5715372</v>
      </c>
      <c r="N7" s="1">
        <v>5817283</v>
      </c>
      <c r="O7" s="1">
        <v>5928087</v>
      </c>
      <c r="P7" s="1">
        <v>6049214</v>
      </c>
      <c r="Q7" s="1">
        <v>6180863</v>
      </c>
      <c r="R7" s="1">
        <v>6323057</v>
      </c>
      <c r="S7" s="1">
        <v>6475333</v>
      </c>
      <c r="T7" s="1">
        <v>6637628</v>
      </c>
      <c r="U7" s="1">
        <v>6808733</v>
      </c>
      <c r="V7" s="1">
        <v>6989550</v>
      </c>
      <c r="W7" s="1">
        <v>7184444</v>
      </c>
      <c r="X7" s="1">
        <v>7399204</v>
      </c>
      <c r="Y7" s="1">
        <v>7637141</v>
      </c>
      <c r="Z7" s="1">
        <v>7901870</v>
      </c>
      <c r="AA7" s="1">
        <v>8190093</v>
      </c>
      <c r="AB7" s="1">
        <v>8489864</v>
      </c>
      <c r="AC7" s="1">
        <v>8784753</v>
      </c>
      <c r="AD7" s="1">
        <v>9063646</v>
      </c>
      <c r="AE7" s="1">
        <v>9320678</v>
      </c>
      <c r="AF7" s="1">
        <v>9561022</v>
      </c>
      <c r="AG7" s="1">
        <v>9798055</v>
      </c>
      <c r="AH7" s="1">
        <v>10051133</v>
      </c>
      <c r="AI7" s="1">
        <v>10333844</v>
      </c>
      <c r="AJ7" s="1">
        <v>10652727</v>
      </c>
      <c r="AK7" s="1">
        <v>11002758</v>
      </c>
      <c r="AL7" s="1">
        <v>11372156</v>
      </c>
      <c r="AM7" s="1">
        <v>11743432</v>
      </c>
      <c r="AN7" s="1">
        <v>12104952</v>
      </c>
      <c r="AO7" s="1">
        <v>12451945</v>
      </c>
      <c r="AP7" s="1">
        <v>12791388</v>
      </c>
      <c r="AQ7" s="1">
        <v>13137542</v>
      </c>
      <c r="AR7" s="1">
        <v>13510616</v>
      </c>
      <c r="AS7" s="1">
        <v>13924930</v>
      </c>
      <c r="AT7" s="1">
        <v>14385283</v>
      </c>
      <c r="AU7" s="1">
        <v>14886574</v>
      </c>
      <c r="AV7" s="1">
        <v>15421075</v>
      </c>
      <c r="AW7" s="1">
        <v>15976715</v>
      </c>
      <c r="AX7" s="1">
        <v>16544376</v>
      </c>
      <c r="AY7" s="1">
        <v>17122409</v>
      </c>
      <c r="AZ7" s="1">
        <v>17712824</v>
      </c>
      <c r="BA7" s="1">
        <v>18314441</v>
      </c>
      <c r="BB7" s="1">
        <v>18926650</v>
      </c>
      <c r="BC7" s="1">
        <v>19549124</v>
      </c>
      <c r="BD7" s="1">
        <v>20180490</v>
      </c>
      <c r="BE7" s="1">
        <v>20820525</v>
      </c>
      <c r="BF7" s="1">
        <v>21471618</v>
      </c>
    </row>
    <row r="8" spans="1:59">
      <c r="A8" s="1" t="s">
        <v>14</v>
      </c>
      <c r="B8" s="1" t="str">
        <f>IFERROR(VLOOKUP(A8,entity!$C:$K,9,FALSE),"")</f>
        <v>AL</v>
      </c>
      <c r="C8" s="1" t="s">
        <v>488</v>
      </c>
      <c r="D8" s="1" t="s">
        <v>7</v>
      </c>
      <c r="E8" s="1">
        <v>1608800</v>
      </c>
      <c r="F8" s="1">
        <v>1659800</v>
      </c>
      <c r="G8" s="1">
        <v>1711319</v>
      </c>
      <c r="H8" s="1">
        <v>1762621</v>
      </c>
      <c r="I8" s="1">
        <v>1814135</v>
      </c>
      <c r="J8" s="1">
        <v>1864791</v>
      </c>
      <c r="K8" s="1">
        <v>1914573</v>
      </c>
      <c r="L8" s="1">
        <v>1965598</v>
      </c>
      <c r="M8" s="1">
        <v>2022272</v>
      </c>
      <c r="N8" s="1">
        <v>2081695</v>
      </c>
      <c r="O8" s="1">
        <v>2135479</v>
      </c>
      <c r="P8" s="1">
        <v>2187853</v>
      </c>
      <c r="Q8" s="1">
        <v>2243126</v>
      </c>
      <c r="R8" s="1">
        <v>2296752</v>
      </c>
      <c r="S8" s="1">
        <v>2350124</v>
      </c>
      <c r="T8" s="1">
        <v>2404831</v>
      </c>
      <c r="U8" s="1">
        <v>2458526</v>
      </c>
      <c r="V8" s="1">
        <v>2513546</v>
      </c>
      <c r="W8" s="1">
        <v>2566266</v>
      </c>
      <c r="X8" s="1">
        <v>2617832</v>
      </c>
      <c r="Y8" s="1">
        <v>2671997</v>
      </c>
      <c r="Z8" s="1">
        <v>2726056</v>
      </c>
      <c r="AA8" s="1">
        <v>2784278</v>
      </c>
      <c r="AB8" s="1">
        <v>2843960</v>
      </c>
      <c r="AC8" s="1">
        <v>2904429</v>
      </c>
      <c r="AD8" s="1">
        <v>2964762</v>
      </c>
      <c r="AE8" s="1">
        <v>3022635</v>
      </c>
      <c r="AF8" s="1">
        <v>3083605</v>
      </c>
      <c r="AG8" s="1">
        <v>3142336</v>
      </c>
      <c r="AH8" s="1">
        <v>3227943</v>
      </c>
      <c r="AI8" s="1">
        <v>3286542</v>
      </c>
      <c r="AJ8" s="1">
        <v>3266790</v>
      </c>
      <c r="AK8" s="1">
        <v>3247039</v>
      </c>
      <c r="AL8" s="1">
        <v>3227287</v>
      </c>
      <c r="AM8" s="1">
        <v>3207536</v>
      </c>
      <c r="AN8" s="1">
        <v>3187784</v>
      </c>
      <c r="AO8" s="1">
        <v>3168033</v>
      </c>
      <c r="AP8" s="1">
        <v>3148281</v>
      </c>
      <c r="AQ8" s="1">
        <v>3128530</v>
      </c>
      <c r="AR8" s="1">
        <v>3108778</v>
      </c>
      <c r="AS8" s="1">
        <v>3089027</v>
      </c>
      <c r="AT8" s="1">
        <v>3064111</v>
      </c>
      <c r="AU8" s="1">
        <v>3051427</v>
      </c>
      <c r="AV8" s="1">
        <v>3033659</v>
      </c>
      <c r="AW8" s="1">
        <v>3014579</v>
      </c>
      <c r="AX8" s="1">
        <v>2992724</v>
      </c>
      <c r="AY8" s="1">
        <v>2968028</v>
      </c>
      <c r="AZ8" s="1">
        <v>2940880</v>
      </c>
      <c r="BA8" s="1">
        <v>2912559</v>
      </c>
      <c r="BB8" s="1">
        <v>2884303</v>
      </c>
      <c r="BC8" s="1">
        <v>2856673</v>
      </c>
      <c r="BD8" s="1">
        <v>2829337</v>
      </c>
      <c r="BE8" s="1">
        <v>2801681</v>
      </c>
      <c r="BF8" s="1">
        <v>2773620</v>
      </c>
    </row>
    <row r="9" spans="1:59">
      <c r="A9" s="1" t="s">
        <v>16</v>
      </c>
      <c r="B9" s="1" t="str">
        <f>IFERROR(VLOOKUP(A9,entity!$C:$K,9,FALSE),"")</f>
        <v/>
      </c>
      <c r="C9" s="1" t="s">
        <v>488</v>
      </c>
      <c r="D9" s="1" t="s">
        <v>7</v>
      </c>
      <c r="E9" s="1">
        <v>93485943</v>
      </c>
      <c r="F9" s="1">
        <v>96058179</v>
      </c>
      <c r="G9" s="1">
        <v>98728995</v>
      </c>
      <c r="H9" s="1">
        <v>101496308</v>
      </c>
      <c r="I9" s="1">
        <v>104359772</v>
      </c>
      <c r="J9" s="1">
        <v>107318159</v>
      </c>
      <c r="K9" s="1">
        <v>110379639</v>
      </c>
      <c r="L9" s="1">
        <v>113543760</v>
      </c>
      <c r="M9" s="1">
        <v>116787194</v>
      </c>
      <c r="N9" s="1">
        <v>120078092</v>
      </c>
      <c r="O9" s="1">
        <v>123400916</v>
      </c>
      <c r="P9" s="1">
        <v>126726106</v>
      </c>
      <c r="Q9" s="1">
        <v>130095625</v>
      </c>
      <c r="R9" s="1">
        <v>133592409</v>
      </c>
      <c r="S9" s="1">
        <v>137327448</v>
      </c>
      <c r="T9" s="1">
        <v>141376124</v>
      </c>
      <c r="U9" s="1">
        <v>145768518</v>
      </c>
      <c r="V9" s="1">
        <v>150474227</v>
      </c>
      <c r="W9" s="1">
        <v>155422735</v>
      </c>
      <c r="X9" s="1">
        <v>160508834</v>
      </c>
      <c r="Y9" s="1">
        <v>165653287</v>
      </c>
      <c r="Z9" s="1">
        <v>170835489</v>
      </c>
      <c r="AA9" s="1">
        <v>176068130</v>
      </c>
      <c r="AB9" s="1">
        <v>181346070</v>
      </c>
      <c r="AC9" s="1">
        <v>186631963</v>
      </c>
      <c r="AD9" s="1">
        <v>192047001</v>
      </c>
      <c r="AE9" s="1">
        <v>197522280</v>
      </c>
      <c r="AF9" s="1">
        <v>202985205</v>
      </c>
      <c r="AG9" s="1">
        <v>208460437</v>
      </c>
      <c r="AH9" s="1">
        <v>213911862</v>
      </c>
      <c r="AI9" s="1">
        <v>221488293</v>
      </c>
      <c r="AJ9" s="1">
        <v>227470711</v>
      </c>
      <c r="AK9" s="1">
        <v>231443007</v>
      </c>
      <c r="AL9" s="1">
        <v>237418436</v>
      </c>
      <c r="AM9" s="1">
        <v>243271554</v>
      </c>
      <c r="AN9" s="1">
        <v>250504422</v>
      </c>
      <c r="AO9" s="1">
        <v>255932514</v>
      </c>
      <c r="AP9" s="1">
        <v>261260242</v>
      </c>
      <c r="AQ9" s="1">
        <v>266537558</v>
      </c>
      <c r="AR9" s="1">
        <v>271912978</v>
      </c>
      <c r="AS9" s="1">
        <v>277561423</v>
      </c>
      <c r="AT9" s="1">
        <v>283493089</v>
      </c>
      <c r="AU9" s="1">
        <v>289680968</v>
      </c>
      <c r="AV9" s="1">
        <v>296095945</v>
      </c>
      <c r="AW9" s="1">
        <v>302824676</v>
      </c>
      <c r="AX9" s="1">
        <v>309824383</v>
      </c>
      <c r="AY9" s="1">
        <v>317125787</v>
      </c>
      <c r="AZ9" s="1">
        <v>324693498</v>
      </c>
      <c r="BA9" s="1">
        <v>332424892</v>
      </c>
      <c r="BB9" s="1">
        <v>340149038</v>
      </c>
      <c r="BC9" s="1">
        <v>347737036</v>
      </c>
      <c r="BD9" s="1">
        <v>355137048</v>
      </c>
      <c r="BE9" s="1">
        <v>362466629</v>
      </c>
      <c r="BF9" s="1">
        <v>369761523</v>
      </c>
    </row>
    <row r="10" spans="1:59">
      <c r="A10" s="1" t="s">
        <v>17</v>
      </c>
      <c r="B10" s="1" t="str">
        <f>IFERROR(VLOOKUP(A10,entity!$C:$K,9,FALSE),"")</f>
        <v>AE</v>
      </c>
      <c r="C10" s="1" t="s">
        <v>488</v>
      </c>
      <c r="D10" s="1" t="s">
        <v>7</v>
      </c>
      <c r="E10" s="1">
        <v>89608</v>
      </c>
      <c r="F10" s="1">
        <v>97727</v>
      </c>
      <c r="G10" s="1">
        <v>108774</v>
      </c>
      <c r="H10" s="1">
        <v>121574</v>
      </c>
      <c r="I10" s="1">
        <v>134411</v>
      </c>
      <c r="J10" s="1">
        <v>146341</v>
      </c>
      <c r="K10" s="1">
        <v>156890</v>
      </c>
      <c r="L10" s="1">
        <v>167360</v>
      </c>
      <c r="M10" s="1">
        <v>180762</v>
      </c>
      <c r="N10" s="1">
        <v>201157</v>
      </c>
      <c r="O10" s="1">
        <v>231529</v>
      </c>
      <c r="P10" s="1">
        <v>272211</v>
      </c>
      <c r="Q10" s="1">
        <v>322439</v>
      </c>
      <c r="R10" s="1">
        <v>382599</v>
      </c>
      <c r="S10" s="1">
        <v>452848</v>
      </c>
      <c r="T10" s="1">
        <v>532742</v>
      </c>
      <c r="U10" s="1">
        <v>623450</v>
      </c>
      <c r="V10" s="1">
        <v>723617</v>
      </c>
      <c r="W10" s="1">
        <v>827191</v>
      </c>
      <c r="X10" s="1">
        <v>926112</v>
      </c>
      <c r="Y10" s="1">
        <v>1014825</v>
      </c>
      <c r="Z10" s="1">
        <v>1090660</v>
      </c>
      <c r="AA10" s="1">
        <v>1155765</v>
      </c>
      <c r="AB10" s="1">
        <v>1215380</v>
      </c>
      <c r="AC10" s="1">
        <v>1277300</v>
      </c>
      <c r="AD10" s="1">
        <v>1347218</v>
      </c>
      <c r="AE10" s="1">
        <v>1426915</v>
      </c>
      <c r="AF10" s="1">
        <v>1514798</v>
      </c>
      <c r="AG10" s="1">
        <v>1609170</v>
      </c>
      <c r="AH10" s="1">
        <v>1707085</v>
      </c>
      <c r="AI10" s="1">
        <v>1806498</v>
      </c>
      <c r="AJ10" s="1">
        <v>1908002</v>
      </c>
      <c r="AK10" s="1">
        <v>2012977</v>
      </c>
      <c r="AL10" s="1">
        <v>2121143</v>
      </c>
      <c r="AM10" s="1">
        <v>2232159</v>
      </c>
      <c r="AN10" s="1">
        <v>2346305</v>
      </c>
      <c r="AO10" s="1">
        <v>2470810</v>
      </c>
      <c r="AP10" s="1">
        <v>2608993</v>
      </c>
      <c r="AQ10" s="1">
        <v>2753498</v>
      </c>
      <c r="AR10" s="1">
        <v>2893648</v>
      </c>
      <c r="AS10" s="1">
        <v>3026352</v>
      </c>
      <c r="AT10" s="1">
        <v>3132104</v>
      </c>
      <c r="AU10" s="1">
        <v>3223969</v>
      </c>
      <c r="AV10" s="1">
        <v>3369254</v>
      </c>
      <c r="AW10" s="1">
        <v>3658658</v>
      </c>
      <c r="AX10" s="1">
        <v>4148883</v>
      </c>
      <c r="AY10" s="1">
        <v>4875639</v>
      </c>
      <c r="AZ10" s="1">
        <v>5797347</v>
      </c>
      <c r="BA10" s="1">
        <v>6798635</v>
      </c>
      <c r="BB10" s="1">
        <v>7718319</v>
      </c>
      <c r="BC10" s="1">
        <v>8441537</v>
      </c>
      <c r="BD10" s="1">
        <v>8925096</v>
      </c>
      <c r="BE10" s="1">
        <v>9205651</v>
      </c>
      <c r="BF10" s="1">
        <v>9346129</v>
      </c>
    </row>
    <row r="11" spans="1:59">
      <c r="A11" s="1" t="s">
        <v>19</v>
      </c>
      <c r="B11" s="1" t="str">
        <f>IFERROR(VLOOKUP(A11,entity!$C:$K,9,FALSE),"")</f>
        <v>AR</v>
      </c>
      <c r="C11" s="1" t="s">
        <v>488</v>
      </c>
      <c r="D11" s="1" t="s">
        <v>7</v>
      </c>
      <c r="E11" s="1">
        <v>20623998</v>
      </c>
      <c r="F11" s="1">
        <v>20959241</v>
      </c>
      <c r="G11" s="1">
        <v>21295290</v>
      </c>
      <c r="H11" s="1">
        <v>21630854</v>
      </c>
      <c r="I11" s="1">
        <v>21963952</v>
      </c>
      <c r="J11" s="1">
        <v>22293817</v>
      </c>
      <c r="K11" s="1">
        <v>22618887</v>
      </c>
      <c r="L11" s="1">
        <v>22941477</v>
      </c>
      <c r="M11" s="1">
        <v>23269302</v>
      </c>
      <c r="N11" s="1">
        <v>23612675</v>
      </c>
      <c r="O11" s="1">
        <v>23978532</v>
      </c>
      <c r="P11" s="1">
        <v>24370660</v>
      </c>
      <c r="Q11" s="1">
        <v>24785830</v>
      </c>
      <c r="R11" s="1">
        <v>25215328</v>
      </c>
      <c r="S11" s="1">
        <v>25646533</v>
      </c>
      <c r="T11" s="1">
        <v>26070443</v>
      </c>
      <c r="U11" s="1">
        <v>26483835</v>
      </c>
      <c r="V11" s="1">
        <v>26889764</v>
      </c>
      <c r="W11" s="1">
        <v>27293093</v>
      </c>
      <c r="X11" s="1">
        <v>27701412</v>
      </c>
      <c r="Y11" s="1">
        <v>28120135</v>
      </c>
      <c r="Z11" s="1">
        <v>28550123</v>
      </c>
      <c r="AA11" s="1">
        <v>28989069</v>
      </c>
      <c r="AB11" s="1">
        <v>29435404</v>
      </c>
      <c r="AC11" s="1">
        <v>29886564</v>
      </c>
      <c r="AD11" s="1">
        <v>30340419</v>
      </c>
      <c r="AE11" s="1">
        <v>30796481</v>
      </c>
      <c r="AF11" s="1">
        <v>31254574</v>
      </c>
      <c r="AG11" s="1">
        <v>31713147</v>
      </c>
      <c r="AH11" s="1">
        <v>32170407</v>
      </c>
      <c r="AI11" s="1">
        <v>32624874</v>
      </c>
      <c r="AJ11" s="1">
        <v>33075194</v>
      </c>
      <c r="AK11" s="1">
        <v>33520803</v>
      </c>
      <c r="AL11" s="1">
        <v>33961947</v>
      </c>
      <c r="AM11" s="1">
        <v>34399343</v>
      </c>
      <c r="AN11" s="1">
        <v>34833168</v>
      </c>
      <c r="AO11" s="1">
        <v>35264070</v>
      </c>
      <c r="AP11" s="1">
        <v>35690778</v>
      </c>
      <c r="AQ11" s="1">
        <v>36109342</v>
      </c>
      <c r="AR11" s="1">
        <v>36514558</v>
      </c>
      <c r="AS11" s="1">
        <v>36903067</v>
      </c>
      <c r="AT11" s="1">
        <v>37273361</v>
      </c>
      <c r="AU11" s="1">
        <v>37627545</v>
      </c>
      <c r="AV11" s="1">
        <v>37970411</v>
      </c>
      <c r="AW11" s="1">
        <v>38308779</v>
      </c>
      <c r="AX11" s="1">
        <v>38647854</v>
      </c>
      <c r="AY11" s="1">
        <v>38988923</v>
      </c>
      <c r="AZ11" s="1">
        <v>39331357</v>
      </c>
      <c r="BA11" s="1">
        <v>39676083</v>
      </c>
      <c r="BB11" s="1">
        <v>40023641</v>
      </c>
      <c r="BC11" s="1">
        <v>40374224</v>
      </c>
      <c r="BD11" s="1">
        <v>40728738</v>
      </c>
      <c r="BE11" s="1">
        <v>41086927</v>
      </c>
      <c r="BF11" s="1">
        <v>41446246</v>
      </c>
    </row>
    <row r="12" spans="1:59">
      <c r="A12" s="1" t="s">
        <v>21</v>
      </c>
      <c r="B12" s="1" t="str">
        <f>IFERROR(VLOOKUP(A12,entity!$C:$K,9,FALSE),"")</f>
        <v>AM</v>
      </c>
      <c r="C12" s="1" t="s">
        <v>488</v>
      </c>
      <c r="D12" s="1" t="s">
        <v>7</v>
      </c>
      <c r="E12" s="1">
        <v>1867396</v>
      </c>
      <c r="F12" s="1">
        <v>1934239</v>
      </c>
      <c r="G12" s="1">
        <v>2002170</v>
      </c>
      <c r="H12" s="1">
        <v>2070427</v>
      </c>
      <c r="I12" s="1">
        <v>2138133</v>
      </c>
      <c r="J12" s="1">
        <v>2204650</v>
      </c>
      <c r="K12" s="1">
        <v>2269475</v>
      </c>
      <c r="L12" s="1">
        <v>2332624</v>
      </c>
      <c r="M12" s="1">
        <v>2394635</v>
      </c>
      <c r="N12" s="1">
        <v>2456370</v>
      </c>
      <c r="O12" s="1">
        <v>2518408</v>
      </c>
      <c r="P12" s="1">
        <v>2580894</v>
      </c>
      <c r="Q12" s="1">
        <v>2643464</v>
      </c>
      <c r="R12" s="1">
        <v>2705584</v>
      </c>
      <c r="S12" s="1">
        <v>2766495</v>
      </c>
      <c r="T12" s="1">
        <v>2825650</v>
      </c>
      <c r="U12" s="1">
        <v>2882831</v>
      </c>
      <c r="V12" s="1">
        <v>2938181</v>
      </c>
      <c r="W12" s="1">
        <v>2991954</v>
      </c>
      <c r="X12" s="1">
        <v>3044564</v>
      </c>
      <c r="Y12" s="1">
        <v>3096298</v>
      </c>
      <c r="Z12" s="1">
        <v>3145885</v>
      </c>
      <c r="AA12" s="1">
        <v>3192877</v>
      </c>
      <c r="AB12" s="1">
        <v>3239212</v>
      </c>
      <c r="AC12" s="1">
        <v>3287588</v>
      </c>
      <c r="AD12" s="1">
        <v>3339147</v>
      </c>
      <c r="AE12" s="1">
        <v>3396511</v>
      </c>
      <c r="AF12" s="1">
        <v>3457054</v>
      </c>
      <c r="AG12" s="1">
        <v>3510439</v>
      </c>
      <c r="AH12" s="1">
        <v>3542720</v>
      </c>
      <c r="AI12" s="1">
        <v>3544695</v>
      </c>
      <c r="AJ12" s="1">
        <v>3511912</v>
      </c>
      <c r="AK12" s="1">
        <v>3449497</v>
      </c>
      <c r="AL12" s="1">
        <v>3369673</v>
      </c>
      <c r="AM12" s="1">
        <v>3289943</v>
      </c>
      <c r="AN12" s="1">
        <v>3223173</v>
      </c>
      <c r="AO12" s="1">
        <v>3173425</v>
      </c>
      <c r="AP12" s="1">
        <v>3137652</v>
      </c>
      <c r="AQ12" s="1">
        <v>3112958</v>
      </c>
      <c r="AR12" s="1">
        <v>3093820</v>
      </c>
      <c r="AS12" s="1">
        <v>3076098</v>
      </c>
      <c r="AT12" s="1">
        <v>3059960</v>
      </c>
      <c r="AU12" s="1">
        <v>3047002</v>
      </c>
      <c r="AV12" s="1">
        <v>3036032</v>
      </c>
      <c r="AW12" s="1">
        <v>3025652</v>
      </c>
      <c r="AX12" s="1">
        <v>3014917</v>
      </c>
      <c r="AY12" s="1">
        <v>3002911</v>
      </c>
      <c r="AZ12" s="1">
        <v>2989882</v>
      </c>
      <c r="BA12" s="1">
        <v>2977488</v>
      </c>
      <c r="BB12" s="1">
        <v>2968154</v>
      </c>
      <c r="BC12" s="1">
        <v>2963496</v>
      </c>
      <c r="BD12" s="1">
        <v>2964120</v>
      </c>
      <c r="BE12" s="1">
        <v>2969081</v>
      </c>
      <c r="BF12" s="1">
        <v>2976566</v>
      </c>
    </row>
    <row r="13" spans="1:59">
      <c r="A13" s="1" t="s">
        <v>23</v>
      </c>
      <c r="B13" s="1" t="str">
        <f>IFERROR(VLOOKUP(A13,entity!$C:$K,9,FALSE),"")</f>
        <v>AS</v>
      </c>
      <c r="C13" s="1" t="s">
        <v>488</v>
      </c>
      <c r="D13" s="1" t="s">
        <v>7</v>
      </c>
      <c r="E13" s="1">
        <v>20012</v>
      </c>
      <c r="F13" s="1">
        <v>20478</v>
      </c>
      <c r="G13" s="1">
        <v>21118</v>
      </c>
      <c r="H13" s="1">
        <v>21883</v>
      </c>
      <c r="I13" s="1">
        <v>22701</v>
      </c>
      <c r="J13" s="1">
        <v>23518</v>
      </c>
      <c r="K13" s="1">
        <v>24320</v>
      </c>
      <c r="L13" s="1">
        <v>25116</v>
      </c>
      <c r="M13" s="1">
        <v>25886</v>
      </c>
      <c r="N13" s="1">
        <v>26615</v>
      </c>
      <c r="O13" s="1">
        <v>27292</v>
      </c>
      <c r="P13" s="1">
        <v>27916</v>
      </c>
      <c r="Q13" s="1">
        <v>28490</v>
      </c>
      <c r="R13" s="1">
        <v>29014</v>
      </c>
      <c r="S13" s="1">
        <v>29491</v>
      </c>
      <c r="T13" s="1">
        <v>29932</v>
      </c>
      <c r="U13" s="1">
        <v>30325</v>
      </c>
      <c r="V13" s="1">
        <v>30690</v>
      </c>
      <c r="W13" s="1">
        <v>31105</v>
      </c>
      <c r="X13" s="1">
        <v>31670</v>
      </c>
      <c r="Y13" s="1">
        <v>32456</v>
      </c>
      <c r="Z13" s="1">
        <v>33488</v>
      </c>
      <c r="AA13" s="1">
        <v>34740</v>
      </c>
      <c r="AB13" s="1">
        <v>36165</v>
      </c>
      <c r="AC13" s="1">
        <v>37687</v>
      </c>
      <c r="AD13" s="1">
        <v>39247</v>
      </c>
      <c r="AE13" s="1">
        <v>40835</v>
      </c>
      <c r="AF13" s="1">
        <v>42448</v>
      </c>
      <c r="AG13" s="1">
        <v>44049</v>
      </c>
      <c r="AH13" s="1">
        <v>45591</v>
      </c>
      <c r="AI13" s="1">
        <v>47044</v>
      </c>
      <c r="AJ13" s="1">
        <v>48379</v>
      </c>
      <c r="AK13" s="1">
        <v>49597</v>
      </c>
      <c r="AL13" s="1">
        <v>50725</v>
      </c>
      <c r="AM13" s="1">
        <v>51807</v>
      </c>
      <c r="AN13" s="1">
        <v>52874</v>
      </c>
      <c r="AO13" s="1">
        <v>53926</v>
      </c>
      <c r="AP13" s="1">
        <v>54942</v>
      </c>
      <c r="AQ13" s="1">
        <v>55899</v>
      </c>
      <c r="AR13" s="1">
        <v>56768</v>
      </c>
      <c r="AS13" s="1">
        <v>57522</v>
      </c>
      <c r="AT13" s="1">
        <v>58176</v>
      </c>
      <c r="AU13" s="1">
        <v>58729</v>
      </c>
      <c r="AV13" s="1">
        <v>59117</v>
      </c>
      <c r="AW13" s="1">
        <v>59262</v>
      </c>
      <c r="AX13" s="1">
        <v>59117</v>
      </c>
      <c r="AY13" s="1">
        <v>58652</v>
      </c>
      <c r="AZ13" s="1">
        <v>57919</v>
      </c>
      <c r="BA13" s="1">
        <v>57053</v>
      </c>
      <c r="BB13" s="1">
        <v>56245</v>
      </c>
      <c r="BC13" s="1">
        <v>55636</v>
      </c>
      <c r="BD13" s="1">
        <v>55274</v>
      </c>
      <c r="BE13" s="1">
        <v>55128</v>
      </c>
      <c r="BF13" s="1">
        <v>55165</v>
      </c>
    </row>
    <row r="14" spans="1:59">
      <c r="A14" s="1" t="s">
        <v>25</v>
      </c>
      <c r="B14" s="1" t="str">
        <f>IFERROR(VLOOKUP(A14,entity!$C:$K,9,FALSE),"")</f>
        <v>AG</v>
      </c>
      <c r="C14" s="1" t="s">
        <v>488</v>
      </c>
      <c r="D14" s="1" t="s">
        <v>7</v>
      </c>
      <c r="E14" s="1">
        <v>54681</v>
      </c>
      <c r="F14" s="1">
        <v>55403</v>
      </c>
      <c r="G14" s="1">
        <v>56311</v>
      </c>
      <c r="H14" s="1">
        <v>57368</v>
      </c>
      <c r="I14" s="1">
        <v>58500</v>
      </c>
      <c r="J14" s="1">
        <v>59653</v>
      </c>
      <c r="K14" s="1">
        <v>60818</v>
      </c>
      <c r="L14" s="1">
        <v>62002</v>
      </c>
      <c r="M14" s="1">
        <v>63176</v>
      </c>
      <c r="N14" s="1">
        <v>64307</v>
      </c>
      <c r="O14" s="1">
        <v>65369</v>
      </c>
      <c r="P14" s="1">
        <v>66338</v>
      </c>
      <c r="Q14" s="1">
        <v>67205</v>
      </c>
      <c r="R14" s="1">
        <v>67972</v>
      </c>
      <c r="S14" s="1">
        <v>68655</v>
      </c>
      <c r="T14" s="1">
        <v>69253</v>
      </c>
      <c r="U14" s="1">
        <v>69782</v>
      </c>
      <c r="V14" s="1">
        <v>70223</v>
      </c>
      <c r="W14" s="1">
        <v>70508</v>
      </c>
      <c r="X14" s="1">
        <v>70553</v>
      </c>
      <c r="Y14" s="1">
        <v>70301</v>
      </c>
      <c r="Z14" s="1">
        <v>69750</v>
      </c>
      <c r="AA14" s="1">
        <v>68950</v>
      </c>
      <c r="AB14" s="1">
        <v>67958</v>
      </c>
      <c r="AC14" s="1">
        <v>66863</v>
      </c>
      <c r="AD14" s="1">
        <v>65744</v>
      </c>
      <c r="AE14" s="1">
        <v>64605</v>
      </c>
      <c r="AF14" s="1">
        <v>63484</v>
      </c>
      <c r="AG14" s="1">
        <v>62538</v>
      </c>
      <c r="AH14" s="1">
        <v>61967</v>
      </c>
      <c r="AI14" s="1">
        <v>61906</v>
      </c>
      <c r="AJ14" s="1">
        <v>62412</v>
      </c>
      <c r="AK14" s="1">
        <v>63434</v>
      </c>
      <c r="AL14" s="1">
        <v>64868</v>
      </c>
      <c r="AM14" s="1">
        <v>66550</v>
      </c>
      <c r="AN14" s="1">
        <v>68349</v>
      </c>
      <c r="AO14" s="1">
        <v>70245</v>
      </c>
      <c r="AP14" s="1">
        <v>72232</v>
      </c>
      <c r="AQ14" s="1">
        <v>74206</v>
      </c>
      <c r="AR14" s="1">
        <v>76041</v>
      </c>
      <c r="AS14" s="1">
        <v>77648</v>
      </c>
      <c r="AT14" s="1">
        <v>78972</v>
      </c>
      <c r="AU14" s="1">
        <v>80030</v>
      </c>
      <c r="AV14" s="1">
        <v>80904</v>
      </c>
      <c r="AW14" s="1">
        <v>81718</v>
      </c>
      <c r="AX14" s="1">
        <v>82565</v>
      </c>
      <c r="AY14" s="1">
        <v>83467</v>
      </c>
      <c r="AZ14" s="1">
        <v>84397</v>
      </c>
      <c r="BA14" s="1">
        <v>85349</v>
      </c>
      <c r="BB14" s="1">
        <v>86300</v>
      </c>
      <c r="BC14" s="1">
        <v>87233</v>
      </c>
      <c r="BD14" s="1">
        <v>88152</v>
      </c>
      <c r="BE14" s="1">
        <v>89069</v>
      </c>
      <c r="BF14" s="1">
        <v>89985</v>
      </c>
    </row>
    <row r="15" spans="1:59">
      <c r="A15" s="1" t="s">
        <v>27</v>
      </c>
      <c r="B15" s="1" t="str">
        <f>IFERROR(VLOOKUP(A15,entity!$C:$K,9,FALSE),"")</f>
        <v>AU</v>
      </c>
      <c r="C15" s="1" t="s">
        <v>488</v>
      </c>
      <c r="D15" s="1" t="s">
        <v>7</v>
      </c>
      <c r="E15" s="1">
        <v>10276477</v>
      </c>
      <c r="F15" s="1">
        <v>10483000</v>
      </c>
      <c r="G15" s="1">
        <v>10742000</v>
      </c>
      <c r="H15" s="1">
        <v>10950000</v>
      </c>
      <c r="I15" s="1">
        <v>11167000</v>
      </c>
      <c r="J15" s="1">
        <v>11388000</v>
      </c>
      <c r="K15" s="1">
        <v>11651000</v>
      </c>
      <c r="L15" s="1">
        <v>11799000</v>
      </c>
      <c r="M15" s="1">
        <v>12009000</v>
      </c>
      <c r="N15" s="1">
        <v>12263000</v>
      </c>
      <c r="O15" s="1">
        <v>12507000</v>
      </c>
      <c r="P15" s="1">
        <v>12937000</v>
      </c>
      <c r="Q15" s="1">
        <v>13177000</v>
      </c>
      <c r="R15" s="1">
        <v>13380000</v>
      </c>
      <c r="S15" s="1">
        <v>13723000</v>
      </c>
      <c r="T15" s="1">
        <v>13893000</v>
      </c>
      <c r="U15" s="1">
        <v>14033000</v>
      </c>
      <c r="V15" s="1">
        <v>14192000</v>
      </c>
      <c r="W15" s="1">
        <v>14358000</v>
      </c>
      <c r="X15" s="1">
        <v>14514000</v>
      </c>
      <c r="Y15" s="1">
        <v>14692000</v>
      </c>
      <c r="Z15" s="1">
        <v>14927000</v>
      </c>
      <c r="AA15" s="1">
        <v>15178000</v>
      </c>
      <c r="AB15" s="1">
        <v>15369000</v>
      </c>
      <c r="AC15" s="1">
        <v>15544000</v>
      </c>
      <c r="AD15" s="1">
        <v>15758000</v>
      </c>
      <c r="AE15" s="1">
        <v>16018400</v>
      </c>
      <c r="AF15" s="1">
        <v>16263900</v>
      </c>
      <c r="AG15" s="1">
        <v>16532200</v>
      </c>
      <c r="AH15" s="1">
        <v>16814400</v>
      </c>
      <c r="AI15" s="1">
        <v>17065100</v>
      </c>
      <c r="AJ15" s="1">
        <v>17284000</v>
      </c>
      <c r="AK15" s="1">
        <v>17495000</v>
      </c>
      <c r="AL15" s="1">
        <v>17667000</v>
      </c>
      <c r="AM15" s="1">
        <v>17855000</v>
      </c>
      <c r="AN15" s="1">
        <v>18072000</v>
      </c>
      <c r="AO15" s="1">
        <v>18311000</v>
      </c>
      <c r="AP15" s="1">
        <v>18517000</v>
      </c>
      <c r="AQ15" s="1">
        <v>18711000</v>
      </c>
      <c r="AR15" s="1">
        <v>18926000</v>
      </c>
      <c r="AS15" s="1">
        <v>19153000</v>
      </c>
      <c r="AT15" s="1">
        <v>19413000</v>
      </c>
      <c r="AU15" s="1">
        <v>19651400</v>
      </c>
      <c r="AV15" s="1">
        <v>19895400</v>
      </c>
      <c r="AW15" s="1">
        <v>20127400</v>
      </c>
      <c r="AX15" s="1">
        <v>20394800</v>
      </c>
      <c r="AY15" s="1">
        <v>20697900</v>
      </c>
      <c r="AZ15" s="1">
        <v>20827600</v>
      </c>
      <c r="BA15" s="1">
        <v>21249200</v>
      </c>
      <c r="BB15" s="1">
        <v>21691700</v>
      </c>
      <c r="BC15" s="1">
        <v>22031800</v>
      </c>
      <c r="BD15" s="1">
        <v>22340000</v>
      </c>
      <c r="BE15" s="1">
        <v>22723900</v>
      </c>
      <c r="BF15" s="1">
        <v>23130900</v>
      </c>
    </row>
    <row r="16" spans="1:59">
      <c r="A16" s="1" t="s">
        <v>29</v>
      </c>
      <c r="B16" s="1" t="str">
        <f>IFERROR(VLOOKUP(A16,entity!$C:$K,9,FALSE),"")</f>
        <v>AT</v>
      </c>
      <c r="C16" s="1" t="s">
        <v>488</v>
      </c>
      <c r="D16" s="1" t="s">
        <v>7</v>
      </c>
      <c r="E16" s="1">
        <v>7047539</v>
      </c>
      <c r="F16" s="1">
        <v>7086299</v>
      </c>
      <c r="G16" s="1">
        <v>7129864</v>
      </c>
      <c r="H16" s="1">
        <v>7175811</v>
      </c>
      <c r="I16" s="1">
        <v>7223801</v>
      </c>
      <c r="J16" s="1">
        <v>7270889</v>
      </c>
      <c r="K16" s="1">
        <v>7322066</v>
      </c>
      <c r="L16" s="1">
        <v>7376998</v>
      </c>
      <c r="M16" s="1">
        <v>7415403</v>
      </c>
      <c r="N16" s="1">
        <v>7441055</v>
      </c>
      <c r="O16" s="1">
        <v>7467086</v>
      </c>
      <c r="P16" s="1">
        <v>7500482</v>
      </c>
      <c r="Q16" s="1">
        <v>7544201</v>
      </c>
      <c r="R16" s="1">
        <v>7586115</v>
      </c>
      <c r="S16" s="1">
        <v>7599038</v>
      </c>
      <c r="T16" s="1">
        <v>7578903</v>
      </c>
      <c r="U16" s="1">
        <v>7565525</v>
      </c>
      <c r="V16" s="1">
        <v>7568430</v>
      </c>
      <c r="W16" s="1">
        <v>7562305</v>
      </c>
      <c r="X16" s="1">
        <v>7549425</v>
      </c>
      <c r="Y16" s="1">
        <v>7549433</v>
      </c>
      <c r="Z16" s="1">
        <v>7568710</v>
      </c>
      <c r="AA16" s="1">
        <v>7574140</v>
      </c>
      <c r="AB16" s="1">
        <v>7561910</v>
      </c>
      <c r="AC16" s="1">
        <v>7561434</v>
      </c>
      <c r="AD16" s="1">
        <v>7564985</v>
      </c>
      <c r="AE16" s="1">
        <v>7569794</v>
      </c>
      <c r="AF16" s="1">
        <v>7574586</v>
      </c>
      <c r="AG16" s="1">
        <v>7585317</v>
      </c>
      <c r="AH16" s="1">
        <v>7619567</v>
      </c>
      <c r="AI16" s="1">
        <v>7677850</v>
      </c>
      <c r="AJ16" s="1">
        <v>7754891</v>
      </c>
      <c r="AK16" s="1">
        <v>7840709</v>
      </c>
      <c r="AL16" s="1">
        <v>7905633</v>
      </c>
      <c r="AM16" s="1">
        <v>7936118</v>
      </c>
      <c r="AN16" s="1">
        <v>7948278</v>
      </c>
      <c r="AO16" s="1">
        <v>7959017</v>
      </c>
      <c r="AP16" s="1">
        <v>7968041</v>
      </c>
      <c r="AQ16" s="1">
        <v>7976789</v>
      </c>
      <c r="AR16" s="1">
        <v>7992324</v>
      </c>
      <c r="AS16" s="1">
        <v>8011566</v>
      </c>
      <c r="AT16" s="1">
        <v>8042293</v>
      </c>
      <c r="AU16" s="1">
        <v>8081957</v>
      </c>
      <c r="AV16" s="1">
        <v>8121423</v>
      </c>
      <c r="AW16" s="1">
        <v>8171966</v>
      </c>
      <c r="AX16" s="1">
        <v>8227829</v>
      </c>
      <c r="AY16" s="1">
        <v>8268641</v>
      </c>
      <c r="AZ16" s="1">
        <v>8300788</v>
      </c>
      <c r="BA16" s="1">
        <v>8336926</v>
      </c>
      <c r="BB16" s="1">
        <v>8365275</v>
      </c>
      <c r="BC16" s="1">
        <v>8389771</v>
      </c>
      <c r="BD16" s="1">
        <v>8406187</v>
      </c>
      <c r="BE16" s="1">
        <v>8429991</v>
      </c>
      <c r="BF16" s="1">
        <v>8473786</v>
      </c>
    </row>
    <row r="17" spans="1:58">
      <c r="A17" s="1" t="s">
        <v>31</v>
      </c>
      <c r="B17" s="1" t="str">
        <f>IFERROR(VLOOKUP(A17,entity!$C:$K,9,FALSE),"")</f>
        <v>AZ</v>
      </c>
      <c r="C17" s="1" t="s">
        <v>488</v>
      </c>
      <c r="D17" s="1" t="s">
        <v>7</v>
      </c>
      <c r="E17" s="1">
        <v>3897889</v>
      </c>
      <c r="F17" s="1">
        <v>4030130</v>
      </c>
      <c r="G17" s="1">
        <v>4167558</v>
      </c>
      <c r="H17" s="1">
        <v>4307315</v>
      </c>
      <c r="I17" s="1">
        <v>4445653</v>
      </c>
      <c r="J17" s="1">
        <v>4579759</v>
      </c>
      <c r="K17" s="1">
        <v>4708485</v>
      </c>
      <c r="L17" s="1">
        <v>4832098</v>
      </c>
      <c r="M17" s="1">
        <v>4950977</v>
      </c>
      <c r="N17" s="1">
        <v>5066080</v>
      </c>
      <c r="O17" s="1">
        <v>5178160</v>
      </c>
      <c r="P17" s="1">
        <v>5287272</v>
      </c>
      <c r="Q17" s="1">
        <v>5393176</v>
      </c>
      <c r="R17" s="1">
        <v>5496061</v>
      </c>
      <c r="S17" s="1">
        <v>5596160</v>
      </c>
      <c r="T17" s="1">
        <v>5693796</v>
      </c>
      <c r="U17" s="1">
        <v>5789050</v>
      </c>
      <c r="V17" s="1">
        <v>5882395</v>
      </c>
      <c r="W17" s="1">
        <v>5975045</v>
      </c>
      <c r="X17" s="1">
        <v>6068531</v>
      </c>
      <c r="Y17" s="1">
        <v>6163990</v>
      </c>
      <c r="Z17" s="1">
        <v>6261942</v>
      </c>
      <c r="AA17" s="1">
        <v>6362289</v>
      </c>
      <c r="AB17" s="1">
        <v>6464775</v>
      </c>
      <c r="AC17" s="1">
        <v>6568857</v>
      </c>
      <c r="AD17" s="1">
        <v>6674107</v>
      </c>
      <c r="AE17" s="1">
        <v>6779970</v>
      </c>
      <c r="AF17" s="1">
        <v>6886428</v>
      </c>
      <c r="AG17" s="1">
        <v>6994139</v>
      </c>
      <c r="AH17" s="1">
        <v>7104058</v>
      </c>
      <c r="AI17" s="1">
        <v>7159000</v>
      </c>
      <c r="AJ17" s="1">
        <v>7271000</v>
      </c>
      <c r="AK17" s="1">
        <v>7382000</v>
      </c>
      <c r="AL17" s="1">
        <v>7495000</v>
      </c>
      <c r="AM17" s="1">
        <v>7597000</v>
      </c>
      <c r="AN17" s="1">
        <v>7685000</v>
      </c>
      <c r="AO17" s="1">
        <v>7763000</v>
      </c>
      <c r="AP17" s="1">
        <v>7838250</v>
      </c>
      <c r="AQ17" s="1">
        <v>7913000</v>
      </c>
      <c r="AR17" s="1">
        <v>7982750</v>
      </c>
      <c r="AS17" s="1">
        <v>8048600</v>
      </c>
      <c r="AT17" s="1">
        <v>8111200</v>
      </c>
      <c r="AU17" s="1">
        <v>8171950</v>
      </c>
      <c r="AV17" s="1">
        <v>8234100</v>
      </c>
      <c r="AW17" s="1">
        <v>8306500</v>
      </c>
      <c r="AX17" s="1">
        <v>8391850</v>
      </c>
      <c r="AY17" s="1">
        <v>8484550</v>
      </c>
      <c r="AZ17" s="1">
        <v>8581300</v>
      </c>
      <c r="BA17" s="1">
        <v>8763400</v>
      </c>
      <c r="BB17" s="1">
        <v>8947243</v>
      </c>
      <c r="BC17" s="1">
        <v>9054332</v>
      </c>
      <c r="BD17" s="1">
        <v>9173082</v>
      </c>
      <c r="BE17" s="1">
        <v>9295784</v>
      </c>
      <c r="BF17" s="1">
        <v>9416598</v>
      </c>
    </row>
    <row r="18" spans="1:58">
      <c r="A18" s="1" t="s">
        <v>33</v>
      </c>
      <c r="B18" s="1" t="str">
        <f>IFERROR(VLOOKUP(A18,entity!$C:$K,9,FALSE),"")</f>
        <v>BI</v>
      </c>
      <c r="C18" s="1" t="s">
        <v>488</v>
      </c>
      <c r="D18" s="1" t="s">
        <v>7</v>
      </c>
      <c r="E18" s="1">
        <v>2786740</v>
      </c>
      <c r="F18" s="1">
        <v>2840375</v>
      </c>
      <c r="G18" s="1">
        <v>2894510</v>
      </c>
      <c r="H18" s="1">
        <v>2950903</v>
      </c>
      <c r="I18" s="1">
        <v>3011957</v>
      </c>
      <c r="J18" s="1">
        <v>3079034</v>
      </c>
      <c r="K18" s="1">
        <v>3153879</v>
      </c>
      <c r="L18" s="1">
        <v>3235125</v>
      </c>
      <c r="M18" s="1">
        <v>3317315</v>
      </c>
      <c r="N18" s="1">
        <v>3392949</v>
      </c>
      <c r="O18" s="1">
        <v>3457113</v>
      </c>
      <c r="P18" s="1">
        <v>3507593</v>
      </c>
      <c r="Q18" s="1">
        <v>3547335</v>
      </c>
      <c r="R18" s="1">
        <v>3582950</v>
      </c>
      <c r="S18" s="1">
        <v>3623852</v>
      </c>
      <c r="T18" s="1">
        <v>3676991</v>
      </c>
      <c r="U18" s="1">
        <v>3744678</v>
      </c>
      <c r="V18" s="1">
        <v>3825426</v>
      </c>
      <c r="W18" s="1">
        <v>3917774</v>
      </c>
      <c r="X18" s="1">
        <v>4018846</v>
      </c>
      <c r="Y18" s="1">
        <v>4126538</v>
      </c>
      <c r="Z18" s="1">
        <v>4239795</v>
      </c>
      <c r="AA18" s="1">
        <v>4359379</v>
      </c>
      <c r="AB18" s="1">
        <v>4486938</v>
      </c>
      <c r="AC18" s="1">
        <v>4624850</v>
      </c>
      <c r="AD18" s="1">
        <v>4774155</v>
      </c>
      <c r="AE18" s="1">
        <v>4935642</v>
      </c>
      <c r="AF18" s="1">
        <v>5106707</v>
      </c>
      <c r="AG18" s="1">
        <v>5280833</v>
      </c>
      <c r="AH18" s="1">
        <v>5449339</v>
      </c>
      <c r="AI18" s="1">
        <v>5605873</v>
      </c>
      <c r="AJ18" s="1">
        <v>5749774</v>
      </c>
      <c r="AK18" s="1">
        <v>5882679</v>
      </c>
      <c r="AL18" s="1">
        <v>6003704</v>
      </c>
      <c r="AM18" s="1">
        <v>6112449</v>
      </c>
      <c r="AN18" s="1">
        <v>6209923</v>
      </c>
      <c r="AO18" s="1">
        <v>6294482</v>
      </c>
      <c r="AP18" s="1">
        <v>6369573</v>
      </c>
      <c r="AQ18" s="1">
        <v>6447672</v>
      </c>
      <c r="AR18" s="1">
        <v>6545273</v>
      </c>
      <c r="AS18" s="1">
        <v>6674286</v>
      </c>
      <c r="AT18" s="1">
        <v>6839376</v>
      </c>
      <c r="AU18" s="1">
        <v>7037727</v>
      </c>
      <c r="AV18" s="1">
        <v>7264340</v>
      </c>
      <c r="AW18" s="1">
        <v>7510771</v>
      </c>
      <c r="AX18" s="1">
        <v>7770392</v>
      </c>
      <c r="AY18" s="1">
        <v>8042579</v>
      </c>
      <c r="AZ18" s="1">
        <v>8328312</v>
      </c>
      <c r="BA18" s="1">
        <v>8624280</v>
      </c>
      <c r="BB18" s="1">
        <v>8926687</v>
      </c>
      <c r="BC18" s="1">
        <v>9232753</v>
      </c>
      <c r="BD18" s="1">
        <v>9540362</v>
      </c>
      <c r="BE18" s="1">
        <v>9849569</v>
      </c>
      <c r="BF18" s="1">
        <v>10162532</v>
      </c>
    </row>
    <row r="19" spans="1:58">
      <c r="A19" s="1" t="s">
        <v>35</v>
      </c>
      <c r="B19" s="1" t="str">
        <f>IFERROR(VLOOKUP(A19,entity!$C:$K,9,FALSE),"")</f>
        <v>BE</v>
      </c>
      <c r="C19" s="1" t="s">
        <v>488</v>
      </c>
      <c r="D19" s="1" t="s">
        <v>7</v>
      </c>
      <c r="E19" s="1">
        <v>9153489</v>
      </c>
      <c r="F19" s="1">
        <v>9183948</v>
      </c>
      <c r="G19" s="1">
        <v>9220578</v>
      </c>
      <c r="H19" s="1">
        <v>9289770</v>
      </c>
      <c r="I19" s="1">
        <v>9378113</v>
      </c>
      <c r="J19" s="1">
        <v>9463667</v>
      </c>
      <c r="K19" s="1">
        <v>9527807</v>
      </c>
      <c r="L19" s="1">
        <v>9580991</v>
      </c>
      <c r="M19" s="1">
        <v>9618756</v>
      </c>
      <c r="N19" s="1">
        <v>9646032</v>
      </c>
      <c r="O19" s="1">
        <v>9655549</v>
      </c>
      <c r="P19" s="1">
        <v>9673162</v>
      </c>
      <c r="Q19" s="1">
        <v>9711115</v>
      </c>
      <c r="R19" s="1">
        <v>9741720</v>
      </c>
      <c r="S19" s="1">
        <v>9772419</v>
      </c>
      <c r="T19" s="1">
        <v>9800700</v>
      </c>
      <c r="U19" s="1">
        <v>9818227</v>
      </c>
      <c r="V19" s="1">
        <v>9830358</v>
      </c>
      <c r="W19" s="1">
        <v>9839534</v>
      </c>
      <c r="X19" s="1">
        <v>9848382</v>
      </c>
      <c r="Y19" s="1">
        <v>9859242</v>
      </c>
      <c r="Z19" s="1">
        <v>9858982</v>
      </c>
      <c r="AA19" s="1">
        <v>9856303</v>
      </c>
      <c r="AB19" s="1">
        <v>9855520</v>
      </c>
      <c r="AC19" s="1">
        <v>9855372</v>
      </c>
      <c r="AD19" s="1">
        <v>9858308</v>
      </c>
      <c r="AE19" s="1">
        <v>9861823</v>
      </c>
      <c r="AF19" s="1">
        <v>9870234</v>
      </c>
      <c r="AG19" s="1">
        <v>9901664</v>
      </c>
      <c r="AH19" s="1">
        <v>9937697</v>
      </c>
      <c r="AI19" s="1">
        <v>9967379</v>
      </c>
      <c r="AJ19" s="1">
        <v>10004486</v>
      </c>
      <c r="AK19" s="1">
        <v>10045158</v>
      </c>
      <c r="AL19" s="1">
        <v>10084475</v>
      </c>
      <c r="AM19" s="1">
        <v>10115603</v>
      </c>
      <c r="AN19" s="1">
        <v>10136811</v>
      </c>
      <c r="AO19" s="1">
        <v>10156637</v>
      </c>
      <c r="AP19" s="1">
        <v>10181245</v>
      </c>
      <c r="AQ19" s="1">
        <v>10203008</v>
      </c>
      <c r="AR19" s="1">
        <v>10226419</v>
      </c>
      <c r="AS19" s="1">
        <v>10251250</v>
      </c>
      <c r="AT19" s="1">
        <v>10286570</v>
      </c>
      <c r="AU19" s="1">
        <v>10332785</v>
      </c>
      <c r="AV19" s="1">
        <v>10376133</v>
      </c>
      <c r="AW19" s="1">
        <v>10421137</v>
      </c>
      <c r="AX19" s="1">
        <v>10478617</v>
      </c>
      <c r="AY19" s="1">
        <v>10547958</v>
      </c>
      <c r="AZ19" s="1">
        <v>10625700</v>
      </c>
      <c r="BA19" s="1">
        <v>10709973</v>
      </c>
      <c r="BB19" s="1">
        <v>10796493</v>
      </c>
      <c r="BC19" s="1">
        <v>10920272</v>
      </c>
      <c r="BD19" s="1">
        <v>11047744</v>
      </c>
      <c r="BE19" s="1">
        <v>11128246</v>
      </c>
      <c r="BF19" s="1">
        <v>11195138</v>
      </c>
    </row>
    <row r="20" spans="1:58">
      <c r="A20" s="1" t="s">
        <v>37</v>
      </c>
      <c r="B20" s="1" t="str">
        <f>IFERROR(VLOOKUP(A20,entity!$C:$K,9,FALSE),"")</f>
        <v>BJ</v>
      </c>
      <c r="C20" s="1" t="s">
        <v>488</v>
      </c>
      <c r="D20" s="1" t="s">
        <v>7</v>
      </c>
      <c r="E20" s="1">
        <v>2431620</v>
      </c>
      <c r="F20" s="1">
        <v>2466002</v>
      </c>
      <c r="G20" s="1">
        <v>2503232</v>
      </c>
      <c r="H20" s="1">
        <v>2543335</v>
      </c>
      <c r="I20" s="1">
        <v>2586362</v>
      </c>
      <c r="J20" s="1">
        <v>2632360</v>
      </c>
      <c r="K20" s="1">
        <v>2681382</v>
      </c>
      <c r="L20" s="1">
        <v>2733450</v>
      </c>
      <c r="M20" s="1">
        <v>2788551</v>
      </c>
      <c r="N20" s="1">
        <v>2846652</v>
      </c>
      <c r="O20" s="1">
        <v>2907769</v>
      </c>
      <c r="P20" s="1">
        <v>2971941</v>
      </c>
      <c r="Q20" s="1">
        <v>3039300</v>
      </c>
      <c r="R20" s="1">
        <v>3110074</v>
      </c>
      <c r="S20" s="1">
        <v>3184547</v>
      </c>
      <c r="T20" s="1">
        <v>3262959</v>
      </c>
      <c r="U20" s="1">
        <v>3345501</v>
      </c>
      <c r="V20" s="1">
        <v>3432262</v>
      </c>
      <c r="W20" s="1">
        <v>3523270</v>
      </c>
      <c r="X20" s="1">
        <v>3618509</v>
      </c>
      <c r="Y20" s="1">
        <v>3718024</v>
      </c>
      <c r="Z20" s="1">
        <v>3822206</v>
      </c>
      <c r="AA20" s="1">
        <v>3931355</v>
      </c>
      <c r="AB20" s="1">
        <v>4045352</v>
      </c>
      <c r="AC20" s="1">
        <v>4163968</v>
      </c>
      <c r="AD20" s="1">
        <v>4287263</v>
      </c>
      <c r="AE20" s="1">
        <v>4414450</v>
      </c>
      <c r="AF20" s="1">
        <v>4546136</v>
      </c>
      <c r="AG20" s="1">
        <v>4685375</v>
      </c>
      <c r="AH20" s="1">
        <v>4836240</v>
      </c>
      <c r="AI20" s="1">
        <v>5001271</v>
      </c>
      <c r="AJ20" s="1">
        <v>5182525</v>
      </c>
      <c r="AK20" s="1">
        <v>5378226</v>
      </c>
      <c r="AL20" s="1">
        <v>5582420</v>
      </c>
      <c r="AM20" s="1">
        <v>5786794</v>
      </c>
      <c r="AN20" s="1">
        <v>5985658</v>
      </c>
      <c r="AO20" s="1">
        <v>6176318</v>
      </c>
      <c r="AP20" s="1">
        <v>6361301</v>
      </c>
      <c r="AQ20" s="1">
        <v>6546493</v>
      </c>
      <c r="AR20" s="1">
        <v>6740491</v>
      </c>
      <c r="AS20" s="1">
        <v>6949366</v>
      </c>
      <c r="AT20" s="1">
        <v>7174911</v>
      </c>
      <c r="AU20" s="1">
        <v>7414744</v>
      </c>
      <c r="AV20" s="1">
        <v>7665681</v>
      </c>
      <c r="AW20" s="1">
        <v>7922796</v>
      </c>
      <c r="AX20" s="1">
        <v>8182362</v>
      </c>
      <c r="AY20" s="1">
        <v>8443671</v>
      </c>
      <c r="AZ20" s="1">
        <v>8707490</v>
      </c>
      <c r="BA20" s="1">
        <v>8973293</v>
      </c>
      <c r="BB20" s="1">
        <v>9240783</v>
      </c>
      <c r="BC20" s="1">
        <v>9509798</v>
      </c>
      <c r="BD20" s="1">
        <v>9779795</v>
      </c>
      <c r="BE20" s="1">
        <v>10050702</v>
      </c>
      <c r="BF20" s="1">
        <v>10323474</v>
      </c>
    </row>
    <row r="21" spans="1:58">
      <c r="A21" s="1" t="s">
        <v>39</v>
      </c>
      <c r="B21" s="1" t="str">
        <f>IFERROR(VLOOKUP(A21,entity!$C:$K,9,FALSE),"")</f>
        <v>BF</v>
      </c>
      <c r="C21" s="1" t="s">
        <v>488</v>
      </c>
      <c r="D21" s="1" t="s">
        <v>7</v>
      </c>
      <c r="E21" s="1">
        <v>4829291</v>
      </c>
      <c r="F21" s="1">
        <v>4894578</v>
      </c>
      <c r="G21" s="1">
        <v>4960325</v>
      </c>
      <c r="H21" s="1">
        <v>5027818</v>
      </c>
      <c r="I21" s="1">
        <v>5098892</v>
      </c>
      <c r="J21" s="1">
        <v>5174869</v>
      </c>
      <c r="K21" s="1">
        <v>5256363</v>
      </c>
      <c r="L21" s="1">
        <v>5343020</v>
      </c>
      <c r="M21" s="1">
        <v>5434040</v>
      </c>
      <c r="N21" s="1">
        <v>5528172</v>
      </c>
      <c r="O21" s="1">
        <v>5624597</v>
      </c>
      <c r="P21" s="1">
        <v>5723379</v>
      </c>
      <c r="Q21" s="1">
        <v>5825171</v>
      </c>
      <c r="R21" s="1">
        <v>5930487</v>
      </c>
      <c r="S21" s="1">
        <v>6040044</v>
      </c>
      <c r="T21" s="1">
        <v>6154548</v>
      </c>
      <c r="U21" s="1">
        <v>6274037</v>
      </c>
      <c r="V21" s="1">
        <v>6398937</v>
      </c>
      <c r="W21" s="1">
        <v>6530820</v>
      </c>
      <c r="X21" s="1">
        <v>6671659</v>
      </c>
      <c r="Y21" s="1">
        <v>6822840</v>
      </c>
      <c r="Z21" s="1">
        <v>6985158</v>
      </c>
      <c r="AA21" s="1">
        <v>7158256</v>
      </c>
      <c r="AB21" s="1">
        <v>7340907</v>
      </c>
      <c r="AC21" s="1">
        <v>7531244</v>
      </c>
      <c r="AD21" s="1">
        <v>7727912</v>
      </c>
      <c r="AE21" s="1">
        <v>7930690</v>
      </c>
      <c r="AF21" s="1">
        <v>8140076</v>
      </c>
      <c r="AG21" s="1">
        <v>8356306</v>
      </c>
      <c r="AH21" s="1">
        <v>8579825</v>
      </c>
      <c r="AI21" s="1">
        <v>8811033</v>
      </c>
      <c r="AJ21" s="1">
        <v>9050090</v>
      </c>
      <c r="AK21" s="1">
        <v>9297116</v>
      </c>
      <c r="AL21" s="1">
        <v>9552473</v>
      </c>
      <c r="AM21" s="1">
        <v>9816586</v>
      </c>
      <c r="AN21" s="1">
        <v>10089876</v>
      </c>
      <c r="AO21" s="1">
        <v>10372562</v>
      </c>
      <c r="AP21" s="1">
        <v>10664982</v>
      </c>
      <c r="AQ21" s="1">
        <v>10967836</v>
      </c>
      <c r="AR21" s="1">
        <v>11281942</v>
      </c>
      <c r="AS21" s="1">
        <v>11607944</v>
      </c>
      <c r="AT21" s="1">
        <v>11946080</v>
      </c>
      <c r="AU21" s="1">
        <v>12296399</v>
      </c>
      <c r="AV21" s="1">
        <v>12659086</v>
      </c>
      <c r="AW21" s="1">
        <v>13034258</v>
      </c>
      <c r="AX21" s="1">
        <v>13421929</v>
      </c>
      <c r="AY21" s="1">
        <v>13822257</v>
      </c>
      <c r="AZ21" s="1">
        <v>14235075</v>
      </c>
      <c r="BA21" s="1">
        <v>14659646</v>
      </c>
      <c r="BB21" s="1">
        <v>15094967</v>
      </c>
      <c r="BC21" s="1">
        <v>15540284</v>
      </c>
      <c r="BD21" s="1">
        <v>15995313</v>
      </c>
      <c r="BE21" s="1">
        <v>16460141</v>
      </c>
      <c r="BF21" s="1">
        <v>16934839</v>
      </c>
    </row>
    <row r="22" spans="1:58">
      <c r="A22" s="1" t="s">
        <v>41</v>
      </c>
      <c r="B22" s="1" t="str">
        <f>IFERROR(VLOOKUP(A22,entity!$C:$K,9,FALSE),"")</f>
        <v>BD</v>
      </c>
      <c r="C22" s="1" t="s">
        <v>488</v>
      </c>
      <c r="D22" s="1" t="s">
        <v>7</v>
      </c>
      <c r="E22" s="1">
        <v>49537147</v>
      </c>
      <c r="F22" s="1">
        <v>50953503</v>
      </c>
      <c r="G22" s="1">
        <v>52403243</v>
      </c>
      <c r="H22" s="1">
        <v>53909233</v>
      </c>
      <c r="I22" s="1">
        <v>55503132</v>
      </c>
      <c r="J22" s="1">
        <v>57200412</v>
      </c>
      <c r="K22" s="1">
        <v>59029826</v>
      </c>
      <c r="L22" s="1">
        <v>60966588</v>
      </c>
      <c r="M22" s="1">
        <v>62909226</v>
      </c>
      <c r="N22" s="1">
        <v>64719958</v>
      </c>
      <c r="O22" s="1">
        <v>66308862</v>
      </c>
      <c r="P22" s="1">
        <v>67627868</v>
      </c>
      <c r="Q22" s="1">
        <v>68730070</v>
      </c>
      <c r="R22" s="1">
        <v>69751017</v>
      </c>
      <c r="S22" s="1">
        <v>70883201</v>
      </c>
      <c r="T22" s="1">
        <v>72265173</v>
      </c>
      <c r="U22" s="1">
        <v>73944664</v>
      </c>
      <c r="V22" s="1">
        <v>75880084</v>
      </c>
      <c r="W22" s="1">
        <v>78011624</v>
      </c>
      <c r="X22" s="1">
        <v>80241773</v>
      </c>
      <c r="Y22" s="1">
        <v>82498440</v>
      </c>
      <c r="Z22" s="1">
        <v>84764142</v>
      </c>
      <c r="AA22" s="1">
        <v>87060582</v>
      </c>
      <c r="AB22" s="1">
        <v>89399666</v>
      </c>
      <c r="AC22" s="1">
        <v>91804318</v>
      </c>
      <c r="AD22" s="1">
        <v>94287722</v>
      </c>
      <c r="AE22" s="1">
        <v>96851505</v>
      </c>
      <c r="AF22" s="1">
        <v>99476987</v>
      </c>
      <c r="AG22" s="1">
        <v>102133217</v>
      </c>
      <c r="AH22" s="1">
        <v>104779345</v>
      </c>
      <c r="AI22" s="1">
        <v>107385847</v>
      </c>
      <c r="AJ22" s="1">
        <v>109934590</v>
      </c>
      <c r="AK22" s="1">
        <v>112430968</v>
      </c>
      <c r="AL22" s="1">
        <v>114897543</v>
      </c>
      <c r="AM22" s="1">
        <v>117369492</v>
      </c>
      <c r="AN22" s="1">
        <v>119869585</v>
      </c>
      <c r="AO22" s="1">
        <v>122400896</v>
      </c>
      <c r="AP22" s="1">
        <v>124945315</v>
      </c>
      <c r="AQ22" s="1">
        <v>127478524</v>
      </c>
      <c r="AR22" s="1">
        <v>129966823</v>
      </c>
      <c r="AS22" s="1">
        <v>132383265</v>
      </c>
      <c r="AT22" s="1">
        <v>134729503</v>
      </c>
      <c r="AU22" s="1">
        <v>137006279</v>
      </c>
      <c r="AV22" s="1">
        <v>139185986</v>
      </c>
      <c r="AW22" s="1">
        <v>141235035</v>
      </c>
      <c r="AX22" s="1">
        <v>143135180</v>
      </c>
      <c r="AY22" s="1">
        <v>144868702</v>
      </c>
      <c r="AZ22" s="1">
        <v>146457067</v>
      </c>
      <c r="BA22" s="1">
        <v>147969967</v>
      </c>
      <c r="BB22" s="1">
        <v>149503100</v>
      </c>
      <c r="BC22" s="1">
        <v>151125475</v>
      </c>
      <c r="BD22" s="1">
        <v>152862431</v>
      </c>
      <c r="BE22" s="1">
        <v>154695368</v>
      </c>
      <c r="BF22" s="1">
        <v>156594962</v>
      </c>
    </row>
    <row r="23" spans="1:58">
      <c r="A23" s="1" t="s">
        <v>43</v>
      </c>
      <c r="B23" s="1" t="str">
        <f>IFERROR(VLOOKUP(A23,entity!$C:$K,9,FALSE),"")</f>
        <v>BG</v>
      </c>
      <c r="C23" s="1" t="s">
        <v>488</v>
      </c>
      <c r="D23" s="1" t="s">
        <v>7</v>
      </c>
      <c r="E23" s="1">
        <v>7867374</v>
      </c>
      <c r="F23" s="1">
        <v>7943118</v>
      </c>
      <c r="G23" s="1">
        <v>8012946</v>
      </c>
      <c r="H23" s="1">
        <v>8078145</v>
      </c>
      <c r="I23" s="1">
        <v>8144340</v>
      </c>
      <c r="J23" s="1">
        <v>8204168</v>
      </c>
      <c r="K23" s="1">
        <v>8258057</v>
      </c>
      <c r="L23" s="1">
        <v>8310226</v>
      </c>
      <c r="M23" s="1">
        <v>8369603</v>
      </c>
      <c r="N23" s="1">
        <v>8434172</v>
      </c>
      <c r="O23" s="1">
        <v>8489574</v>
      </c>
      <c r="P23" s="1">
        <v>8536395</v>
      </c>
      <c r="Q23" s="1">
        <v>8576200</v>
      </c>
      <c r="R23" s="1">
        <v>8620967</v>
      </c>
      <c r="S23" s="1">
        <v>8678745</v>
      </c>
      <c r="T23" s="1">
        <v>8720742</v>
      </c>
      <c r="U23" s="1">
        <v>8758599</v>
      </c>
      <c r="V23" s="1">
        <v>8804183</v>
      </c>
      <c r="W23" s="1">
        <v>8814032</v>
      </c>
      <c r="X23" s="1">
        <v>8825940</v>
      </c>
      <c r="Y23" s="1">
        <v>8861535</v>
      </c>
      <c r="Z23" s="1">
        <v>8891117</v>
      </c>
      <c r="AA23" s="1">
        <v>8917457</v>
      </c>
      <c r="AB23" s="1">
        <v>8939738</v>
      </c>
      <c r="AC23" s="1">
        <v>8960679</v>
      </c>
      <c r="AD23" s="1">
        <v>8960547</v>
      </c>
      <c r="AE23" s="1">
        <v>8958171</v>
      </c>
      <c r="AF23" s="1">
        <v>8971359</v>
      </c>
      <c r="AG23" s="1">
        <v>8981446</v>
      </c>
      <c r="AH23" s="1">
        <v>8876972</v>
      </c>
      <c r="AI23" s="1">
        <v>8718289</v>
      </c>
      <c r="AJ23" s="1">
        <v>8632367</v>
      </c>
      <c r="AK23" s="1">
        <v>8540164</v>
      </c>
      <c r="AL23" s="1">
        <v>8472313</v>
      </c>
      <c r="AM23" s="1">
        <v>8443591</v>
      </c>
      <c r="AN23" s="1">
        <v>8406067</v>
      </c>
      <c r="AO23" s="1">
        <v>8362826</v>
      </c>
      <c r="AP23" s="1">
        <v>8312068</v>
      </c>
      <c r="AQ23" s="1">
        <v>8256786</v>
      </c>
      <c r="AR23" s="1">
        <v>8210624</v>
      </c>
      <c r="AS23" s="1">
        <v>8170172</v>
      </c>
      <c r="AT23" s="1">
        <v>8020282</v>
      </c>
      <c r="AU23" s="1">
        <v>7868468</v>
      </c>
      <c r="AV23" s="1">
        <v>7823557</v>
      </c>
      <c r="AW23" s="1">
        <v>7781161</v>
      </c>
      <c r="AX23" s="1">
        <v>7739900</v>
      </c>
      <c r="AY23" s="1">
        <v>7699020</v>
      </c>
      <c r="AZ23" s="1">
        <v>7545338</v>
      </c>
      <c r="BA23" s="1">
        <v>7492561</v>
      </c>
      <c r="BB23" s="1">
        <v>7444443</v>
      </c>
      <c r="BC23" s="1">
        <v>7395599</v>
      </c>
      <c r="BD23" s="1">
        <v>7348328</v>
      </c>
      <c r="BE23" s="1">
        <v>7305888</v>
      </c>
      <c r="BF23" s="1">
        <v>7265115</v>
      </c>
    </row>
    <row r="24" spans="1:58">
      <c r="A24" s="1" t="s">
        <v>45</v>
      </c>
      <c r="B24" s="1" t="str">
        <f>IFERROR(VLOOKUP(A24,entity!$C:$K,9,FALSE),"")</f>
        <v>BH</v>
      </c>
      <c r="C24" s="1" t="s">
        <v>488</v>
      </c>
      <c r="D24" s="1" t="s">
        <v>7</v>
      </c>
      <c r="E24" s="1">
        <v>162501</v>
      </c>
      <c r="F24" s="1">
        <v>167924</v>
      </c>
      <c r="G24" s="1">
        <v>173107</v>
      </c>
      <c r="H24" s="1">
        <v>178048</v>
      </c>
      <c r="I24" s="1">
        <v>182774</v>
      </c>
      <c r="J24" s="1">
        <v>187348</v>
      </c>
      <c r="K24" s="1">
        <v>191782</v>
      </c>
      <c r="L24" s="1">
        <v>196203</v>
      </c>
      <c r="M24" s="1">
        <v>200953</v>
      </c>
      <c r="N24" s="1">
        <v>206469</v>
      </c>
      <c r="O24" s="1">
        <v>213102</v>
      </c>
      <c r="P24" s="1">
        <v>220808</v>
      </c>
      <c r="Q24" s="1">
        <v>229588</v>
      </c>
      <c r="R24" s="1">
        <v>239860</v>
      </c>
      <c r="S24" s="1">
        <v>252139</v>
      </c>
      <c r="T24" s="1">
        <v>266686</v>
      </c>
      <c r="U24" s="1">
        <v>283843</v>
      </c>
      <c r="V24" s="1">
        <v>303236</v>
      </c>
      <c r="W24" s="1">
        <v>323511</v>
      </c>
      <c r="X24" s="1">
        <v>342829</v>
      </c>
      <c r="Y24" s="1">
        <v>359902</v>
      </c>
      <c r="Z24" s="1">
        <v>374125</v>
      </c>
      <c r="AA24" s="1">
        <v>385950</v>
      </c>
      <c r="AB24" s="1">
        <v>396447</v>
      </c>
      <c r="AC24" s="1">
        <v>407223</v>
      </c>
      <c r="AD24" s="1">
        <v>419425</v>
      </c>
      <c r="AE24" s="1">
        <v>433491</v>
      </c>
      <c r="AF24" s="1">
        <v>449006</v>
      </c>
      <c r="AG24" s="1">
        <v>465254</v>
      </c>
      <c r="AH24" s="1">
        <v>481142</v>
      </c>
      <c r="AI24" s="1">
        <v>495944</v>
      </c>
      <c r="AJ24" s="1">
        <v>509645</v>
      </c>
      <c r="AK24" s="1">
        <v>522751</v>
      </c>
      <c r="AL24" s="1">
        <v>535711</v>
      </c>
      <c r="AM24" s="1">
        <v>549170</v>
      </c>
      <c r="AN24" s="1">
        <v>563730</v>
      </c>
      <c r="AO24" s="1">
        <v>579697</v>
      </c>
      <c r="AP24" s="1">
        <v>597400</v>
      </c>
      <c r="AQ24" s="1">
        <v>617537</v>
      </c>
      <c r="AR24" s="1">
        <v>640913</v>
      </c>
      <c r="AS24" s="1">
        <v>668239</v>
      </c>
      <c r="AT24" s="1">
        <v>698749</v>
      </c>
      <c r="AU24" s="1">
        <v>732541</v>
      </c>
      <c r="AV24" s="1">
        <v>772058</v>
      </c>
      <c r="AW24" s="1">
        <v>820505</v>
      </c>
      <c r="AX24" s="1">
        <v>879534</v>
      </c>
      <c r="AY24" s="1">
        <v>950951</v>
      </c>
      <c r="AZ24" s="1">
        <v>1032353</v>
      </c>
      <c r="BA24" s="1">
        <v>1116038</v>
      </c>
      <c r="BB24" s="1">
        <v>1191539</v>
      </c>
      <c r="BC24" s="1">
        <v>1251513</v>
      </c>
      <c r="BD24" s="1">
        <v>1292764</v>
      </c>
      <c r="BE24" s="1">
        <v>1317827</v>
      </c>
      <c r="BF24" s="1">
        <v>1332171</v>
      </c>
    </row>
    <row r="25" spans="1:58">
      <c r="A25" s="1" t="s">
        <v>498</v>
      </c>
      <c r="B25" s="1" t="str">
        <f>IFERROR(VLOOKUP(A25,entity!$C:$K,9,FALSE),"")</f>
        <v>BS</v>
      </c>
      <c r="C25" s="1" t="s">
        <v>488</v>
      </c>
      <c r="D25" s="1" t="s">
        <v>7</v>
      </c>
      <c r="E25" s="1">
        <v>109526</v>
      </c>
      <c r="F25" s="1">
        <v>115108</v>
      </c>
      <c r="G25" s="1">
        <v>121083</v>
      </c>
      <c r="H25" s="1">
        <v>127331</v>
      </c>
      <c r="I25" s="1">
        <v>133697</v>
      </c>
      <c r="J25" s="1">
        <v>140049</v>
      </c>
      <c r="K25" s="1">
        <v>146364</v>
      </c>
      <c r="L25" s="1">
        <v>152607</v>
      </c>
      <c r="M25" s="1">
        <v>158629</v>
      </c>
      <c r="N25" s="1">
        <v>164250</v>
      </c>
      <c r="O25" s="1">
        <v>169356</v>
      </c>
      <c r="P25" s="1">
        <v>173867</v>
      </c>
      <c r="Q25" s="1">
        <v>177844</v>
      </c>
      <c r="R25" s="1">
        <v>181489</v>
      </c>
      <c r="S25" s="1">
        <v>185097</v>
      </c>
      <c r="T25" s="1">
        <v>188882</v>
      </c>
      <c r="U25" s="1">
        <v>192905</v>
      </c>
      <c r="V25" s="1">
        <v>197118</v>
      </c>
      <c r="W25" s="1">
        <v>201511</v>
      </c>
      <c r="X25" s="1">
        <v>206038</v>
      </c>
      <c r="Y25" s="1">
        <v>210660</v>
      </c>
      <c r="Z25" s="1">
        <v>215404</v>
      </c>
      <c r="AA25" s="1">
        <v>220274</v>
      </c>
      <c r="AB25" s="1">
        <v>225184</v>
      </c>
      <c r="AC25" s="1">
        <v>230014</v>
      </c>
      <c r="AD25" s="1">
        <v>234684</v>
      </c>
      <c r="AE25" s="1">
        <v>239135</v>
      </c>
      <c r="AF25" s="1">
        <v>243397</v>
      </c>
      <c r="AG25" s="1">
        <v>247585</v>
      </c>
      <c r="AH25" s="1">
        <v>251863</v>
      </c>
      <c r="AI25" s="1">
        <v>256338</v>
      </c>
      <c r="AJ25" s="1">
        <v>261102</v>
      </c>
      <c r="AK25" s="1">
        <v>266097</v>
      </c>
      <c r="AL25" s="1">
        <v>271105</v>
      </c>
      <c r="AM25" s="1">
        <v>275820</v>
      </c>
      <c r="AN25" s="1">
        <v>280050</v>
      </c>
      <c r="AO25" s="1">
        <v>283678</v>
      </c>
      <c r="AP25" s="1">
        <v>286845</v>
      </c>
      <c r="AQ25" s="1">
        <v>289926</v>
      </c>
      <c r="AR25" s="1">
        <v>293442</v>
      </c>
      <c r="AS25" s="1">
        <v>297759</v>
      </c>
      <c r="AT25" s="1">
        <v>303005</v>
      </c>
      <c r="AU25" s="1">
        <v>309039</v>
      </c>
      <c r="AV25" s="1">
        <v>315624</v>
      </c>
      <c r="AW25" s="1">
        <v>322400</v>
      </c>
      <c r="AX25" s="1">
        <v>329088</v>
      </c>
      <c r="AY25" s="1">
        <v>335622</v>
      </c>
      <c r="AZ25" s="1">
        <v>342049</v>
      </c>
      <c r="BA25" s="1">
        <v>348340</v>
      </c>
      <c r="BB25" s="1">
        <v>354492</v>
      </c>
      <c r="BC25" s="1">
        <v>360498</v>
      </c>
      <c r="BD25" s="1">
        <v>366331</v>
      </c>
      <c r="BE25" s="1">
        <v>371960</v>
      </c>
      <c r="BF25" s="1">
        <v>377374</v>
      </c>
    </row>
    <row r="26" spans="1:58">
      <c r="A26" s="1" t="s">
        <v>489</v>
      </c>
      <c r="B26" s="1" t="str">
        <f>IFERROR(VLOOKUP(A26,entity!$C:$K,9,FALSE),"")</f>
        <v>BA</v>
      </c>
      <c r="C26" s="1" t="s">
        <v>488</v>
      </c>
      <c r="D26" s="1" t="s">
        <v>7</v>
      </c>
      <c r="E26" s="1">
        <v>3305501</v>
      </c>
      <c r="F26" s="1">
        <v>3358202</v>
      </c>
      <c r="G26" s="1">
        <v>3409319</v>
      </c>
      <c r="H26" s="1">
        <v>3458189</v>
      </c>
      <c r="I26" s="1">
        <v>3503878</v>
      </c>
      <c r="J26" s="1">
        <v>3545862</v>
      </c>
      <c r="K26" s="1">
        <v>3583750</v>
      </c>
      <c r="L26" s="1">
        <v>3618161</v>
      </c>
      <c r="M26" s="1">
        <v>3650807</v>
      </c>
      <c r="N26" s="1">
        <v>3684024</v>
      </c>
      <c r="O26" s="1">
        <v>3719459</v>
      </c>
      <c r="P26" s="1">
        <v>3757982</v>
      </c>
      <c r="Q26" s="1">
        <v>3799098</v>
      </c>
      <c r="R26" s="1">
        <v>3841440</v>
      </c>
      <c r="S26" s="1">
        <v>3882935</v>
      </c>
      <c r="T26" s="1">
        <v>3922171</v>
      </c>
      <c r="U26" s="1">
        <v>3958587</v>
      </c>
      <c r="V26" s="1">
        <v>3992930</v>
      </c>
      <c r="W26" s="1">
        <v>4026649</v>
      </c>
      <c r="X26" s="1">
        <v>4061827</v>
      </c>
      <c r="Y26" s="1">
        <v>4099903</v>
      </c>
      <c r="Z26" s="1">
        <v>4138160</v>
      </c>
      <c r="AA26" s="1">
        <v>4175238</v>
      </c>
      <c r="AB26" s="1">
        <v>4215148</v>
      </c>
      <c r="AC26" s="1">
        <v>4263393</v>
      </c>
      <c r="AD26" s="1">
        <v>4321966</v>
      </c>
      <c r="AE26" s="1">
        <v>4399257</v>
      </c>
      <c r="AF26" s="1">
        <v>4489555</v>
      </c>
      <c r="AG26" s="1">
        <v>4564265</v>
      </c>
      <c r="AH26" s="1">
        <v>4584734</v>
      </c>
      <c r="AI26" s="1">
        <v>4526511</v>
      </c>
      <c r="AJ26" s="1">
        <v>4373715</v>
      </c>
      <c r="AK26" s="1">
        <v>4143068</v>
      </c>
      <c r="AL26" s="1">
        <v>3882548</v>
      </c>
      <c r="AM26" s="1">
        <v>3659409</v>
      </c>
      <c r="AN26" s="1">
        <v>3520996</v>
      </c>
      <c r="AO26" s="1">
        <v>3485575</v>
      </c>
      <c r="AP26" s="1">
        <v>3535998</v>
      </c>
      <c r="AQ26" s="1">
        <v>3640821</v>
      </c>
      <c r="AR26" s="1">
        <v>3752004</v>
      </c>
      <c r="AS26" s="1">
        <v>3834364</v>
      </c>
      <c r="AT26" s="1">
        <v>3879353</v>
      </c>
      <c r="AU26" s="1">
        <v>3897579</v>
      </c>
      <c r="AV26" s="1">
        <v>3895779</v>
      </c>
      <c r="AW26" s="1">
        <v>3886723</v>
      </c>
      <c r="AX26" s="1">
        <v>3879828</v>
      </c>
      <c r="AY26" s="1">
        <v>3875157</v>
      </c>
      <c r="AZ26" s="1">
        <v>3868665</v>
      </c>
      <c r="BA26" s="1">
        <v>3861201</v>
      </c>
      <c r="BB26" s="1">
        <v>3853446</v>
      </c>
      <c r="BC26" s="1">
        <v>3845929</v>
      </c>
      <c r="BD26" s="1">
        <v>3839322</v>
      </c>
      <c r="BE26" s="1">
        <v>3833916</v>
      </c>
      <c r="BF26" s="1">
        <v>3829307</v>
      </c>
    </row>
    <row r="27" spans="1:58">
      <c r="A27" s="1" t="s">
        <v>50</v>
      </c>
      <c r="B27" s="1" t="str">
        <f>IFERROR(VLOOKUP(A27,entity!$C:$K,9,FALSE),"")</f>
        <v>BY</v>
      </c>
      <c r="C27" s="1" t="s">
        <v>488</v>
      </c>
      <c r="D27" s="1" t="s">
        <v>7</v>
      </c>
      <c r="E27" s="1">
        <v>8198000</v>
      </c>
      <c r="F27" s="1">
        <v>8271216</v>
      </c>
      <c r="G27" s="1">
        <v>8351928</v>
      </c>
      <c r="H27" s="1">
        <v>8437232</v>
      </c>
      <c r="I27" s="1">
        <v>8524224</v>
      </c>
      <c r="J27" s="1">
        <v>8610000</v>
      </c>
      <c r="K27" s="1">
        <v>8696496</v>
      </c>
      <c r="L27" s="1">
        <v>8785648</v>
      </c>
      <c r="M27" s="1">
        <v>8874552</v>
      </c>
      <c r="N27" s="1">
        <v>8960304</v>
      </c>
      <c r="O27" s="1">
        <v>9040000</v>
      </c>
      <c r="P27" s="1">
        <v>9115576</v>
      </c>
      <c r="Q27" s="1">
        <v>9188968</v>
      </c>
      <c r="R27" s="1">
        <v>9257272</v>
      </c>
      <c r="S27" s="1">
        <v>9317584</v>
      </c>
      <c r="T27" s="1">
        <v>9367000</v>
      </c>
      <c r="U27" s="1">
        <v>9411000</v>
      </c>
      <c r="V27" s="1">
        <v>9463000</v>
      </c>
      <c r="W27" s="1">
        <v>9525000</v>
      </c>
      <c r="X27" s="1">
        <v>9584000</v>
      </c>
      <c r="Y27" s="1">
        <v>9643000</v>
      </c>
      <c r="Z27" s="1">
        <v>9710000</v>
      </c>
      <c r="AA27" s="1">
        <v>9776000</v>
      </c>
      <c r="AB27" s="1">
        <v>9843000</v>
      </c>
      <c r="AC27" s="1">
        <v>9910000</v>
      </c>
      <c r="AD27" s="1">
        <v>9975000</v>
      </c>
      <c r="AE27" s="1">
        <v>10043000</v>
      </c>
      <c r="AF27" s="1">
        <v>10111000</v>
      </c>
      <c r="AG27" s="1">
        <v>10140000</v>
      </c>
      <c r="AH27" s="1">
        <v>10170000</v>
      </c>
      <c r="AI27" s="1">
        <v>10189000</v>
      </c>
      <c r="AJ27" s="1">
        <v>10194000</v>
      </c>
      <c r="AK27" s="1">
        <v>10216000</v>
      </c>
      <c r="AL27" s="1">
        <v>10239000</v>
      </c>
      <c r="AM27" s="1">
        <v>10227000</v>
      </c>
      <c r="AN27" s="1">
        <v>10194000</v>
      </c>
      <c r="AO27" s="1">
        <v>10160000</v>
      </c>
      <c r="AP27" s="1">
        <v>10117000</v>
      </c>
      <c r="AQ27" s="1">
        <v>10069000</v>
      </c>
      <c r="AR27" s="1">
        <v>10035000</v>
      </c>
      <c r="AS27" s="1">
        <v>10005000</v>
      </c>
      <c r="AT27" s="1">
        <v>9928000</v>
      </c>
      <c r="AU27" s="1">
        <v>9865000</v>
      </c>
      <c r="AV27" s="1">
        <v>9797000</v>
      </c>
      <c r="AW27" s="1">
        <v>9730000</v>
      </c>
      <c r="AX27" s="1">
        <v>9663000</v>
      </c>
      <c r="AY27" s="1">
        <v>9604000</v>
      </c>
      <c r="AZ27" s="1">
        <v>9560000</v>
      </c>
      <c r="BA27" s="1">
        <v>9528000</v>
      </c>
      <c r="BB27" s="1">
        <v>9507000</v>
      </c>
      <c r="BC27" s="1">
        <v>9490000</v>
      </c>
      <c r="BD27" s="1">
        <v>9473000</v>
      </c>
      <c r="BE27" s="1">
        <v>9464000</v>
      </c>
      <c r="BF27" s="1">
        <v>9466000</v>
      </c>
    </row>
    <row r="28" spans="1:58">
      <c r="A28" s="1" t="s">
        <v>52</v>
      </c>
      <c r="B28" s="1" t="str">
        <f>IFERROR(VLOOKUP(A28,entity!$C:$K,9,FALSE),"")</f>
        <v>BZ</v>
      </c>
      <c r="C28" s="1" t="s">
        <v>488</v>
      </c>
      <c r="D28" s="1" t="s">
        <v>7</v>
      </c>
      <c r="E28" s="1">
        <v>92068</v>
      </c>
      <c r="F28" s="1">
        <v>94701</v>
      </c>
      <c r="G28" s="1">
        <v>97389</v>
      </c>
      <c r="H28" s="1">
        <v>100166</v>
      </c>
      <c r="I28" s="1">
        <v>103070</v>
      </c>
      <c r="J28" s="1">
        <v>106121</v>
      </c>
      <c r="K28" s="1">
        <v>109344</v>
      </c>
      <c r="L28" s="1">
        <v>112699</v>
      </c>
      <c r="M28" s="1">
        <v>116061</v>
      </c>
      <c r="N28" s="1">
        <v>119260</v>
      </c>
      <c r="O28" s="1">
        <v>122179</v>
      </c>
      <c r="P28" s="1">
        <v>124792</v>
      </c>
      <c r="Q28" s="1">
        <v>127148</v>
      </c>
      <c r="R28" s="1">
        <v>129294</v>
      </c>
      <c r="S28" s="1">
        <v>131306</v>
      </c>
      <c r="T28" s="1">
        <v>133261</v>
      </c>
      <c r="U28" s="1">
        <v>135145</v>
      </c>
      <c r="V28" s="1">
        <v>136991</v>
      </c>
      <c r="W28" s="1">
        <v>138972</v>
      </c>
      <c r="X28" s="1">
        <v>141308</v>
      </c>
      <c r="Y28" s="1">
        <v>144151</v>
      </c>
      <c r="Z28" s="1">
        <v>147566</v>
      </c>
      <c r="AA28" s="1">
        <v>151498</v>
      </c>
      <c r="AB28" s="1">
        <v>155820</v>
      </c>
      <c r="AC28" s="1">
        <v>160342</v>
      </c>
      <c r="AD28" s="1">
        <v>164916</v>
      </c>
      <c r="AE28" s="1">
        <v>169547</v>
      </c>
      <c r="AF28" s="1">
        <v>174250</v>
      </c>
      <c r="AG28" s="1">
        <v>178906</v>
      </c>
      <c r="AH28" s="1">
        <v>183368</v>
      </c>
      <c r="AI28" s="1">
        <v>187552</v>
      </c>
      <c r="AJ28" s="1">
        <v>191368</v>
      </c>
      <c r="AK28" s="1">
        <v>194894</v>
      </c>
      <c r="AL28" s="1">
        <v>198420</v>
      </c>
      <c r="AM28" s="1">
        <v>202348</v>
      </c>
      <c r="AN28" s="1">
        <v>206962</v>
      </c>
      <c r="AO28" s="1">
        <v>212375</v>
      </c>
      <c r="AP28" s="1">
        <v>218484</v>
      </c>
      <c r="AQ28" s="1">
        <v>225083</v>
      </c>
      <c r="AR28" s="1">
        <v>231860</v>
      </c>
      <c r="AS28" s="1">
        <v>238586</v>
      </c>
      <c r="AT28" s="1">
        <v>245198</v>
      </c>
      <c r="AU28" s="1">
        <v>251766</v>
      </c>
      <c r="AV28" s="1">
        <v>258346</v>
      </c>
      <c r="AW28" s="1">
        <v>265040</v>
      </c>
      <c r="AX28" s="1">
        <v>271920</v>
      </c>
      <c r="AY28" s="1">
        <v>278985</v>
      </c>
      <c r="AZ28" s="1">
        <v>286196</v>
      </c>
      <c r="BA28" s="1">
        <v>293544</v>
      </c>
      <c r="BB28" s="1">
        <v>301016</v>
      </c>
      <c r="BC28" s="1">
        <v>308595</v>
      </c>
      <c r="BD28" s="1">
        <v>316280</v>
      </c>
      <c r="BE28" s="1">
        <v>324060</v>
      </c>
      <c r="BF28" s="1">
        <v>331900</v>
      </c>
    </row>
    <row r="29" spans="1:58">
      <c r="A29" s="1" t="s">
        <v>54</v>
      </c>
      <c r="B29" s="1" t="str">
        <f>IFERROR(VLOOKUP(A29,entity!$C:$K,9,FALSE),"")</f>
        <v>BM</v>
      </c>
      <c r="C29" s="1" t="s">
        <v>488</v>
      </c>
      <c r="D29" s="1" t="s">
        <v>7</v>
      </c>
      <c r="E29" s="1">
        <v>44400</v>
      </c>
      <c r="F29" s="1">
        <v>45500</v>
      </c>
      <c r="G29" s="1">
        <v>46600</v>
      </c>
      <c r="H29" s="1">
        <v>47700</v>
      </c>
      <c r="I29" s="1">
        <v>48900</v>
      </c>
      <c r="J29" s="1">
        <v>50100</v>
      </c>
      <c r="K29" s="1">
        <v>51000</v>
      </c>
      <c r="L29" s="1">
        <v>52000</v>
      </c>
      <c r="M29" s="1">
        <v>53000</v>
      </c>
      <c r="N29" s="1">
        <v>54000</v>
      </c>
      <c r="O29" s="1">
        <v>55000</v>
      </c>
      <c r="P29" s="1">
        <v>54600</v>
      </c>
      <c r="Q29" s="1">
        <v>54200</v>
      </c>
      <c r="R29" s="1">
        <v>53800</v>
      </c>
      <c r="S29" s="1">
        <v>53400</v>
      </c>
      <c r="T29" s="1">
        <v>53000</v>
      </c>
      <c r="U29" s="1">
        <v>53200</v>
      </c>
      <c r="V29" s="1">
        <v>53400</v>
      </c>
      <c r="W29" s="1">
        <v>53600</v>
      </c>
      <c r="X29" s="1">
        <v>53800</v>
      </c>
      <c r="Y29" s="1">
        <v>54670</v>
      </c>
      <c r="Z29" s="1">
        <v>55050</v>
      </c>
      <c r="AA29" s="1">
        <v>55449</v>
      </c>
      <c r="AB29" s="1">
        <v>55930</v>
      </c>
      <c r="AC29" s="1">
        <v>56423</v>
      </c>
      <c r="AD29" s="1">
        <v>56898</v>
      </c>
      <c r="AE29" s="1">
        <v>57382</v>
      </c>
      <c r="AF29" s="1">
        <v>57849</v>
      </c>
      <c r="AG29" s="1">
        <v>58347</v>
      </c>
      <c r="AH29" s="1">
        <v>58841</v>
      </c>
      <c r="AI29" s="1">
        <v>59326</v>
      </c>
      <c r="AJ29" s="1">
        <v>59021</v>
      </c>
      <c r="AK29" s="1">
        <v>58595</v>
      </c>
      <c r="AL29" s="1">
        <v>58910</v>
      </c>
      <c r="AM29" s="1">
        <v>59320</v>
      </c>
      <c r="AN29" s="1">
        <v>59746</v>
      </c>
      <c r="AO29" s="1">
        <v>60129</v>
      </c>
      <c r="AP29" s="1">
        <v>60497</v>
      </c>
      <c r="AQ29" s="1">
        <v>60943</v>
      </c>
      <c r="AR29" s="1">
        <v>61285</v>
      </c>
      <c r="AS29" s="1">
        <v>61833</v>
      </c>
      <c r="AT29" s="1">
        <v>62504</v>
      </c>
      <c r="AU29" s="1">
        <v>62912</v>
      </c>
      <c r="AV29" s="1">
        <v>63325</v>
      </c>
      <c r="AW29" s="1">
        <v>63740</v>
      </c>
      <c r="AX29" s="1">
        <v>64154</v>
      </c>
      <c r="AY29" s="1">
        <v>64523</v>
      </c>
      <c r="AZ29" s="1">
        <v>64888</v>
      </c>
      <c r="BA29" s="1">
        <v>65273</v>
      </c>
      <c r="BB29" s="1">
        <v>65636</v>
      </c>
      <c r="BC29" s="1">
        <v>65124</v>
      </c>
      <c r="BD29" s="1">
        <v>64564</v>
      </c>
      <c r="BE29" s="1">
        <v>64798</v>
      </c>
      <c r="BF29" s="1">
        <v>65024</v>
      </c>
    </row>
    <row r="30" spans="1:58">
      <c r="A30" s="1" t="s">
        <v>56</v>
      </c>
      <c r="B30" s="1" t="str">
        <f>IFERROR(VLOOKUP(A30,entity!$C:$K,9,FALSE),"")</f>
        <v>BO</v>
      </c>
      <c r="C30" s="1" t="s">
        <v>488</v>
      </c>
      <c r="D30" s="1" t="s">
        <v>7</v>
      </c>
      <c r="E30" s="1">
        <v>3353125</v>
      </c>
      <c r="F30" s="1">
        <v>3428270</v>
      </c>
      <c r="G30" s="1">
        <v>3505427</v>
      </c>
      <c r="H30" s="1">
        <v>3584782</v>
      </c>
      <c r="I30" s="1">
        <v>3666584</v>
      </c>
      <c r="J30" s="1">
        <v>3751047</v>
      </c>
      <c r="K30" s="1">
        <v>3838156</v>
      </c>
      <c r="L30" s="1">
        <v>3927961</v>
      </c>
      <c r="M30" s="1">
        <v>4020815</v>
      </c>
      <c r="N30" s="1">
        <v>4117153</v>
      </c>
      <c r="O30" s="1">
        <v>4217248</v>
      </c>
      <c r="P30" s="1">
        <v>4321324</v>
      </c>
      <c r="Q30" s="1">
        <v>4429194</v>
      </c>
      <c r="R30" s="1">
        <v>4540197</v>
      </c>
      <c r="S30" s="1">
        <v>4653409</v>
      </c>
      <c r="T30" s="1">
        <v>4768177</v>
      </c>
      <c r="U30" s="1">
        <v>4884284</v>
      </c>
      <c r="V30" s="1">
        <v>5001971</v>
      </c>
      <c r="W30" s="1">
        <v>5121608</v>
      </c>
      <c r="X30" s="1">
        <v>5243771</v>
      </c>
      <c r="Y30" s="1">
        <v>5368901</v>
      </c>
      <c r="Z30" s="1">
        <v>5497112</v>
      </c>
      <c r="AA30" s="1">
        <v>5628347</v>
      </c>
      <c r="AB30" s="1">
        <v>5762673</v>
      </c>
      <c r="AC30" s="1">
        <v>5900127</v>
      </c>
      <c r="AD30" s="1">
        <v>6040757</v>
      </c>
      <c r="AE30" s="1">
        <v>6184440</v>
      </c>
      <c r="AF30" s="1">
        <v>6331219</v>
      </c>
      <c r="AG30" s="1">
        <v>6481463</v>
      </c>
      <c r="AH30" s="1">
        <v>6635658</v>
      </c>
      <c r="AI30" s="1">
        <v>6794046</v>
      </c>
      <c r="AJ30" s="1">
        <v>6956736</v>
      </c>
      <c r="AK30" s="1">
        <v>7123294</v>
      </c>
      <c r="AL30" s="1">
        <v>7292745</v>
      </c>
      <c r="AM30" s="1">
        <v>7463773</v>
      </c>
      <c r="AN30" s="1">
        <v>7635362</v>
      </c>
      <c r="AO30" s="1">
        <v>7806953</v>
      </c>
      <c r="AP30" s="1">
        <v>7978521</v>
      </c>
      <c r="AQ30" s="1">
        <v>8150214</v>
      </c>
      <c r="AR30" s="1">
        <v>8322408</v>
      </c>
      <c r="AS30" s="1">
        <v>8495271</v>
      </c>
      <c r="AT30" s="1">
        <v>8669066</v>
      </c>
      <c r="AU30" s="1">
        <v>8843350</v>
      </c>
      <c r="AV30" s="1">
        <v>9016787</v>
      </c>
      <c r="AW30" s="1">
        <v>9187610</v>
      </c>
      <c r="AX30" s="1">
        <v>9354709</v>
      </c>
      <c r="AY30" s="1">
        <v>9517395</v>
      </c>
      <c r="AZ30" s="1">
        <v>9676456</v>
      </c>
      <c r="BA30" s="1">
        <v>9834098</v>
      </c>
      <c r="BB30" s="1">
        <v>9993406</v>
      </c>
      <c r="BC30" s="1">
        <v>10156601</v>
      </c>
      <c r="BD30" s="1">
        <v>10324445</v>
      </c>
      <c r="BE30" s="1">
        <v>10496285</v>
      </c>
      <c r="BF30" s="1">
        <v>10671200</v>
      </c>
    </row>
    <row r="31" spans="1:58">
      <c r="A31" s="1" t="s">
        <v>58</v>
      </c>
      <c r="B31" s="1" t="str">
        <f>IFERROR(VLOOKUP(A31,entity!$C:$K,9,FALSE),"")</f>
        <v>BR</v>
      </c>
      <c r="C31" s="1" t="s">
        <v>488</v>
      </c>
      <c r="D31" s="1" t="s">
        <v>7</v>
      </c>
      <c r="E31" s="1">
        <v>72775883</v>
      </c>
      <c r="F31" s="1">
        <v>74988037</v>
      </c>
      <c r="G31" s="1">
        <v>77286629</v>
      </c>
      <c r="H31" s="1">
        <v>79643017</v>
      </c>
      <c r="I31" s="1">
        <v>82017016</v>
      </c>
      <c r="J31" s="1">
        <v>84379369</v>
      </c>
      <c r="K31" s="1">
        <v>86721875</v>
      </c>
      <c r="L31" s="1">
        <v>89052356</v>
      </c>
      <c r="M31" s="1">
        <v>91377490</v>
      </c>
      <c r="N31" s="1">
        <v>93709914</v>
      </c>
      <c r="O31" s="1">
        <v>96060361</v>
      </c>
      <c r="P31" s="1">
        <v>98427874</v>
      </c>
      <c r="Q31" s="1">
        <v>100812672</v>
      </c>
      <c r="R31" s="1">
        <v>103228641</v>
      </c>
      <c r="S31" s="1">
        <v>105693434</v>
      </c>
      <c r="T31" s="1">
        <v>108219657</v>
      </c>
      <c r="U31" s="1">
        <v>110808302</v>
      </c>
      <c r="V31" s="1">
        <v>113455308</v>
      </c>
      <c r="W31" s="1">
        <v>116160978</v>
      </c>
      <c r="X31" s="1">
        <v>118924135</v>
      </c>
      <c r="Y31" s="1">
        <v>121740438</v>
      </c>
      <c r="Z31" s="1">
        <v>124610790</v>
      </c>
      <c r="AA31" s="1">
        <v>127525420</v>
      </c>
      <c r="AB31" s="1">
        <v>130455659</v>
      </c>
      <c r="AC31" s="1">
        <v>133364277</v>
      </c>
      <c r="AD31" s="1">
        <v>136223043</v>
      </c>
      <c r="AE31" s="1">
        <v>139023394</v>
      </c>
      <c r="AF31" s="1">
        <v>141767626</v>
      </c>
      <c r="AG31" s="1">
        <v>144452622</v>
      </c>
      <c r="AH31" s="1">
        <v>147078659</v>
      </c>
      <c r="AI31" s="1">
        <v>149648341</v>
      </c>
      <c r="AJ31" s="1">
        <v>152153539</v>
      </c>
      <c r="AK31" s="1">
        <v>154597985</v>
      </c>
      <c r="AL31" s="1">
        <v>157011131</v>
      </c>
      <c r="AM31" s="1">
        <v>159432909</v>
      </c>
      <c r="AN31" s="1">
        <v>161890816</v>
      </c>
      <c r="AO31" s="1">
        <v>164392423</v>
      </c>
      <c r="AP31" s="1">
        <v>166925457</v>
      </c>
      <c r="AQ31" s="1">
        <v>169472347</v>
      </c>
      <c r="AR31" s="1">
        <v>172006362</v>
      </c>
      <c r="AS31" s="1">
        <v>174504898</v>
      </c>
      <c r="AT31" s="1">
        <v>176968205</v>
      </c>
      <c r="AU31" s="1">
        <v>179393768</v>
      </c>
      <c r="AV31" s="1">
        <v>181752951</v>
      </c>
      <c r="AW31" s="1">
        <v>184010283</v>
      </c>
      <c r="AX31" s="1">
        <v>186142403</v>
      </c>
      <c r="AY31" s="1">
        <v>188134315</v>
      </c>
      <c r="AZ31" s="1">
        <v>189996976</v>
      </c>
      <c r="BA31" s="1">
        <v>191765567</v>
      </c>
      <c r="BB31" s="1">
        <v>193490922</v>
      </c>
      <c r="BC31" s="1">
        <v>195210154</v>
      </c>
      <c r="BD31" s="1">
        <v>196935134</v>
      </c>
      <c r="BE31" s="1">
        <v>198656019</v>
      </c>
      <c r="BF31" s="1">
        <v>200361925</v>
      </c>
    </row>
    <row r="32" spans="1:58">
      <c r="A32" s="1" t="s">
        <v>60</v>
      </c>
      <c r="B32" s="1" t="str">
        <f>IFERROR(VLOOKUP(A32,entity!$C:$K,9,FALSE),"")</f>
        <v>BB</v>
      </c>
      <c r="C32" s="1" t="s">
        <v>488</v>
      </c>
      <c r="D32" s="1" t="s">
        <v>7</v>
      </c>
      <c r="E32" s="1">
        <v>230858</v>
      </c>
      <c r="F32" s="1">
        <v>231599</v>
      </c>
      <c r="G32" s="1">
        <v>232514</v>
      </c>
      <c r="H32" s="1">
        <v>233520</v>
      </c>
      <c r="I32" s="1">
        <v>234478</v>
      </c>
      <c r="J32" s="1">
        <v>235294</v>
      </c>
      <c r="K32" s="1">
        <v>235936</v>
      </c>
      <c r="L32" s="1">
        <v>236466</v>
      </c>
      <c r="M32" s="1">
        <v>236997</v>
      </c>
      <c r="N32" s="1">
        <v>237680</v>
      </c>
      <c r="O32" s="1">
        <v>238616</v>
      </c>
      <c r="P32" s="1">
        <v>239864</v>
      </c>
      <c r="Q32" s="1">
        <v>241367</v>
      </c>
      <c r="R32" s="1">
        <v>242971</v>
      </c>
      <c r="S32" s="1">
        <v>244453</v>
      </c>
      <c r="T32" s="1">
        <v>245663</v>
      </c>
      <c r="U32" s="1">
        <v>246536</v>
      </c>
      <c r="V32" s="1">
        <v>247136</v>
      </c>
      <c r="W32" s="1">
        <v>247592</v>
      </c>
      <c r="X32" s="1">
        <v>248095</v>
      </c>
      <c r="Y32" s="1">
        <v>248784</v>
      </c>
      <c r="Z32" s="1">
        <v>249696</v>
      </c>
      <c r="AA32" s="1">
        <v>250780</v>
      </c>
      <c r="AB32" s="1">
        <v>251979</v>
      </c>
      <c r="AC32" s="1">
        <v>253193</v>
      </c>
      <c r="AD32" s="1">
        <v>254354</v>
      </c>
      <c r="AE32" s="1">
        <v>255450</v>
      </c>
      <c r="AF32" s="1">
        <v>256500</v>
      </c>
      <c r="AG32" s="1">
        <v>257497</v>
      </c>
      <c r="AH32" s="1">
        <v>258443</v>
      </c>
      <c r="AI32" s="1">
        <v>259336</v>
      </c>
      <c r="AJ32" s="1">
        <v>260175</v>
      </c>
      <c r="AK32" s="1">
        <v>260963</v>
      </c>
      <c r="AL32" s="1">
        <v>261714</v>
      </c>
      <c r="AM32" s="1">
        <v>262441</v>
      </c>
      <c r="AN32" s="1">
        <v>263165</v>
      </c>
      <c r="AO32" s="1">
        <v>263884</v>
      </c>
      <c r="AP32" s="1">
        <v>264606</v>
      </c>
      <c r="AQ32" s="1">
        <v>265370</v>
      </c>
      <c r="AR32" s="1">
        <v>266220</v>
      </c>
      <c r="AS32" s="1">
        <v>267190</v>
      </c>
      <c r="AT32" s="1">
        <v>268296</v>
      </c>
      <c r="AU32" s="1">
        <v>269524</v>
      </c>
      <c r="AV32" s="1">
        <v>270844</v>
      </c>
      <c r="AW32" s="1">
        <v>272205</v>
      </c>
      <c r="AX32" s="1">
        <v>273568</v>
      </c>
      <c r="AY32" s="1">
        <v>274923</v>
      </c>
      <c r="AZ32" s="1">
        <v>276277</v>
      </c>
      <c r="BA32" s="1">
        <v>277634</v>
      </c>
      <c r="BB32" s="1">
        <v>279006</v>
      </c>
      <c r="BC32" s="1">
        <v>280396</v>
      </c>
      <c r="BD32" s="1">
        <v>281804</v>
      </c>
      <c r="BE32" s="1">
        <v>283221</v>
      </c>
      <c r="BF32" s="1">
        <v>284644</v>
      </c>
    </row>
    <row r="33" spans="1:58">
      <c r="A33" s="1" t="s">
        <v>62</v>
      </c>
      <c r="B33" s="1" t="str">
        <f>IFERROR(VLOOKUP(A33,entity!$C:$K,9,FALSE),"")</f>
        <v>BN</v>
      </c>
      <c r="C33" s="1" t="s">
        <v>488</v>
      </c>
      <c r="D33" s="1" t="s">
        <v>7</v>
      </c>
      <c r="E33" s="1">
        <v>81817</v>
      </c>
      <c r="F33" s="1">
        <v>85679</v>
      </c>
      <c r="G33" s="1">
        <v>89595</v>
      </c>
      <c r="H33" s="1">
        <v>93641</v>
      </c>
      <c r="I33" s="1">
        <v>97924</v>
      </c>
      <c r="J33" s="1">
        <v>102516</v>
      </c>
      <c r="K33" s="1">
        <v>107440</v>
      </c>
      <c r="L33" s="1">
        <v>112670</v>
      </c>
      <c r="M33" s="1">
        <v>118166</v>
      </c>
      <c r="N33" s="1">
        <v>123865</v>
      </c>
      <c r="O33" s="1">
        <v>129719</v>
      </c>
      <c r="P33" s="1">
        <v>135707</v>
      </c>
      <c r="Q33" s="1">
        <v>141827</v>
      </c>
      <c r="R33" s="1">
        <v>148058</v>
      </c>
      <c r="S33" s="1">
        <v>154387</v>
      </c>
      <c r="T33" s="1">
        <v>160791</v>
      </c>
      <c r="U33" s="1">
        <v>167275</v>
      </c>
      <c r="V33" s="1">
        <v>173818</v>
      </c>
      <c r="W33" s="1">
        <v>180350</v>
      </c>
      <c r="X33" s="1">
        <v>186778</v>
      </c>
      <c r="Y33" s="1">
        <v>193049</v>
      </c>
      <c r="Z33" s="1">
        <v>199128</v>
      </c>
      <c r="AA33" s="1">
        <v>205053</v>
      </c>
      <c r="AB33" s="1">
        <v>210925</v>
      </c>
      <c r="AC33" s="1">
        <v>216885</v>
      </c>
      <c r="AD33" s="1">
        <v>223041</v>
      </c>
      <c r="AE33" s="1">
        <v>229413</v>
      </c>
      <c r="AF33" s="1">
        <v>235982</v>
      </c>
      <c r="AG33" s="1">
        <v>242758</v>
      </c>
      <c r="AH33" s="1">
        <v>249743</v>
      </c>
      <c r="AI33" s="1">
        <v>256929</v>
      </c>
      <c r="AJ33" s="1">
        <v>264332</v>
      </c>
      <c r="AK33" s="1">
        <v>271935</v>
      </c>
      <c r="AL33" s="1">
        <v>279652</v>
      </c>
      <c r="AM33" s="1">
        <v>287370</v>
      </c>
      <c r="AN33" s="1">
        <v>295003</v>
      </c>
      <c r="AO33" s="1">
        <v>302511</v>
      </c>
      <c r="AP33" s="1">
        <v>309904</v>
      </c>
      <c r="AQ33" s="1">
        <v>317214</v>
      </c>
      <c r="AR33" s="1">
        <v>324501</v>
      </c>
      <c r="AS33" s="1">
        <v>331801</v>
      </c>
      <c r="AT33" s="1">
        <v>339114</v>
      </c>
      <c r="AU33" s="1">
        <v>346407</v>
      </c>
      <c r="AV33" s="1">
        <v>353649</v>
      </c>
      <c r="AW33" s="1">
        <v>360797</v>
      </c>
      <c r="AX33" s="1">
        <v>367815</v>
      </c>
      <c r="AY33" s="1">
        <v>374697</v>
      </c>
      <c r="AZ33" s="1">
        <v>381440</v>
      </c>
      <c r="BA33" s="1">
        <v>388017</v>
      </c>
      <c r="BB33" s="1">
        <v>394400</v>
      </c>
      <c r="BC33" s="1">
        <v>400569</v>
      </c>
      <c r="BD33" s="1">
        <v>406512</v>
      </c>
      <c r="BE33" s="1">
        <v>412238</v>
      </c>
      <c r="BF33" s="1">
        <v>417784</v>
      </c>
    </row>
    <row r="34" spans="1:58">
      <c r="A34" s="1" t="s">
        <v>64</v>
      </c>
      <c r="B34" s="1" t="str">
        <f>IFERROR(VLOOKUP(A34,entity!$C:$K,9,FALSE),"")</f>
        <v>BT</v>
      </c>
      <c r="C34" s="1" t="s">
        <v>488</v>
      </c>
      <c r="D34" s="1" t="s">
        <v>7</v>
      </c>
      <c r="E34" s="1">
        <v>224155</v>
      </c>
      <c r="F34" s="1">
        <v>229348</v>
      </c>
      <c r="G34" s="1">
        <v>234758</v>
      </c>
      <c r="H34" s="1">
        <v>240424</v>
      </c>
      <c r="I34" s="1">
        <v>246388</v>
      </c>
      <c r="J34" s="1">
        <v>252698</v>
      </c>
      <c r="K34" s="1">
        <v>259344</v>
      </c>
      <c r="L34" s="1">
        <v>266373</v>
      </c>
      <c r="M34" s="1">
        <v>273954</v>
      </c>
      <c r="N34" s="1">
        <v>282302</v>
      </c>
      <c r="O34" s="1">
        <v>291555</v>
      </c>
      <c r="P34" s="1">
        <v>301758</v>
      </c>
      <c r="Q34" s="1">
        <v>312823</v>
      </c>
      <c r="R34" s="1">
        <v>324583</v>
      </c>
      <c r="S34" s="1">
        <v>336802</v>
      </c>
      <c r="T34" s="1">
        <v>349280</v>
      </c>
      <c r="U34" s="1">
        <v>362006</v>
      </c>
      <c r="V34" s="1">
        <v>374953</v>
      </c>
      <c r="W34" s="1">
        <v>387893</v>
      </c>
      <c r="X34" s="1">
        <v>400551</v>
      </c>
      <c r="Y34" s="1">
        <v>412745</v>
      </c>
      <c r="Z34" s="1">
        <v>424082</v>
      </c>
      <c r="AA34" s="1">
        <v>434592</v>
      </c>
      <c r="AB34" s="1">
        <v>445008</v>
      </c>
      <c r="AC34" s="1">
        <v>456362</v>
      </c>
      <c r="AD34" s="1">
        <v>469244</v>
      </c>
      <c r="AE34" s="1">
        <v>484390</v>
      </c>
      <c r="AF34" s="1">
        <v>501192</v>
      </c>
      <c r="AG34" s="1">
        <v>517306</v>
      </c>
      <c r="AH34" s="1">
        <v>529519</v>
      </c>
      <c r="AI34" s="1">
        <v>535738</v>
      </c>
      <c r="AJ34" s="1">
        <v>534905</v>
      </c>
      <c r="AK34" s="1">
        <v>528304</v>
      </c>
      <c r="AL34" s="1">
        <v>519056</v>
      </c>
      <c r="AM34" s="1">
        <v>511588</v>
      </c>
      <c r="AN34" s="1">
        <v>509105</v>
      </c>
      <c r="AO34" s="1">
        <v>512594</v>
      </c>
      <c r="AP34" s="1">
        <v>521146</v>
      </c>
      <c r="AQ34" s="1">
        <v>533737</v>
      </c>
      <c r="AR34" s="1">
        <v>548599</v>
      </c>
      <c r="AS34" s="1">
        <v>564350</v>
      </c>
      <c r="AT34" s="1">
        <v>580888</v>
      </c>
      <c r="AU34" s="1">
        <v>598455</v>
      </c>
      <c r="AV34" s="1">
        <v>616383</v>
      </c>
      <c r="AW34" s="1">
        <v>633893</v>
      </c>
      <c r="AX34" s="1">
        <v>650417</v>
      </c>
      <c r="AY34" s="1">
        <v>665568</v>
      </c>
      <c r="AZ34" s="1">
        <v>679365</v>
      </c>
      <c r="BA34" s="1">
        <v>692159</v>
      </c>
      <c r="BB34" s="1">
        <v>704542</v>
      </c>
      <c r="BC34" s="1">
        <v>716939</v>
      </c>
      <c r="BD34" s="1">
        <v>729429</v>
      </c>
      <c r="BE34" s="1">
        <v>741822</v>
      </c>
      <c r="BF34" s="1">
        <v>753947</v>
      </c>
    </row>
    <row r="35" spans="1:58">
      <c r="A35" s="1" t="s">
        <v>66</v>
      </c>
      <c r="B35" s="1" t="str">
        <f>IFERROR(VLOOKUP(A35,entity!$C:$K,9,FALSE),"")</f>
        <v>BW</v>
      </c>
      <c r="C35" s="1" t="s">
        <v>488</v>
      </c>
      <c r="D35" s="1" t="s">
        <v>7</v>
      </c>
      <c r="E35" s="1">
        <v>524173</v>
      </c>
      <c r="F35" s="1">
        <v>536728</v>
      </c>
      <c r="G35" s="1">
        <v>550152</v>
      </c>
      <c r="H35" s="1">
        <v>564484</v>
      </c>
      <c r="I35" s="1">
        <v>579729</v>
      </c>
      <c r="J35" s="1">
        <v>595904</v>
      </c>
      <c r="K35" s="1">
        <v>613097</v>
      </c>
      <c r="L35" s="1">
        <v>631398</v>
      </c>
      <c r="M35" s="1">
        <v>650835</v>
      </c>
      <c r="N35" s="1">
        <v>671416</v>
      </c>
      <c r="O35" s="1">
        <v>693176</v>
      </c>
      <c r="P35" s="1">
        <v>716052</v>
      </c>
      <c r="Q35" s="1">
        <v>740118</v>
      </c>
      <c r="R35" s="1">
        <v>765685</v>
      </c>
      <c r="S35" s="1">
        <v>793164</v>
      </c>
      <c r="T35" s="1">
        <v>822806</v>
      </c>
      <c r="U35" s="1">
        <v>854746</v>
      </c>
      <c r="V35" s="1">
        <v>888776</v>
      </c>
      <c r="W35" s="1">
        <v>924373</v>
      </c>
      <c r="X35" s="1">
        <v>960807</v>
      </c>
      <c r="Y35" s="1">
        <v>997534</v>
      </c>
      <c r="Z35" s="1">
        <v>1034324</v>
      </c>
      <c r="AA35" s="1">
        <v>1071254</v>
      </c>
      <c r="AB35" s="1">
        <v>1108461</v>
      </c>
      <c r="AC35" s="1">
        <v>1146205</v>
      </c>
      <c r="AD35" s="1">
        <v>1184657</v>
      </c>
      <c r="AE35" s="1">
        <v>1223738</v>
      </c>
      <c r="AF35" s="1">
        <v>1263269</v>
      </c>
      <c r="AG35" s="1">
        <v>1303192</v>
      </c>
      <c r="AH35" s="1">
        <v>1343440</v>
      </c>
      <c r="AI35" s="1">
        <v>1383912</v>
      </c>
      <c r="AJ35" s="1">
        <v>1424513</v>
      </c>
      <c r="AK35" s="1">
        <v>1465072</v>
      </c>
      <c r="AL35" s="1">
        <v>1505303</v>
      </c>
      <c r="AM35" s="1">
        <v>1544865</v>
      </c>
      <c r="AN35" s="1">
        <v>1583453</v>
      </c>
      <c r="AO35" s="1">
        <v>1620989</v>
      </c>
      <c r="AP35" s="1">
        <v>1657349</v>
      </c>
      <c r="AQ35" s="1">
        <v>1692148</v>
      </c>
      <c r="AR35" s="1">
        <v>1724924</v>
      </c>
      <c r="AS35" s="1">
        <v>1755375</v>
      </c>
      <c r="AT35" s="1">
        <v>1783349</v>
      </c>
      <c r="AU35" s="1">
        <v>1808976</v>
      </c>
      <c r="AV35" s="1">
        <v>1832602</v>
      </c>
      <c r="AW35" s="1">
        <v>1854739</v>
      </c>
      <c r="AX35" s="1">
        <v>1875805</v>
      </c>
      <c r="AY35" s="1">
        <v>1895944</v>
      </c>
      <c r="AZ35" s="1">
        <v>1915187</v>
      </c>
      <c r="BA35" s="1">
        <v>1933719</v>
      </c>
      <c r="BB35" s="1">
        <v>1951715</v>
      </c>
      <c r="BC35" s="1">
        <v>1969341</v>
      </c>
      <c r="BD35" s="1">
        <v>1986701</v>
      </c>
      <c r="BE35" s="1">
        <v>2003910</v>
      </c>
      <c r="BF35" s="1">
        <v>2021144</v>
      </c>
    </row>
    <row r="36" spans="1:58">
      <c r="A36" s="1" t="s">
        <v>490</v>
      </c>
      <c r="B36" s="1" t="str">
        <f>IFERROR(VLOOKUP(A36,entity!$C:$K,9,FALSE),"")</f>
        <v>CF</v>
      </c>
      <c r="C36" s="1" t="s">
        <v>488</v>
      </c>
      <c r="D36" s="1" t="s">
        <v>7</v>
      </c>
      <c r="E36" s="1">
        <v>1503501</v>
      </c>
      <c r="F36" s="1">
        <v>1529229</v>
      </c>
      <c r="G36" s="1">
        <v>1556656</v>
      </c>
      <c r="H36" s="1">
        <v>1585765</v>
      </c>
      <c r="I36" s="1">
        <v>1616515</v>
      </c>
      <c r="J36" s="1">
        <v>1648830</v>
      </c>
      <c r="K36" s="1">
        <v>1682874</v>
      </c>
      <c r="L36" s="1">
        <v>1718558</v>
      </c>
      <c r="M36" s="1">
        <v>1755260</v>
      </c>
      <c r="N36" s="1">
        <v>1792150</v>
      </c>
      <c r="O36" s="1">
        <v>1828710</v>
      </c>
      <c r="P36" s="1">
        <v>1864745</v>
      </c>
      <c r="Q36" s="1">
        <v>1900665</v>
      </c>
      <c r="R36" s="1">
        <v>1937323</v>
      </c>
      <c r="S36" s="1">
        <v>1975917</v>
      </c>
      <c r="T36" s="1">
        <v>2017379</v>
      </c>
      <c r="U36" s="1">
        <v>2061620</v>
      </c>
      <c r="V36" s="1">
        <v>2108539</v>
      </c>
      <c r="W36" s="1">
        <v>2158987</v>
      </c>
      <c r="X36" s="1">
        <v>2213997</v>
      </c>
      <c r="Y36" s="1">
        <v>2274089</v>
      </c>
      <c r="Z36" s="1">
        <v>2340047</v>
      </c>
      <c r="AA36" s="1">
        <v>2411118</v>
      </c>
      <c r="AB36" s="1">
        <v>2484402</v>
      </c>
      <c r="AC36" s="1">
        <v>2555936</v>
      </c>
      <c r="AD36" s="1">
        <v>2622989</v>
      </c>
      <c r="AE36" s="1">
        <v>2684214</v>
      </c>
      <c r="AF36" s="1">
        <v>2740708</v>
      </c>
      <c r="AG36" s="1">
        <v>2795175</v>
      </c>
      <c r="AH36" s="1">
        <v>2851604</v>
      </c>
      <c r="AI36" s="1">
        <v>2912824</v>
      </c>
      <c r="AJ36" s="1">
        <v>2979588</v>
      </c>
      <c r="AK36" s="1">
        <v>3050789</v>
      </c>
      <c r="AL36" s="1">
        <v>3125144</v>
      </c>
      <c r="AM36" s="1">
        <v>3200633</v>
      </c>
      <c r="AN36" s="1">
        <v>3275695</v>
      </c>
      <c r="AO36" s="1">
        <v>3350299</v>
      </c>
      <c r="AP36" s="1">
        <v>3424733</v>
      </c>
      <c r="AQ36" s="1">
        <v>3498140</v>
      </c>
      <c r="AR36" s="1">
        <v>3569523</v>
      </c>
      <c r="AS36" s="1">
        <v>3638316</v>
      </c>
      <c r="AT36" s="1">
        <v>3704045</v>
      </c>
      <c r="AU36" s="1">
        <v>3767248</v>
      </c>
      <c r="AV36" s="1">
        <v>3829636</v>
      </c>
      <c r="AW36" s="1">
        <v>3893595</v>
      </c>
      <c r="AX36" s="1">
        <v>3960897</v>
      </c>
      <c r="AY36" s="1">
        <v>4032102</v>
      </c>
      <c r="AZ36" s="1">
        <v>4106897</v>
      </c>
      <c r="BA36" s="1">
        <v>4185106</v>
      </c>
      <c r="BB36" s="1">
        <v>4266247</v>
      </c>
      <c r="BC36" s="1">
        <v>4349921</v>
      </c>
      <c r="BD36" s="1">
        <v>4436217</v>
      </c>
      <c r="BE36" s="1">
        <v>4525209</v>
      </c>
      <c r="BF36" s="1">
        <v>4616417</v>
      </c>
    </row>
    <row r="37" spans="1:58">
      <c r="A37" s="1" t="s">
        <v>69</v>
      </c>
      <c r="B37" s="1" t="str">
        <f>IFERROR(VLOOKUP(A37,entity!$C:$K,9,FALSE),"")</f>
        <v>CA</v>
      </c>
      <c r="C37" s="1" t="s">
        <v>488</v>
      </c>
      <c r="D37" s="1" t="s">
        <v>7</v>
      </c>
      <c r="E37" s="1">
        <v>17909009</v>
      </c>
      <c r="F37" s="1">
        <v>18271000</v>
      </c>
      <c r="G37" s="1">
        <v>18614000</v>
      </c>
      <c r="H37" s="1">
        <v>18964000</v>
      </c>
      <c r="I37" s="1">
        <v>19325000</v>
      </c>
      <c r="J37" s="1">
        <v>19678000</v>
      </c>
      <c r="K37" s="1">
        <v>20048000</v>
      </c>
      <c r="L37" s="1">
        <v>20412000</v>
      </c>
      <c r="M37" s="1">
        <v>20744000</v>
      </c>
      <c r="N37" s="1">
        <v>21028000</v>
      </c>
      <c r="O37" s="1">
        <v>21324000</v>
      </c>
      <c r="P37" s="1">
        <v>21645535</v>
      </c>
      <c r="Q37" s="1">
        <v>21993631</v>
      </c>
      <c r="R37" s="1">
        <v>22369408</v>
      </c>
      <c r="S37" s="1">
        <v>22774087</v>
      </c>
      <c r="T37" s="1">
        <v>23209000</v>
      </c>
      <c r="U37" s="1">
        <v>23518000</v>
      </c>
      <c r="V37" s="1">
        <v>23796000</v>
      </c>
      <c r="W37" s="1">
        <v>24036000</v>
      </c>
      <c r="X37" s="1">
        <v>24277000</v>
      </c>
      <c r="Y37" s="1">
        <v>24593000</v>
      </c>
      <c r="Z37" s="1">
        <v>24900000</v>
      </c>
      <c r="AA37" s="1">
        <v>25202000</v>
      </c>
      <c r="AB37" s="1">
        <v>25456000</v>
      </c>
      <c r="AC37" s="1">
        <v>25702000</v>
      </c>
      <c r="AD37" s="1">
        <v>25942000</v>
      </c>
      <c r="AE37" s="1">
        <v>26204000</v>
      </c>
      <c r="AF37" s="1">
        <v>26550000</v>
      </c>
      <c r="AG37" s="1">
        <v>26895000</v>
      </c>
      <c r="AH37" s="1">
        <v>27379000</v>
      </c>
      <c r="AI37" s="1">
        <v>27791000</v>
      </c>
      <c r="AJ37" s="1">
        <v>28171682</v>
      </c>
      <c r="AK37" s="1">
        <v>28519597</v>
      </c>
      <c r="AL37" s="1">
        <v>28833410</v>
      </c>
      <c r="AM37" s="1">
        <v>29111906</v>
      </c>
      <c r="AN37" s="1">
        <v>29354000</v>
      </c>
      <c r="AO37" s="1">
        <v>29671900</v>
      </c>
      <c r="AP37" s="1">
        <v>29987200</v>
      </c>
      <c r="AQ37" s="1">
        <v>30247900</v>
      </c>
      <c r="AR37" s="1">
        <v>30499200</v>
      </c>
      <c r="AS37" s="1">
        <v>30769700</v>
      </c>
      <c r="AT37" s="1">
        <v>31081900</v>
      </c>
      <c r="AU37" s="1">
        <v>31362000</v>
      </c>
      <c r="AV37" s="1">
        <v>31676000</v>
      </c>
      <c r="AW37" s="1">
        <v>31995000</v>
      </c>
      <c r="AX37" s="1">
        <v>32312000</v>
      </c>
      <c r="AY37" s="1">
        <v>32570505</v>
      </c>
      <c r="AZ37" s="1">
        <v>32887928</v>
      </c>
      <c r="BA37" s="1">
        <v>33245773</v>
      </c>
      <c r="BB37" s="1">
        <v>33628571</v>
      </c>
      <c r="BC37" s="1">
        <v>34005274</v>
      </c>
      <c r="BD37" s="1">
        <v>34342780</v>
      </c>
      <c r="BE37" s="1">
        <v>34754312</v>
      </c>
      <c r="BF37" s="1">
        <v>35158304</v>
      </c>
    </row>
    <row r="38" spans="1:58">
      <c r="A38" s="1" t="s">
        <v>491</v>
      </c>
      <c r="B38" s="1" t="str">
        <f>IFERROR(VLOOKUP(A38,entity!$C:$K,9,FALSE),"")</f>
        <v/>
      </c>
      <c r="C38" s="1" t="s">
        <v>488</v>
      </c>
      <c r="D38" s="1" t="s">
        <v>7</v>
      </c>
      <c r="E38" s="1">
        <v>91405696</v>
      </c>
      <c r="F38" s="1">
        <v>92242091</v>
      </c>
      <c r="G38" s="1">
        <v>93018967</v>
      </c>
      <c r="H38" s="1">
        <v>93848242</v>
      </c>
      <c r="I38" s="1">
        <v>94722513</v>
      </c>
      <c r="J38" s="1">
        <v>95443549</v>
      </c>
      <c r="K38" s="1">
        <v>96144688</v>
      </c>
      <c r="L38" s="1">
        <v>97043991</v>
      </c>
      <c r="M38" s="1">
        <v>97885230</v>
      </c>
      <c r="N38" s="1">
        <v>98605631</v>
      </c>
      <c r="O38" s="1">
        <v>99135515</v>
      </c>
      <c r="P38" s="1">
        <v>99638983</v>
      </c>
      <c r="Q38" s="1">
        <v>100363597</v>
      </c>
      <c r="R38" s="1">
        <v>101120519</v>
      </c>
      <c r="S38" s="1">
        <v>101946256</v>
      </c>
      <c r="T38" s="1">
        <v>102862489</v>
      </c>
      <c r="U38" s="1">
        <v>103770134</v>
      </c>
      <c r="V38" s="1">
        <v>104589313</v>
      </c>
      <c r="W38" s="1">
        <v>105304312</v>
      </c>
      <c r="X38" s="1">
        <v>105924838</v>
      </c>
      <c r="Y38" s="1">
        <v>106564905</v>
      </c>
      <c r="Z38" s="1">
        <v>107187982</v>
      </c>
      <c r="AA38" s="1">
        <v>107770794</v>
      </c>
      <c r="AB38" s="1">
        <v>108326895</v>
      </c>
      <c r="AC38" s="1">
        <v>108853181</v>
      </c>
      <c r="AD38" s="1">
        <v>109360296</v>
      </c>
      <c r="AE38" s="1">
        <v>109847148</v>
      </c>
      <c r="AF38" s="1">
        <v>110296680</v>
      </c>
      <c r="AG38" s="1">
        <v>110688533</v>
      </c>
      <c r="AH38" s="1">
        <v>110801380</v>
      </c>
      <c r="AI38" s="1">
        <v>110745760</v>
      </c>
      <c r="AJ38" s="1">
        <v>110290445</v>
      </c>
      <c r="AK38" s="1">
        <v>110005636</v>
      </c>
      <c r="AL38" s="1">
        <v>110081461</v>
      </c>
      <c r="AM38" s="1">
        <v>110019570</v>
      </c>
      <c r="AN38" s="1">
        <v>109913216</v>
      </c>
      <c r="AO38" s="1">
        <v>109563097</v>
      </c>
      <c r="AP38" s="1">
        <v>109459093</v>
      </c>
      <c r="AQ38" s="1">
        <v>109207205</v>
      </c>
      <c r="AR38" s="1">
        <v>109092730</v>
      </c>
      <c r="AS38" s="1">
        <v>108405522</v>
      </c>
      <c r="AT38" s="1">
        <v>107811539</v>
      </c>
      <c r="AU38" s="1">
        <v>107128884</v>
      </c>
      <c r="AV38" s="1">
        <v>106808998</v>
      </c>
      <c r="AW38" s="1">
        <v>106530417</v>
      </c>
      <c r="AX38" s="1">
        <v>106254694</v>
      </c>
      <c r="AY38" s="1">
        <v>105999320</v>
      </c>
      <c r="AZ38" s="1">
        <v>105504531</v>
      </c>
      <c r="BA38" s="1">
        <v>105126686</v>
      </c>
      <c r="BB38" s="1">
        <v>104924372</v>
      </c>
      <c r="BC38" s="1">
        <v>104684690</v>
      </c>
      <c r="BD38" s="1">
        <v>104644940</v>
      </c>
      <c r="BE38" s="1">
        <v>104429039</v>
      </c>
      <c r="BF38" s="1">
        <v>104199533</v>
      </c>
    </row>
    <row r="39" spans="1:58">
      <c r="A39" s="1" t="s">
        <v>71</v>
      </c>
      <c r="B39" s="1" t="str">
        <f>IFERROR(VLOOKUP(A39,entity!$C:$K,9,FALSE),"")</f>
        <v>CH</v>
      </c>
      <c r="C39" s="1" t="s">
        <v>488</v>
      </c>
      <c r="D39" s="1" t="s">
        <v>7</v>
      </c>
      <c r="E39" s="1">
        <v>5327827</v>
      </c>
      <c r="F39" s="1">
        <v>5434294</v>
      </c>
      <c r="G39" s="1">
        <v>5573815</v>
      </c>
      <c r="H39" s="1">
        <v>5694247</v>
      </c>
      <c r="I39" s="1">
        <v>5789228</v>
      </c>
      <c r="J39" s="1">
        <v>5856472</v>
      </c>
      <c r="K39" s="1">
        <v>5918002</v>
      </c>
      <c r="L39" s="1">
        <v>5991785</v>
      </c>
      <c r="M39" s="1">
        <v>6067714</v>
      </c>
      <c r="N39" s="1">
        <v>6136387</v>
      </c>
      <c r="O39" s="1">
        <v>6180877</v>
      </c>
      <c r="P39" s="1">
        <v>6213399</v>
      </c>
      <c r="Q39" s="1">
        <v>6260956</v>
      </c>
      <c r="R39" s="1">
        <v>6307347</v>
      </c>
      <c r="S39" s="1">
        <v>6341405</v>
      </c>
      <c r="T39" s="1">
        <v>6338632</v>
      </c>
      <c r="U39" s="1">
        <v>6302504</v>
      </c>
      <c r="V39" s="1">
        <v>6281174</v>
      </c>
      <c r="W39" s="1">
        <v>6281738</v>
      </c>
      <c r="X39" s="1">
        <v>6294365</v>
      </c>
      <c r="Y39" s="1">
        <v>6319408</v>
      </c>
      <c r="Z39" s="1">
        <v>6354074</v>
      </c>
      <c r="AA39" s="1">
        <v>6391309</v>
      </c>
      <c r="AB39" s="1">
        <v>6418773</v>
      </c>
      <c r="AC39" s="1">
        <v>6441865</v>
      </c>
      <c r="AD39" s="1">
        <v>6470365</v>
      </c>
      <c r="AE39" s="1">
        <v>6504124</v>
      </c>
      <c r="AF39" s="1">
        <v>6545106</v>
      </c>
      <c r="AG39" s="1">
        <v>6593386</v>
      </c>
      <c r="AH39" s="1">
        <v>6646912</v>
      </c>
      <c r="AI39" s="1">
        <v>6715519</v>
      </c>
      <c r="AJ39" s="1">
        <v>6799978</v>
      </c>
      <c r="AK39" s="1">
        <v>6875364</v>
      </c>
      <c r="AL39" s="1">
        <v>6938265</v>
      </c>
      <c r="AM39" s="1">
        <v>6993795</v>
      </c>
      <c r="AN39" s="1">
        <v>7040687</v>
      </c>
      <c r="AO39" s="1">
        <v>7071850</v>
      </c>
      <c r="AP39" s="1">
        <v>7088906</v>
      </c>
      <c r="AQ39" s="1">
        <v>7110001</v>
      </c>
      <c r="AR39" s="1">
        <v>7143991</v>
      </c>
      <c r="AS39" s="1">
        <v>7184250</v>
      </c>
      <c r="AT39" s="1">
        <v>7229854</v>
      </c>
      <c r="AU39" s="1">
        <v>7284753</v>
      </c>
      <c r="AV39" s="1">
        <v>7339001</v>
      </c>
      <c r="AW39" s="1">
        <v>7389625</v>
      </c>
      <c r="AX39" s="1">
        <v>7437115</v>
      </c>
      <c r="AY39" s="1">
        <v>7483934</v>
      </c>
      <c r="AZ39" s="1">
        <v>7551117</v>
      </c>
      <c r="BA39" s="1">
        <v>7647675</v>
      </c>
      <c r="BB39" s="1">
        <v>7743831</v>
      </c>
      <c r="BC39" s="1">
        <v>7824909</v>
      </c>
      <c r="BD39" s="1">
        <v>7912398</v>
      </c>
      <c r="BE39" s="1">
        <v>7996861</v>
      </c>
      <c r="BF39" s="1">
        <v>8081482</v>
      </c>
    </row>
    <row r="40" spans="1:58">
      <c r="A40" s="1" t="s">
        <v>73</v>
      </c>
      <c r="B40" s="1" t="str">
        <f>IFERROR(VLOOKUP(A40,entity!$C:$K,9,FALSE),"")</f>
        <v/>
      </c>
      <c r="C40" s="1" t="s">
        <v>488</v>
      </c>
      <c r="D40" s="1" t="s">
        <v>7</v>
      </c>
      <c r="E40" s="1">
        <v>109419</v>
      </c>
      <c r="F40" s="1">
        <v>110399</v>
      </c>
      <c r="G40" s="1">
        <v>111463</v>
      </c>
      <c r="H40" s="1">
        <v>112595</v>
      </c>
      <c r="I40" s="1">
        <v>113778</v>
      </c>
      <c r="J40" s="1">
        <v>114992</v>
      </c>
      <c r="K40" s="1">
        <v>116226</v>
      </c>
      <c r="L40" s="1">
        <v>117475</v>
      </c>
      <c r="M40" s="1">
        <v>118726</v>
      </c>
      <c r="N40" s="1">
        <v>119971</v>
      </c>
      <c r="O40" s="1">
        <v>121196</v>
      </c>
      <c r="P40" s="1">
        <v>122413</v>
      </c>
      <c r="Q40" s="1">
        <v>123611</v>
      </c>
      <c r="R40" s="1">
        <v>124728</v>
      </c>
      <c r="S40" s="1">
        <v>125680</v>
      </c>
      <c r="T40" s="1">
        <v>126417</v>
      </c>
      <c r="U40" s="1">
        <v>126906</v>
      </c>
      <c r="V40" s="1">
        <v>127190</v>
      </c>
      <c r="W40" s="1">
        <v>127394</v>
      </c>
      <c r="X40" s="1">
        <v>127694</v>
      </c>
      <c r="Y40" s="1">
        <v>128213</v>
      </c>
      <c r="Z40" s="1">
        <v>128988</v>
      </c>
      <c r="AA40" s="1">
        <v>129983</v>
      </c>
      <c r="AB40" s="1">
        <v>131158</v>
      </c>
      <c r="AC40" s="1">
        <v>132451</v>
      </c>
      <c r="AD40" s="1">
        <v>133804</v>
      </c>
      <c r="AE40" s="1">
        <v>135227</v>
      </c>
      <c r="AF40" s="1">
        <v>136716</v>
      </c>
      <c r="AG40" s="1">
        <v>138186</v>
      </c>
      <c r="AH40" s="1">
        <v>139528</v>
      </c>
      <c r="AI40" s="1">
        <v>140669</v>
      </c>
      <c r="AJ40" s="1">
        <v>141568</v>
      </c>
      <c r="AK40" s="1">
        <v>142258</v>
      </c>
      <c r="AL40" s="1">
        <v>142822</v>
      </c>
      <c r="AM40" s="1">
        <v>143388</v>
      </c>
      <c r="AN40" s="1">
        <v>144050</v>
      </c>
      <c r="AO40" s="1">
        <v>144832</v>
      </c>
      <c r="AP40" s="1">
        <v>145709</v>
      </c>
      <c r="AQ40" s="1">
        <v>146669</v>
      </c>
      <c r="AR40" s="1">
        <v>147682</v>
      </c>
      <c r="AS40" s="1">
        <v>148725</v>
      </c>
      <c r="AT40" s="1">
        <v>149799</v>
      </c>
      <c r="AU40" s="1">
        <v>150908</v>
      </c>
      <c r="AV40" s="1">
        <v>152039</v>
      </c>
      <c r="AW40" s="1">
        <v>153174</v>
      </c>
      <c r="AX40" s="1">
        <v>154298</v>
      </c>
      <c r="AY40" s="1">
        <v>155406</v>
      </c>
      <c r="AZ40" s="1">
        <v>156497</v>
      </c>
      <c r="BA40" s="1">
        <v>157554</v>
      </c>
      <c r="BB40" s="1">
        <v>158565</v>
      </c>
      <c r="BC40" s="1">
        <v>159518</v>
      </c>
      <c r="BD40" s="1">
        <v>160407</v>
      </c>
      <c r="BE40" s="1">
        <v>161235</v>
      </c>
      <c r="BF40" s="1">
        <v>162018</v>
      </c>
    </row>
    <row r="41" spans="1:58">
      <c r="A41" s="1" t="s">
        <v>74</v>
      </c>
      <c r="B41" s="1" t="str">
        <f>IFERROR(VLOOKUP(A41,entity!$C:$K,9,FALSE),"")</f>
        <v>CL</v>
      </c>
      <c r="C41" s="1" t="s">
        <v>488</v>
      </c>
      <c r="D41" s="1" t="s">
        <v>7</v>
      </c>
      <c r="E41" s="1">
        <v>7649026</v>
      </c>
      <c r="F41" s="1">
        <v>7845746</v>
      </c>
      <c r="G41" s="1">
        <v>8047690</v>
      </c>
      <c r="H41" s="1">
        <v>8251999</v>
      </c>
      <c r="I41" s="1">
        <v>8455039</v>
      </c>
      <c r="J41" s="1">
        <v>8654071</v>
      </c>
      <c r="K41" s="1">
        <v>8847757</v>
      </c>
      <c r="L41" s="1">
        <v>9036236</v>
      </c>
      <c r="M41" s="1">
        <v>9220119</v>
      </c>
      <c r="N41" s="1">
        <v>9400705</v>
      </c>
      <c r="O41" s="1">
        <v>9578923</v>
      </c>
      <c r="P41" s="1">
        <v>9755352</v>
      </c>
      <c r="Q41" s="1">
        <v>9929560</v>
      </c>
      <c r="R41" s="1">
        <v>10100403</v>
      </c>
      <c r="S41" s="1">
        <v>10266278</v>
      </c>
      <c r="T41" s="1">
        <v>10426432</v>
      </c>
      <c r="U41" s="1">
        <v>10580399</v>
      </c>
      <c r="V41" s="1">
        <v>10729757</v>
      </c>
      <c r="W41" s="1">
        <v>10878343</v>
      </c>
      <c r="X41" s="1">
        <v>11031280</v>
      </c>
      <c r="Y41" s="1">
        <v>11192384</v>
      </c>
      <c r="Z41" s="1">
        <v>11363219</v>
      </c>
      <c r="AA41" s="1">
        <v>11543263</v>
      </c>
      <c r="AB41" s="1">
        <v>11731654</v>
      </c>
      <c r="AC41" s="1">
        <v>11926647</v>
      </c>
      <c r="AD41" s="1">
        <v>12126956</v>
      </c>
      <c r="AE41" s="1">
        <v>12331704</v>
      </c>
      <c r="AF41" s="1">
        <v>12541298</v>
      </c>
      <c r="AG41" s="1">
        <v>12757095</v>
      </c>
      <c r="AH41" s="1">
        <v>12981032</v>
      </c>
      <c r="AI41" s="1">
        <v>13213930</v>
      </c>
      <c r="AJ41" s="1">
        <v>13456476</v>
      </c>
      <c r="AK41" s="1">
        <v>13706485</v>
      </c>
      <c r="AL41" s="1">
        <v>13958378</v>
      </c>
      <c r="AM41" s="1">
        <v>14204726</v>
      </c>
      <c r="AN41" s="1">
        <v>14440103</v>
      </c>
      <c r="AO41" s="1">
        <v>14662323</v>
      </c>
      <c r="AP41" s="1">
        <v>14872458</v>
      </c>
      <c r="AQ41" s="1">
        <v>15072409</v>
      </c>
      <c r="AR41" s="1">
        <v>15265536</v>
      </c>
      <c r="AS41" s="1">
        <v>15454402</v>
      </c>
      <c r="AT41" s="1">
        <v>15639289</v>
      </c>
      <c r="AU41" s="1">
        <v>15819522</v>
      </c>
      <c r="AV41" s="1">
        <v>15995658</v>
      </c>
      <c r="AW41" s="1">
        <v>16168241</v>
      </c>
      <c r="AX41" s="1">
        <v>16337749</v>
      </c>
      <c r="AY41" s="1">
        <v>16504530</v>
      </c>
      <c r="AZ41" s="1">
        <v>16668892</v>
      </c>
      <c r="BA41" s="1">
        <v>16831184</v>
      </c>
      <c r="BB41" s="1">
        <v>16991729</v>
      </c>
      <c r="BC41" s="1">
        <v>17150760</v>
      </c>
      <c r="BD41" s="1">
        <v>17308449</v>
      </c>
      <c r="BE41" s="1">
        <v>17464814</v>
      </c>
      <c r="BF41" s="1">
        <v>17619708</v>
      </c>
    </row>
    <row r="42" spans="1:58">
      <c r="A42" s="1" t="s">
        <v>76</v>
      </c>
      <c r="B42" s="1" t="str">
        <f>IFERROR(VLOOKUP(A42,entity!$C:$K,9,FALSE),"")</f>
        <v>CN</v>
      </c>
      <c r="C42" s="1" t="s">
        <v>488</v>
      </c>
      <c r="D42" s="1" t="s">
        <v>7</v>
      </c>
      <c r="E42" s="1">
        <v>667070000</v>
      </c>
      <c r="F42" s="1">
        <v>660330000</v>
      </c>
      <c r="G42" s="1">
        <v>665770000</v>
      </c>
      <c r="H42" s="1">
        <v>682335000</v>
      </c>
      <c r="I42" s="1">
        <v>698355000</v>
      </c>
      <c r="J42" s="1">
        <v>715185000</v>
      </c>
      <c r="K42" s="1">
        <v>735400000</v>
      </c>
      <c r="L42" s="1">
        <v>754550000</v>
      </c>
      <c r="M42" s="1">
        <v>774510000</v>
      </c>
      <c r="N42" s="1">
        <v>796025000</v>
      </c>
      <c r="O42" s="1">
        <v>818315000</v>
      </c>
      <c r="P42" s="1">
        <v>841105000</v>
      </c>
      <c r="Q42" s="1">
        <v>862030000</v>
      </c>
      <c r="R42" s="1">
        <v>881940000</v>
      </c>
      <c r="S42" s="1">
        <v>900350000</v>
      </c>
      <c r="T42" s="1">
        <v>916395000</v>
      </c>
      <c r="U42" s="1">
        <v>930685000</v>
      </c>
      <c r="V42" s="1">
        <v>943455000</v>
      </c>
      <c r="W42" s="1">
        <v>956165000</v>
      </c>
      <c r="X42" s="1">
        <v>969005000</v>
      </c>
      <c r="Y42" s="1">
        <v>981235000</v>
      </c>
      <c r="Z42" s="1">
        <v>993885000</v>
      </c>
      <c r="AA42" s="1">
        <v>1008630000</v>
      </c>
      <c r="AB42" s="1">
        <v>1023310000</v>
      </c>
      <c r="AC42" s="1">
        <v>1036825000</v>
      </c>
      <c r="AD42" s="1">
        <v>1051040000</v>
      </c>
      <c r="AE42" s="1">
        <v>1066790000</v>
      </c>
      <c r="AF42" s="1">
        <v>1084035000</v>
      </c>
      <c r="AG42" s="1">
        <v>1101630000</v>
      </c>
      <c r="AH42" s="1">
        <v>1118650000</v>
      </c>
      <c r="AI42" s="1">
        <v>1135185000</v>
      </c>
      <c r="AJ42" s="1">
        <v>1150780000</v>
      </c>
      <c r="AK42" s="1">
        <v>1164970000</v>
      </c>
      <c r="AL42" s="1">
        <v>1178440000</v>
      </c>
      <c r="AM42" s="1">
        <v>1191835000</v>
      </c>
      <c r="AN42" s="1">
        <v>1204855000</v>
      </c>
      <c r="AO42" s="1">
        <v>1217550000</v>
      </c>
      <c r="AP42" s="1">
        <v>1230075000</v>
      </c>
      <c r="AQ42" s="1">
        <v>1241935000</v>
      </c>
      <c r="AR42" s="1">
        <v>1252735000</v>
      </c>
      <c r="AS42" s="1">
        <v>1262645000</v>
      </c>
      <c r="AT42" s="1">
        <v>1271850000</v>
      </c>
      <c r="AU42" s="1">
        <v>1280400000</v>
      </c>
      <c r="AV42" s="1">
        <v>1288400000</v>
      </c>
      <c r="AW42" s="1">
        <v>1296075000</v>
      </c>
      <c r="AX42" s="1">
        <v>1303720000</v>
      </c>
      <c r="AY42" s="1">
        <v>1311020000</v>
      </c>
      <c r="AZ42" s="1">
        <v>1317885000</v>
      </c>
      <c r="BA42" s="1">
        <v>1324655000</v>
      </c>
      <c r="BB42" s="1">
        <v>1331260000</v>
      </c>
      <c r="BC42" s="1">
        <v>1337705000</v>
      </c>
      <c r="BD42" s="1">
        <v>1344130000</v>
      </c>
      <c r="BE42" s="1">
        <v>1350695000</v>
      </c>
      <c r="BF42" s="1">
        <v>1357380000</v>
      </c>
    </row>
    <row r="43" spans="1:58">
      <c r="A43" s="1" t="s">
        <v>78</v>
      </c>
      <c r="B43" s="1" t="str">
        <f>IFERROR(VLOOKUP(A43,entity!$C:$K,9,FALSE),"")</f>
        <v>CI</v>
      </c>
      <c r="C43" s="1" t="s">
        <v>488</v>
      </c>
      <c r="D43" s="1" t="s">
        <v>7</v>
      </c>
      <c r="E43" s="1">
        <v>3474724</v>
      </c>
      <c r="F43" s="1">
        <v>3602075</v>
      </c>
      <c r="G43" s="1">
        <v>3740503</v>
      </c>
      <c r="H43" s="1">
        <v>3889859</v>
      </c>
      <c r="I43" s="1">
        <v>4049675</v>
      </c>
      <c r="J43" s="1">
        <v>4219739</v>
      </c>
      <c r="K43" s="1">
        <v>4400054</v>
      </c>
      <c r="L43" s="1">
        <v>4591238</v>
      </c>
      <c r="M43" s="1">
        <v>4794399</v>
      </c>
      <c r="N43" s="1">
        <v>5010962</v>
      </c>
      <c r="O43" s="1">
        <v>5241914</v>
      </c>
      <c r="P43" s="1">
        <v>5487594</v>
      </c>
      <c r="Q43" s="1">
        <v>5747633</v>
      </c>
      <c r="R43" s="1">
        <v>6021405</v>
      </c>
      <c r="S43" s="1">
        <v>6307936</v>
      </c>
      <c r="T43" s="1">
        <v>6606395</v>
      </c>
      <c r="U43" s="1">
        <v>6916167</v>
      </c>
      <c r="V43" s="1">
        <v>7237015</v>
      </c>
      <c r="W43" s="1">
        <v>7568872</v>
      </c>
      <c r="X43" s="1">
        <v>7911804</v>
      </c>
      <c r="Y43" s="1">
        <v>8265549</v>
      </c>
      <c r="Z43" s="1">
        <v>8630174</v>
      </c>
      <c r="AA43" s="1">
        <v>9004637</v>
      </c>
      <c r="AB43" s="1">
        <v>9386245</v>
      </c>
      <c r="AC43" s="1">
        <v>9771533</v>
      </c>
      <c r="AD43" s="1">
        <v>10158033</v>
      </c>
      <c r="AE43" s="1">
        <v>10543628</v>
      </c>
      <c r="AF43" s="1">
        <v>10928719</v>
      </c>
      <c r="AG43" s="1">
        <v>11316361</v>
      </c>
      <c r="AH43" s="1">
        <v>11711125</v>
      </c>
      <c r="AI43" s="1">
        <v>12115806</v>
      </c>
      <c r="AJ43" s="1">
        <v>12530078</v>
      </c>
      <c r="AK43" s="1">
        <v>12950995</v>
      </c>
      <c r="AL43" s="1">
        <v>13375363</v>
      </c>
      <c r="AM43" s="1">
        <v>13798862</v>
      </c>
      <c r="AN43" s="1">
        <v>14217430</v>
      </c>
      <c r="AO43" s="1">
        <v>14632391</v>
      </c>
      <c r="AP43" s="1">
        <v>15042149</v>
      </c>
      <c r="AQ43" s="1">
        <v>15436470</v>
      </c>
      <c r="AR43" s="1">
        <v>15802248</v>
      </c>
      <c r="AS43" s="1">
        <v>16131332</v>
      </c>
      <c r="AT43" s="1">
        <v>16420173</v>
      </c>
      <c r="AU43" s="1">
        <v>16674987</v>
      </c>
      <c r="AV43" s="1">
        <v>16909801</v>
      </c>
      <c r="AW43" s="1">
        <v>17144325</v>
      </c>
      <c r="AX43" s="1">
        <v>17393994</v>
      </c>
      <c r="AY43" s="1">
        <v>17662417</v>
      </c>
      <c r="AZ43" s="1">
        <v>17949061</v>
      </c>
      <c r="BA43" s="1">
        <v>18260044</v>
      </c>
      <c r="BB43" s="1">
        <v>18601342</v>
      </c>
      <c r="BC43" s="1">
        <v>18976588</v>
      </c>
      <c r="BD43" s="1">
        <v>19389954</v>
      </c>
      <c r="BE43" s="1">
        <v>19839750</v>
      </c>
      <c r="BF43" s="1">
        <v>20316086</v>
      </c>
    </row>
    <row r="44" spans="1:58">
      <c r="A44" s="1" t="s">
        <v>80</v>
      </c>
      <c r="B44" s="1" t="str">
        <f>IFERROR(VLOOKUP(A44,entity!$C:$K,9,FALSE),"")</f>
        <v>CM</v>
      </c>
      <c r="C44" s="1" t="s">
        <v>488</v>
      </c>
      <c r="D44" s="1" t="s">
        <v>7</v>
      </c>
      <c r="E44" s="1">
        <v>5361367</v>
      </c>
      <c r="F44" s="1">
        <v>5474509</v>
      </c>
      <c r="G44" s="1">
        <v>5593768</v>
      </c>
      <c r="H44" s="1">
        <v>5719135</v>
      </c>
      <c r="I44" s="1">
        <v>5850454</v>
      </c>
      <c r="J44" s="1">
        <v>5987671</v>
      </c>
      <c r="K44" s="1">
        <v>6130990</v>
      </c>
      <c r="L44" s="1">
        <v>6280743</v>
      </c>
      <c r="M44" s="1">
        <v>6437157</v>
      </c>
      <c r="N44" s="1">
        <v>6600479</v>
      </c>
      <c r="O44" s="1">
        <v>6770967</v>
      </c>
      <c r="P44" s="1">
        <v>6948847</v>
      </c>
      <c r="Q44" s="1">
        <v>7134374</v>
      </c>
      <c r="R44" s="1">
        <v>7327874</v>
      </c>
      <c r="S44" s="1">
        <v>7529704</v>
      </c>
      <c r="T44" s="1">
        <v>7740196</v>
      </c>
      <c r="U44" s="1">
        <v>7959500</v>
      </c>
      <c r="V44" s="1">
        <v>8187840</v>
      </c>
      <c r="W44" s="1">
        <v>8425707</v>
      </c>
      <c r="X44" s="1">
        <v>8673666</v>
      </c>
      <c r="Y44" s="1">
        <v>8932121</v>
      </c>
      <c r="Z44" s="1">
        <v>9201146</v>
      </c>
      <c r="AA44" s="1">
        <v>9480638</v>
      </c>
      <c r="AB44" s="1">
        <v>9770555</v>
      </c>
      <c r="AC44" s="1">
        <v>10070779</v>
      </c>
      <c r="AD44" s="1">
        <v>10381098</v>
      </c>
      <c r="AE44" s="1">
        <v>10701458</v>
      </c>
      <c r="AF44" s="1">
        <v>11031515</v>
      </c>
      <c r="AG44" s="1">
        <v>11370394</v>
      </c>
      <c r="AH44" s="1">
        <v>11716975</v>
      </c>
      <c r="AI44" s="1">
        <v>12070359</v>
      </c>
      <c r="AJ44" s="1">
        <v>12430339</v>
      </c>
      <c r="AK44" s="1">
        <v>12796831</v>
      </c>
      <c r="AL44" s="1">
        <v>13169247</v>
      </c>
      <c r="AM44" s="1">
        <v>13546948</v>
      </c>
      <c r="AN44" s="1">
        <v>13929575</v>
      </c>
      <c r="AO44" s="1">
        <v>14316949</v>
      </c>
      <c r="AP44" s="1">
        <v>14709426</v>
      </c>
      <c r="AQ44" s="1">
        <v>15107909</v>
      </c>
      <c r="AR44" s="1">
        <v>15513653</v>
      </c>
      <c r="AS44" s="1">
        <v>15927713</v>
      </c>
      <c r="AT44" s="1">
        <v>16350440</v>
      </c>
      <c r="AU44" s="1">
        <v>16782044</v>
      </c>
      <c r="AV44" s="1">
        <v>17223277</v>
      </c>
      <c r="AW44" s="1">
        <v>17674960</v>
      </c>
      <c r="AX44" s="1">
        <v>18137734</v>
      </c>
      <c r="AY44" s="1">
        <v>18611937</v>
      </c>
      <c r="AZ44" s="1">
        <v>19097676</v>
      </c>
      <c r="BA44" s="1">
        <v>19595026</v>
      </c>
      <c r="BB44" s="1">
        <v>20103945</v>
      </c>
      <c r="BC44" s="1">
        <v>20624343</v>
      </c>
      <c r="BD44" s="1">
        <v>21156272</v>
      </c>
      <c r="BE44" s="1">
        <v>21699631</v>
      </c>
      <c r="BF44" s="1">
        <v>22253959</v>
      </c>
    </row>
    <row r="45" spans="1:58">
      <c r="A45" s="1" t="s">
        <v>622</v>
      </c>
      <c r="B45" s="1" t="str">
        <f>IFERROR(VLOOKUP(A45,entity!$C:$K,9,FALSE),"")</f>
        <v>CG</v>
      </c>
      <c r="C45" s="1" t="s">
        <v>488</v>
      </c>
      <c r="D45" s="1" t="s">
        <v>7</v>
      </c>
      <c r="E45" s="1">
        <v>1013581</v>
      </c>
      <c r="F45" s="1">
        <v>1039958</v>
      </c>
      <c r="G45" s="1">
        <v>1067589</v>
      </c>
      <c r="H45" s="1">
        <v>1096468</v>
      </c>
      <c r="I45" s="1">
        <v>1126573</v>
      </c>
      <c r="J45" s="1">
        <v>1157905</v>
      </c>
      <c r="K45" s="1">
        <v>1190424</v>
      </c>
      <c r="L45" s="1">
        <v>1224187</v>
      </c>
      <c r="M45" s="1">
        <v>1259394</v>
      </c>
      <c r="N45" s="1">
        <v>1296306</v>
      </c>
      <c r="O45" s="1">
        <v>1335090</v>
      </c>
      <c r="P45" s="1">
        <v>1375876</v>
      </c>
      <c r="Q45" s="1">
        <v>1418556</v>
      </c>
      <c r="R45" s="1">
        <v>1462767</v>
      </c>
      <c r="S45" s="1">
        <v>1508000</v>
      </c>
      <c r="T45" s="1">
        <v>1553903</v>
      </c>
      <c r="U45" s="1">
        <v>1600295</v>
      </c>
      <c r="V45" s="1">
        <v>1647320</v>
      </c>
      <c r="W45" s="1">
        <v>1695348</v>
      </c>
      <c r="X45" s="1">
        <v>1744922</v>
      </c>
      <c r="Y45" s="1">
        <v>1796412</v>
      </c>
      <c r="Z45" s="1">
        <v>1849970</v>
      </c>
      <c r="AA45" s="1">
        <v>1905411</v>
      </c>
      <c r="AB45" s="1">
        <v>1962375</v>
      </c>
      <c r="AC45" s="1">
        <v>2020333</v>
      </c>
      <c r="AD45" s="1">
        <v>2078914</v>
      </c>
      <c r="AE45" s="1">
        <v>2138090</v>
      </c>
      <c r="AF45" s="1">
        <v>2198025</v>
      </c>
      <c r="AG45" s="1">
        <v>2258785</v>
      </c>
      <c r="AH45" s="1">
        <v>2320488</v>
      </c>
      <c r="AI45" s="1">
        <v>2383283</v>
      </c>
      <c r="AJ45" s="1">
        <v>2447020</v>
      </c>
      <c r="AK45" s="1">
        <v>2511819</v>
      </c>
      <c r="AL45" s="1">
        <v>2578424</v>
      </c>
      <c r="AM45" s="1">
        <v>2647817</v>
      </c>
      <c r="AN45" s="1">
        <v>2720633</v>
      </c>
      <c r="AO45" s="1">
        <v>2797572</v>
      </c>
      <c r="AP45" s="1">
        <v>2878333</v>
      </c>
      <c r="AQ45" s="1">
        <v>2961357</v>
      </c>
      <c r="AR45" s="1">
        <v>3044444</v>
      </c>
      <c r="AS45" s="1">
        <v>3126204</v>
      </c>
      <c r="AT45" s="1">
        <v>3205636</v>
      </c>
      <c r="AU45" s="1">
        <v>3283719</v>
      </c>
      <c r="AV45" s="1">
        <v>3363418</v>
      </c>
      <c r="AW45" s="1">
        <v>3448868</v>
      </c>
      <c r="AX45" s="1">
        <v>3542867</v>
      </c>
      <c r="AY45" s="1">
        <v>3646653</v>
      </c>
      <c r="AZ45" s="1">
        <v>3758858</v>
      </c>
      <c r="BA45" s="1">
        <v>3876475</v>
      </c>
      <c r="BB45" s="1">
        <v>3995146</v>
      </c>
      <c r="BC45" s="1">
        <v>4111715</v>
      </c>
      <c r="BD45" s="1">
        <v>4225359</v>
      </c>
      <c r="BE45" s="1">
        <v>4337051</v>
      </c>
      <c r="BF45" s="1">
        <v>4447632</v>
      </c>
    </row>
    <row r="46" spans="1:58">
      <c r="A46" s="1" t="s">
        <v>84</v>
      </c>
      <c r="B46" s="1" t="str">
        <f>IFERROR(VLOOKUP(A46,entity!$C:$K,9,FALSE),"")</f>
        <v>CO</v>
      </c>
      <c r="C46" s="1" t="s">
        <v>488</v>
      </c>
      <c r="D46" s="1" t="s">
        <v>7</v>
      </c>
      <c r="E46" s="1">
        <v>16006395</v>
      </c>
      <c r="F46" s="1">
        <v>16488996</v>
      </c>
      <c r="G46" s="1">
        <v>16986307</v>
      </c>
      <c r="H46" s="1">
        <v>17497712</v>
      </c>
      <c r="I46" s="1">
        <v>18022435</v>
      </c>
      <c r="J46" s="1">
        <v>18559236</v>
      </c>
      <c r="K46" s="1">
        <v>19108959</v>
      </c>
      <c r="L46" s="1">
        <v>19669838</v>
      </c>
      <c r="M46" s="1">
        <v>20234946</v>
      </c>
      <c r="N46" s="1">
        <v>20795270</v>
      </c>
      <c r="O46" s="1">
        <v>21344781</v>
      </c>
      <c r="P46" s="1">
        <v>21880185</v>
      </c>
      <c r="Q46" s="1">
        <v>22404289</v>
      </c>
      <c r="R46" s="1">
        <v>22924755</v>
      </c>
      <c r="S46" s="1">
        <v>23452703</v>
      </c>
      <c r="T46" s="1">
        <v>23996249</v>
      </c>
      <c r="U46" s="1">
        <v>24557647</v>
      </c>
      <c r="V46" s="1">
        <v>25134640</v>
      </c>
      <c r="W46" s="1">
        <v>25725336</v>
      </c>
      <c r="X46" s="1">
        <v>26326236</v>
      </c>
      <c r="Y46" s="1">
        <v>26934591</v>
      </c>
      <c r="Z46" s="1">
        <v>27550172</v>
      </c>
      <c r="AA46" s="1">
        <v>28173493</v>
      </c>
      <c r="AB46" s="1">
        <v>28803276</v>
      </c>
      <c r="AC46" s="1">
        <v>29438030</v>
      </c>
      <c r="AD46" s="1">
        <v>30076525</v>
      </c>
      <c r="AE46" s="1">
        <v>30718127</v>
      </c>
      <c r="AF46" s="1">
        <v>31362479</v>
      </c>
      <c r="AG46" s="1">
        <v>32009024</v>
      </c>
      <c r="AH46" s="1">
        <v>32657292</v>
      </c>
      <c r="AI46" s="1">
        <v>33306941</v>
      </c>
      <c r="AJ46" s="1">
        <v>33957286</v>
      </c>
      <c r="AK46" s="1">
        <v>34608171</v>
      </c>
      <c r="AL46" s="1">
        <v>35260456</v>
      </c>
      <c r="AM46" s="1">
        <v>35915434</v>
      </c>
      <c r="AN46" s="1">
        <v>36573895</v>
      </c>
      <c r="AO46" s="1">
        <v>37236124</v>
      </c>
      <c r="AP46" s="1">
        <v>37901358</v>
      </c>
      <c r="AQ46" s="1">
        <v>38568056</v>
      </c>
      <c r="AR46" s="1">
        <v>39234115</v>
      </c>
      <c r="AS46" s="1">
        <v>39897984</v>
      </c>
      <c r="AT46" s="1">
        <v>40558648</v>
      </c>
      <c r="AU46" s="1">
        <v>41216304</v>
      </c>
      <c r="AV46" s="1">
        <v>41872051</v>
      </c>
      <c r="AW46" s="1">
        <v>42527623</v>
      </c>
      <c r="AX46" s="1">
        <v>43184026</v>
      </c>
      <c r="AY46" s="1">
        <v>43841370</v>
      </c>
      <c r="AZ46" s="1">
        <v>44498390</v>
      </c>
      <c r="BA46" s="1">
        <v>45153037</v>
      </c>
      <c r="BB46" s="1">
        <v>45802561</v>
      </c>
      <c r="BC46" s="1">
        <v>46444798</v>
      </c>
      <c r="BD46" s="1">
        <v>47078792</v>
      </c>
      <c r="BE46" s="1">
        <v>47704427</v>
      </c>
      <c r="BF46" s="1">
        <v>48321405</v>
      </c>
    </row>
    <row r="47" spans="1:58">
      <c r="A47" s="1" t="s">
        <v>86</v>
      </c>
      <c r="B47" s="1" t="str">
        <f>IFERROR(VLOOKUP(A47,entity!$C:$K,9,FALSE),"")</f>
        <v>KM</v>
      </c>
      <c r="C47" s="1" t="s">
        <v>488</v>
      </c>
      <c r="D47" s="1" t="s">
        <v>7</v>
      </c>
      <c r="E47" s="1">
        <v>190475</v>
      </c>
      <c r="F47" s="1">
        <v>193754</v>
      </c>
      <c r="G47" s="1">
        <v>197073</v>
      </c>
      <c r="H47" s="1">
        <v>200505</v>
      </c>
      <c r="I47" s="1">
        <v>204150</v>
      </c>
      <c r="J47" s="1">
        <v>208080</v>
      </c>
      <c r="K47" s="1">
        <v>212381</v>
      </c>
      <c r="L47" s="1">
        <v>217054</v>
      </c>
      <c r="M47" s="1">
        <v>221983</v>
      </c>
      <c r="N47" s="1">
        <v>226997</v>
      </c>
      <c r="O47" s="1">
        <v>232000</v>
      </c>
      <c r="P47" s="1">
        <v>236885</v>
      </c>
      <c r="Q47" s="1">
        <v>241769</v>
      </c>
      <c r="R47" s="1">
        <v>247059</v>
      </c>
      <c r="S47" s="1">
        <v>253302</v>
      </c>
      <c r="T47" s="1">
        <v>260863</v>
      </c>
      <c r="U47" s="1">
        <v>269912</v>
      </c>
      <c r="V47" s="1">
        <v>280248</v>
      </c>
      <c r="W47" s="1">
        <v>291395</v>
      </c>
      <c r="X47" s="1">
        <v>302678</v>
      </c>
      <c r="Y47" s="1">
        <v>313598</v>
      </c>
      <c r="Z47" s="1">
        <v>323998</v>
      </c>
      <c r="AA47" s="1">
        <v>333998</v>
      </c>
      <c r="AB47" s="1">
        <v>343708</v>
      </c>
      <c r="AC47" s="1">
        <v>353345</v>
      </c>
      <c r="AD47" s="1">
        <v>363068</v>
      </c>
      <c r="AE47" s="1">
        <v>372895</v>
      </c>
      <c r="AF47" s="1">
        <v>382771</v>
      </c>
      <c r="AG47" s="1">
        <v>392705</v>
      </c>
      <c r="AH47" s="1">
        <v>402707</v>
      </c>
      <c r="AI47" s="1">
        <v>412790</v>
      </c>
      <c r="AJ47" s="1">
        <v>422969</v>
      </c>
      <c r="AK47" s="1">
        <v>433286</v>
      </c>
      <c r="AL47" s="1">
        <v>443820</v>
      </c>
      <c r="AM47" s="1">
        <v>454665</v>
      </c>
      <c r="AN47" s="1">
        <v>465895</v>
      </c>
      <c r="AO47" s="1">
        <v>477548</v>
      </c>
      <c r="AP47" s="1">
        <v>489627</v>
      </c>
      <c r="AQ47" s="1">
        <v>502128</v>
      </c>
      <c r="AR47" s="1">
        <v>515028</v>
      </c>
      <c r="AS47" s="1">
        <v>528312</v>
      </c>
      <c r="AT47" s="1">
        <v>541976</v>
      </c>
      <c r="AU47" s="1">
        <v>556028</v>
      </c>
      <c r="AV47" s="1">
        <v>570491</v>
      </c>
      <c r="AW47" s="1">
        <v>585389</v>
      </c>
      <c r="AX47" s="1">
        <v>600733</v>
      </c>
      <c r="AY47" s="1">
        <v>616526</v>
      </c>
      <c r="AZ47" s="1">
        <v>632736</v>
      </c>
      <c r="BA47" s="1">
        <v>649291</v>
      </c>
      <c r="BB47" s="1">
        <v>666097</v>
      </c>
      <c r="BC47" s="1">
        <v>683081</v>
      </c>
      <c r="BD47" s="1">
        <v>700216</v>
      </c>
      <c r="BE47" s="1">
        <v>717503</v>
      </c>
      <c r="BF47" s="1">
        <v>734917</v>
      </c>
    </row>
    <row r="48" spans="1:58">
      <c r="A48" s="1" t="s">
        <v>88</v>
      </c>
      <c r="B48" s="1" t="str">
        <f>IFERROR(VLOOKUP(A48,entity!$C:$K,9,FALSE),"")</f>
        <v>CV</v>
      </c>
      <c r="C48" s="1" t="s">
        <v>488</v>
      </c>
      <c r="D48" s="1" t="s">
        <v>7</v>
      </c>
      <c r="E48" s="1">
        <v>212247</v>
      </c>
      <c r="F48" s="1">
        <v>217150</v>
      </c>
      <c r="G48" s="1">
        <v>222725</v>
      </c>
      <c r="H48" s="1">
        <v>228818</v>
      </c>
      <c r="I48" s="1">
        <v>235189</v>
      </c>
      <c r="J48" s="1">
        <v>241659</v>
      </c>
      <c r="K48" s="1">
        <v>248050</v>
      </c>
      <c r="L48" s="1">
        <v>254371</v>
      </c>
      <c r="M48" s="1">
        <v>260848</v>
      </c>
      <c r="N48" s="1">
        <v>267814</v>
      </c>
      <c r="O48" s="1">
        <v>275426</v>
      </c>
      <c r="P48" s="1">
        <v>283990</v>
      </c>
      <c r="Q48" s="1">
        <v>293218</v>
      </c>
      <c r="R48" s="1">
        <v>301968</v>
      </c>
      <c r="S48" s="1">
        <v>308699</v>
      </c>
      <c r="T48" s="1">
        <v>312413</v>
      </c>
      <c r="U48" s="1">
        <v>312516</v>
      </c>
      <c r="V48" s="1">
        <v>309609</v>
      </c>
      <c r="W48" s="1">
        <v>305363</v>
      </c>
      <c r="X48" s="1">
        <v>302133</v>
      </c>
      <c r="Y48" s="1">
        <v>301591</v>
      </c>
      <c r="Z48" s="1">
        <v>304432</v>
      </c>
      <c r="AA48" s="1">
        <v>310092</v>
      </c>
      <c r="AB48" s="1">
        <v>317457</v>
      </c>
      <c r="AC48" s="1">
        <v>324815</v>
      </c>
      <c r="AD48" s="1">
        <v>330966</v>
      </c>
      <c r="AE48" s="1">
        <v>335517</v>
      </c>
      <c r="AF48" s="1">
        <v>338984</v>
      </c>
      <c r="AG48" s="1">
        <v>342157</v>
      </c>
      <c r="AH48" s="1">
        <v>346209</v>
      </c>
      <c r="AI48" s="1">
        <v>351960</v>
      </c>
      <c r="AJ48" s="1">
        <v>359642</v>
      </c>
      <c r="AK48" s="1">
        <v>368873</v>
      </c>
      <c r="AL48" s="1">
        <v>379100</v>
      </c>
      <c r="AM48" s="1">
        <v>389504</v>
      </c>
      <c r="AN48" s="1">
        <v>399477</v>
      </c>
      <c r="AO48" s="1">
        <v>408790</v>
      </c>
      <c r="AP48" s="1">
        <v>417562</v>
      </c>
      <c r="AQ48" s="1">
        <v>425932</v>
      </c>
      <c r="AR48" s="1">
        <v>434168</v>
      </c>
      <c r="AS48" s="1">
        <v>442426</v>
      </c>
      <c r="AT48" s="1">
        <v>450812</v>
      </c>
      <c r="AU48" s="1">
        <v>459140</v>
      </c>
      <c r="AV48" s="1">
        <v>466939</v>
      </c>
      <c r="AW48" s="1">
        <v>473577</v>
      </c>
      <c r="AX48" s="1">
        <v>478651</v>
      </c>
      <c r="AY48" s="1">
        <v>481940</v>
      </c>
      <c r="AZ48" s="1">
        <v>483713</v>
      </c>
      <c r="BA48" s="1">
        <v>484651</v>
      </c>
      <c r="BB48" s="1">
        <v>485714</v>
      </c>
      <c r="BC48" s="1">
        <v>487601</v>
      </c>
      <c r="BD48" s="1">
        <v>490556</v>
      </c>
      <c r="BE48" s="1">
        <v>494401</v>
      </c>
      <c r="BF48" s="1">
        <v>498897</v>
      </c>
    </row>
    <row r="49" spans="1:58">
      <c r="A49" s="1" t="s">
        <v>90</v>
      </c>
      <c r="B49" s="1" t="str">
        <f>IFERROR(VLOOKUP(A49,entity!$C:$K,9,FALSE),"")</f>
        <v>CR</v>
      </c>
      <c r="C49" s="1" t="s">
        <v>488</v>
      </c>
      <c r="D49" s="1" t="s">
        <v>7</v>
      </c>
      <c r="E49" s="1">
        <v>1334044</v>
      </c>
      <c r="F49" s="1">
        <v>1381532</v>
      </c>
      <c r="G49" s="1">
        <v>1431088</v>
      </c>
      <c r="H49" s="1">
        <v>1481890</v>
      </c>
      <c r="I49" s="1">
        <v>1532828</v>
      </c>
      <c r="J49" s="1">
        <v>1583078</v>
      </c>
      <c r="K49" s="1">
        <v>1632500</v>
      </c>
      <c r="L49" s="1">
        <v>1681241</v>
      </c>
      <c r="M49" s="1">
        <v>1729135</v>
      </c>
      <c r="N49" s="1">
        <v>1776076</v>
      </c>
      <c r="O49" s="1">
        <v>1822106</v>
      </c>
      <c r="P49" s="1">
        <v>1867044</v>
      </c>
      <c r="Q49" s="1">
        <v>1911212</v>
      </c>
      <c r="R49" s="1">
        <v>1955790</v>
      </c>
      <c r="S49" s="1">
        <v>2002358</v>
      </c>
      <c r="T49" s="1">
        <v>2052076</v>
      </c>
      <c r="U49" s="1">
        <v>2105377</v>
      </c>
      <c r="V49" s="1">
        <v>2162047</v>
      </c>
      <c r="W49" s="1">
        <v>2221800</v>
      </c>
      <c r="X49" s="1">
        <v>2284076</v>
      </c>
      <c r="Y49" s="1">
        <v>2348427</v>
      </c>
      <c r="Z49" s="1">
        <v>2414832</v>
      </c>
      <c r="AA49" s="1">
        <v>2483355</v>
      </c>
      <c r="AB49" s="1">
        <v>2553714</v>
      </c>
      <c r="AC49" s="1">
        <v>2625561</v>
      </c>
      <c r="AD49" s="1">
        <v>2698616</v>
      </c>
      <c r="AE49" s="1">
        <v>2772823</v>
      </c>
      <c r="AF49" s="1">
        <v>2848141</v>
      </c>
      <c r="AG49" s="1">
        <v>2924348</v>
      </c>
      <c r="AH49" s="1">
        <v>3001196</v>
      </c>
      <c r="AI49" s="1">
        <v>3078551</v>
      </c>
      <c r="AJ49" s="1">
        <v>3155979</v>
      </c>
      <c r="AK49" s="1">
        <v>3233568</v>
      </c>
      <c r="AL49" s="1">
        <v>3312307</v>
      </c>
      <c r="AM49" s="1">
        <v>3393575</v>
      </c>
      <c r="AN49" s="1">
        <v>3478197</v>
      </c>
      <c r="AO49" s="1">
        <v>3566605</v>
      </c>
      <c r="AP49" s="1">
        <v>3658020</v>
      </c>
      <c r="AQ49" s="1">
        <v>3750585</v>
      </c>
      <c r="AR49" s="1">
        <v>3841734</v>
      </c>
      <c r="AS49" s="1">
        <v>3929588</v>
      </c>
      <c r="AT49" s="1">
        <v>4013488</v>
      </c>
      <c r="AU49" s="1">
        <v>4093840</v>
      </c>
      <c r="AV49" s="1">
        <v>4171145</v>
      </c>
      <c r="AW49" s="1">
        <v>4246336</v>
      </c>
      <c r="AX49" s="1">
        <v>4320130</v>
      </c>
      <c r="AY49" s="1">
        <v>4392493</v>
      </c>
      <c r="AZ49" s="1">
        <v>4463226</v>
      </c>
      <c r="BA49" s="1">
        <v>4532711</v>
      </c>
      <c r="BB49" s="1">
        <v>4601424</v>
      </c>
      <c r="BC49" s="1">
        <v>4669685</v>
      </c>
      <c r="BD49" s="1">
        <v>4737680</v>
      </c>
      <c r="BE49" s="1">
        <v>4805295</v>
      </c>
      <c r="BF49" s="1">
        <v>4872166</v>
      </c>
    </row>
    <row r="50" spans="1:58">
      <c r="A50" s="1" t="s">
        <v>92</v>
      </c>
      <c r="B50" s="1" t="str">
        <f>IFERROR(VLOOKUP(A50,entity!$C:$K,9,FALSE),"")</f>
        <v/>
      </c>
      <c r="C50" s="1" t="s">
        <v>488</v>
      </c>
      <c r="D50" s="1" t="s">
        <v>7</v>
      </c>
      <c r="E50" s="1">
        <v>4186973</v>
      </c>
      <c r="F50" s="1">
        <v>4265016</v>
      </c>
      <c r="G50" s="1">
        <v>4344727</v>
      </c>
      <c r="H50" s="1">
        <v>4424757</v>
      </c>
      <c r="I50" s="1">
        <v>4502812</v>
      </c>
      <c r="J50" s="1">
        <v>4577495</v>
      </c>
      <c r="K50" s="1">
        <v>4649484</v>
      </c>
      <c r="L50" s="1">
        <v>4718146</v>
      </c>
      <c r="M50" s="1">
        <v>4783746</v>
      </c>
      <c r="N50" s="1">
        <v>4847100</v>
      </c>
      <c r="O50" s="1">
        <v>4908650</v>
      </c>
      <c r="P50" s="1">
        <v>4967576</v>
      </c>
      <c r="Q50" s="1">
        <v>5024903</v>
      </c>
      <c r="R50" s="1">
        <v>5080883</v>
      </c>
      <c r="S50" s="1">
        <v>5135484</v>
      </c>
      <c r="T50" s="1">
        <v>5189031</v>
      </c>
      <c r="U50" s="1">
        <v>5242333</v>
      </c>
      <c r="V50" s="1">
        <v>5294300</v>
      </c>
      <c r="W50" s="1">
        <v>5346526</v>
      </c>
      <c r="X50" s="1">
        <v>5401596</v>
      </c>
      <c r="Y50" s="1">
        <v>5460759</v>
      </c>
      <c r="Z50" s="1">
        <v>5519477</v>
      </c>
      <c r="AA50" s="1">
        <v>5586075</v>
      </c>
      <c r="AB50" s="1">
        <v>5654573</v>
      </c>
      <c r="AC50" s="1">
        <v>5720024</v>
      </c>
      <c r="AD50" s="1">
        <v>5775889</v>
      </c>
      <c r="AE50" s="1">
        <v>5823298</v>
      </c>
      <c r="AF50" s="1">
        <v>5859131</v>
      </c>
      <c r="AG50" s="1">
        <v>5885272</v>
      </c>
      <c r="AH50" s="1">
        <v>5924801</v>
      </c>
      <c r="AI50" s="1">
        <v>5962579</v>
      </c>
      <c r="AJ50" s="1">
        <v>6003431</v>
      </c>
      <c r="AK50" s="1">
        <v>6047100</v>
      </c>
      <c r="AL50" s="1">
        <v>6092913</v>
      </c>
      <c r="AM50" s="1">
        <v>6139813</v>
      </c>
      <c r="AN50" s="1">
        <v>6187109</v>
      </c>
      <c r="AO50" s="1">
        <v>6243442</v>
      </c>
      <c r="AP50" s="1">
        <v>6293504</v>
      </c>
      <c r="AQ50" s="1">
        <v>6342332</v>
      </c>
      <c r="AR50" s="1">
        <v>6387127</v>
      </c>
      <c r="AS50" s="1">
        <v>6431380</v>
      </c>
      <c r="AT50" s="1">
        <v>6478705</v>
      </c>
      <c r="AU50" s="1">
        <v>6521269</v>
      </c>
      <c r="AV50" s="1">
        <v>6564985</v>
      </c>
      <c r="AW50" s="1">
        <v>6609643</v>
      </c>
      <c r="AX50" s="1">
        <v>6654820</v>
      </c>
      <c r="AY50" s="1">
        <v>6700409</v>
      </c>
      <c r="AZ50" s="1">
        <v>6746333</v>
      </c>
      <c r="BA50" s="1">
        <v>6792178</v>
      </c>
      <c r="BB50" s="1">
        <v>6837418</v>
      </c>
      <c r="BC50" s="1">
        <v>6881636</v>
      </c>
      <c r="BD50" s="1">
        <v>6924204</v>
      </c>
      <c r="BE50" s="1">
        <v>6964458</v>
      </c>
      <c r="BF50" s="1">
        <v>7002680</v>
      </c>
    </row>
    <row r="51" spans="1:58">
      <c r="A51" s="1" t="s">
        <v>93</v>
      </c>
      <c r="B51" s="1" t="str">
        <f>IFERROR(VLOOKUP(A51,entity!$C:$K,9,FALSE),"")</f>
        <v>CU</v>
      </c>
      <c r="C51" s="1" t="s">
        <v>488</v>
      </c>
      <c r="D51" s="1" t="s">
        <v>7</v>
      </c>
      <c r="E51" s="1">
        <v>7141130</v>
      </c>
      <c r="F51" s="1">
        <v>7289830</v>
      </c>
      <c r="G51" s="1">
        <v>7450405</v>
      </c>
      <c r="H51" s="1">
        <v>7618358</v>
      </c>
      <c r="I51" s="1">
        <v>7787144</v>
      </c>
      <c r="J51" s="1">
        <v>7951916</v>
      </c>
      <c r="K51" s="1">
        <v>8110405</v>
      </c>
      <c r="L51" s="1">
        <v>8263513</v>
      </c>
      <c r="M51" s="1">
        <v>8413282</v>
      </c>
      <c r="N51" s="1">
        <v>8563130</v>
      </c>
      <c r="O51" s="1">
        <v>8715054</v>
      </c>
      <c r="P51" s="1">
        <v>8869924</v>
      </c>
      <c r="Q51" s="1">
        <v>9025344</v>
      </c>
      <c r="R51" s="1">
        <v>9176167</v>
      </c>
      <c r="S51" s="1">
        <v>9315458</v>
      </c>
      <c r="T51" s="1">
        <v>9438366</v>
      </c>
      <c r="U51" s="1">
        <v>9543798</v>
      </c>
      <c r="V51" s="1">
        <v>9633669</v>
      </c>
      <c r="W51" s="1">
        <v>9710009</v>
      </c>
      <c r="X51" s="1">
        <v>9776117</v>
      </c>
      <c r="Y51" s="1">
        <v>9835085</v>
      </c>
      <c r="Z51" s="1">
        <v>9886228</v>
      </c>
      <c r="AA51" s="1">
        <v>9930589</v>
      </c>
      <c r="AB51" s="1">
        <v>9975082</v>
      </c>
      <c r="AC51" s="1">
        <v>10028578</v>
      </c>
      <c r="AD51" s="1">
        <v>10097020</v>
      </c>
      <c r="AE51" s="1">
        <v>10183690</v>
      </c>
      <c r="AF51" s="1">
        <v>10285920</v>
      </c>
      <c r="AG51" s="1">
        <v>10396268</v>
      </c>
      <c r="AH51" s="1">
        <v>10503898</v>
      </c>
      <c r="AI51" s="1">
        <v>10600841</v>
      </c>
      <c r="AJ51" s="1">
        <v>10684831</v>
      </c>
      <c r="AK51" s="1">
        <v>10757891</v>
      </c>
      <c r="AL51" s="1">
        <v>10821551</v>
      </c>
      <c r="AM51" s="1">
        <v>10878823</v>
      </c>
      <c r="AN51" s="1">
        <v>10932013</v>
      </c>
      <c r="AO51" s="1">
        <v>10980758</v>
      </c>
      <c r="AP51" s="1">
        <v>11024249</v>
      </c>
      <c r="AQ51" s="1">
        <v>11063917</v>
      </c>
      <c r="AR51" s="1">
        <v>11101580</v>
      </c>
      <c r="AS51" s="1">
        <v>11138416</v>
      </c>
      <c r="AT51" s="1">
        <v>11175465</v>
      </c>
      <c r="AU51" s="1">
        <v>11212125</v>
      </c>
      <c r="AV51" s="1">
        <v>11245926</v>
      </c>
      <c r="AW51" s="1">
        <v>11273363</v>
      </c>
      <c r="AX51" s="1">
        <v>11292078</v>
      </c>
      <c r="AY51" s="1">
        <v>11301100</v>
      </c>
      <c r="AZ51" s="1">
        <v>11301674</v>
      </c>
      <c r="BA51" s="1">
        <v>11296355</v>
      </c>
      <c r="BB51" s="1">
        <v>11288826</v>
      </c>
      <c r="BC51" s="1">
        <v>11281768</v>
      </c>
      <c r="BD51" s="1">
        <v>11276053</v>
      </c>
      <c r="BE51" s="1">
        <v>11270957</v>
      </c>
      <c r="BF51" s="1">
        <v>11265629</v>
      </c>
    </row>
    <row r="52" spans="1:58">
      <c r="A52" s="1" t="s">
        <v>95</v>
      </c>
      <c r="B52" s="1" t="str">
        <f>IFERROR(VLOOKUP(A52,entity!$C:$K,9,FALSE),"")</f>
        <v/>
      </c>
      <c r="C52" s="1" t="s">
        <v>488</v>
      </c>
      <c r="D52" s="1" t="s">
        <v>7</v>
      </c>
      <c r="AQ52" s="1">
        <v>144472</v>
      </c>
      <c r="AR52" s="1">
        <v>139428</v>
      </c>
      <c r="AS52" s="1">
        <v>133860</v>
      </c>
      <c r="AT52" s="1">
        <v>128905</v>
      </c>
      <c r="AU52" s="1">
        <v>128804</v>
      </c>
      <c r="AV52" s="1">
        <v>131253</v>
      </c>
      <c r="AW52" s="1">
        <v>133363</v>
      </c>
      <c r="AX52" s="1">
        <v>136708</v>
      </c>
      <c r="AY52" s="1">
        <v>140217</v>
      </c>
      <c r="AZ52" s="1">
        <v>143026</v>
      </c>
      <c r="BA52" s="1">
        <v>144971</v>
      </c>
      <c r="BB52" s="1">
        <v>145890</v>
      </c>
      <c r="BC52" s="1">
        <v>149311</v>
      </c>
      <c r="BD52" s="1">
        <v>150612</v>
      </c>
      <c r="BE52" s="1">
        <v>152056</v>
      </c>
      <c r="BF52" s="1">
        <v>153500</v>
      </c>
    </row>
    <row r="53" spans="1:58">
      <c r="A53" s="1" t="s">
        <v>97</v>
      </c>
      <c r="B53" s="1" t="str">
        <f>IFERROR(VLOOKUP(A53,entity!$C:$K,9,FALSE),"")</f>
        <v>KY</v>
      </c>
      <c r="C53" s="1" t="s">
        <v>488</v>
      </c>
      <c r="D53" s="1" t="s">
        <v>7</v>
      </c>
      <c r="E53" s="1">
        <v>7867</v>
      </c>
      <c r="F53" s="1">
        <v>8026</v>
      </c>
      <c r="G53" s="1">
        <v>8142</v>
      </c>
      <c r="H53" s="1">
        <v>8228</v>
      </c>
      <c r="I53" s="1">
        <v>8299</v>
      </c>
      <c r="J53" s="1">
        <v>8371</v>
      </c>
      <c r="K53" s="1">
        <v>8442</v>
      </c>
      <c r="L53" s="1">
        <v>8518</v>
      </c>
      <c r="M53" s="1">
        <v>8632</v>
      </c>
      <c r="N53" s="1">
        <v>8831</v>
      </c>
      <c r="O53" s="1">
        <v>9144</v>
      </c>
      <c r="P53" s="1">
        <v>9583</v>
      </c>
      <c r="Q53" s="1">
        <v>10137</v>
      </c>
      <c r="R53" s="1">
        <v>10785</v>
      </c>
      <c r="S53" s="1">
        <v>11494</v>
      </c>
      <c r="T53" s="1">
        <v>12238</v>
      </c>
      <c r="U53" s="1">
        <v>13020</v>
      </c>
      <c r="V53" s="1">
        <v>13840</v>
      </c>
      <c r="W53" s="1">
        <v>14663</v>
      </c>
      <c r="X53" s="1">
        <v>15447</v>
      </c>
      <c r="Y53" s="1">
        <v>16164</v>
      </c>
      <c r="Z53" s="1">
        <v>16795</v>
      </c>
      <c r="AA53" s="1">
        <v>17357</v>
      </c>
      <c r="AB53" s="1">
        <v>17911</v>
      </c>
      <c r="AC53" s="1">
        <v>18543</v>
      </c>
      <c r="AD53" s="1">
        <v>19315</v>
      </c>
      <c r="AE53" s="1">
        <v>20254</v>
      </c>
      <c r="AF53" s="1">
        <v>21343</v>
      </c>
      <c r="AG53" s="1">
        <v>22539</v>
      </c>
      <c r="AH53" s="1">
        <v>23776</v>
      </c>
      <c r="AI53" s="1">
        <v>25009</v>
      </c>
      <c r="AJ53" s="1">
        <v>26211</v>
      </c>
      <c r="AK53" s="1">
        <v>27402</v>
      </c>
      <c r="AL53" s="1">
        <v>28652</v>
      </c>
      <c r="AM53" s="1">
        <v>30055</v>
      </c>
      <c r="AN53" s="1">
        <v>31672</v>
      </c>
      <c r="AO53" s="1">
        <v>33535</v>
      </c>
      <c r="AP53" s="1">
        <v>35596</v>
      </c>
      <c r="AQ53" s="1">
        <v>37742</v>
      </c>
      <c r="AR53" s="1">
        <v>39810</v>
      </c>
      <c r="AS53" s="1">
        <v>41685</v>
      </c>
      <c r="AT53" s="1">
        <v>43317</v>
      </c>
      <c r="AU53" s="1">
        <v>44742</v>
      </c>
      <c r="AV53" s="1">
        <v>46032</v>
      </c>
      <c r="AW53" s="1">
        <v>47299</v>
      </c>
      <c r="AX53" s="1">
        <v>48623</v>
      </c>
      <c r="AY53" s="1">
        <v>50026</v>
      </c>
      <c r="AZ53" s="1">
        <v>51472</v>
      </c>
      <c r="BA53" s="1">
        <v>52912</v>
      </c>
      <c r="BB53" s="1">
        <v>54275</v>
      </c>
      <c r="BC53" s="1">
        <v>55509</v>
      </c>
      <c r="BD53" s="1">
        <v>56601</v>
      </c>
      <c r="BE53" s="1">
        <v>57570</v>
      </c>
      <c r="BF53" s="1">
        <v>58435</v>
      </c>
    </row>
    <row r="54" spans="1:58">
      <c r="A54" s="1" t="s">
        <v>99</v>
      </c>
      <c r="B54" s="1" t="str">
        <f>IFERROR(VLOOKUP(A54,entity!$C:$K,9,FALSE),"")</f>
        <v>CY</v>
      </c>
      <c r="C54" s="1" t="s">
        <v>488</v>
      </c>
      <c r="D54" s="1" t="s">
        <v>7</v>
      </c>
      <c r="E54" s="1">
        <v>572929</v>
      </c>
      <c r="F54" s="1">
        <v>576395</v>
      </c>
      <c r="G54" s="1">
        <v>577691</v>
      </c>
      <c r="H54" s="1">
        <v>577912</v>
      </c>
      <c r="I54" s="1">
        <v>578629</v>
      </c>
      <c r="J54" s="1">
        <v>580971</v>
      </c>
      <c r="K54" s="1">
        <v>585311</v>
      </c>
      <c r="L54" s="1">
        <v>591304</v>
      </c>
      <c r="M54" s="1">
        <v>598491</v>
      </c>
      <c r="N54" s="1">
        <v>606117</v>
      </c>
      <c r="O54" s="1">
        <v>613619</v>
      </c>
      <c r="P54" s="1">
        <v>620860</v>
      </c>
      <c r="Q54" s="1">
        <v>628000</v>
      </c>
      <c r="R54" s="1">
        <v>635109</v>
      </c>
      <c r="S54" s="1">
        <v>642335</v>
      </c>
      <c r="T54" s="1">
        <v>649755</v>
      </c>
      <c r="U54" s="1">
        <v>657526</v>
      </c>
      <c r="V54" s="1">
        <v>665528</v>
      </c>
      <c r="W54" s="1">
        <v>673252</v>
      </c>
      <c r="X54" s="1">
        <v>680013</v>
      </c>
      <c r="Y54" s="1">
        <v>685406</v>
      </c>
      <c r="Z54" s="1">
        <v>689173</v>
      </c>
      <c r="AA54" s="1">
        <v>691711</v>
      </c>
      <c r="AB54" s="1">
        <v>694074</v>
      </c>
      <c r="AC54" s="1">
        <v>697717</v>
      </c>
      <c r="AD54" s="1">
        <v>703693</v>
      </c>
      <c r="AE54" s="1">
        <v>712340</v>
      </c>
      <c r="AF54" s="1">
        <v>723380</v>
      </c>
      <c r="AG54" s="1">
        <v>736477</v>
      </c>
      <c r="AH54" s="1">
        <v>751047</v>
      </c>
      <c r="AI54" s="1">
        <v>766611</v>
      </c>
      <c r="AJ54" s="1">
        <v>783138</v>
      </c>
      <c r="AK54" s="1">
        <v>800660</v>
      </c>
      <c r="AL54" s="1">
        <v>818814</v>
      </c>
      <c r="AM54" s="1">
        <v>837166</v>
      </c>
      <c r="AN54" s="1">
        <v>855389</v>
      </c>
      <c r="AO54" s="1">
        <v>873246</v>
      </c>
      <c r="AP54" s="1">
        <v>890733</v>
      </c>
      <c r="AQ54" s="1">
        <v>908040</v>
      </c>
      <c r="AR54" s="1">
        <v>925491</v>
      </c>
      <c r="AS54" s="1">
        <v>943287</v>
      </c>
      <c r="AT54" s="1">
        <v>961481</v>
      </c>
      <c r="AU54" s="1">
        <v>979877</v>
      </c>
      <c r="AV54" s="1">
        <v>998142</v>
      </c>
      <c r="AW54" s="1">
        <v>1015820</v>
      </c>
      <c r="AX54" s="1">
        <v>1032586</v>
      </c>
      <c r="AY54" s="1">
        <v>1048314</v>
      </c>
      <c r="AZ54" s="1">
        <v>1063095</v>
      </c>
      <c r="BA54" s="1">
        <v>1077089</v>
      </c>
      <c r="BB54" s="1">
        <v>1090553</v>
      </c>
      <c r="BC54" s="1">
        <v>1103685</v>
      </c>
      <c r="BD54" s="1">
        <v>1116513</v>
      </c>
      <c r="BE54" s="1">
        <v>1128994</v>
      </c>
      <c r="BF54" s="1">
        <v>1141166</v>
      </c>
    </row>
    <row r="55" spans="1:58">
      <c r="A55" s="1" t="s">
        <v>101</v>
      </c>
      <c r="B55" s="1" t="str">
        <f>IFERROR(VLOOKUP(A55,entity!$C:$K,9,FALSE),"")</f>
        <v>CZ</v>
      </c>
      <c r="C55" s="1" t="s">
        <v>488</v>
      </c>
      <c r="D55" s="1" t="s">
        <v>7</v>
      </c>
      <c r="E55" s="1">
        <v>9602006</v>
      </c>
      <c r="F55" s="1">
        <v>9586651</v>
      </c>
      <c r="G55" s="1">
        <v>9624660</v>
      </c>
      <c r="H55" s="1">
        <v>9670685</v>
      </c>
      <c r="I55" s="1">
        <v>9727804</v>
      </c>
      <c r="J55" s="1">
        <v>9779358</v>
      </c>
      <c r="K55" s="1">
        <v>9821040</v>
      </c>
      <c r="L55" s="1">
        <v>9852899</v>
      </c>
      <c r="M55" s="1">
        <v>9876346</v>
      </c>
      <c r="N55" s="1">
        <v>9896580</v>
      </c>
      <c r="O55" s="1">
        <v>9858071</v>
      </c>
      <c r="P55" s="1">
        <v>9826815</v>
      </c>
      <c r="Q55" s="1">
        <v>9867632</v>
      </c>
      <c r="R55" s="1">
        <v>9922266</v>
      </c>
      <c r="S55" s="1">
        <v>9988459</v>
      </c>
      <c r="T55" s="1">
        <v>10058620</v>
      </c>
      <c r="U55" s="1">
        <v>10125939</v>
      </c>
      <c r="V55" s="1">
        <v>10186755</v>
      </c>
      <c r="W55" s="1">
        <v>10242098</v>
      </c>
      <c r="X55" s="1">
        <v>10292341</v>
      </c>
      <c r="Y55" s="1">
        <v>10304193</v>
      </c>
      <c r="Z55" s="1">
        <v>10300591</v>
      </c>
      <c r="AA55" s="1">
        <v>10314826</v>
      </c>
      <c r="AB55" s="1">
        <v>10323856</v>
      </c>
      <c r="AC55" s="1">
        <v>10330213</v>
      </c>
      <c r="AD55" s="1">
        <v>10337118</v>
      </c>
      <c r="AE55" s="1">
        <v>10342227</v>
      </c>
      <c r="AF55" s="1">
        <v>10347318</v>
      </c>
      <c r="AG55" s="1">
        <v>10355276</v>
      </c>
      <c r="AH55" s="1">
        <v>10361068</v>
      </c>
      <c r="AI55" s="1">
        <v>10333355</v>
      </c>
      <c r="AJ55" s="1">
        <v>10308578</v>
      </c>
      <c r="AK55" s="1">
        <v>10319123</v>
      </c>
      <c r="AL55" s="1">
        <v>10329855</v>
      </c>
      <c r="AM55" s="1">
        <v>10333587</v>
      </c>
      <c r="AN55" s="1">
        <v>10327253</v>
      </c>
      <c r="AO55" s="1">
        <v>10315241</v>
      </c>
      <c r="AP55" s="1">
        <v>10304131</v>
      </c>
      <c r="AQ55" s="1">
        <v>10294373</v>
      </c>
      <c r="AR55" s="1">
        <v>10283860</v>
      </c>
      <c r="AS55" s="1">
        <v>10255063</v>
      </c>
      <c r="AT55" s="1">
        <v>10216605</v>
      </c>
      <c r="AU55" s="1">
        <v>10196916</v>
      </c>
      <c r="AV55" s="1">
        <v>10193998</v>
      </c>
      <c r="AW55" s="1">
        <v>10197101</v>
      </c>
      <c r="AX55" s="1">
        <v>10211216</v>
      </c>
      <c r="AY55" s="1">
        <v>10238905</v>
      </c>
      <c r="AZ55" s="1">
        <v>10298828</v>
      </c>
      <c r="BA55" s="1">
        <v>10384603</v>
      </c>
      <c r="BB55" s="1">
        <v>10443936</v>
      </c>
      <c r="BC55" s="1">
        <v>10474410</v>
      </c>
      <c r="BD55" s="1">
        <v>10496088</v>
      </c>
      <c r="BE55" s="1">
        <v>10510785</v>
      </c>
      <c r="BF55" s="1">
        <v>10521468</v>
      </c>
    </row>
    <row r="56" spans="1:58">
      <c r="A56" s="1" t="s">
        <v>103</v>
      </c>
      <c r="B56" s="1" t="str">
        <f>IFERROR(VLOOKUP(A56,entity!$C:$K,9,FALSE),"")</f>
        <v>DE</v>
      </c>
      <c r="C56" s="1" t="s">
        <v>488</v>
      </c>
      <c r="D56" s="1" t="s">
        <v>7</v>
      </c>
      <c r="E56" s="1">
        <v>72814900</v>
      </c>
      <c r="F56" s="1">
        <v>73377632</v>
      </c>
      <c r="G56" s="1">
        <v>74025784</v>
      </c>
      <c r="H56" s="1">
        <v>74714353</v>
      </c>
      <c r="I56" s="1">
        <v>75318337</v>
      </c>
      <c r="J56" s="1">
        <v>75963695</v>
      </c>
      <c r="K56" s="1">
        <v>76600311</v>
      </c>
      <c r="L56" s="1">
        <v>76951336</v>
      </c>
      <c r="M56" s="1">
        <v>77294314</v>
      </c>
      <c r="N56" s="1">
        <v>77909682</v>
      </c>
      <c r="O56" s="1">
        <v>78169289</v>
      </c>
      <c r="P56" s="1">
        <v>78312842</v>
      </c>
      <c r="Q56" s="1">
        <v>78688452</v>
      </c>
      <c r="R56" s="1">
        <v>78936666</v>
      </c>
      <c r="S56" s="1">
        <v>78967433</v>
      </c>
      <c r="T56" s="1">
        <v>78673554</v>
      </c>
      <c r="U56" s="1">
        <v>78336950</v>
      </c>
      <c r="V56" s="1">
        <v>78159814</v>
      </c>
      <c r="W56" s="1">
        <v>78091820</v>
      </c>
      <c r="X56" s="1">
        <v>78126350</v>
      </c>
      <c r="Y56" s="1">
        <v>78288576</v>
      </c>
      <c r="Z56" s="1">
        <v>78407907</v>
      </c>
      <c r="AA56" s="1">
        <v>78333366</v>
      </c>
      <c r="AB56" s="1">
        <v>78128282</v>
      </c>
      <c r="AC56" s="1">
        <v>77858685</v>
      </c>
      <c r="AD56" s="1">
        <v>77684873</v>
      </c>
      <c r="AE56" s="1">
        <v>77720436</v>
      </c>
      <c r="AF56" s="1">
        <v>77839920</v>
      </c>
      <c r="AG56" s="1">
        <v>78144619</v>
      </c>
      <c r="AH56" s="1">
        <v>78751283</v>
      </c>
      <c r="AI56" s="1">
        <v>79433029</v>
      </c>
      <c r="AJ56" s="1">
        <v>80013896</v>
      </c>
      <c r="AK56" s="1">
        <v>80624598</v>
      </c>
      <c r="AL56" s="1">
        <v>81156363</v>
      </c>
      <c r="AM56" s="1">
        <v>81438348</v>
      </c>
      <c r="AN56" s="1">
        <v>81678051</v>
      </c>
      <c r="AO56" s="1">
        <v>81914831</v>
      </c>
      <c r="AP56" s="1">
        <v>82034771</v>
      </c>
      <c r="AQ56" s="1">
        <v>82047195</v>
      </c>
      <c r="AR56" s="1">
        <v>82100243</v>
      </c>
      <c r="AS56" s="1">
        <v>82211508</v>
      </c>
      <c r="AT56" s="1">
        <v>82349925</v>
      </c>
      <c r="AU56" s="1">
        <v>82488495</v>
      </c>
      <c r="AV56" s="1">
        <v>82534176</v>
      </c>
      <c r="AW56" s="1">
        <v>82516260</v>
      </c>
      <c r="AX56" s="1">
        <v>82469422</v>
      </c>
      <c r="AY56" s="1">
        <v>82376451</v>
      </c>
      <c r="AZ56" s="1">
        <v>82266372</v>
      </c>
      <c r="BA56" s="1">
        <v>82110097</v>
      </c>
      <c r="BB56" s="1">
        <v>81902307</v>
      </c>
      <c r="BC56" s="1">
        <v>81776930</v>
      </c>
      <c r="BD56" s="1">
        <v>81797673</v>
      </c>
      <c r="BE56" s="1">
        <v>80425823</v>
      </c>
      <c r="BF56" s="1">
        <v>80621788</v>
      </c>
    </row>
    <row r="57" spans="1:58">
      <c r="A57" s="1" t="s">
        <v>105</v>
      </c>
      <c r="B57" s="1" t="str">
        <f>IFERROR(VLOOKUP(A57,entity!$C:$K,9,FALSE),"")</f>
        <v>DJ</v>
      </c>
      <c r="C57" s="1" t="s">
        <v>488</v>
      </c>
      <c r="D57" s="1" t="s">
        <v>7</v>
      </c>
      <c r="E57" s="1">
        <v>83636</v>
      </c>
      <c r="F57" s="1">
        <v>88499</v>
      </c>
      <c r="G57" s="1">
        <v>94200</v>
      </c>
      <c r="H57" s="1">
        <v>100622</v>
      </c>
      <c r="I57" s="1">
        <v>107584</v>
      </c>
      <c r="J57" s="1">
        <v>114963</v>
      </c>
      <c r="K57" s="1">
        <v>122866</v>
      </c>
      <c r="L57" s="1">
        <v>131401</v>
      </c>
      <c r="M57" s="1">
        <v>140459</v>
      </c>
      <c r="N57" s="1">
        <v>149887</v>
      </c>
      <c r="O57" s="1">
        <v>159667</v>
      </c>
      <c r="P57" s="1">
        <v>169374</v>
      </c>
      <c r="Q57" s="1">
        <v>179224</v>
      </c>
      <c r="R57" s="1">
        <v>190560</v>
      </c>
      <c r="S57" s="1">
        <v>205197</v>
      </c>
      <c r="T57" s="1">
        <v>224244</v>
      </c>
      <c r="U57" s="1">
        <v>248710</v>
      </c>
      <c r="V57" s="1">
        <v>277750</v>
      </c>
      <c r="W57" s="1">
        <v>308385</v>
      </c>
      <c r="X57" s="1">
        <v>336479</v>
      </c>
      <c r="Y57" s="1">
        <v>359247</v>
      </c>
      <c r="Z57" s="1">
        <v>375041</v>
      </c>
      <c r="AA57" s="1">
        <v>385184</v>
      </c>
      <c r="AB57" s="1">
        <v>393443</v>
      </c>
      <c r="AC57" s="1">
        <v>405229</v>
      </c>
      <c r="AD57" s="1">
        <v>424227</v>
      </c>
      <c r="AE57" s="1">
        <v>451942</v>
      </c>
      <c r="AF57" s="1">
        <v>486555</v>
      </c>
      <c r="AG57" s="1">
        <v>524393</v>
      </c>
      <c r="AH57" s="1">
        <v>560124</v>
      </c>
      <c r="AI57" s="1">
        <v>589924</v>
      </c>
      <c r="AJ57" s="1">
        <v>612589</v>
      </c>
      <c r="AK57" s="1">
        <v>629373</v>
      </c>
      <c r="AL57" s="1">
        <v>641900</v>
      </c>
      <c r="AM57" s="1">
        <v>652793</v>
      </c>
      <c r="AN57" s="1">
        <v>663999</v>
      </c>
      <c r="AO57" s="1">
        <v>675891</v>
      </c>
      <c r="AP57" s="1">
        <v>687897</v>
      </c>
      <c r="AQ57" s="1">
        <v>699922</v>
      </c>
      <c r="AR57" s="1">
        <v>711652</v>
      </c>
      <c r="AS57" s="1">
        <v>722887</v>
      </c>
      <c r="AT57" s="1">
        <v>733732</v>
      </c>
      <c r="AU57" s="1">
        <v>744434</v>
      </c>
      <c r="AV57" s="1">
        <v>755085</v>
      </c>
      <c r="AW57" s="1">
        <v>765776</v>
      </c>
      <c r="AX57" s="1">
        <v>776585</v>
      </c>
      <c r="AY57" s="1">
        <v>787544</v>
      </c>
      <c r="AZ57" s="1">
        <v>798690</v>
      </c>
      <c r="BA57" s="1">
        <v>810100</v>
      </c>
      <c r="BB57" s="1">
        <v>821865</v>
      </c>
      <c r="BC57" s="1">
        <v>834036</v>
      </c>
      <c r="BD57" s="1">
        <v>846646</v>
      </c>
      <c r="BE57" s="1">
        <v>859652</v>
      </c>
      <c r="BF57" s="1">
        <v>872932</v>
      </c>
    </row>
    <row r="58" spans="1:58">
      <c r="A58" s="1" t="s">
        <v>107</v>
      </c>
      <c r="B58" s="1" t="str">
        <f>IFERROR(VLOOKUP(A58,entity!$C:$K,9,FALSE),"")</f>
        <v>DM</v>
      </c>
      <c r="C58" s="1" t="s">
        <v>488</v>
      </c>
      <c r="D58" s="1" t="s">
        <v>7</v>
      </c>
      <c r="E58" s="1">
        <v>60016</v>
      </c>
      <c r="F58" s="1">
        <v>61035</v>
      </c>
      <c r="G58" s="1">
        <v>61984</v>
      </c>
      <c r="H58" s="1">
        <v>62920</v>
      </c>
      <c r="I58" s="1">
        <v>63921</v>
      </c>
      <c r="J58" s="1">
        <v>65038</v>
      </c>
      <c r="K58" s="1">
        <v>66305</v>
      </c>
      <c r="L58" s="1">
        <v>67682</v>
      </c>
      <c r="M58" s="1">
        <v>69042</v>
      </c>
      <c r="N58" s="1">
        <v>70212</v>
      </c>
      <c r="O58" s="1">
        <v>71076</v>
      </c>
      <c r="P58" s="1">
        <v>71566</v>
      </c>
      <c r="Q58" s="1">
        <v>71737</v>
      </c>
      <c r="R58" s="1">
        <v>71745</v>
      </c>
      <c r="S58" s="1">
        <v>71811</v>
      </c>
      <c r="T58" s="1">
        <v>72091</v>
      </c>
      <c r="U58" s="1">
        <v>72648</v>
      </c>
      <c r="V58" s="1">
        <v>73411</v>
      </c>
      <c r="W58" s="1">
        <v>74239</v>
      </c>
      <c r="X58" s="1">
        <v>74923</v>
      </c>
      <c r="Y58" s="1">
        <v>75313</v>
      </c>
      <c r="Z58" s="1">
        <v>75376</v>
      </c>
      <c r="AA58" s="1">
        <v>75168</v>
      </c>
      <c r="AB58" s="1">
        <v>74750</v>
      </c>
      <c r="AC58" s="1">
        <v>74215</v>
      </c>
      <c r="AD58" s="1">
        <v>73640</v>
      </c>
      <c r="AE58" s="1">
        <v>73025</v>
      </c>
      <c r="AF58" s="1">
        <v>72368</v>
      </c>
      <c r="AG58" s="1">
        <v>71743</v>
      </c>
      <c r="AH58" s="1">
        <v>71242</v>
      </c>
      <c r="AI58" s="1">
        <v>70928</v>
      </c>
      <c r="AJ58" s="1">
        <v>70849</v>
      </c>
      <c r="AK58" s="1">
        <v>70978</v>
      </c>
      <c r="AL58" s="1">
        <v>71205</v>
      </c>
      <c r="AM58" s="1">
        <v>71372</v>
      </c>
      <c r="AN58" s="1">
        <v>71367</v>
      </c>
      <c r="AO58" s="1">
        <v>71146</v>
      </c>
      <c r="AP58" s="1">
        <v>70756</v>
      </c>
      <c r="AQ58" s="1">
        <v>70295</v>
      </c>
      <c r="AR58" s="1">
        <v>69902</v>
      </c>
      <c r="AS58" s="1">
        <v>69679</v>
      </c>
      <c r="AT58" s="1">
        <v>69660</v>
      </c>
      <c r="AU58" s="1">
        <v>69806</v>
      </c>
      <c r="AV58" s="1">
        <v>70058</v>
      </c>
      <c r="AW58" s="1">
        <v>70325</v>
      </c>
      <c r="AX58" s="1">
        <v>70542</v>
      </c>
      <c r="AY58" s="1">
        <v>70690</v>
      </c>
      <c r="AZ58" s="1">
        <v>70795</v>
      </c>
      <c r="BA58" s="1">
        <v>70883</v>
      </c>
      <c r="BB58" s="1">
        <v>70996</v>
      </c>
      <c r="BC58" s="1">
        <v>71167</v>
      </c>
      <c r="BD58" s="1">
        <v>71401</v>
      </c>
      <c r="BE58" s="1">
        <v>71684</v>
      </c>
      <c r="BF58" s="1">
        <v>72003</v>
      </c>
    </row>
    <row r="59" spans="1:58">
      <c r="A59" s="1" t="s">
        <v>109</v>
      </c>
      <c r="B59" s="1" t="str">
        <f>IFERROR(VLOOKUP(A59,entity!$C:$K,9,FALSE),"")</f>
        <v>DK</v>
      </c>
      <c r="C59" s="1" t="s">
        <v>488</v>
      </c>
      <c r="D59" s="1" t="s">
        <v>7</v>
      </c>
      <c r="E59" s="1">
        <v>4579603</v>
      </c>
      <c r="F59" s="1">
        <v>4611687</v>
      </c>
      <c r="G59" s="1">
        <v>4647727</v>
      </c>
      <c r="H59" s="1">
        <v>4684483</v>
      </c>
      <c r="I59" s="1">
        <v>4722072</v>
      </c>
      <c r="J59" s="1">
        <v>4759012</v>
      </c>
      <c r="K59" s="1">
        <v>4797381</v>
      </c>
      <c r="L59" s="1">
        <v>4835354</v>
      </c>
      <c r="M59" s="1">
        <v>4864883</v>
      </c>
      <c r="N59" s="1">
        <v>4891860</v>
      </c>
      <c r="O59" s="1">
        <v>4928757</v>
      </c>
      <c r="P59" s="1">
        <v>4963126</v>
      </c>
      <c r="Q59" s="1">
        <v>4991596</v>
      </c>
      <c r="R59" s="1">
        <v>5021861</v>
      </c>
      <c r="S59" s="1">
        <v>5045297</v>
      </c>
      <c r="T59" s="1">
        <v>5059862</v>
      </c>
      <c r="U59" s="1">
        <v>5072596</v>
      </c>
      <c r="V59" s="1">
        <v>5088419</v>
      </c>
      <c r="W59" s="1">
        <v>5104248</v>
      </c>
      <c r="X59" s="1">
        <v>5116801</v>
      </c>
      <c r="Y59" s="1">
        <v>5123027</v>
      </c>
      <c r="Z59" s="1">
        <v>5121572</v>
      </c>
      <c r="AA59" s="1">
        <v>5117810</v>
      </c>
      <c r="AB59" s="1">
        <v>5114297</v>
      </c>
      <c r="AC59" s="1">
        <v>5111619</v>
      </c>
      <c r="AD59" s="1">
        <v>5113691</v>
      </c>
      <c r="AE59" s="1">
        <v>5120534</v>
      </c>
      <c r="AF59" s="1">
        <v>5127024</v>
      </c>
      <c r="AG59" s="1">
        <v>5129516</v>
      </c>
      <c r="AH59" s="1">
        <v>5132594</v>
      </c>
      <c r="AI59" s="1">
        <v>5140939</v>
      </c>
      <c r="AJ59" s="1">
        <v>5154298</v>
      </c>
      <c r="AK59" s="1">
        <v>5171370</v>
      </c>
      <c r="AL59" s="1">
        <v>5188628</v>
      </c>
      <c r="AM59" s="1">
        <v>5206180</v>
      </c>
      <c r="AN59" s="1">
        <v>5233373</v>
      </c>
      <c r="AO59" s="1">
        <v>5263074</v>
      </c>
      <c r="AP59" s="1">
        <v>5284991</v>
      </c>
      <c r="AQ59" s="1">
        <v>5304219</v>
      </c>
      <c r="AR59" s="1">
        <v>5321799</v>
      </c>
      <c r="AS59" s="1">
        <v>5339616</v>
      </c>
      <c r="AT59" s="1">
        <v>5358783</v>
      </c>
      <c r="AU59" s="1">
        <v>5375931</v>
      </c>
      <c r="AV59" s="1">
        <v>5390574</v>
      </c>
      <c r="AW59" s="1">
        <v>5404523</v>
      </c>
      <c r="AX59" s="1">
        <v>5419432</v>
      </c>
      <c r="AY59" s="1">
        <v>5437272</v>
      </c>
      <c r="AZ59" s="1">
        <v>5461438</v>
      </c>
      <c r="BA59" s="1">
        <v>5493621</v>
      </c>
      <c r="BB59" s="1">
        <v>5523095</v>
      </c>
      <c r="BC59" s="1">
        <v>5547683</v>
      </c>
      <c r="BD59" s="1">
        <v>5570572</v>
      </c>
      <c r="BE59" s="1">
        <v>5591572</v>
      </c>
      <c r="BF59" s="1">
        <v>5613706</v>
      </c>
    </row>
    <row r="60" spans="1:58">
      <c r="A60" s="1" t="s">
        <v>111</v>
      </c>
      <c r="B60" s="1" t="str">
        <f>IFERROR(VLOOKUP(A60,entity!$C:$K,9,FALSE),"")</f>
        <v>DO</v>
      </c>
      <c r="C60" s="1" t="s">
        <v>488</v>
      </c>
      <c r="D60" s="1" t="s">
        <v>7</v>
      </c>
      <c r="E60" s="1">
        <v>3311788</v>
      </c>
      <c r="F60" s="1">
        <v>3424702</v>
      </c>
      <c r="G60" s="1">
        <v>3540319</v>
      </c>
      <c r="H60" s="1">
        <v>3658264</v>
      </c>
      <c r="I60" s="1">
        <v>3778110</v>
      </c>
      <c r="J60" s="1">
        <v>3899504</v>
      </c>
      <c r="K60" s="1">
        <v>4022212</v>
      </c>
      <c r="L60" s="1">
        <v>4146104</v>
      </c>
      <c r="M60" s="1">
        <v>4271065</v>
      </c>
      <c r="N60" s="1">
        <v>4397027</v>
      </c>
      <c r="O60" s="1">
        <v>4523917</v>
      </c>
      <c r="P60" s="1">
        <v>4651703</v>
      </c>
      <c r="Q60" s="1">
        <v>4780283</v>
      </c>
      <c r="R60" s="1">
        <v>4909454</v>
      </c>
      <c r="S60" s="1">
        <v>5038976</v>
      </c>
      <c r="T60" s="1">
        <v>5168720</v>
      </c>
      <c r="U60" s="1">
        <v>5298530</v>
      </c>
      <c r="V60" s="1">
        <v>5428547</v>
      </c>
      <c r="W60" s="1">
        <v>5559298</v>
      </c>
      <c r="X60" s="1">
        <v>5691517</v>
      </c>
      <c r="Y60" s="1">
        <v>5825715</v>
      </c>
      <c r="Z60" s="1">
        <v>5962066</v>
      </c>
      <c r="AA60" s="1">
        <v>6100385</v>
      </c>
      <c r="AB60" s="1">
        <v>6240380</v>
      </c>
      <c r="AC60" s="1">
        <v>6381602</v>
      </c>
      <c r="AD60" s="1">
        <v>6523696</v>
      </c>
      <c r="AE60" s="1">
        <v>6666429</v>
      </c>
      <c r="AF60" s="1">
        <v>6809797</v>
      </c>
      <c r="AG60" s="1">
        <v>6953918</v>
      </c>
      <c r="AH60" s="1">
        <v>7099011</v>
      </c>
      <c r="AI60" s="1">
        <v>7245127</v>
      </c>
      <c r="AJ60" s="1">
        <v>7392389</v>
      </c>
      <c r="AK60" s="1">
        <v>7540421</v>
      </c>
      <c r="AL60" s="1">
        <v>7688196</v>
      </c>
      <c r="AM60" s="1">
        <v>7834359</v>
      </c>
      <c r="AN60" s="1">
        <v>7977966</v>
      </c>
      <c r="AO60" s="1">
        <v>8118570</v>
      </c>
      <c r="AP60" s="1">
        <v>8256496</v>
      </c>
      <c r="AQ60" s="1">
        <v>8392534</v>
      </c>
      <c r="AR60" s="1">
        <v>8527881</v>
      </c>
      <c r="AS60" s="1">
        <v>8663421</v>
      </c>
      <c r="AT60" s="1">
        <v>8799298</v>
      </c>
      <c r="AU60" s="1">
        <v>8935261</v>
      </c>
      <c r="AV60" s="1">
        <v>9071318</v>
      </c>
      <c r="AW60" s="1">
        <v>9207389</v>
      </c>
      <c r="AX60" s="1">
        <v>9343362</v>
      </c>
      <c r="AY60" s="1">
        <v>9479269</v>
      </c>
      <c r="AZ60" s="1">
        <v>9615015</v>
      </c>
      <c r="BA60" s="1">
        <v>9750195</v>
      </c>
      <c r="BB60" s="1">
        <v>9884265</v>
      </c>
      <c r="BC60" s="1">
        <v>10016797</v>
      </c>
      <c r="BD60" s="1">
        <v>10147598</v>
      </c>
      <c r="BE60" s="1">
        <v>10276621</v>
      </c>
      <c r="BF60" s="1">
        <v>10403761</v>
      </c>
    </row>
    <row r="61" spans="1:58">
      <c r="A61" s="1" t="s">
        <v>113</v>
      </c>
      <c r="B61" s="1" t="str">
        <f>IFERROR(VLOOKUP(A61,entity!$C:$K,9,FALSE),"")</f>
        <v>DZ</v>
      </c>
      <c r="C61" s="1" t="s">
        <v>488</v>
      </c>
      <c r="D61" s="1" t="s">
        <v>7</v>
      </c>
      <c r="E61" s="1">
        <v>11277757</v>
      </c>
      <c r="F61" s="1">
        <v>11560650</v>
      </c>
      <c r="G61" s="1">
        <v>11844928</v>
      </c>
      <c r="H61" s="1">
        <v>12136371</v>
      </c>
      <c r="I61" s="1">
        <v>12443175</v>
      </c>
      <c r="J61" s="1">
        <v>12771084</v>
      </c>
      <c r="K61" s="1">
        <v>13122912</v>
      </c>
      <c r="L61" s="1">
        <v>13496577</v>
      </c>
      <c r="M61" s="1">
        <v>13887045</v>
      </c>
      <c r="N61" s="1">
        <v>14286826</v>
      </c>
      <c r="O61" s="1">
        <v>14690855</v>
      </c>
      <c r="P61" s="1">
        <v>15098212</v>
      </c>
      <c r="Q61" s="1">
        <v>15511892</v>
      </c>
      <c r="R61" s="1">
        <v>15935594</v>
      </c>
      <c r="S61" s="1">
        <v>16374671</v>
      </c>
      <c r="T61" s="1">
        <v>16833516</v>
      </c>
      <c r="U61" s="1">
        <v>17311457</v>
      </c>
      <c r="V61" s="1">
        <v>17808536</v>
      </c>
      <c r="W61" s="1">
        <v>18330535</v>
      </c>
      <c r="X61" s="1">
        <v>18884689</v>
      </c>
      <c r="Y61" s="1">
        <v>19475204</v>
      </c>
      <c r="Z61" s="1">
        <v>20103931</v>
      </c>
      <c r="AA61" s="1">
        <v>20766568</v>
      </c>
      <c r="AB61" s="1">
        <v>21453278</v>
      </c>
      <c r="AC61" s="1">
        <v>22150483</v>
      </c>
      <c r="AD61" s="1">
        <v>22847437</v>
      </c>
      <c r="AE61" s="1">
        <v>23539383</v>
      </c>
      <c r="AF61" s="1">
        <v>24225748</v>
      </c>
      <c r="AG61" s="1">
        <v>24904931</v>
      </c>
      <c r="AH61" s="1">
        <v>25576596</v>
      </c>
      <c r="AI61" s="1">
        <v>26239708</v>
      </c>
      <c r="AJ61" s="1">
        <v>26893663</v>
      </c>
      <c r="AK61" s="1">
        <v>27535151</v>
      </c>
      <c r="AL61" s="1">
        <v>28157560</v>
      </c>
      <c r="AM61" s="1">
        <v>28752749</v>
      </c>
      <c r="AN61" s="1">
        <v>29315463</v>
      </c>
      <c r="AO61" s="1">
        <v>29845208</v>
      </c>
      <c r="AP61" s="1">
        <v>30345466</v>
      </c>
      <c r="AQ61" s="1">
        <v>30820435</v>
      </c>
      <c r="AR61" s="1">
        <v>31276295</v>
      </c>
      <c r="AS61" s="1">
        <v>31719449</v>
      </c>
      <c r="AT61" s="1">
        <v>32150198</v>
      </c>
      <c r="AU61" s="1">
        <v>32572977</v>
      </c>
      <c r="AV61" s="1">
        <v>33003442</v>
      </c>
      <c r="AW61" s="1">
        <v>33461345</v>
      </c>
      <c r="AX61" s="1">
        <v>33960903</v>
      </c>
      <c r="AY61" s="1">
        <v>34507214</v>
      </c>
      <c r="AZ61" s="1">
        <v>35097043</v>
      </c>
      <c r="BA61" s="1">
        <v>35725377</v>
      </c>
      <c r="BB61" s="1">
        <v>36383302</v>
      </c>
      <c r="BC61" s="1">
        <v>37062820</v>
      </c>
      <c r="BD61" s="1">
        <v>37762962</v>
      </c>
      <c r="BE61" s="1">
        <v>38481705</v>
      </c>
      <c r="BF61" s="1">
        <v>39208194</v>
      </c>
    </row>
    <row r="62" spans="1:58">
      <c r="A62" s="1" t="s">
        <v>115</v>
      </c>
      <c r="B62" s="1" t="str">
        <f>IFERROR(VLOOKUP(A62,entity!$C:$K,9,FALSE),"")</f>
        <v/>
      </c>
      <c r="C62" s="1" t="s">
        <v>488</v>
      </c>
      <c r="D62" s="1" t="s">
        <v>7</v>
      </c>
      <c r="E62" s="1">
        <v>897346338</v>
      </c>
      <c r="F62" s="1">
        <v>896465564</v>
      </c>
      <c r="G62" s="1">
        <v>907903913</v>
      </c>
      <c r="H62" s="1">
        <v>930629611</v>
      </c>
      <c r="I62" s="1">
        <v>953006971</v>
      </c>
      <c r="J62" s="1">
        <v>976412684</v>
      </c>
      <c r="K62" s="1">
        <v>1003418531</v>
      </c>
      <c r="L62" s="1">
        <v>1029559869</v>
      </c>
      <c r="M62" s="1">
        <v>1056709000</v>
      </c>
      <c r="N62" s="1">
        <v>1085609529</v>
      </c>
      <c r="O62" s="1">
        <v>1115469821</v>
      </c>
      <c r="P62" s="1">
        <v>1146027646</v>
      </c>
      <c r="Q62" s="1">
        <v>1174898155</v>
      </c>
      <c r="R62" s="1">
        <v>1202856616</v>
      </c>
      <c r="S62" s="1">
        <v>1229315967</v>
      </c>
      <c r="T62" s="1">
        <v>1253342593</v>
      </c>
      <c r="U62" s="1">
        <v>1275500566</v>
      </c>
      <c r="V62" s="1">
        <v>1296049754</v>
      </c>
      <c r="W62" s="1">
        <v>1316549909</v>
      </c>
      <c r="X62" s="1">
        <v>1337333349</v>
      </c>
      <c r="Y62" s="1">
        <v>1357754545</v>
      </c>
      <c r="Z62" s="1">
        <v>1378781299</v>
      </c>
      <c r="AA62" s="1">
        <v>1402088953</v>
      </c>
      <c r="AB62" s="1">
        <v>1425510043</v>
      </c>
      <c r="AC62" s="1">
        <v>1447909078</v>
      </c>
      <c r="AD62" s="1">
        <v>1471141187</v>
      </c>
      <c r="AE62" s="1">
        <v>1496093664</v>
      </c>
      <c r="AF62" s="1">
        <v>1522646931</v>
      </c>
      <c r="AG62" s="1">
        <v>1549509862</v>
      </c>
      <c r="AH62" s="1">
        <v>1575702423</v>
      </c>
      <c r="AI62" s="1">
        <v>1601020882</v>
      </c>
      <c r="AJ62" s="1">
        <v>1625235374</v>
      </c>
      <c r="AK62" s="1">
        <v>1647886497</v>
      </c>
      <c r="AL62" s="1">
        <v>1669711213</v>
      </c>
      <c r="AM62" s="1">
        <v>1691423121</v>
      </c>
      <c r="AN62" s="1">
        <v>1712777280</v>
      </c>
      <c r="AO62" s="1">
        <v>1733834980</v>
      </c>
      <c r="AP62" s="1">
        <v>1754731205</v>
      </c>
      <c r="AQ62" s="1">
        <v>1774962184</v>
      </c>
      <c r="AR62" s="1">
        <v>1794094115</v>
      </c>
      <c r="AS62" s="1">
        <v>1812175348</v>
      </c>
      <c r="AT62" s="1">
        <v>1829456590</v>
      </c>
      <c r="AU62" s="1">
        <v>1845962610</v>
      </c>
      <c r="AV62" s="1">
        <v>1861857314</v>
      </c>
      <c r="AW62" s="1">
        <v>1877361349</v>
      </c>
      <c r="AX62" s="1">
        <v>1892684836</v>
      </c>
      <c r="AY62" s="1">
        <v>1907490038</v>
      </c>
      <c r="AZ62" s="1">
        <v>1921725408</v>
      </c>
      <c r="BA62" s="1">
        <v>1935791039</v>
      </c>
      <c r="BB62" s="1">
        <v>1949702239</v>
      </c>
      <c r="BC62" s="1">
        <v>1963520100</v>
      </c>
      <c r="BD62" s="1">
        <v>1977437756</v>
      </c>
      <c r="BE62" s="1">
        <v>1991555125</v>
      </c>
      <c r="BF62" s="1">
        <v>2005808800</v>
      </c>
    </row>
    <row r="63" spans="1:58">
      <c r="A63" s="1" t="s">
        <v>116</v>
      </c>
      <c r="B63" s="1" t="str">
        <f>IFERROR(VLOOKUP(A63,entity!$C:$K,9,FALSE),"")</f>
        <v/>
      </c>
      <c r="C63" s="1" t="s">
        <v>488</v>
      </c>
      <c r="D63" s="1" t="s">
        <v>7</v>
      </c>
      <c r="E63" s="1">
        <v>1043328733</v>
      </c>
      <c r="F63" s="1">
        <v>1046471626</v>
      </c>
      <c r="G63" s="1">
        <v>1060483037</v>
      </c>
      <c r="H63" s="1">
        <v>1085787023</v>
      </c>
      <c r="I63" s="1">
        <v>1110728734</v>
      </c>
      <c r="J63" s="1">
        <v>1136732408</v>
      </c>
      <c r="K63" s="1">
        <v>1166178081</v>
      </c>
      <c r="L63" s="1">
        <v>1194691234</v>
      </c>
      <c r="M63" s="1">
        <v>1223632703</v>
      </c>
      <c r="N63" s="1">
        <v>1256107176</v>
      </c>
      <c r="O63" s="1">
        <v>1288613143</v>
      </c>
      <c r="P63" s="1">
        <v>1322107045</v>
      </c>
      <c r="Q63" s="1">
        <v>1353825014</v>
      </c>
      <c r="R63" s="1">
        <v>1383992721</v>
      </c>
      <c r="S63" s="1">
        <v>1413955506</v>
      </c>
      <c r="T63" s="1">
        <v>1441045127</v>
      </c>
      <c r="U63" s="1">
        <v>1465197727</v>
      </c>
      <c r="V63" s="1">
        <v>1488013174</v>
      </c>
      <c r="W63" s="1">
        <v>1510711961</v>
      </c>
      <c r="X63" s="1">
        <v>1533816801</v>
      </c>
      <c r="Y63" s="1">
        <v>1556438586</v>
      </c>
      <c r="Z63" s="1">
        <v>1579767365</v>
      </c>
      <c r="AA63" s="1">
        <v>1605307366</v>
      </c>
      <c r="AB63" s="1">
        <v>1630798269</v>
      </c>
      <c r="AC63" s="1">
        <v>1655069128</v>
      </c>
      <c r="AD63" s="1">
        <v>1680027219</v>
      </c>
      <c r="AE63" s="1">
        <v>1706703451</v>
      </c>
      <c r="AF63" s="1">
        <v>1734884995</v>
      </c>
      <c r="AG63" s="1">
        <v>1763323018</v>
      </c>
      <c r="AH63" s="1">
        <v>1791129188</v>
      </c>
      <c r="AI63" s="1">
        <v>1817972953</v>
      </c>
      <c r="AJ63" s="1">
        <v>1843760553</v>
      </c>
      <c r="AK63" s="1">
        <v>1867846211</v>
      </c>
      <c r="AL63" s="1">
        <v>1891041219</v>
      </c>
      <c r="AM63" s="1">
        <v>1914256532</v>
      </c>
      <c r="AN63" s="1">
        <v>1937308013</v>
      </c>
      <c r="AO63" s="1">
        <v>1960043193</v>
      </c>
      <c r="AP63" s="1">
        <v>1982353941</v>
      </c>
      <c r="AQ63" s="1">
        <v>2003878640</v>
      </c>
      <c r="AR63" s="1">
        <v>2024110433</v>
      </c>
      <c r="AS63" s="1">
        <v>2043379556</v>
      </c>
      <c r="AT63" s="1">
        <v>2061910900</v>
      </c>
      <c r="AU63" s="1">
        <v>2079495780</v>
      </c>
      <c r="AV63" s="1">
        <v>2096269504</v>
      </c>
      <c r="AW63" s="1">
        <v>2112499255</v>
      </c>
      <c r="AX63" s="1">
        <v>2128481380</v>
      </c>
      <c r="AY63" s="1">
        <v>2144153798</v>
      </c>
      <c r="AZ63" s="1">
        <v>2159167584</v>
      </c>
      <c r="BA63" s="1">
        <v>2174374835</v>
      </c>
      <c r="BB63" s="1">
        <v>2189129543</v>
      </c>
      <c r="BC63" s="1">
        <v>2203685985</v>
      </c>
      <c r="BD63" s="1">
        <v>2218906725</v>
      </c>
      <c r="BE63" s="1">
        <v>2233723905</v>
      </c>
      <c r="BF63" s="1">
        <v>2248641459</v>
      </c>
    </row>
    <row r="64" spans="1:58">
      <c r="A64" s="1" t="s">
        <v>117</v>
      </c>
      <c r="B64" s="1" t="str">
        <f>IFERROR(VLOOKUP(A64,entity!$C:$K,9,FALSE),"")</f>
        <v/>
      </c>
      <c r="C64" s="1" t="s">
        <v>488</v>
      </c>
      <c r="D64" s="1" t="s">
        <v>7</v>
      </c>
      <c r="E64" s="1">
        <v>165148711</v>
      </c>
      <c r="F64" s="1">
        <v>168167910</v>
      </c>
      <c r="G64" s="1">
        <v>171170103</v>
      </c>
      <c r="H64" s="1">
        <v>174155574</v>
      </c>
      <c r="I64" s="1">
        <v>177096445</v>
      </c>
      <c r="J64" s="1">
        <v>179930483</v>
      </c>
      <c r="K64" s="1">
        <v>182753852</v>
      </c>
      <c r="L64" s="1">
        <v>185623885</v>
      </c>
      <c r="M64" s="1">
        <v>188400701</v>
      </c>
      <c r="N64" s="1">
        <v>191131074</v>
      </c>
      <c r="O64" s="1">
        <v>193753459</v>
      </c>
      <c r="P64" s="1">
        <v>196551097</v>
      </c>
      <c r="Q64" s="1">
        <v>199539876</v>
      </c>
      <c r="R64" s="1">
        <v>202373465</v>
      </c>
      <c r="S64" s="1">
        <v>205230536</v>
      </c>
      <c r="T64" s="1">
        <v>208097550</v>
      </c>
      <c r="U64" s="1">
        <v>210906018</v>
      </c>
      <c r="V64" s="1">
        <v>213620807</v>
      </c>
      <c r="W64" s="1">
        <v>216261546</v>
      </c>
      <c r="X64" s="1">
        <v>218859070</v>
      </c>
      <c r="Y64" s="1">
        <v>221534338</v>
      </c>
      <c r="Z64" s="1">
        <v>224328033</v>
      </c>
      <c r="AA64" s="1">
        <v>227000548</v>
      </c>
      <c r="AB64" s="1">
        <v>229690924</v>
      </c>
      <c r="AC64" s="1">
        <v>232397802</v>
      </c>
      <c r="AD64" s="1">
        <v>235093313</v>
      </c>
      <c r="AE64" s="1">
        <v>237850343</v>
      </c>
      <c r="AF64" s="1">
        <v>240624873</v>
      </c>
      <c r="AG64" s="1">
        <v>243344787</v>
      </c>
      <c r="AH64" s="1">
        <v>245863157</v>
      </c>
      <c r="AI64" s="1">
        <v>247671262</v>
      </c>
      <c r="AJ64" s="1">
        <v>249248553</v>
      </c>
      <c r="AK64" s="1">
        <v>250686143</v>
      </c>
      <c r="AL64" s="1">
        <v>251972428</v>
      </c>
      <c r="AM64" s="1">
        <v>252689560</v>
      </c>
      <c r="AN64" s="1">
        <v>253157008</v>
      </c>
      <c r="AO64" s="1">
        <v>253744830</v>
      </c>
      <c r="AP64" s="1">
        <v>254396440</v>
      </c>
      <c r="AQ64" s="1">
        <v>254945519</v>
      </c>
      <c r="AR64" s="1">
        <v>255481995</v>
      </c>
      <c r="AS64" s="1">
        <v>256285094</v>
      </c>
      <c r="AT64" s="1">
        <v>256674673</v>
      </c>
      <c r="AU64" s="1">
        <v>257010286</v>
      </c>
      <c r="AV64" s="1">
        <v>257792979</v>
      </c>
      <c r="AW64" s="1">
        <v>258734006</v>
      </c>
      <c r="AX64" s="1">
        <v>259776294</v>
      </c>
      <c r="AY64" s="1">
        <v>260908703</v>
      </c>
      <c r="AZ64" s="1">
        <v>261815256</v>
      </c>
      <c r="BA64" s="1">
        <v>262990208</v>
      </c>
      <c r="BB64" s="1">
        <v>264737616</v>
      </c>
      <c r="BC64" s="1">
        <v>266666626</v>
      </c>
      <c r="BD64" s="1">
        <v>268636226</v>
      </c>
      <c r="BE64" s="1">
        <v>270395971</v>
      </c>
      <c r="BF64" s="1">
        <v>272208706</v>
      </c>
    </row>
    <row r="65" spans="1:58">
      <c r="A65" s="1" t="s">
        <v>118</v>
      </c>
      <c r="B65" s="1" t="str">
        <f>IFERROR(VLOOKUP(A65,entity!$C:$K,9,FALSE),"")</f>
        <v/>
      </c>
      <c r="C65" s="1" t="s">
        <v>488</v>
      </c>
      <c r="D65" s="1" t="s">
        <v>7</v>
      </c>
      <c r="E65" s="1">
        <v>667173805</v>
      </c>
      <c r="F65" s="1">
        <v>674932184</v>
      </c>
      <c r="G65" s="1">
        <v>682928417</v>
      </c>
      <c r="H65" s="1">
        <v>690972190</v>
      </c>
      <c r="I65" s="1">
        <v>698910032</v>
      </c>
      <c r="J65" s="1">
        <v>706574910</v>
      </c>
      <c r="K65" s="1">
        <v>713232669</v>
      </c>
      <c r="L65" s="1">
        <v>719669651</v>
      </c>
      <c r="M65" s="1">
        <v>725837255</v>
      </c>
      <c r="N65" s="1">
        <v>731895481</v>
      </c>
      <c r="O65" s="1">
        <v>737314246</v>
      </c>
      <c r="P65" s="1">
        <v>742924861</v>
      </c>
      <c r="Q65" s="1">
        <v>749248592</v>
      </c>
      <c r="R65" s="1">
        <v>755285916</v>
      </c>
      <c r="S65" s="1">
        <v>761129231</v>
      </c>
      <c r="T65" s="1">
        <v>766797792</v>
      </c>
      <c r="U65" s="1">
        <v>772356979</v>
      </c>
      <c r="V65" s="1">
        <v>777684076</v>
      </c>
      <c r="W65" s="1">
        <v>783043959</v>
      </c>
      <c r="X65" s="1">
        <v>788287537</v>
      </c>
      <c r="Y65" s="1">
        <v>793666826</v>
      </c>
      <c r="Z65" s="1">
        <v>799018979</v>
      </c>
      <c r="AA65" s="1">
        <v>803809039</v>
      </c>
      <c r="AB65" s="1">
        <v>808418228</v>
      </c>
      <c r="AC65" s="1">
        <v>813233221</v>
      </c>
      <c r="AD65" s="1">
        <v>818151755</v>
      </c>
      <c r="AE65" s="1">
        <v>823206238</v>
      </c>
      <c r="AF65" s="1">
        <v>828296205</v>
      </c>
      <c r="AG65" s="1">
        <v>833420282</v>
      </c>
      <c r="AH65" s="1">
        <v>838572888</v>
      </c>
      <c r="AI65" s="1">
        <v>842823160</v>
      </c>
      <c r="AJ65" s="1">
        <v>846159888</v>
      </c>
      <c r="AK65" s="1">
        <v>849502433</v>
      </c>
      <c r="AL65" s="1">
        <v>852434078</v>
      </c>
      <c r="AM65" s="1">
        <v>854241637</v>
      </c>
      <c r="AN65" s="1">
        <v>855641174</v>
      </c>
      <c r="AO65" s="1">
        <v>857112385</v>
      </c>
      <c r="AP65" s="1">
        <v>858541666</v>
      </c>
      <c r="AQ65" s="1">
        <v>859668422</v>
      </c>
      <c r="AR65" s="1">
        <v>860941089</v>
      </c>
      <c r="AS65" s="1">
        <v>862094365</v>
      </c>
      <c r="AT65" s="1">
        <v>863600591</v>
      </c>
      <c r="AU65" s="1">
        <v>865379128</v>
      </c>
      <c r="AV65" s="1">
        <v>867576140</v>
      </c>
      <c r="AW65" s="1">
        <v>869932238</v>
      </c>
      <c r="AX65" s="1">
        <v>872520472</v>
      </c>
      <c r="AY65" s="1">
        <v>875178204</v>
      </c>
      <c r="AZ65" s="1">
        <v>878169784</v>
      </c>
      <c r="BA65" s="1">
        <v>881653886</v>
      </c>
      <c r="BB65" s="1">
        <v>885228500</v>
      </c>
      <c r="BC65" s="1">
        <v>889190973</v>
      </c>
      <c r="BD65" s="1">
        <v>893458421</v>
      </c>
      <c r="BE65" s="1">
        <v>895364677</v>
      </c>
      <c r="BF65" s="1">
        <v>898926561</v>
      </c>
    </row>
    <row r="66" spans="1:58">
      <c r="A66" s="1" t="s">
        <v>119</v>
      </c>
      <c r="B66" s="1" t="str">
        <f>IFERROR(VLOOKUP(A66,entity!$C:$K,9,FALSE),"")</f>
        <v>EC</v>
      </c>
      <c r="C66" s="1" t="s">
        <v>488</v>
      </c>
      <c r="D66" s="1" t="s">
        <v>7</v>
      </c>
      <c r="E66" s="1">
        <v>4514593</v>
      </c>
      <c r="F66" s="1">
        <v>4644682</v>
      </c>
      <c r="G66" s="1">
        <v>4779559</v>
      </c>
      <c r="H66" s="1">
        <v>4919224</v>
      </c>
      <c r="I66" s="1">
        <v>5063645</v>
      </c>
      <c r="J66" s="1">
        <v>5212760</v>
      </c>
      <c r="K66" s="1">
        <v>5366554</v>
      </c>
      <c r="L66" s="1">
        <v>5524930</v>
      </c>
      <c r="M66" s="1">
        <v>5687634</v>
      </c>
      <c r="N66" s="1">
        <v>5854337</v>
      </c>
      <c r="O66" s="1">
        <v>6024764</v>
      </c>
      <c r="P66" s="1">
        <v>6198787</v>
      </c>
      <c r="Q66" s="1">
        <v>6376333</v>
      </c>
      <c r="R66" s="1">
        <v>6557257</v>
      </c>
      <c r="S66" s="1">
        <v>6741417</v>
      </c>
      <c r="T66" s="1">
        <v>6928694</v>
      </c>
      <c r="U66" s="1">
        <v>7119087</v>
      </c>
      <c r="V66" s="1">
        <v>7312553</v>
      </c>
      <c r="W66" s="1">
        <v>7508899</v>
      </c>
      <c r="X66" s="1">
        <v>7707895</v>
      </c>
      <c r="Y66" s="1">
        <v>7909432</v>
      </c>
      <c r="Z66" s="1">
        <v>8113200</v>
      </c>
      <c r="AA66" s="1">
        <v>8319351</v>
      </c>
      <c r="AB66" s="1">
        <v>8528791</v>
      </c>
      <c r="AC66" s="1">
        <v>8742761</v>
      </c>
      <c r="AD66" s="1">
        <v>8962049</v>
      </c>
      <c r="AE66" s="1">
        <v>9186995</v>
      </c>
      <c r="AF66" s="1">
        <v>9417031</v>
      </c>
      <c r="AG66" s="1">
        <v>9650906</v>
      </c>
      <c r="AH66" s="1">
        <v>9886866</v>
      </c>
      <c r="AI66" s="1">
        <v>10123593</v>
      </c>
      <c r="AJ66" s="1">
        <v>10360630</v>
      </c>
      <c r="AK66" s="1">
        <v>10598168</v>
      </c>
      <c r="AL66" s="1">
        <v>10836327</v>
      </c>
      <c r="AM66" s="1">
        <v>11075454</v>
      </c>
      <c r="AN66" s="1">
        <v>11315800</v>
      </c>
      <c r="AO66" s="1">
        <v>11557151</v>
      </c>
      <c r="AP66" s="1">
        <v>11799289</v>
      </c>
      <c r="AQ66" s="1">
        <v>12042454</v>
      </c>
      <c r="AR66" s="1">
        <v>12286995</v>
      </c>
      <c r="AS66" s="1">
        <v>12533087</v>
      </c>
      <c r="AT66" s="1">
        <v>12780869</v>
      </c>
      <c r="AU66" s="1">
        <v>13030041</v>
      </c>
      <c r="AV66" s="1">
        <v>13279806</v>
      </c>
      <c r="AW66" s="1">
        <v>13529091</v>
      </c>
      <c r="AX66" s="1">
        <v>13777131</v>
      </c>
      <c r="AY66" s="1">
        <v>14023503</v>
      </c>
      <c r="AZ66" s="1">
        <v>14268397</v>
      </c>
      <c r="BA66" s="1">
        <v>14512402</v>
      </c>
      <c r="BB66" s="1">
        <v>14756424</v>
      </c>
      <c r="BC66" s="1">
        <v>15001072</v>
      </c>
      <c r="BD66" s="1">
        <v>15246481</v>
      </c>
      <c r="BE66" s="1">
        <v>15492264</v>
      </c>
      <c r="BF66" s="1">
        <v>15737878</v>
      </c>
    </row>
    <row r="67" spans="1:58">
      <c r="A67" s="1" t="s">
        <v>452</v>
      </c>
      <c r="B67" s="1" t="str">
        <f>IFERROR(VLOOKUP(A67,entity!$C:$K,9,FALSE),"")</f>
        <v>EG</v>
      </c>
      <c r="C67" s="1" t="s">
        <v>488</v>
      </c>
      <c r="D67" s="1" t="s">
        <v>7</v>
      </c>
      <c r="E67" s="1">
        <v>27997745</v>
      </c>
      <c r="F67" s="1">
        <v>28785879</v>
      </c>
      <c r="G67" s="1">
        <v>29590639</v>
      </c>
      <c r="H67" s="1">
        <v>30409962</v>
      </c>
      <c r="I67" s="1">
        <v>31241836</v>
      </c>
      <c r="J67" s="1">
        <v>32083955</v>
      </c>
      <c r="K67" s="1">
        <v>32937066</v>
      </c>
      <c r="L67" s="1">
        <v>33798820</v>
      </c>
      <c r="M67" s="1">
        <v>34660399</v>
      </c>
      <c r="N67" s="1">
        <v>35510567</v>
      </c>
      <c r="O67" s="1">
        <v>36342268</v>
      </c>
      <c r="P67" s="1">
        <v>37152209</v>
      </c>
      <c r="Q67" s="1">
        <v>37945429</v>
      </c>
      <c r="R67" s="1">
        <v>38733784</v>
      </c>
      <c r="S67" s="1">
        <v>39533995</v>
      </c>
      <c r="T67" s="1">
        <v>40359038</v>
      </c>
      <c r="U67" s="1">
        <v>41212513</v>
      </c>
      <c r="V67" s="1">
        <v>42093668</v>
      </c>
      <c r="W67" s="1">
        <v>43005773</v>
      </c>
      <c r="X67" s="1">
        <v>43951351</v>
      </c>
      <c r="Y67" s="1">
        <v>44931971</v>
      </c>
      <c r="Z67" s="1">
        <v>45945655</v>
      </c>
      <c r="AA67" s="1">
        <v>46991385</v>
      </c>
      <c r="AB67" s="1">
        <v>48071851</v>
      </c>
      <c r="AC67" s="1">
        <v>49190419</v>
      </c>
      <c r="AD67" s="1">
        <v>50346551</v>
      </c>
      <c r="AE67" s="1">
        <v>51545011</v>
      </c>
      <c r="AF67" s="1">
        <v>52776850</v>
      </c>
      <c r="AG67" s="1">
        <v>54011214</v>
      </c>
      <c r="AH67" s="1">
        <v>55207254</v>
      </c>
      <c r="AI67" s="1">
        <v>56336614</v>
      </c>
      <c r="AJ67" s="1">
        <v>57387589</v>
      </c>
      <c r="AK67" s="1">
        <v>58370712</v>
      </c>
      <c r="AL67" s="1">
        <v>59307778</v>
      </c>
      <c r="AM67" s="1">
        <v>60231864</v>
      </c>
      <c r="AN67" s="1">
        <v>61168397</v>
      </c>
      <c r="AO67" s="1">
        <v>62123592</v>
      </c>
      <c r="AP67" s="1">
        <v>63094069</v>
      </c>
      <c r="AQ67" s="1">
        <v>64084443</v>
      </c>
      <c r="AR67" s="1">
        <v>65097777</v>
      </c>
      <c r="AS67" s="1">
        <v>66136590</v>
      </c>
      <c r="AT67" s="1">
        <v>67204189</v>
      </c>
      <c r="AU67" s="1">
        <v>68302914</v>
      </c>
      <c r="AV67" s="1">
        <v>69432477</v>
      </c>
      <c r="AW67" s="1">
        <v>70591288</v>
      </c>
      <c r="AX67" s="1">
        <v>71777678</v>
      </c>
      <c r="AY67" s="1">
        <v>72990754</v>
      </c>
      <c r="AZ67" s="1">
        <v>74229577</v>
      </c>
      <c r="BA67" s="1">
        <v>75491922</v>
      </c>
      <c r="BB67" s="1">
        <v>76775023</v>
      </c>
      <c r="BC67" s="1">
        <v>78075705</v>
      </c>
      <c r="BD67" s="1">
        <v>79392466</v>
      </c>
      <c r="BE67" s="1">
        <v>80721874</v>
      </c>
      <c r="BF67" s="1">
        <v>82056378</v>
      </c>
    </row>
    <row r="68" spans="1:58">
      <c r="A68" s="1" t="s">
        <v>122</v>
      </c>
      <c r="B68" s="1" t="str">
        <f>IFERROR(VLOOKUP(A68,entity!$C:$K,9,FALSE),"")</f>
        <v/>
      </c>
      <c r="C68" s="1" t="s">
        <v>488</v>
      </c>
      <c r="D68" s="1" t="s">
        <v>7</v>
      </c>
      <c r="E68" s="1">
        <v>262455348</v>
      </c>
      <c r="F68" s="1">
        <v>264855792</v>
      </c>
      <c r="G68" s="1">
        <v>267336065</v>
      </c>
      <c r="H68" s="1">
        <v>269873324</v>
      </c>
      <c r="I68" s="1">
        <v>272358675</v>
      </c>
      <c r="J68" s="1">
        <v>274803439</v>
      </c>
      <c r="K68" s="1">
        <v>277057414</v>
      </c>
      <c r="L68" s="1">
        <v>278984303</v>
      </c>
      <c r="M68" s="1">
        <v>280789919</v>
      </c>
      <c r="N68" s="1">
        <v>282631703</v>
      </c>
      <c r="O68" s="1">
        <v>284139431</v>
      </c>
      <c r="P68" s="1">
        <v>285660275</v>
      </c>
      <c r="Q68" s="1">
        <v>287542879</v>
      </c>
      <c r="R68" s="1">
        <v>289343289</v>
      </c>
      <c r="S68" s="1">
        <v>290981051</v>
      </c>
      <c r="T68" s="1">
        <v>292496409</v>
      </c>
      <c r="U68" s="1">
        <v>293832478</v>
      </c>
      <c r="V68" s="1">
        <v>295043465</v>
      </c>
      <c r="W68" s="1">
        <v>296361152</v>
      </c>
      <c r="X68" s="1">
        <v>297564210</v>
      </c>
      <c r="Y68" s="1">
        <v>298782042</v>
      </c>
      <c r="Z68" s="1">
        <v>299967099</v>
      </c>
      <c r="AA68" s="1">
        <v>300771584</v>
      </c>
      <c r="AB68" s="1">
        <v>301379306</v>
      </c>
      <c r="AC68" s="1">
        <v>301885351</v>
      </c>
      <c r="AD68" s="1">
        <v>302452959</v>
      </c>
      <c r="AE68" s="1">
        <v>303191759</v>
      </c>
      <c r="AF68" s="1">
        <v>303998152</v>
      </c>
      <c r="AG68" s="1">
        <v>304987056</v>
      </c>
      <c r="AH68" s="1">
        <v>306290456</v>
      </c>
      <c r="AI68" s="1">
        <v>307681474</v>
      </c>
      <c r="AJ68" s="1">
        <v>308904698</v>
      </c>
      <c r="AK68" s="1">
        <v>310334495</v>
      </c>
      <c r="AL68" s="1">
        <v>311591506</v>
      </c>
      <c r="AM68" s="1">
        <v>312487408</v>
      </c>
      <c r="AN68" s="1">
        <v>313279377</v>
      </c>
      <c r="AO68" s="1">
        <v>314081634</v>
      </c>
      <c r="AP68" s="1">
        <v>314817823</v>
      </c>
      <c r="AQ68" s="1">
        <v>315487077</v>
      </c>
      <c r="AR68" s="1">
        <v>316375290</v>
      </c>
      <c r="AS68" s="1">
        <v>317608111</v>
      </c>
      <c r="AT68" s="1">
        <v>319071777</v>
      </c>
      <c r="AU68" s="1">
        <v>320764845</v>
      </c>
      <c r="AV68" s="1">
        <v>322563172</v>
      </c>
      <c r="AW68" s="1">
        <v>324408656</v>
      </c>
      <c r="AX68" s="1">
        <v>326165307</v>
      </c>
      <c r="AY68" s="1">
        <v>327760412</v>
      </c>
      <c r="AZ68" s="1">
        <v>329529430</v>
      </c>
      <c r="BA68" s="1">
        <v>331192163</v>
      </c>
      <c r="BB68" s="1">
        <v>332288345</v>
      </c>
      <c r="BC68" s="1">
        <v>333124071</v>
      </c>
      <c r="BD68" s="1">
        <v>333945754</v>
      </c>
      <c r="BE68" s="1">
        <v>333228712</v>
      </c>
      <c r="BF68" s="1">
        <v>334048965</v>
      </c>
    </row>
    <row r="69" spans="1:58">
      <c r="A69" s="1" t="s">
        <v>123</v>
      </c>
      <c r="B69" s="1" t="str">
        <f>IFERROR(VLOOKUP(A69,entity!$C:$K,9,FALSE),"")</f>
        <v>ER</v>
      </c>
      <c r="C69" s="1" t="s">
        <v>488</v>
      </c>
      <c r="D69" s="1" t="s">
        <v>7</v>
      </c>
      <c r="E69" s="1">
        <v>1404810</v>
      </c>
      <c r="F69" s="1">
        <v>1438217</v>
      </c>
      <c r="G69" s="1">
        <v>1472966</v>
      </c>
      <c r="H69" s="1">
        <v>1508999</v>
      </c>
      <c r="I69" s="1">
        <v>1546225</v>
      </c>
      <c r="J69" s="1">
        <v>1584606</v>
      </c>
      <c r="K69" s="1">
        <v>1624256</v>
      </c>
      <c r="L69" s="1">
        <v>1665301</v>
      </c>
      <c r="M69" s="1">
        <v>1707748</v>
      </c>
      <c r="N69" s="1">
        <v>1751590</v>
      </c>
      <c r="O69" s="1">
        <v>1796912</v>
      </c>
      <c r="P69" s="1">
        <v>1843624</v>
      </c>
      <c r="Q69" s="1">
        <v>1891998</v>
      </c>
      <c r="R69" s="1">
        <v>1942922</v>
      </c>
      <c r="S69" s="1">
        <v>1997553</v>
      </c>
      <c r="T69" s="1">
        <v>2056693</v>
      </c>
      <c r="U69" s="1">
        <v>2120634</v>
      </c>
      <c r="V69" s="1">
        <v>2189070</v>
      </c>
      <c r="W69" s="1">
        <v>2261435</v>
      </c>
      <c r="X69" s="1">
        <v>2336862</v>
      </c>
      <c r="Y69" s="1">
        <v>2414647</v>
      </c>
      <c r="Z69" s="1">
        <v>2493745</v>
      </c>
      <c r="AA69" s="1">
        <v>2573931</v>
      </c>
      <c r="AB69" s="1">
        <v>2656189</v>
      </c>
      <c r="AC69" s="1">
        <v>2742004</v>
      </c>
      <c r="AD69" s="1">
        <v>2831894</v>
      </c>
      <c r="AE69" s="1">
        <v>2928032</v>
      </c>
      <c r="AF69" s="1">
        <v>3028719</v>
      </c>
      <c r="AG69" s="1">
        <v>3126100</v>
      </c>
      <c r="AH69" s="1">
        <v>3209606</v>
      </c>
      <c r="AI69" s="1">
        <v>3272563</v>
      </c>
      <c r="AJ69" s="1">
        <v>3311719</v>
      </c>
      <c r="AK69" s="1">
        <v>3331918</v>
      </c>
      <c r="AL69" s="1">
        <v>3344626</v>
      </c>
      <c r="AM69" s="1">
        <v>3365933</v>
      </c>
      <c r="AN69" s="1">
        <v>3407812</v>
      </c>
      <c r="AO69" s="1">
        <v>3473399</v>
      </c>
      <c r="AP69" s="1">
        <v>3560353</v>
      </c>
      <c r="AQ69" s="1">
        <v>3668350</v>
      </c>
      <c r="AR69" s="1">
        <v>3795384</v>
      </c>
      <c r="AS69" s="1">
        <v>3939348</v>
      </c>
      <c r="AT69" s="1">
        <v>4101609</v>
      </c>
      <c r="AU69" s="1">
        <v>4281576</v>
      </c>
      <c r="AV69" s="1">
        <v>4472533</v>
      </c>
      <c r="AW69" s="1">
        <v>4665522</v>
      </c>
      <c r="AX69" s="1">
        <v>4854066</v>
      </c>
      <c r="AY69" s="1">
        <v>5035036</v>
      </c>
      <c r="AZ69" s="1">
        <v>5209846</v>
      </c>
      <c r="BA69" s="1">
        <v>5382163</v>
      </c>
      <c r="BB69" s="1">
        <v>5557889</v>
      </c>
      <c r="BC69" s="1">
        <v>5741159</v>
      </c>
      <c r="BD69" s="1">
        <v>5932852</v>
      </c>
      <c r="BE69" s="1">
        <v>6130922</v>
      </c>
      <c r="BF69" s="1">
        <v>6333135</v>
      </c>
    </row>
    <row r="70" spans="1:58">
      <c r="A70" s="1" t="s">
        <v>125</v>
      </c>
      <c r="B70" s="1" t="str">
        <f>IFERROR(VLOOKUP(A70,entity!$C:$K,9,FALSE),"")</f>
        <v>ES</v>
      </c>
      <c r="C70" s="1" t="s">
        <v>488</v>
      </c>
      <c r="D70" s="1" t="s">
        <v>7</v>
      </c>
      <c r="E70" s="1">
        <v>30455000</v>
      </c>
      <c r="F70" s="1">
        <v>30739250</v>
      </c>
      <c r="G70" s="1">
        <v>31023366</v>
      </c>
      <c r="H70" s="1">
        <v>31296651</v>
      </c>
      <c r="I70" s="1">
        <v>31609195</v>
      </c>
      <c r="J70" s="1">
        <v>31954292</v>
      </c>
      <c r="K70" s="1">
        <v>32283194</v>
      </c>
      <c r="L70" s="1">
        <v>32682947</v>
      </c>
      <c r="M70" s="1">
        <v>33113134</v>
      </c>
      <c r="N70" s="1">
        <v>33441054</v>
      </c>
      <c r="O70" s="1">
        <v>33814531</v>
      </c>
      <c r="P70" s="1">
        <v>34191678</v>
      </c>
      <c r="Q70" s="1">
        <v>34502705</v>
      </c>
      <c r="R70" s="1">
        <v>34817071</v>
      </c>
      <c r="S70" s="1">
        <v>35154338</v>
      </c>
      <c r="T70" s="1">
        <v>35530725</v>
      </c>
      <c r="U70" s="1">
        <v>35939437</v>
      </c>
      <c r="V70" s="1">
        <v>36370050</v>
      </c>
      <c r="W70" s="1">
        <v>36872506</v>
      </c>
      <c r="X70" s="1">
        <v>37201123</v>
      </c>
      <c r="Y70" s="1">
        <v>37439035</v>
      </c>
      <c r="Z70" s="1">
        <v>37740556</v>
      </c>
      <c r="AA70" s="1">
        <v>37942805</v>
      </c>
      <c r="AB70" s="1">
        <v>38122429</v>
      </c>
      <c r="AC70" s="1">
        <v>38278575</v>
      </c>
      <c r="AD70" s="1">
        <v>38418817</v>
      </c>
      <c r="AE70" s="1">
        <v>38535617</v>
      </c>
      <c r="AF70" s="1">
        <v>38630820</v>
      </c>
      <c r="AG70" s="1">
        <v>38715849</v>
      </c>
      <c r="AH70" s="1">
        <v>38791473</v>
      </c>
      <c r="AI70" s="1">
        <v>38850435</v>
      </c>
      <c r="AJ70" s="1">
        <v>38939049</v>
      </c>
      <c r="AK70" s="1">
        <v>39067745</v>
      </c>
      <c r="AL70" s="1">
        <v>39189400</v>
      </c>
      <c r="AM70" s="1">
        <v>39294967</v>
      </c>
      <c r="AN70" s="1">
        <v>39387017</v>
      </c>
      <c r="AO70" s="1">
        <v>39478186</v>
      </c>
      <c r="AP70" s="1">
        <v>39582413</v>
      </c>
      <c r="AQ70" s="1">
        <v>39721108</v>
      </c>
      <c r="AR70" s="1">
        <v>39926268</v>
      </c>
      <c r="AS70" s="1">
        <v>40263216</v>
      </c>
      <c r="AT70" s="1">
        <v>40756001</v>
      </c>
      <c r="AU70" s="1">
        <v>41431558</v>
      </c>
      <c r="AV70" s="1">
        <v>42187645</v>
      </c>
      <c r="AW70" s="1">
        <v>42921895</v>
      </c>
      <c r="AX70" s="1">
        <v>43653155</v>
      </c>
      <c r="AY70" s="1">
        <v>44397319</v>
      </c>
      <c r="AZ70" s="1">
        <v>45226803</v>
      </c>
      <c r="BA70" s="1">
        <v>45954106</v>
      </c>
      <c r="BB70" s="1">
        <v>46362946</v>
      </c>
      <c r="BC70" s="1">
        <v>46576897</v>
      </c>
      <c r="BD70" s="1">
        <v>46742697</v>
      </c>
      <c r="BE70" s="1">
        <v>46761264</v>
      </c>
      <c r="BF70" s="1">
        <v>46647421</v>
      </c>
    </row>
    <row r="71" spans="1:58">
      <c r="A71" s="1" t="s">
        <v>127</v>
      </c>
      <c r="B71" s="1" t="str">
        <f>IFERROR(VLOOKUP(A71,entity!$C:$K,9,FALSE),"")</f>
        <v>EE</v>
      </c>
      <c r="C71" s="1" t="s">
        <v>488</v>
      </c>
      <c r="D71" s="1" t="s">
        <v>7</v>
      </c>
      <c r="E71" s="1">
        <v>1215650</v>
      </c>
      <c r="F71" s="1">
        <v>1230050</v>
      </c>
      <c r="G71" s="1">
        <v>1245700</v>
      </c>
      <c r="H71" s="1">
        <v>1261350</v>
      </c>
      <c r="I71" s="1">
        <v>1277000</v>
      </c>
      <c r="J71" s="1">
        <v>1291050</v>
      </c>
      <c r="K71" s="1">
        <v>1304650</v>
      </c>
      <c r="L71" s="1">
        <v>1319350</v>
      </c>
      <c r="M71" s="1">
        <v>1334050</v>
      </c>
      <c r="N71" s="1">
        <v>1348740</v>
      </c>
      <c r="O71" s="1">
        <v>1362295</v>
      </c>
      <c r="P71" s="1">
        <v>1376955</v>
      </c>
      <c r="Q71" s="1">
        <v>1392518</v>
      </c>
      <c r="R71" s="1">
        <v>1405951</v>
      </c>
      <c r="S71" s="1">
        <v>1418169</v>
      </c>
      <c r="T71" s="1">
        <v>1429352</v>
      </c>
      <c r="U71" s="1">
        <v>1439576</v>
      </c>
      <c r="V71" s="1">
        <v>1450211</v>
      </c>
      <c r="W71" s="1">
        <v>1460188</v>
      </c>
      <c r="X71" s="1">
        <v>1468333</v>
      </c>
      <c r="Y71" s="1">
        <v>1477219</v>
      </c>
      <c r="Z71" s="1">
        <v>1487666</v>
      </c>
      <c r="AA71" s="1">
        <v>1498414</v>
      </c>
      <c r="AB71" s="1">
        <v>1508745</v>
      </c>
      <c r="AC71" s="1">
        <v>1518617</v>
      </c>
      <c r="AD71" s="1">
        <v>1528781</v>
      </c>
      <c r="AE71" s="1">
        <v>1540190</v>
      </c>
      <c r="AF71" s="1">
        <v>1552221</v>
      </c>
      <c r="AG71" s="1">
        <v>1561900</v>
      </c>
      <c r="AH71" s="1">
        <v>1568131</v>
      </c>
      <c r="AI71" s="1">
        <v>1569174</v>
      </c>
      <c r="AJ71" s="1">
        <v>1561314</v>
      </c>
      <c r="AK71" s="1">
        <v>1533091</v>
      </c>
      <c r="AL71" s="1">
        <v>1494128</v>
      </c>
      <c r="AM71" s="1">
        <v>1462514</v>
      </c>
      <c r="AN71" s="1">
        <v>1436634</v>
      </c>
      <c r="AO71" s="1">
        <v>1415594</v>
      </c>
      <c r="AP71" s="1">
        <v>1399535</v>
      </c>
      <c r="AQ71" s="1">
        <v>1386156</v>
      </c>
      <c r="AR71" s="1">
        <v>1380620</v>
      </c>
      <c r="AS71" s="1">
        <v>1396985</v>
      </c>
      <c r="AT71" s="1">
        <v>1388115</v>
      </c>
      <c r="AU71" s="1">
        <v>1379350</v>
      </c>
      <c r="AV71" s="1">
        <v>1370720</v>
      </c>
      <c r="AW71" s="1">
        <v>1362550</v>
      </c>
      <c r="AX71" s="1">
        <v>1354775</v>
      </c>
      <c r="AY71" s="1">
        <v>1346810</v>
      </c>
      <c r="AZ71" s="1">
        <v>1340680</v>
      </c>
      <c r="BA71" s="1">
        <v>1337090</v>
      </c>
      <c r="BB71" s="1">
        <v>1334515</v>
      </c>
      <c r="BC71" s="1">
        <v>1331475</v>
      </c>
      <c r="BD71" s="1">
        <v>1327439</v>
      </c>
      <c r="BE71" s="1">
        <v>1325016</v>
      </c>
      <c r="BF71" s="1">
        <v>1324612</v>
      </c>
    </row>
    <row r="72" spans="1:58">
      <c r="A72" s="1" t="s">
        <v>129</v>
      </c>
      <c r="B72" s="1" t="str">
        <f>IFERROR(VLOOKUP(A72,entity!$C:$K,9,FALSE),"")</f>
        <v>ET</v>
      </c>
      <c r="C72" s="1" t="s">
        <v>488</v>
      </c>
      <c r="D72" s="1" t="s">
        <v>7</v>
      </c>
      <c r="E72" s="1">
        <v>22151218</v>
      </c>
      <c r="F72" s="1">
        <v>22671134</v>
      </c>
      <c r="G72" s="1">
        <v>23221344</v>
      </c>
      <c r="H72" s="1">
        <v>23798397</v>
      </c>
      <c r="I72" s="1">
        <v>24396981</v>
      </c>
      <c r="J72" s="1">
        <v>25013551</v>
      </c>
      <c r="K72" s="1">
        <v>25641137</v>
      </c>
      <c r="L72" s="1">
        <v>26280676</v>
      </c>
      <c r="M72" s="1">
        <v>26945326</v>
      </c>
      <c r="N72" s="1">
        <v>27653511</v>
      </c>
      <c r="O72" s="1">
        <v>28414999</v>
      </c>
      <c r="P72" s="1">
        <v>29246389</v>
      </c>
      <c r="Q72" s="1">
        <v>30135531</v>
      </c>
      <c r="R72" s="1">
        <v>31029594</v>
      </c>
      <c r="S72" s="1">
        <v>31856458</v>
      </c>
      <c r="T72" s="1">
        <v>32569908</v>
      </c>
      <c r="U72" s="1">
        <v>33145955</v>
      </c>
      <c r="V72" s="1">
        <v>33615472</v>
      </c>
      <c r="W72" s="1">
        <v>34054601</v>
      </c>
      <c r="X72" s="1">
        <v>34570544</v>
      </c>
      <c r="Y72" s="1">
        <v>35241209</v>
      </c>
      <c r="Z72" s="1">
        <v>36094424</v>
      </c>
      <c r="AA72" s="1">
        <v>37110033</v>
      </c>
      <c r="AB72" s="1">
        <v>38259330</v>
      </c>
      <c r="AC72" s="1">
        <v>39493610</v>
      </c>
      <c r="AD72" s="1">
        <v>40777189</v>
      </c>
      <c r="AE72" s="1">
        <v>42100969</v>
      </c>
      <c r="AF72" s="1">
        <v>43477401</v>
      </c>
      <c r="AG72" s="1">
        <v>44916621</v>
      </c>
      <c r="AH72" s="1">
        <v>46435325</v>
      </c>
      <c r="AI72" s="1">
        <v>48042755</v>
      </c>
      <c r="AJ72" s="1">
        <v>49743883</v>
      </c>
      <c r="AK72" s="1">
        <v>51525658</v>
      </c>
      <c r="AL72" s="1">
        <v>53357867</v>
      </c>
      <c r="AM72" s="1">
        <v>55199953</v>
      </c>
      <c r="AN72" s="1">
        <v>57023519</v>
      </c>
      <c r="AO72" s="1">
        <v>58815116</v>
      </c>
      <c r="AP72" s="1">
        <v>60584273</v>
      </c>
      <c r="AQ72" s="1">
        <v>62353942</v>
      </c>
      <c r="AR72" s="1">
        <v>64158887</v>
      </c>
      <c r="AS72" s="1">
        <v>66024199</v>
      </c>
      <c r="AT72" s="1">
        <v>67956866</v>
      </c>
      <c r="AU72" s="1">
        <v>69948344</v>
      </c>
      <c r="AV72" s="1">
        <v>71989666</v>
      </c>
      <c r="AW72" s="1">
        <v>74066147</v>
      </c>
      <c r="AX72" s="1">
        <v>76167240</v>
      </c>
      <c r="AY72" s="1">
        <v>78290649</v>
      </c>
      <c r="AZ72" s="1">
        <v>80440708</v>
      </c>
      <c r="BA72" s="1">
        <v>82621190</v>
      </c>
      <c r="BB72" s="1">
        <v>84838032</v>
      </c>
      <c r="BC72" s="1">
        <v>87095281</v>
      </c>
      <c r="BD72" s="1">
        <v>89393063</v>
      </c>
      <c r="BE72" s="1">
        <v>91728849</v>
      </c>
      <c r="BF72" s="1">
        <v>94100756</v>
      </c>
    </row>
    <row r="73" spans="1:58">
      <c r="A73" s="1" t="s">
        <v>131</v>
      </c>
      <c r="B73" s="1" t="str">
        <f>IFERROR(VLOOKUP(A73,entity!$C:$K,9,FALSE),"")</f>
        <v>EU</v>
      </c>
      <c r="C73" s="1" t="s">
        <v>488</v>
      </c>
      <c r="D73" s="1" t="s">
        <v>7</v>
      </c>
      <c r="E73" s="1">
        <v>409335859</v>
      </c>
      <c r="F73" s="1">
        <v>412861039</v>
      </c>
      <c r="G73" s="1">
        <v>416545224</v>
      </c>
      <c r="H73" s="1">
        <v>420289120</v>
      </c>
      <c r="I73" s="1">
        <v>423987536</v>
      </c>
      <c r="J73" s="1">
        <v>427510791</v>
      </c>
      <c r="K73" s="1">
        <v>430786342</v>
      </c>
      <c r="L73" s="1">
        <v>433915714</v>
      </c>
      <c r="M73" s="1">
        <v>436817875</v>
      </c>
      <c r="N73" s="1">
        <v>439614622</v>
      </c>
      <c r="O73" s="1">
        <v>441925181</v>
      </c>
      <c r="P73" s="1">
        <v>444207813</v>
      </c>
      <c r="Q73" s="1">
        <v>446969390</v>
      </c>
      <c r="R73" s="1">
        <v>449586596</v>
      </c>
      <c r="S73" s="1">
        <v>452041423</v>
      </c>
      <c r="T73" s="1">
        <v>454418829</v>
      </c>
      <c r="U73" s="1">
        <v>456589141</v>
      </c>
      <c r="V73" s="1">
        <v>458548067</v>
      </c>
      <c r="W73" s="1">
        <v>460531033</v>
      </c>
      <c r="X73" s="1">
        <v>462350620</v>
      </c>
      <c r="Y73" s="1">
        <v>464224671</v>
      </c>
      <c r="Z73" s="1">
        <v>466001262</v>
      </c>
      <c r="AA73" s="1">
        <v>467304165</v>
      </c>
      <c r="AB73" s="1">
        <v>468413331</v>
      </c>
      <c r="AC73" s="1">
        <v>469468913</v>
      </c>
      <c r="AD73" s="1">
        <v>470616537</v>
      </c>
      <c r="AE73" s="1">
        <v>471910782</v>
      </c>
      <c r="AF73" s="1">
        <v>473230290</v>
      </c>
      <c r="AG73" s="1">
        <v>474708795</v>
      </c>
      <c r="AH73" s="1">
        <v>476286726</v>
      </c>
      <c r="AI73" s="1">
        <v>477844921</v>
      </c>
      <c r="AJ73" s="1">
        <v>478877095</v>
      </c>
      <c r="AK73" s="1">
        <v>480311027</v>
      </c>
      <c r="AL73" s="1">
        <v>481924301</v>
      </c>
      <c r="AM73" s="1">
        <v>483040618</v>
      </c>
      <c r="AN73" s="1">
        <v>483998374</v>
      </c>
      <c r="AO73" s="1">
        <v>484680948</v>
      </c>
      <c r="AP73" s="1">
        <v>485523290</v>
      </c>
      <c r="AQ73" s="1">
        <v>486168296</v>
      </c>
      <c r="AR73" s="1">
        <v>487179992</v>
      </c>
      <c r="AS73" s="1">
        <v>487975692</v>
      </c>
      <c r="AT73" s="1">
        <v>489161520</v>
      </c>
      <c r="AU73" s="1">
        <v>490504132</v>
      </c>
      <c r="AV73" s="1">
        <v>492340768</v>
      </c>
      <c r="AW73" s="1">
        <v>494330068</v>
      </c>
      <c r="AX73" s="1">
        <v>496303356</v>
      </c>
      <c r="AY73" s="1">
        <v>498179240</v>
      </c>
      <c r="AZ73" s="1">
        <v>500032205</v>
      </c>
      <c r="BA73" s="1">
        <v>501924141</v>
      </c>
      <c r="BB73" s="1">
        <v>503408338</v>
      </c>
      <c r="BC73" s="1">
        <v>504631894</v>
      </c>
      <c r="BD73" s="1">
        <v>506031022</v>
      </c>
      <c r="BE73" s="1">
        <v>505640311</v>
      </c>
      <c r="BF73" s="1">
        <v>506739265</v>
      </c>
    </row>
    <row r="74" spans="1:58">
      <c r="A74" s="1" t="s">
        <v>492</v>
      </c>
      <c r="B74" s="1" t="str">
        <f>IFERROR(VLOOKUP(A74,entity!$C:$K,9,FALSE),"")</f>
        <v/>
      </c>
      <c r="C74" s="1" t="s">
        <v>488</v>
      </c>
      <c r="D74" s="1" t="s">
        <v>7</v>
      </c>
      <c r="E74" s="1">
        <v>117806800</v>
      </c>
      <c r="F74" s="1">
        <v>120502243</v>
      </c>
      <c r="G74" s="1">
        <v>123310871</v>
      </c>
      <c r="H74" s="1">
        <v>126240811</v>
      </c>
      <c r="I74" s="1">
        <v>129314317</v>
      </c>
      <c r="J74" s="1">
        <v>132546726</v>
      </c>
      <c r="K74" s="1">
        <v>135950454</v>
      </c>
      <c r="L74" s="1">
        <v>139521969</v>
      </c>
      <c r="M74" s="1">
        <v>143237331</v>
      </c>
      <c r="N74" s="1">
        <v>147065453</v>
      </c>
      <c r="O74" s="1">
        <v>150985664</v>
      </c>
      <c r="P74" s="1">
        <v>154976676</v>
      </c>
      <c r="Q74" s="1">
        <v>159053416</v>
      </c>
      <c r="R74" s="1">
        <v>163263208</v>
      </c>
      <c r="S74" s="1">
        <v>167679713</v>
      </c>
      <c r="T74" s="1">
        <v>172345089</v>
      </c>
      <c r="U74" s="1">
        <v>177291127</v>
      </c>
      <c r="V74" s="1">
        <v>182480275</v>
      </c>
      <c r="W74" s="1">
        <v>187813205</v>
      </c>
      <c r="X74" s="1">
        <v>193151815</v>
      </c>
      <c r="Y74" s="1">
        <v>198397262</v>
      </c>
      <c r="Z74" s="1">
        <v>203527985</v>
      </c>
      <c r="AA74" s="1">
        <v>208583324</v>
      </c>
      <c r="AB74" s="1">
        <v>213616334</v>
      </c>
      <c r="AC74" s="1">
        <v>218703844</v>
      </c>
      <c r="AD74" s="1">
        <v>223913979</v>
      </c>
      <c r="AE74" s="1">
        <v>229231879</v>
      </c>
      <c r="AF74" s="1">
        <v>234666589</v>
      </c>
      <c r="AG74" s="1">
        <v>240331250</v>
      </c>
      <c r="AH74" s="1">
        <v>246364494</v>
      </c>
      <c r="AI74" s="1">
        <v>254836031</v>
      </c>
      <c r="AJ74" s="1">
        <v>261946461</v>
      </c>
      <c r="AK74" s="1">
        <v>269528858</v>
      </c>
      <c r="AL74" s="1">
        <v>277405825</v>
      </c>
      <c r="AM74" s="1">
        <v>285325144</v>
      </c>
      <c r="AN74" s="1">
        <v>293108144</v>
      </c>
      <c r="AO74" s="1">
        <v>300689231</v>
      </c>
      <c r="AP74" s="1">
        <v>308127053</v>
      </c>
      <c r="AQ74" s="1">
        <v>315318064</v>
      </c>
      <c r="AR74" s="1">
        <v>322524020</v>
      </c>
      <c r="AS74" s="1">
        <v>330080933</v>
      </c>
      <c r="AT74" s="1">
        <v>337932362</v>
      </c>
      <c r="AU74" s="1">
        <v>345983653</v>
      </c>
      <c r="AV74" s="1">
        <v>354227821</v>
      </c>
      <c r="AW74" s="1">
        <v>362644490</v>
      </c>
      <c r="AX74" s="1">
        <v>371206203</v>
      </c>
      <c r="AY74" s="1">
        <v>379956074</v>
      </c>
      <c r="AZ74" s="1">
        <v>388892161</v>
      </c>
      <c r="BA74" s="1">
        <v>398010738</v>
      </c>
      <c r="BB74" s="1">
        <v>407278546</v>
      </c>
      <c r="BC74" s="1">
        <v>416682897</v>
      </c>
      <c r="BD74" s="1">
        <v>426326189</v>
      </c>
      <c r="BE74" s="1">
        <v>436224882</v>
      </c>
      <c r="BF74" s="1">
        <v>446372465</v>
      </c>
    </row>
    <row r="75" spans="1:58">
      <c r="A75" s="1" t="s">
        <v>132</v>
      </c>
      <c r="B75" s="1" t="str">
        <f>IFERROR(VLOOKUP(A75,entity!$C:$K,9,FALSE),"")</f>
        <v>FI</v>
      </c>
      <c r="C75" s="1" t="s">
        <v>488</v>
      </c>
      <c r="D75" s="1" t="s">
        <v>7</v>
      </c>
      <c r="E75" s="1">
        <v>4429634</v>
      </c>
      <c r="F75" s="1">
        <v>4461005</v>
      </c>
      <c r="G75" s="1">
        <v>4491443</v>
      </c>
      <c r="H75" s="1">
        <v>4523309</v>
      </c>
      <c r="I75" s="1">
        <v>4548543</v>
      </c>
      <c r="J75" s="1">
        <v>4563732</v>
      </c>
      <c r="K75" s="1">
        <v>4580869</v>
      </c>
      <c r="L75" s="1">
        <v>4605744</v>
      </c>
      <c r="M75" s="1">
        <v>4626469</v>
      </c>
      <c r="N75" s="1">
        <v>4623785</v>
      </c>
      <c r="O75" s="1">
        <v>4606307</v>
      </c>
      <c r="P75" s="1">
        <v>4612124</v>
      </c>
      <c r="Q75" s="1">
        <v>4639657</v>
      </c>
      <c r="R75" s="1">
        <v>4666081</v>
      </c>
      <c r="S75" s="1">
        <v>4690574</v>
      </c>
      <c r="T75" s="1">
        <v>4711440</v>
      </c>
      <c r="U75" s="1">
        <v>4725664</v>
      </c>
      <c r="V75" s="1">
        <v>4738902</v>
      </c>
      <c r="W75" s="1">
        <v>4752528</v>
      </c>
      <c r="X75" s="1">
        <v>4764690</v>
      </c>
      <c r="Y75" s="1">
        <v>4779535</v>
      </c>
      <c r="Z75" s="1">
        <v>4799964</v>
      </c>
      <c r="AA75" s="1">
        <v>4826933</v>
      </c>
      <c r="AB75" s="1">
        <v>4855787</v>
      </c>
      <c r="AC75" s="1">
        <v>4881803</v>
      </c>
      <c r="AD75" s="1">
        <v>4902206</v>
      </c>
      <c r="AE75" s="1">
        <v>4918154</v>
      </c>
      <c r="AF75" s="1">
        <v>4932123</v>
      </c>
      <c r="AG75" s="1">
        <v>4946481</v>
      </c>
      <c r="AH75" s="1">
        <v>4964371</v>
      </c>
      <c r="AI75" s="1">
        <v>4986431</v>
      </c>
      <c r="AJ75" s="1">
        <v>5013740</v>
      </c>
      <c r="AK75" s="1">
        <v>5041992</v>
      </c>
      <c r="AL75" s="1">
        <v>5066447</v>
      </c>
      <c r="AM75" s="1">
        <v>5088333</v>
      </c>
      <c r="AN75" s="1">
        <v>5107790</v>
      </c>
      <c r="AO75" s="1">
        <v>5124573</v>
      </c>
      <c r="AP75" s="1">
        <v>5139835</v>
      </c>
      <c r="AQ75" s="1">
        <v>5153498</v>
      </c>
      <c r="AR75" s="1">
        <v>5165474</v>
      </c>
      <c r="AS75" s="1">
        <v>5176209</v>
      </c>
      <c r="AT75" s="1">
        <v>5188008</v>
      </c>
      <c r="AU75" s="1">
        <v>5200598</v>
      </c>
      <c r="AV75" s="1">
        <v>5213014</v>
      </c>
      <c r="AW75" s="1">
        <v>5228172</v>
      </c>
      <c r="AX75" s="1">
        <v>5246096</v>
      </c>
      <c r="AY75" s="1">
        <v>5266268</v>
      </c>
      <c r="AZ75" s="1">
        <v>5288720</v>
      </c>
      <c r="BA75" s="1">
        <v>5313399</v>
      </c>
      <c r="BB75" s="1">
        <v>5338871</v>
      </c>
      <c r="BC75" s="1">
        <v>5363352</v>
      </c>
      <c r="BD75" s="1">
        <v>5388272</v>
      </c>
      <c r="BE75" s="1">
        <v>5413971</v>
      </c>
      <c r="BF75" s="1">
        <v>5439407</v>
      </c>
    </row>
    <row r="76" spans="1:58">
      <c r="A76" s="1" t="s">
        <v>134</v>
      </c>
      <c r="B76" s="1" t="str">
        <f>IFERROR(VLOOKUP(A76,entity!$C:$K,9,FALSE),"")</f>
        <v>FJ</v>
      </c>
      <c r="C76" s="1" t="s">
        <v>488</v>
      </c>
      <c r="D76" s="1" t="s">
        <v>7</v>
      </c>
      <c r="E76" s="1">
        <v>393383</v>
      </c>
      <c r="F76" s="1">
        <v>407152</v>
      </c>
      <c r="G76" s="1">
        <v>421576</v>
      </c>
      <c r="H76" s="1">
        <v>436208</v>
      </c>
      <c r="I76" s="1">
        <v>450452</v>
      </c>
      <c r="J76" s="1">
        <v>463884</v>
      </c>
      <c r="K76" s="1">
        <v>476329</v>
      </c>
      <c r="L76" s="1">
        <v>487911</v>
      </c>
      <c r="M76" s="1">
        <v>498887</v>
      </c>
      <c r="N76" s="1">
        <v>509659</v>
      </c>
      <c r="O76" s="1">
        <v>520529</v>
      </c>
      <c r="P76" s="1">
        <v>531601</v>
      </c>
      <c r="Q76" s="1">
        <v>542811</v>
      </c>
      <c r="R76" s="1">
        <v>554109</v>
      </c>
      <c r="S76" s="1">
        <v>565386</v>
      </c>
      <c r="T76" s="1">
        <v>576592</v>
      </c>
      <c r="U76" s="1">
        <v>587522</v>
      </c>
      <c r="V76" s="1">
        <v>598256</v>
      </c>
      <c r="W76" s="1">
        <v>609344</v>
      </c>
      <c r="X76" s="1">
        <v>621537</v>
      </c>
      <c r="Y76" s="1">
        <v>635256</v>
      </c>
      <c r="Z76" s="1">
        <v>650966</v>
      </c>
      <c r="AA76" s="1">
        <v>668219</v>
      </c>
      <c r="AB76" s="1">
        <v>685422</v>
      </c>
      <c r="AC76" s="1">
        <v>700394</v>
      </c>
      <c r="AD76" s="1">
        <v>711663</v>
      </c>
      <c r="AE76" s="1">
        <v>718493</v>
      </c>
      <c r="AF76" s="1">
        <v>721594</v>
      </c>
      <c r="AG76" s="1">
        <v>722707</v>
      </c>
      <c r="AH76" s="1">
        <v>724355</v>
      </c>
      <c r="AI76" s="1">
        <v>728339</v>
      </c>
      <c r="AJ76" s="1">
        <v>735209</v>
      </c>
      <c r="AK76" s="1">
        <v>744340</v>
      </c>
      <c r="AL76" s="1">
        <v>754923</v>
      </c>
      <c r="AM76" s="1">
        <v>765664</v>
      </c>
      <c r="AN76" s="1">
        <v>775587</v>
      </c>
      <c r="AO76" s="1">
        <v>784647</v>
      </c>
      <c r="AP76" s="1">
        <v>793098</v>
      </c>
      <c r="AQ76" s="1">
        <v>800616</v>
      </c>
      <c r="AR76" s="1">
        <v>806857</v>
      </c>
      <c r="AS76" s="1">
        <v>811647</v>
      </c>
      <c r="AT76" s="1">
        <v>814700</v>
      </c>
      <c r="AU76" s="1">
        <v>816237</v>
      </c>
      <c r="AV76" s="1">
        <v>817224</v>
      </c>
      <c r="AW76" s="1">
        <v>818995</v>
      </c>
      <c r="AX76" s="1">
        <v>822484</v>
      </c>
      <c r="AY76" s="1">
        <v>828060</v>
      </c>
      <c r="AZ76" s="1">
        <v>835392</v>
      </c>
      <c r="BA76" s="1">
        <v>843851</v>
      </c>
      <c r="BB76" s="1">
        <v>852479</v>
      </c>
      <c r="BC76" s="1">
        <v>860559</v>
      </c>
      <c r="BD76" s="1">
        <v>867921</v>
      </c>
      <c r="BE76" s="1">
        <v>874742</v>
      </c>
      <c r="BF76" s="1">
        <v>881065</v>
      </c>
    </row>
    <row r="77" spans="1:58">
      <c r="A77" s="1" t="s">
        <v>136</v>
      </c>
      <c r="B77" s="1" t="str">
        <f>IFERROR(VLOOKUP(A77,entity!$C:$K,9,FALSE),"")</f>
        <v>FR</v>
      </c>
      <c r="C77" s="1" t="s">
        <v>488</v>
      </c>
      <c r="D77" s="1" t="s">
        <v>7</v>
      </c>
      <c r="E77" s="1">
        <v>46647521</v>
      </c>
      <c r="F77" s="1">
        <v>47293811</v>
      </c>
      <c r="G77" s="1">
        <v>47990159</v>
      </c>
      <c r="H77" s="1">
        <v>48697015</v>
      </c>
      <c r="I77" s="1">
        <v>49361165</v>
      </c>
      <c r="J77" s="1">
        <v>49945471</v>
      </c>
      <c r="K77" s="1">
        <v>50430631</v>
      </c>
      <c r="L77" s="1">
        <v>50829214</v>
      </c>
      <c r="M77" s="1">
        <v>51175036</v>
      </c>
      <c r="N77" s="1">
        <v>51518731</v>
      </c>
      <c r="O77" s="1">
        <v>51895793</v>
      </c>
      <c r="P77" s="1">
        <v>52320049</v>
      </c>
      <c r="Q77" s="1">
        <v>52776806</v>
      </c>
      <c r="R77" s="1">
        <v>53239101</v>
      </c>
      <c r="S77" s="1">
        <v>53666947</v>
      </c>
      <c r="T77" s="1">
        <v>54033095</v>
      </c>
      <c r="U77" s="1">
        <v>54328016</v>
      </c>
      <c r="V77" s="1">
        <v>54565943</v>
      </c>
      <c r="W77" s="1">
        <v>54772084</v>
      </c>
      <c r="X77" s="1">
        <v>54982879</v>
      </c>
      <c r="Y77" s="1">
        <v>55224670</v>
      </c>
      <c r="Z77" s="1">
        <v>55505282</v>
      </c>
      <c r="AA77" s="1">
        <v>55816654</v>
      </c>
      <c r="AB77" s="1">
        <v>56149874</v>
      </c>
      <c r="AC77" s="1">
        <v>56489874</v>
      </c>
      <c r="AD77" s="1">
        <v>56825158</v>
      </c>
      <c r="AE77" s="1">
        <v>57155165</v>
      </c>
      <c r="AF77" s="1">
        <v>57482783</v>
      </c>
      <c r="AG77" s="1">
        <v>57803824</v>
      </c>
      <c r="AH77" s="1">
        <v>58113622</v>
      </c>
      <c r="AI77" s="1">
        <v>58409202</v>
      </c>
      <c r="AJ77" s="1">
        <v>58557072</v>
      </c>
      <c r="AK77" s="1">
        <v>58849212</v>
      </c>
      <c r="AL77" s="1">
        <v>59105073</v>
      </c>
      <c r="AM77" s="1">
        <v>59325793</v>
      </c>
      <c r="AN77" s="1">
        <v>59540711</v>
      </c>
      <c r="AO77" s="1">
        <v>59752020</v>
      </c>
      <c r="AP77" s="1">
        <v>59963792</v>
      </c>
      <c r="AQ77" s="1">
        <v>60185178</v>
      </c>
      <c r="AR77" s="1">
        <v>60495470</v>
      </c>
      <c r="AS77" s="1">
        <v>60911057</v>
      </c>
      <c r="AT77" s="1">
        <v>61355725</v>
      </c>
      <c r="AU77" s="1">
        <v>61803229</v>
      </c>
      <c r="AV77" s="1">
        <v>62242474</v>
      </c>
      <c r="AW77" s="1">
        <v>62702121</v>
      </c>
      <c r="AX77" s="1">
        <v>63176246</v>
      </c>
      <c r="AY77" s="1">
        <v>63617975</v>
      </c>
      <c r="AZ77" s="1">
        <v>64012572</v>
      </c>
      <c r="BA77" s="1">
        <v>64371099</v>
      </c>
      <c r="BB77" s="1">
        <v>64702921</v>
      </c>
      <c r="BC77" s="1">
        <v>65023142</v>
      </c>
      <c r="BD77" s="1">
        <v>65343588</v>
      </c>
      <c r="BE77" s="1">
        <v>65676758</v>
      </c>
      <c r="BF77" s="1">
        <v>66028467</v>
      </c>
    </row>
    <row r="78" spans="1:58">
      <c r="A78" t="s">
        <v>699</v>
      </c>
      <c r="B78" s="1" t="str">
        <f>IFERROR(VLOOKUP(A78,entity!$C:$K,9,FALSE),"")</f>
        <v>FO</v>
      </c>
      <c r="C78" s="1" t="s">
        <v>488</v>
      </c>
      <c r="D78" s="1" t="s">
        <v>7</v>
      </c>
      <c r="E78" s="1">
        <v>34266</v>
      </c>
      <c r="F78" s="1">
        <v>34730</v>
      </c>
      <c r="G78" s="1">
        <v>35153</v>
      </c>
      <c r="H78" s="1">
        <v>35550</v>
      </c>
      <c r="I78" s="1">
        <v>35946</v>
      </c>
      <c r="J78" s="1">
        <v>36363</v>
      </c>
      <c r="K78" s="1">
        <v>36804</v>
      </c>
      <c r="L78" s="1">
        <v>37258</v>
      </c>
      <c r="M78" s="1">
        <v>37718</v>
      </c>
      <c r="N78" s="1">
        <v>38164</v>
      </c>
      <c r="O78" s="1">
        <v>38587</v>
      </c>
      <c r="P78" s="1">
        <v>38983</v>
      </c>
      <c r="Q78" s="1">
        <v>39360</v>
      </c>
      <c r="R78" s="1">
        <v>39731</v>
      </c>
      <c r="S78" s="1">
        <v>40116</v>
      </c>
      <c r="T78" s="1">
        <v>40529</v>
      </c>
      <c r="U78" s="1">
        <v>40974</v>
      </c>
      <c r="V78" s="1">
        <v>41447</v>
      </c>
      <c r="W78" s="1">
        <v>41946</v>
      </c>
      <c r="X78" s="1">
        <v>42468</v>
      </c>
      <c r="Y78" s="1">
        <v>43010</v>
      </c>
      <c r="Z78" s="1">
        <v>43559</v>
      </c>
      <c r="AA78" s="1">
        <v>44105</v>
      </c>
      <c r="AB78" s="1">
        <v>44661</v>
      </c>
      <c r="AC78" s="1">
        <v>45239</v>
      </c>
      <c r="AD78" s="1">
        <v>45840</v>
      </c>
      <c r="AE78" s="1">
        <v>46501</v>
      </c>
      <c r="AF78" s="1">
        <v>47194</v>
      </c>
      <c r="AG78" s="1">
        <v>47789</v>
      </c>
      <c r="AH78" s="1">
        <v>48105</v>
      </c>
      <c r="AI78" s="1">
        <v>48031</v>
      </c>
      <c r="AJ78" s="1">
        <v>47496</v>
      </c>
      <c r="AK78" s="1">
        <v>46580</v>
      </c>
      <c r="AL78" s="1">
        <v>45512</v>
      </c>
      <c r="AM78" s="1">
        <v>44609</v>
      </c>
      <c r="AN78" s="1">
        <v>44099</v>
      </c>
      <c r="AO78" s="1">
        <v>44058</v>
      </c>
      <c r="AP78" s="1">
        <v>44413</v>
      </c>
      <c r="AQ78" s="1">
        <v>45050</v>
      </c>
      <c r="AR78" s="1">
        <v>45788</v>
      </c>
      <c r="AS78" s="1">
        <v>46491</v>
      </c>
      <c r="AT78" s="1">
        <v>47135</v>
      </c>
      <c r="AU78" s="1">
        <v>47751</v>
      </c>
      <c r="AV78" s="1">
        <v>48308</v>
      </c>
      <c r="AW78" s="1">
        <v>48782</v>
      </c>
      <c r="AX78" s="1">
        <v>49157</v>
      </c>
      <c r="AY78" s="1">
        <v>49414</v>
      </c>
      <c r="AZ78" s="1">
        <v>49554</v>
      </c>
      <c r="BA78" s="1">
        <v>49601</v>
      </c>
      <c r="BB78" s="1">
        <v>49600</v>
      </c>
      <c r="BC78" s="1">
        <v>49581</v>
      </c>
      <c r="BD78" s="1">
        <v>49551</v>
      </c>
      <c r="BE78" s="1">
        <v>49506</v>
      </c>
      <c r="BF78" s="1">
        <v>49469</v>
      </c>
    </row>
    <row r="79" spans="1:58">
      <c r="A79" t="s">
        <v>696</v>
      </c>
      <c r="B79" s="1" t="str">
        <f>IFERROR(VLOOKUP(A79,entity!$C:$K,9,FALSE),"")</f>
        <v>FM</v>
      </c>
      <c r="C79" s="1" t="s">
        <v>488</v>
      </c>
      <c r="D79" s="1" t="s">
        <v>7</v>
      </c>
      <c r="E79" s="1">
        <v>44539</v>
      </c>
      <c r="F79" s="1">
        <v>45956</v>
      </c>
      <c r="G79" s="1">
        <v>47387</v>
      </c>
      <c r="H79" s="1">
        <v>48875</v>
      </c>
      <c r="I79" s="1">
        <v>50483</v>
      </c>
      <c r="J79" s="1">
        <v>52238</v>
      </c>
      <c r="K79" s="1">
        <v>54201</v>
      </c>
      <c r="L79" s="1">
        <v>56324</v>
      </c>
      <c r="M79" s="1">
        <v>58404</v>
      </c>
      <c r="N79" s="1">
        <v>60167</v>
      </c>
      <c r="O79" s="1">
        <v>61433</v>
      </c>
      <c r="P79" s="1">
        <v>62107</v>
      </c>
      <c r="Q79" s="1">
        <v>62298</v>
      </c>
      <c r="R79" s="1">
        <v>62289</v>
      </c>
      <c r="S79" s="1">
        <v>62477</v>
      </c>
      <c r="T79" s="1">
        <v>63146</v>
      </c>
      <c r="U79" s="1">
        <v>64386</v>
      </c>
      <c r="V79" s="1">
        <v>66110</v>
      </c>
      <c r="W79" s="1">
        <v>68221</v>
      </c>
      <c r="X79" s="1">
        <v>70550</v>
      </c>
      <c r="Y79" s="1">
        <v>72967</v>
      </c>
      <c r="Z79" s="1">
        <v>75462</v>
      </c>
      <c r="AA79" s="1">
        <v>78057</v>
      </c>
      <c r="AB79" s="1">
        <v>80678</v>
      </c>
      <c r="AC79" s="1">
        <v>83242</v>
      </c>
      <c r="AD79" s="1">
        <v>85689</v>
      </c>
      <c r="AE79" s="1">
        <v>87948</v>
      </c>
      <c r="AF79" s="1">
        <v>90024</v>
      </c>
      <c r="AG79" s="1">
        <v>92020</v>
      </c>
      <c r="AH79" s="1">
        <v>94091</v>
      </c>
      <c r="AI79" s="1">
        <v>96331</v>
      </c>
      <c r="AJ79" s="1">
        <v>98800</v>
      </c>
      <c r="AK79" s="1">
        <v>101412</v>
      </c>
      <c r="AL79" s="1">
        <v>103937</v>
      </c>
      <c r="AM79" s="1">
        <v>106057</v>
      </c>
      <c r="AN79" s="1">
        <v>107556</v>
      </c>
      <c r="AO79" s="1">
        <v>108342</v>
      </c>
      <c r="AP79" s="1">
        <v>108506</v>
      </c>
      <c r="AQ79" s="1">
        <v>108236</v>
      </c>
      <c r="AR79" s="1">
        <v>107808</v>
      </c>
      <c r="AS79" s="1">
        <v>107430</v>
      </c>
      <c r="AT79" s="1">
        <v>107170</v>
      </c>
      <c r="AU79" s="1">
        <v>106983</v>
      </c>
      <c r="AV79" s="1">
        <v>106816</v>
      </c>
      <c r="AW79" s="1">
        <v>106575</v>
      </c>
      <c r="AX79" s="1">
        <v>106198</v>
      </c>
      <c r="AY79" s="1">
        <v>105686</v>
      </c>
      <c r="AZ79" s="1">
        <v>105097</v>
      </c>
      <c r="BA79" s="1">
        <v>104498</v>
      </c>
      <c r="BB79" s="1">
        <v>103983</v>
      </c>
      <c r="BC79" s="1">
        <v>103619</v>
      </c>
      <c r="BD79" s="1">
        <v>103424</v>
      </c>
      <c r="BE79" s="1">
        <v>103395</v>
      </c>
      <c r="BF79" s="1">
        <v>103549</v>
      </c>
    </row>
    <row r="80" spans="1:58">
      <c r="A80" s="1" t="s">
        <v>141</v>
      </c>
      <c r="B80" s="1" t="str">
        <f>IFERROR(VLOOKUP(A80,entity!$C:$K,9,FALSE),"")</f>
        <v>GA</v>
      </c>
      <c r="C80" s="1" t="s">
        <v>488</v>
      </c>
      <c r="D80" s="1" t="s">
        <v>7</v>
      </c>
      <c r="E80" s="1">
        <v>498823</v>
      </c>
      <c r="F80" s="1">
        <v>503762</v>
      </c>
      <c r="G80" s="1">
        <v>509348</v>
      </c>
      <c r="H80" s="1">
        <v>515762</v>
      </c>
      <c r="I80" s="1">
        <v>523236</v>
      </c>
      <c r="J80" s="1">
        <v>531901</v>
      </c>
      <c r="K80" s="1">
        <v>541895</v>
      </c>
      <c r="L80" s="1">
        <v>553098</v>
      </c>
      <c r="M80" s="1">
        <v>565080</v>
      </c>
      <c r="N80" s="1">
        <v>577241</v>
      </c>
      <c r="O80" s="1">
        <v>589165</v>
      </c>
      <c r="P80" s="1">
        <v>600692</v>
      </c>
      <c r="Q80" s="1">
        <v>611990</v>
      </c>
      <c r="R80" s="1">
        <v>623375</v>
      </c>
      <c r="S80" s="1">
        <v>635318</v>
      </c>
      <c r="T80" s="1">
        <v>648174</v>
      </c>
      <c r="U80" s="1">
        <v>662036</v>
      </c>
      <c r="V80" s="1">
        <v>676829</v>
      </c>
      <c r="W80" s="1">
        <v>692535</v>
      </c>
      <c r="X80" s="1">
        <v>709092</v>
      </c>
      <c r="Y80" s="1">
        <v>726454</v>
      </c>
      <c r="Z80" s="1">
        <v>744624</v>
      </c>
      <c r="AA80" s="1">
        <v>763639</v>
      </c>
      <c r="AB80" s="1">
        <v>783527</v>
      </c>
      <c r="AC80" s="1">
        <v>804319</v>
      </c>
      <c r="AD80" s="1">
        <v>826025</v>
      </c>
      <c r="AE80" s="1">
        <v>848654</v>
      </c>
      <c r="AF80" s="1">
        <v>872158</v>
      </c>
      <c r="AG80" s="1">
        <v>896429</v>
      </c>
      <c r="AH80" s="1">
        <v>921314</v>
      </c>
      <c r="AI80" s="1">
        <v>946703</v>
      </c>
      <c r="AJ80" s="1">
        <v>972539</v>
      </c>
      <c r="AK80" s="1">
        <v>998823</v>
      </c>
      <c r="AL80" s="1">
        <v>1025559</v>
      </c>
      <c r="AM80" s="1">
        <v>1052772</v>
      </c>
      <c r="AN80" s="1">
        <v>1080477</v>
      </c>
      <c r="AO80" s="1">
        <v>1108698</v>
      </c>
      <c r="AP80" s="1">
        <v>1137412</v>
      </c>
      <c r="AQ80" s="1">
        <v>1166525</v>
      </c>
      <c r="AR80" s="1">
        <v>1195919</v>
      </c>
      <c r="AS80" s="1">
        <v>1225527</v>
      </c>
      <c r="AT80" s="1">
        <v>1255299</v>
      </c>
      <c r="AU80" s="1">
        <v>1285318</v>
      </c>
      <c r="AV80" s="1">
        <v>1315820</v>
      </c>
      <c r="AW80" s="1">
        <v>1347125</v>
      </c>
      <c r="AX80" s="1">
        <v>1379465</v>
      </c>
      <c r="AY80" s="1">
        <v>1412907</v>
      </c>
      <c r="AZ80" s="1">
        <v>1447388</v>
      </c>
      <c r="BA80" s="1">
        <v>1482843</v>
      </c>
      <c r="BB80" s="1">
        <v>1519155</v>
      </c>
      <c r="BC80" s="1">
        <v>1556222</v>
      </c>
      <c r="BD80" s="1">
        <v>1594034</v>
      </c>
      <c r="BE80" s="1">
        <v>1632572</v>
      </c>
      <c r="BF80" s="1">
        <v>1671711</v>
      </c>
    </row>
    <row r="81" spans="1:58">
      <c r="A81" s="1" t="s">
        <v>143</v>
      </c>
      <c r="B81" s="1" t="str">
        <f>IFERROR(VLOOKUP(A81,entity!$C:$K,9,FALSE),"")</f>
        <v>GB</v>
      </c>
      <c r="C81" s="1" t="s">
        <v>488</v>
      </c>
      <c r="D81" s="1" t="s">
        <v>7</v>
      </c>
      <c r="E81" s="1">
        <v>52400000</v>
      </c>
      <c r="F81" s="1">
        <v>52800000</v>
      </c>
      <c r="G81" s="1">
        <v>53250000</v>
      </c>
      <c r="H81" s="1">
        <v>53650000</v>
      </c>
      <c r="I81" s="1">
        <v>54000000</v>
      </c>
      <c r="J81" s="1">
        <v>54348050</v>
      </c>
      <c r="K81" s="1">
        <v>54648500</v>
      </c>
      <c r="L81" s="1">
        <v>54943600</v>
      </c>
      <c r="M81" s="1">
        <v>55211700</v>
      </c>
      <c r="N81" s="1">
        <v>55441750</v>
      </c>
      <c r="O81" s="1">
        <v>55663250</v>
      </c>
      <c r="P81" s="1">
        <v>55896223</v>
      </c>
      <c r="Q81" s="1">
        <v>56086065</v>
      </c>
      <c r="R81" s="1">
        <v>56194527</v>
      </c>
      <c r="S81" s="1">
        <v>56229974</v>
      </c>
      <c r="T81" s="1">
        <v>56225800</v>
      </c>
      <c r="U81" s="1">
        <v>56211968</v>
      </c>
      <c r="V81" s="1">
        <v>56193492</v>
      </c>
      <c r="W81" s="1">
        <v>56196504</v>
      </c>
      <c r="X81" s="1">
        <v>56246951</v>
      </c>
      <c r="Y81" s="1">
        <v>56314216</v>
      </c>
      <c r="Z81" s="1">
        <v>56333829</v>
      </c>
      <c r="AA81" s="1">
        <v>56313641</v>
      </c>
      <c r="AB81" s="1">
        <v>56332848</v>
      </c>
      <c r="AC81" s="1">
        <v>56422072</v>
      </c>
      <c r="AD81" s="1">
        <v>56550268</v>
      </c>
      <c r="AE81" s="1">
        <v>56681396</v>
      </c>
      <c r="AF81" s="1">
        <v>56802050</v>
      </c>
      <c r="AG81" s="1">
        <v>56928327</v>
      </c>
      <c r="AH81" s="1">
        <v>57076711</v>
      </c>
      <c r="AI81" s="1">
        <v>57247586</v>
      </c>
      <c r="AJ81" s="1">
        <v>57424897</v>
      </c>
      <c r="AK81" s="1">
        <v>57580402</v>
      </c>
      <c r="AL81" s="1">
        <v>57718614</v>
      </c>
      <c r="AM81" s="1">
        <v>57865745</v>
      </c>
      <c r="AN81" s="1">
        <v>58019030</v>
      </c>
      <c r="AO81" s="1">
        <v>58166950</v>
      </c>
      <c r="AP81" s="1">
        <v>58316954</v>
      </c>
      <c r="AQ81" s="1">
        <v>58487141</v>
      </c>
      <c r="AR81" s="1">
        <v>58682466</v>
      </c>
      <c r="AS81" s="1">
        <v>58892514</v>
      </c>
      <c r="AT81" s="1">
        <v>59119673</v>
      </c>
      <c r="AU81" s="1">
        <v>59370479</v>
      </c>
      <c r="AV81" s="1">
        <v>59647577</v>
      </c>
      <c r="AW81" s="1">
        <v>59987905</v>
      </c>
      <c r="AX81" s="1">
        <v>60401206</v>
      </c>
      <c r="AY81" s="1">
        <v>60846820</v>
      </c>
      <c r="AZ81" s="1">
        <v>61322463</v>
      </c>
      <c r="BA81" s="1">
        <v>61806995</v>
      </c>
      <c r="BB81" s="1">
        <v>62276270</v>
      </c>
      <c r="BC81" s="1">
        <v>62766365</v>
      </c>
      <c r="BD81" s="1">
        <v>63258918</v>
      </c>
      <c r="BE81" s="1">
        <v>63695687</v>
      </c>
      <c r="BF81" s="1">
        <v>64097085</v>
      </c>
    </row>
    <row r="82" spans="1:58">
      <c r="A82" s="1" t="s">
        <v>145</v>
      </c>
      <c r="B82" s="1" t="str">
        <f>IFERROR(VLOOKUP(A82,entity!$C:$K,9,FALSE),"")</f>
        <v>GE</v>
      </c>
      <c r="C82" s="1" t="s">
        <v>488</v>
      </c>
      <c r="D82" s="1" t="s">
        <v>7</v>
      </c>
      <c r="E82" s="1">
        <v>3645600</v>
      </c>
      <c r="F82" s="1">
        <v>3703600</v>
      </c>
      <c r="G82" s="1">
        <v>3760300</v>
      </c>
      <c r="H82" s="1">
        <v>3816100</v>
      </c>
      <c r="I82" s="1">
        <v>3870300</v>
      </c>
      <c r="J82" s="1">
        <v>3921600</v>
      </c>
      <c r="K82" s="1">
        <v>3966700</v>
      </c>
      <c r="L82" s="1">
        <v>4005800</v>
      </c>
      <c r="M82" s="1">
        <v>4042300</v>
      </c>
      <c r="N82" s="1">
        <v>4080300</v>
      </c>
      <c r="O82" s="1">
        <v>3967800</v>
      </c>
      <c r="P82" s="1">
        <v>4009400</v>
      </c>
      <c r="Q82" s="1">
        <v>4205300</v>
      </c>
      <c r="R82" s="1">
        <v>4242500</v>
      </c>
      <c r="S82" s="1">
        <v>4279500</v>
      </c>
      <c r="T82" s="1">
        <v>4311200</v>
      </c>
      <c r="U82" s="1">
        <v>4342400</v>
      </c>
      <c r="V82" s="1">
        <v>4372100</v>
      </c>
      <c r="W82" s="1">
        <v>4397700</v>
      </c>
      <c r="X82" s="1">
        <v>4430200</v>
      </c>
      <c r="Y82" s="1">
        <v>4467700</v>
      </c>
      <c r="Z82" s="1">
        <v>4504500</v>
      </c>
      <c r="AA82" s="1">
        <v>4542800</v>
      </c>
      <c r="AB82" s="1">
        <v>4582900</v>
      </c>
      <c r="AC82" s="1">
        <v>4622200</v>
      </c>
      <c r="AD82" s="1">
        <v>4662900</v>
      </c>
      <c r="AE82" s="1">
        <v>4704500</v>
      </c>
      <c r="AF82" s="1">
        <v>4743500</v>
      </c>
      <c r="AG82" s="1">
        <v>4790700</v>
      </c>
      <c r="AH82" s="1">
        <v>4803300</v>
      </c>
      <c r="AI82" s="1">
        <v>4802000</v>
      </c>
      <c r="AJ82" s="1">
        <v>4835900</v>
      </c>
      <c r="AK82" s="1">
        <v>4873500</v>
      </c>
      <c r="AL82" s="1">
        <v>4911100</v>
      </c>
      <c r="AM82" s="1">
        <v>4861600</v>
      </c>
      <c r="AN82" s="1">
        <v>4734000</v>
      </c>
      <c r="AO82" s="1">
        <v>4616100</v>
      </c>
      <c r="AP82" s="1">
        <v>4531600</v>
      </c>
      <c r="AQ82" s="1">
        <v>4487300</v>
      </c>
      <c r="AR82" s="1">
        <v>4452500</v>
      </c>
      <c r="AS82" s="1">
        <v>4418300</v>
      </c>
      <c r="AT82" s="1">
        <v>4386400</v>
      </c>
      <c r="AU82" s="1">
        <v>4357000</v>
      </c>
      <c r="AV82" s="1">
        <v>4328900</v>
      </c>
      <c r="AW82" s="1">
        <v>4318300</v>
      </c>
      <c r="AX82" s="1">
        <v>4361400</v>
      </c>
      <c r="AY82" s="1">
        <v>4398000</v>
      </c>
      <c r="AZ82" s="1">
        <v>4388400</v>
      </c>
      <c r="BA82" s="1">
        <v>4383800</v>
      </c>
      <c r="BB82" s="1">
        <v>4410900</v>
      </c>
      <c r="BC82" s="1">
        <v>4452800</v>
      </c>
      <c r="BD82" s="1">
        <v>4483350</v>
      </c>
      <c r="BE82" s="1">
        <v>4490700</v>
      </c>
      <c r="BF82" s="1">
        <v>4476900</v>
      </c>
    </row>
    <row r="83" spans="1:58">
      <c r="A83" s="1" t="s">
        <v>147</v>
      </c>
      <c r="B83" s="1" t="str">
        <f>IFERROR(VLOOKUP(A83,entity!$C:$K,9,FALSE),"")</f>
        <v>GH</v>
      </c>
      <c r="C83" s="1" t="s">
        <v>488</v>
      </c>
      <c r="D83" s="1" t="s">
        <v>7</v>
      </c>
      <c r="E83" s="1">
        <v>6652516</v>
      </c>
      <c r="F83" s="1">
        <v>6866780</v>
      </c>
      <c r="G83" s="1">
        <v>7085698</v>
      </c>
      <c r="H83" s="1">
        <v>7303664</v>
      </c>
      <c r="I83" s="1">
        <v>7513510</v>
      </c>
      <c r="J83" s="1">
        <v>7710761</v>
      </c>
      <c r="K83" s="1">
        <v>7891194</v>
      </c>
      <c r="L83" s="1">
        <v>8057629</v>
      </c>
      <c r="M83" s="1">
        <v>8221194</v>
      </c>
      <c r="N83" s="1">
        <v>8397508</v>
      </c>
      <c r="O83" s="1">
        <v>8597133</v>
      </c>
      <c r="P83" s="1">
        <v>8827429</v>
      </c>
      <c r="Q83" s="1">
        <v>9083737</v>
      </c>
      <c r="R83" s="1">
        <v>9350286</v>
      </c>
      <c r="S83" s="1">
        <v>9604475</v>
      </c>
      <c r="T83" s="1">
        <v>9831636</v>
      </c>
      <c r="U83" s="1">
        <v>10023738</v>
      </c>
      <c r="V83" s="1">
        <v>10190202</v>
      </c>
      <c r="W83" s="1">
        <v>10354855</v>
      </c>
      <c r="X83" s="1">
        <v>10551189</v>
      </c>
      <c r="Y83" s="1">
        <v>10802497</v>
      </c>
      <c r="Z83" s="1">
        <v>11118132</v>
      </c>
      <c r="AA83" s="1">
        <v>11488683</v>
      </c>
      <c r="AB83" s="1">
        <v>11895742</v>
      </c>
      <c r="AC83" s="1">
        <v>12311805</v>
      </c>
      <c r="AD83" s="1">
        <v>12716887</v>
      </c>
      <c r="AE83" s="1">
        <v>13104616</v>
      </c>
      <c r="AF83" s="1">
        <v>13480997</v>
      </c>
      <c r="AG83" s="1">
        <v>13853171</v>
      </c>
      <c r="AH83" s="1">
        <v>14233006</v>
      </c>
      <c r="AI83" s="1">
        <v>14628693</v>
      </c>
      <c r="AJ83" s="1">
        <v>15043053</v>
      </c>
      <c r="AK83" s="1">
        <v>15471695</v>
      </c>
      <c r="AL83" s="1">
        <v>15907265</v>
      </c>
      <c r="AM83" s="1">
        <v>16339278</v>
      </c>
      <c r="AN83" s="1">
        <v>16760926</v>
      </c>
      <c r="AO83" s="1">
        <v>17169151</v>
      </c>
      <c r="AP83" s="1">
        <v>17568461</v>
      </c>
      <c r="AQ83" s="1">
        <v>17968830</v>
      </c>
      <c r="AR83" s="1">
        <v>18384302</v>
      </c>
      <c r="AS83" s="1">
        <v>18825034</v>
      </c>
      <c r="AT83" s="1">
        <v>19293392</v>
      </c>
      <c r="AU83" s="1">
        <v>19786307</v>
      </c>
      <c r="AV83" s="1">
        <v>20301686</v>
      </c>
      <c r="AW83" s="1">
        <v>20835514</v>
      </c>
      <c r="AX83" s="1">
        <v>21384034</v>
      </c>
      <c r="AY83" s="1">
        <v>21947779</v>
      </c>
      <c r="AZ83" s="1">
        <v>22525659</v>
      </c>
      <c r="BA83" s="1">
        <v>23110139</v>
      </c>
      <c r="BB83" s="1">
        <v>23691533</v>
      </c>
      <c r="BC83" s="1">
        <v>24262901</v>
      </c>
      <c r="BD83" s="1">
        <v>24820706</v>
      </c>
      <c r="BE83" s="1">
        <v>25366462</v>
      </c>
      <c r="BF83" s="1">
        <v>25904598</v>
      </c>
    </row>
    <row r="84" spans="1:58">
      <c r="A84" s="1" t="s">
        <v>149</v>
      </c>
      <c r="B84" s="1" t="str">
        <f>IFERROR(VLOOKUP(A84,entity!$C:$K,9,FALSE),"")</f>
        <v>GN</v>
      </c>
      <c r="C84" s="1" t="s">
        <v>488</v>
      </c>
      <c r="D84" s="1" t="s">
        <v>7</v>
      </c>
      <c r="E84" s="1">
        <v>3576684</v>
      </c>
      <c r="F84" s="1">
        <v>3632778</v>
      </c>
      <c r="G84" s="1">
        <v>3689661</v>
      </c>
      <c r="H84" s="1">
        <v>3748272</v>
      </c>
      <c r="I84" s="1">
        <v>3809929</v>
      </c>
      <c r="J84" s="1">
        <v>3875205</v>
      </c>
      <c r="K84" s="1">
        <v>3944983</v>
      </c>
      <c r="L84" s="1">
        <v>4017946</v>
      </c>
      <c r="M84" s="1">
        <v>4089829</v>
      </c>
      <c r="N84" s="1">
        <v>4154897</v>
      </c>
      <c r="O84" s="1">
        <v>4209201</v>
      </c>
      <c r="P84" s="1">
        <v>4252126</v>
      </c>
      <c r="Q84" s="1">
        <v>4285526</v>
      </c>
      <c r="R84" s="1">
        <v>4311157</v>
      </c>
      <c r="S84" s="1">
        <v>4331801</v>
      </c>
      <c r="T84" s="1">
        <v>4350256</v>
      </c>
      <c r="U84" s="1">
        <v>4366830</v>
      </c>
      <c r="V84" s="1">
        <v>4383225</v>
      </c>
      <c r="W84" s="1">
        <v>4405432</v>
      </c>
      <c r="X84" s="1">
        <v>4440982</v>
      </c>
      <c r="Y84" s="1">
        <v>4495479</v>
      </c>
      <c r="Z84" s="1">
        <v>4573076</v>
      </c>
      <c r="AA84" s="1">
        <v>4673637</v>
      </c>
      <c r="AB84" s="1">
        <v>4793275</v>
      </c>
      <c r="AC84" s="1">
        <v>4925668</v>
      </c>
      <c r="AD84" s="1">
        <v>5067026</v>
      </c>
      <c r="AE84" s="1">
        <v>5211764</v>
      </c>
      <c r="AF84" s="1">
        <v>5363069</v>
      </c>
      <c r="AG84" s="1">
        <v>5535918</v>
      </c>
      <c r="AH84" s="1">
        <v>5750861</v>
      </c>
      <c r="AI84" s="1">
        <v>6020113</v>
      </c>
      <c r="AJ84" s="1">
        <v>6351760</v>
      </c>
      <c r="AK84" s="1">
        <v>6734242</v>
      </c>
      <c r="AL84" s="1">
        <v>7136110</v>
      </c>
      <c r="AM84" s="1">
        <v>7514053</v>
      </c>
      <c r="AN84" s="1">
        <v>7837173</v>
      </c>
      <c r="AO84" s="1">
        <v>8094751</v>
      </c>
      <c r="AP84" s="1">
        <v>8296478</v>
      </c>
      <c r="AQ84" s="1">
        <v>8457221</v>
      </c>
      <c r="AR84" s="1">
        <v>8600911</v>
      </c>
      <c r="AS84" s="1">
        <v>8746128</v>
      </c>
      <c r="AT84" s="1">
        <v>8895353</v>
      </c>
      <c r="AU84" s="1">
        <v>9045748</v>
      </c>
      <c r="AV84" s="1">
        <v>9204581</v>
      </c>
      <c r="AW84" s="1">
        <v>9379621</v>
      </c>
      <c r="AX84" s="1">
        <v>9576331</v>
      </c>
      <c r="AY84" s="1">
        <v>9798963</v>
      </c>
      <c r="AZ84" s="1">
        <v>10046967</v>
      </c>
      <c r="BA84" s="1">
        <v>10314678</v>
      </c>
      <c r="BB84" s="1">
        <v>10593248</v>
      </c>
      <c r="BC84" s="1">
        <v>10876033</v>
      </c>
      <c r="BD84" s="1">
        <v>11161530</v>
      </c>
      <c r="BE84" s="1">
        <v>11451273</v>
      </c>
      <c r="BF84" s="1">
        <v>11745189</v>
      </c>
    </row>
    <row r="85" spans="1:58">
      <c r="A85" s="1" t="s">
        <v>453</v>
      </c>
      <c r="B85" s="1" t="str">
        <f>IFERROR(VLOOKUP(A85,entity!$C:$K,9,FALSE),"")</f>
        <v>GM</v>
      </c>
      <c r="C85" s="1" t="s">
        <v>488</v>
      </c>
      <c r="D85" s="1" t="s">
        <v>7</v>
      </c>
      <c r="E85" s="1">
        <v>367929</v>
      </c>
      <c r="F85" s="1">
        <v>376736</v>
      </c>
      <c r="G85" s="1">
        <v>383525</v>
      </c>
      <c r="H85" s="1">
        <v>389070</v>
      </c>
      <c r="I85" s="1">
        <v>394552</v>
      </c>
      <c r="J85" s="1">
        <v>400865</v>
      </c>
      <c r="K85" s="1">
        <v>408182</v>
      </c>
      <c r="L85" s="1">
        <v>416342</v>
      </c>
      <c r="M85" s="1">
        <v>425509</v>
      </c>
      <c r="N85" s="1">
        <v>435800</v>
      </c>
      <c r="O85" s="1">
        <v>447283</v>
      </c>
      <c r="P85" s="1">
        <v>460193</v>
      </c>
      <c r="Q85" s="1">
        <v>474538</v>
      </c>
      <c r="R85" s="1">
        <v>489860</v>
      </c>
      <c r="S85" s="1">
        <v>505512</v>
      </c>
      <c r="T85" s="1">
        <v>521070</v>
      </c>
      <c r="U85" s="1">
        <v>536409</v>
      </c>
      <c r="V85" s="1">
        <v>551823</v>
      </c>
      <c r="W85" s="1">
        <v>567828</v>
      </c>
      <c r="X85" s="1">
        <v>585155</v>
      </c>
      <c r="Y85" s="1">
        <v>604371</v>
      </c>
      <c r="Z85" s="1">
        <v>625413</v>
      </c>
      <c r="AA85" s="1">
        <v>648202</v>
      </c>
      <c r="AB85" s="1">
        <v>673230</v>
      </c>
      <c r="AC85" s="1">
        <v>701097</v>
      </c>
      <c r="AD85" s="1">
        <v>732092</v>
      </c>
      <c r="AE85" s="1">
        <v>766598</v>
      </c>
      <c r="AF85" s="1">
        <v>804134</v>
      </c>
      <c r="AG85" s="1">
        <v>843060</v>
      </c>
      <c r="AH85" s="1">
        <v>881146</v>
      </c>
      <c r="AI85" s="1">
        <v>916811</v>
      </c>
      <c r="AJ85" s="1">
        <v>949479</v>
      </c>
      <c r="AK85" s="1">
        <v>979666</v>
      </c>
      <c r="AL85" s="1">
        <v>1008242</v>
      </c>
      <c r="AM85" s="1">
        <v>1036580</v>
      </c>
      <c r="AN85" s="1">
        <v>1065746</v>
      </c>
      <c r="AO85" s="1">
        <v>1095930</v>
      </c>
      <c r="AP85" s="1">
        <v>1126986</v>
      </c>
      <c r="AQ85" s="1">
        <v>1159271</v>
      </c>
      <c r="AR85" s="1">
        <v>1193143</v>
      </c>
      <c r="AS85" s="1">
        <v>1228863</v>
      </c>
      <c r="AT85" s="1">
        <v>1266691</v>
      </c>
      <c r="AU85" s="1">
        <v>1306667</v>
      </c>
      <c r="AV85" s="1">
        <v>1348548</v>
      </c>
      <c r="AW85" s="1">
        <v>1391934</v>
      </c>
      <c r="AX85" s="1">
        <v>1436549</v>
      </c>
      <c r="AY85" s="1">
        <v>1482324</v>
      </c>
      <c r="AZ85" s="1">
        <v>1529406</v>
      </c>
      <c r="BA85" s="1">
        <v>1577984</v>
      </c>
      <c r="BB85" s="1">
        <v>1628332</v>
      </c>
      <c r="BC85" s="1">
        <v>1680640</v>
      </c>
      <c r="BD85" s="1">
        <v>1734966</v>
      </c>
      <c r="BE85" s="1">
        <v>1791225</v>
      </c>
      <c r="BF85" s="1">
        <v>1849285</v>
      </c>
    </row>
    <row r="86" spans="1:58">
      <c r="A86" s="1" t="s">
        <v>152</v>
      </c>
      <c r="B86" s="1" t="str">
        <f>IFERROR(VLOOKUP(A86,entity!$C:$K,9,FALSE),"")</f>
        <v>GW</v>
      </c>
      <c r="C86" s="1" t="s">
        <v>488</v>
      </c>
      <c r="D86" s="1" t="s">
        <v>7</v>
      </c>
      <c r="E86" s="1">
        <v>635956</v>
      </c>
      <c r="F86" s="1">
        <v>642182</v>
      </c>
      <c r="G86" s="1">
        <v>647572</v>
      </c>
      <c r="H86" s="1">
        <v>652180</v>
      </c>
      <c r="I86" s="1">
        <v>656056</v>
      </c>
      <c r="J86" s="1">
        <v>659368</v>
      </c>
      <c r="K86" s="1">
        <v>661811</v>
      </c>
      <c r="L86" s="1">
        <v>663719</v>
      </c>
      <c r="M86" s="1">
        <v>666641</v>
      </c>
      <c r="N86" s="1">
        <v>672620</v>
      </c>
      <c r="O86" s="1">
        <v>682966</v>
      </c>
      <c r="P86" s="1">
        <v>698632</v>
      </c>
      <c r="Q86" s="1">
        <v>718837</v>
      </c>
      <c r="R86" s="1">
        <v>741030</v>
      </c>
      <c r="S86" s="1">
        <v>761613</v>
      </c>
      <c r="T86" s="1">
        <v>778096</v>
      </c>
      <c r="U86" s="1">
        <v>789452</v>
      </c>
      <c r="V86" s="1">
        <v>796727</v>
      </c>
      <c r="W86" s="1">
        <v>802025</v>
      </c>
      <c r="X86" s="1">
        <v>808460</v>
      </c>
      <c r="Y86" s="1">
        <v>818280</v>
      </c>
      <c r="Z86" s="1">
        <v>832141</v>
      </c>
      <c r="AA86" s="1">
        <v>849298</v>
      </c>
      <c r="AB86" s="1">
        <v>868908</v>
      </c>
      <c r="AC86" s="1">
        <v>889592</v>
      </c>
      <c r="AD86" s="1">
        <v>910336</v>
      </c>
      <c r="AE86" s="1">
        <v>930962</v>
      </c>
      <c r="AF86" s="1">
        <v>951816</v>
      </c>
      <c r="AG86" s="1">
        <v>973017</v>
      </c>
      <c r="AH86" s="1">
        <v>994816</v>
      </c>
      <c r="AI86" s="1">
        <v>1017385</v>
      </c>
      <c r="AJ86" s="1">
        <v>1040717</v>
      </c>
      <c r="AK86" s="1">
        <v>1064691</v>
      </c>
      <c r="AL86" s="1">
        <v>1089235</v>
      </c>
      <c r="AM86" s="1">
        <v>1114249</v>
      </c>
      <c r="AN86" s="1">
        <v>1139667</v>
      </c>
      <c r="AO86" s="1">
        <v>1165465</v>
      </c>
      <c r="AP86" s="1">
        <v>1191672</v>
      </c>
      <c r="AQ86" s="1">
        <v>1218336</v>
      </c>
      <c r="AR86" s="1">
        <v>1245530</v>
      </c>
      <c r="AS86" s="1">
        <v>1273312</v>
      </c>
      <c r="AT86" s="1">
        <v>1301748</v>
      </c>
      <c r="AU86" s="1">
        <v>1330849</v>
      </c>
      <c r="AV86" s="1">
        <v>1360559</v>
      </c>
      <c r="AW86" s="1">
        <v>1390791</v>
      </c>
      <c r="AX86" s="1">
        <v>1421515</v>
      </c>
      <c r="AY86" s="1">
        <v>1452659</v>
      </c>
      <c r="AZ86" s="1">
        <v>1484337</v>
      </c>
      <c r="BA86" s="1">
        <v>1516920</v>
      </c>
      <c r="BB86" s="1">
        <v>1550905</v>
      </c>
      <c r="BC86" s="1">
        <v>1586624</v>
      </c>
      <c r="BD86" s="1">
        <v>1624228</v>
      </c>
      <c r="BE86" s="1">
        <v>1663558</v>
      </c>
      <c r="BF86" s="1">
        <v>1704255</v>
      </c>
    </row>
    <row r="87" spans="1:58">
      <c r="A87" s="1" t="s">
        <v>154</v>
      </c>
      <c r="B87" s="1" t="str">
        <f>IFERROR(VLOOKUP(A87,entity!$C:$K,9,FALSE),"")</f>
        <v>GQ</v>
      </c>
      <c r="C87" s="1" t="s">
        <v>488</v>
      </c>
      <c r="D87" s="1" t="s">
        <v>7</v>
      </c>
      <c r="E87" s="1">
        <v>252115</v>
      </c>
      <c r="F87" s="1">
        <v>255100</v>
      </c>
      <c r="G87" s="1">
        <v>257940</v>
      </c>
      <c r="H87" s="1">
        <v>260990</v>
      </c>
      <c r="I87" s="1">
        <v>264743</v>
      </c>
      <c r="J87" s="1">
        <v>269427</v>
      </c>
      <c r="K87" s="1">
        <v>275470</v>
      </c>
      <c r="L87" s="1">
        <v>282444</v>
      </c>
      <c r="M87" s="1">
        <v>288702</v>
      </c>
      <c r="N87" s="1">
        <v>292014</v>
      </c>
      <c r="O87" s="1">
        <v>290905</v>
      </c>
      <c r="P87" s="1">
        <v>284911</v>
      </c>
      <c r="Q87" s="1">
        <v>274892</v>
      </c>
      <c r="R87" s="1">
        <v>262376</v>
      </c>
      <c r="S87" s="1">
        <v>249567</v>
      </c>
      <c r="T87" s="1">
        <v>238237</v>
      </c>
      <c r="U87" s="1">
        <v>228527</v>
      </c>
      <c r="V87" s="1">
        <v>220438</v>
      </c>
      <c r="W87" s="1">
        <v>215403</v>
      </c>
      <c r="X87" s="1">
        <v>215109</v>
      </c>
      <c r="Y87" s="1">
        <v>220589</v>
      </c>
      <c r="Z87" s="1">
        <v>232708</v>
      </c>
      <c r="AA87" s="1">
        <v>250776</v>
      </c>
      <c r="AB87" s="1">
        <v>272313</v>
      </c>
      <c r="AC87" s="1">
        <v>293825</v>
      </c>
      <c r="AD87" s="1">
        <v>312772</v>
      </c>
      <c r="AE87" s="1">
        <v>328255</v>
      </c>
      <c r="AF87" s="1">
        <v>340942</v>
      </c>
      <c r="AG87" s="1">
        <v>351776</v>
      </c>
      <c r="AH87" s="1">
        <v>362355</v>
      </c>
      <c r="AI87" s="1">
        <v>373851</v>
      </c>
      <c r="AJ87" s="1">
        <v>386418</v>
      </c>
      <c r="AK87" s="1">
        <v>399625</v>
      </c>
      <c r="AL87" s="1">
        <v>413387</v>
      </c>
      <c r="AM87" s="1">
        <v>427503</v>
      </c>
      <c r="AN87" s="1">
        <v>441829</v>
      </c>
      <c r="AO87" s="1">
        <v>456389</v>
      </c>
      <c r="AP87" s="1">
        <v>471288</v>
      </c>
      <c r="AQ87" s="1">
        <v>486542</v>
      </c>
      <c r="AR87" s="1">
        <v>502169</v>
      </c>
      <c r="AS87" s="1">
        <v>518179</v>
      </c>
      <c r="AT87" s="1">
        <v>534592</v>
      </c>
      <c r="AU87" s="1">
        <v>551399</v>
      </c>
      <c r="AV87" s="1">
        <v>568552</v>
      </c>
      <c r="AW87" s="1">
        <v>585983</v>
      </c>
      <c r="AX87" s="1">
        <v>603648</v>
      </c>
      <c r="AY87" s="1">
        <v>621517</v>
      </c>
      <c r="AZ87" s="1">
        <v>639618</v>
      </c>
      <c r="BA87" s="1">
        <v>658025</v>
      </c>
      <c r="BB87" s="1">
        <v>676851</v>
      </c>
      <c r="BC87" s="1">
        <v>696167</v>
      </c>
      <c r="BD87" s="1">
        <v>715996</v>
      </c>
      <c r="BE87" s="1">
        <v>736296</v>
      </c>
      <c r="BF87" s="1">
        <v>757014</v>
      </c>
    </row>
    <row r="88" spans="1:58">
      <c r="A88" s="1" t="s">
        <v>156</v>
      </c>
      <c r="B88" s="1" t="str">
        <f>IFERROR(VLOOKUP(A88,entity!$C:$K,9,FALSE),"")</f>
        <v>GR</v>
      </c>
      <c r="C88" s="1" t="s">
        <v>488</v>
      </c>
      <c r="D88" s="1" t="s">
        <v>7</v>
      </c>
      <c r="E88" s="1">
        <v>8331725</v>
      </c>
      <c r="F88" s="1">
        <v>8398050</v>
      </c>
      <c r="G88" s="1">
        <v>8448233</v>
      </c>
      <c r="H88" s="1">
        <v>8479625</v>
      </c>
      <c r="I88" s="1">
        <v>8510429</v>
      </c>
      <c r="J88" s="1">
        <v>8550333</v>
      </c>
      <c r="K88" s="1">
        <v>8613651</v>
      </c>
      <c r="L88" s="1">
        <v>8684088</v>
      </c>
      <c r="M88" s="1">
        <v>8740765</v>
      </c>
      <c r="N88" s="1">
        <v>8772764</v>
      </c>
      <c r="O88" s="1">
        <v>8792806</v>
      </c>
      <c r="P88" s="1">
        <v>8831036</v>
      </c>
      <c r="Q88" s="1">
        <v>8888628</v>
      </c>
      <c r="R88" s="1">
        <v>8929086</v>
      </c>
      <c r="S88" s="1">
        <v>8962022</v>
      </c>
      <c r="T88" s="1">
        <v>9046541</v>
      </c>
      <c r="U88" s="1">
        <v>9188150</v>
      </c>
      <c r="V88" s="1">
        <v>9308479</v>
      </c>
      <c r="W88" s="1">
        <v>9429959</v>
      </c>
      <c r="X88" s="1">
        <v>9548258</v>
      </c>
      <c r="Y88" s="1">
        <v>9642505</v>
      </c>
      <c r="Z88" s="1">
        <v>9729350</v>
      </c>
      <c r="AA88" s="1">
        <v>9789513</v>
      </c>
      <c r="AB88" s="1">
        <v>9846627</v>
      </c>
      <c r="AC88" s="1">
        <v>9895801</v>
      </c>
      <c r="AD88" s="1">
        <v>9934300</v>
      </c>
      <c r="AE88" s="1">
        <v>9967213</v>
      </c>
      <c r="AF88" s="1">
        <v>10000595</v>
      </c>
      <c r="AG88" s="1">
        <v>10036983</v>
      </c>
      <c r="AH88" s="1">
        <v>10089498</v>
      </c>
      <c r="AI88" s="1">
        <v>10156902</v>
      </c>
      <c r="AJ88" s="1">
        <v>10256292</v>
      </c>
      <c r="AK88" s="1">
        <v>10369866</v>
      </c>
      <c r="AL88" s="1">
        <v>10465528</v>
      </c>
      <c r="AM88" s="1">
        <v>10553035</v>
      </c>
      <c r="AN88" s="1">
        <v>10634385</v>
      </c>
      <c r="AO88" s="1">
        <v>10709173</v>
      </c>
      <c r="AP88" s="1">
        <v>10776504</v>
      </c>
      <c r="AQ88" s="1">
        <v>10834880</v>
      </c>
      <c r="AR88" s="1">
        <v>10882580</v>
      </c>
      <c r="AS88" s="1">
        <v>10917482</v>
      </c>
      <c r="AT88" s="1">
        <v>10951764</v>
      </c>
      <c r="AU88" s="1">
        <v>10983723</v>
      </c>
      <c r="AV88" s="1">
        <v>11018324</v>
      </c>
      <c r="AW88" s="1">
        <v>11055729</v>
      </c>
      <c r="AX88" s="1">
        <v>11092913</v>
      </c>
      <c r="AY88" s="1">
        <v>11127947</v>
      </c>
      <c r="AZ88" s="1">
        <v>11163002</v>
      </c>
      <c r="BA88" s="1">
        <v>11186439</v>
      </c>
      <c r="BB88" s="1">
        <v>11187085</v>
      </c>
      <c r="BC88" s="1">
        <v>11153454</v>
      </c>
      <c r="BD88" s="1">
        <v>11123213</v>
      </c>
      <c r="BE88" s="1">
        <v>11092771</v>
      </c>
      <c r="BF88" s="1">
        <v>11032328</v>
      </c>
    </row>
    <row r="89" spans="1:58">
      <c r="A89" s="1" t="s">
        <v>158</v>
      </c>
      <c r="B89" s="1" t="str">
        <f>IFERROR(VLOOKUP(A89,entity!$C:$K,9,FALSE),"")</f>
        <v>GD</v>
      </c>
      <c r="C89" s="1" t="s">
        <v>488</v>
      </c>
      <c r="D89" s="1" t="s">
        <v>7</v>
      </c>
      <c r="E89" s="1">
        <v>89861</v>
      </c>
      <c r="F89" s="1">
        <v>91260</v>
      </c>
      <c r="G89" s="1">
        <v>92424</v>
      </c>
      <c r="H89" s="1">
        <v>93354</v>
      </c>
      <c r="I89" s="1">
        <v>94066</v>
      </c>
      <c r="J89" s="1">
        <v>94579</v>
      </c>
      <c r="K89" s="1">
        <v>94878</v>
      </c>
      <c r="L89" s="1">
        <v>94962</v>
      </c>
      <c r="M89" s="1">
        <v>94875</v>
      </c>
      <c r="N89" s="1">
        <v>94682</v>
      </c>
      <c r="O89" s="1">
        <v>94430</v>
      </c>
      <c r="P89" s="1">
        <v>94180</v>
      </c>
      <c r="Q89" s="1">
        <v>93937</v>
      </c>
      <c r="R89" s="1">
        <v>93629</v>
      </c>
      <c r="S89" s="1">
        <v>93151</v>
      </c>
      <c r="T89" s="1">
        <v>92453</v>
      </c>
      <c r="U89" s="1">
        <v>91435</v>
      </c>
      <c r="V89" s="1">
        <v>90187</v>
      </c>
      <c r="W89" s="1">
        <v>89070</v>
      </c>
      <c r="X89" s="1">
        <v>88571</v>
      </c>
      <c r="Y89" s="1">
        <v>89004</v>
      </c>
      <c r="Z89" s="1">
        <v>90575</v>
      </c>
      <c r="AA89" s="1">
        <v>93091</v>
      </c>
      <c r="AB89" s="1">
        <v>95981</v>
      </c>
      <c r="AC89" s="1">
        <v>98440</v>
      </c>
      <c r="AD89" s="1">
        <v>99907</v>
      </c>
      <c r="AE89" s="1">
        <v>100146</v>
      </c>
      <c r="AF89" s="1">
        <v>99381</v>
      </c>
      <c r="AG89" s="1">
        <v>98063</v>
      </c>
      <c r="AH89" s="1">
        <v>96871</v>
      </c>
      <c r="AI89" s="1">
        <v>96286</v>
      </c>
      <c r="AJ89" s="1">
        <v>96455</v>
      </c>
      <c r="AK89" s="1">
        <v>97201</v>
      </c>
      <c r="AL89" s="1">
        <v>98302</v>
      </c>
      <c r="AM89" s="1">
        <v>99403</v>
      </c>
      <c r="AN89" s="1">
        <v>100253</v>
      </c>
      <c r="AO89" s="1">
        <v>100796</v>
      </c>
      <c r="AP89" s="1">
        <v>101125</v>
      </c>
      <c r="AQ89" s="1">
        <v>101302</v>
      </c>
      <c r="AR89" s="1">
        <v>101441</v>
      </c>
      <c r="AS89" s="1">
        <v>101620</v>
      </c>
      <c r="AT89" s="1">
        <v>101849</v>
      </c>
      <c r="AU89" s="1">
        <v>102099</v>
      </c>
      <c r="AV89" s="1">
        <v>102369</v>
      </c>
      <c r="AW89" s="1">
        <v>102655</v>
      </c>
      <c r="AX89" s="1">
        <v>102951</v>
      </c>
      <c r="AY89" s="1">
        <v>103260</v>
      </c>
      <c r="AZ89" s="1">
        <v>103586</v>
      </c>
      <c r="BA89" s="1">
        <v>103932</v>
      </c>
      <c r="BB89" s="1">
        <v>104296</v>
      </c>
      <c r="BC89" s="1">
        <v>104677</v>
      </c>
      <c r="BD89" s="1">
        <v>105074</v>
      </c>
      <c r="BE89" s="1">
        <v>105483</v>
      </c>
      <c r="BF89" s="1">
        <v>105897</v>
      </c>
    </row>
    <row r="90" spans="1:58">
      <c r="A90" s="1" t="s">
        <v>160</v>
      </c>
      <c r="B90" s="1" t="str">
        <f>IFERROR(VLOOKUP(A90,entity!$C:$K,9,FALSE),"")</f>
        <v>GL</v>
      </c>
      <c r="C90" s="1" t="s">
        <v>488</v>
      </c>
      <c r="D90" s="1" t="s">
        <v>7</v>
      </c>
      <c r="E90" s="1">
        <v>32500</v>
      </c>
      <c r="F90" s="1">
        <v>33700</v>
      </c>
      <c r="G90" s="1">
        <v>35000</v>
      </c>
      <c r="H90" s="1">
        <v>36400</v>
      </c>
      <c r="I90" s="1">
        <v>37600</v>
      </c>
      <c r="J90" s="1">
        <v>39200</v>
      </c>
      <c r="K90" s="1">
        <v>40500</v>
      </c>
      <c r="L90" s="1">
        <v>41900</v>
      </c>
      <c r="M90" s="1">
        <v>43400</v>
      </c>
      <c r="N90" s="1">
        <v>44900</v>
      </c>
      <c r="O90" s="1">
        <v>46400</v>
      </c>
      <c r="P90" s="1">
        <v>47200</v>
      </c>
      <c r="Q90" s="1">
        <v>48300</v>
      </c>
      <c r="R90" s="1">
        <v>49000</v>
      </c>
      <c r="S90" s="1">
        <v>49500</v>
      </c>
      <c r="T90" s="1">
        <v>49600</v>
      </c>
      <c r="U90" s="1">
        <v>49700</v>
      </c>
      <c r="V90" s="1">
        <v>49400</v>
      </c>
      <c r="W90" s="1">
        <v>49200</v>
      </c>
      <c r="X90" s="1">
        <v>49600</v>
      </c>
      <c r="Y90" s="1">
        <v>50200</v>
      </c>
      <c r="Z90" s="1">
        <v>51000</v>
      </c>
      <c r="AA90" s="1">
        <v>51500</v>
      </c>
      <c r="AB90" s="1">
        <v>52100</v>
      </c>
      <c r="AC90" s="1">
        <v>52700</v>
      </c>
      <c r="AD90" s="1">
        <v>53200</v>
      </c>
      <c r="AE90" s="1">
        <v>53500</v>
      </c>
      <c r="AF90" s="1">
        <v>54100</v>
      </c>
      <c r="AG90" s="1">
        <v>54800</v>
      </c>
      <c r="AH90" s="1">
        <v>55300</v>
      </c>
      <c r="AI90" s="1">
        <v>55600</v>
      </c>
      <c r="AJ90" s="1">
        <v>55500</v>
      </c>
      <c r="AK90" s="1">
        <v>55300</v>
      </c>
      <c r="AL90" s="1">
        <v>55200</v>
      </c>
      <c r="AM90" s="1">
        <v>55500</v>
      </c>
      <c r="AN90" s="1">
        <v>55800</v>
      </c>
      <c r="AO90" s="1">
        <v>55900</v>
      </c>
      <c r="AP90" s="1">
        <v>56000</v>
      </c>
      <c r="AQ90" s="1">
        <v>56100</v>
      </c>
      <c r="AR90" s="1">
        <v>56100</v>
      </c>
      <c r="AS90" s="1">
        <v>56200</v>
      </c>
      <c r="AT90" s="1">
        <v>56350</v>
      </c>
      <c r="AU90" s="1">
        <v>56609</v>
      </c>
      <c r="AV90" s="1">
        <v>56765</v>
      </c>
      <c r="AW90" s="1">
        <v>56911</v>
      </c>
      <c r="AX90" s="1">
        <v>56935</v>
      </c>
      <c r="AY90" s="1">
        <v>56774</v>
      </c>
      <c r="AZ90" s="1">
        <v>56555</v>
      </c>
      <c r="BA90" s="1">
        <v>56328</v>
      </c>
      <c r="BB90" s="1">
        <v>56323</v>
      </c>
      <c r="BC90" s="1">
        <v>56905</v>
      </c>
      <c r="BD90" s="1">
        <v>56890</v>
      </c>
      <c r="BE90" s="1">
        <v>56810</v>
      </c>
      <c r="BF90" s="1">
        <v>56483</v>
      </c>
    </row>
    <row r="91" spans="1:58">
      <c r="A91" s="1" t="s">
        <v>162</v>
      </c>
      <c r="B91" s="1" t="str">
        <f>IFERROR(VLOOKUP(A91,entity!$C:$K,9,FALSE),"")</f>
        <v>GT</v>
      </c>
      <c r="C91" s="1" t="s">
        <v>488</v>
      </c>
      <c r="D91" s="1" t="s">
        <v>7</v>
      </c>
      <c r="E91" s="1">
        <v>4140636</v>
      </c>
      <c r="F91" s="1">
        <v>4253298</v>
      </c>
      <c r="G91" s="1">
        <v>4369153</v>
      </c>
      <c r="H91" s="1">
        <v>4488229</v>
      </c>
      <c r="I91" s="1">
        <v>4610494</v>
      </c>
      <c r="J91" s="1">
        <v>4735961</v>
      </c>
      <c r="K91" s="1">
        <v>4864495</v>
      </c>
      <c r="L91" s="1">
        <v>4996199</v>
      </c>
      <c r="M91" s="1">
        <v>5131566</v>
      </c>
      <c r="N91" s="1">
        <v>5271250</v>
      </c>
      <c r="O91" s="1">
        <v>5415616</v>
      </c>
      <c r="P91" s="1">
        <v>5565101</v>
      </c>
      <c r="Q91" s="1">
        <v>5719315</v>
      </c>
      <c r="R91" s="1">
        <v>5876798</v>
      </c>
      <c r="S91" s="1">
        <v>6035549</v>
      </c>
      <c r="T91" s="1">
        <v>6194218</v>
      </c>
      <c r="U91" s="1">
        <v>6352074</v>
      </c>
      <c r="V91" s="1">
        <v>6509758</v>
      </c>
      <c r="W91" s="1">
        <v>6668975</v>
      </c>
      <c r="X91" s="1">
        <v>6832183</v>
      </c>
      <c r="Y91" s="1">
        <v>7001101</v>
      </c>
      <c r="Z91" s="1">
        <v>7176504</v>
      </c>
      <c r="AA91" s="1">
        <v>7357730</v>
      </c>
      <c r="AB91" s="1">
        <v>7543343</v>
      </c>
      <c r="AC91" s="1">
        <v>7731210</v>
      </c>
      <c r="AD91" s="1">
        <v>7919874</v>
      </c>
      <c r="AE91" s="1">
        <v>8108903</v>
      </c>
      <c r="AF91" s="1">
        <v>8299070</v>
      </c>
      <c r="AG91" s="1">
        <v>8491594</v>
      </c>
      <c r="AH91" s="1">
        <v>8688240</v>
      </c>
      <c r="AI91" s="1">
        <v>8890329</v>
      </c>
      <c r="AJ91" s="1">
        <v>9098613</v>
      </c>
      <c r="AK91" s="1">
        <v>9312915</v>
      </c>
      <c r="AL91" s="1">
        <v>9532550</v>
      </c>
      <c r="AM91" s="1">
        <v>9756398</v>
      </c>
      <c r="AN91" s="1">
        <v>9983861</v>
      </c>
      <c r="AO91" s="1">
        <v>10214623</v>
      </c>
      <c r="AP91" s="1">
        <v>10449636</v>
      </c>
      <c r="AQ91" s="1">
        <v>10691090</v>
      </c>
      <c r="AR91" s="1">
        <v>10941913</v>
      </c>
      <c r="AS91" s="1">
        <v>11204183</v>
      </c>
      <c r="AT91" s="1">
        <v>11478984</v>
      </c>
      <c r="AU91" s="1">
        <v>11765738</v>
      </c>
      <c r="AV91" s="1">
        <v>12062835</v>
      </c>
      <c r="AW91" s="1">
        <v>12367800</v>
      </c>
      <c r="AX91" s="1">
        <v>12678919</v>
      </c>
      <c r="AY91" s="1">
        <v>12995374</v>
      </c>
      <c r="AZ91" s="1">
        <v>13317931</v>
      </c>
      <c r="BA91" s="1">
        <v>13648307</v>
      </c>
      <c r="BB91" s="1">
        <v>13988988</v>
      </c>
      <c r="BC91" s="1">
        <v>14341576</v>
      </c>
      <c r="BD91" s="1">
        <v>14706578</v>
      </c>
      <c r="BE91" s="1">
        <v>15082831</v>
      </c>
      <c r="BF91" s="1">
        <v>15468203</v>
      </c>
    </row>
    <row r="92" spans="1:58">
      <c r="A92" s="1" t="s">
        <v>164</v>
      </c>
      <c r="B92" s="1" t="str">
        <f>IFERROR(VLOOKUP(A92,entity!$C:$K,9,FALSE),"")</f>
        <v>GU</v>
      </c>
      <c r="C92" s="1" t="s">
        <v>488</v>
      </c>
      <c r="D92" s="1" t="s">
        <v>7</v>
      </c>
      <c r="E92" s="1">
        <v>66741</v>
      </c>
      <c r="F92" s="1">
        <v>68073</v>
      </c>
      <c r="G92" s="1">
        <v>69607</v>
      </c>
      <c r="H92" s="1">
        <v>71289</v>
      </c>
      <c r="I92" s="1">
        <v>73048</v>
      </c>
      <c r="J92" s="1">
        <v>74827</v>
      </c>
      <c r="K92" s="1">
        <v>76611</v>
      </c>
      <c r="L92" s="1">
        <v>78409</v>
      </c>
      <c r="M92" s="1">
        <v>80219</v>
      </c>
      <c r="N92" s="1">
        <v>82042</v>
      </c>
      <c r="O92" s="1">
        <v>83880</v>
      </c>
      <c r="P92" s="1">
        <v>85728</v>
      </c>
      <c r="Q92" s="1">
        <v>87585</v>
      </c>
      <c r="R92" s="1">
        <v>89463</v>
      </c>
      <c r="S92" s="1">
        <v>91381</v>
      </c>
      <c r="T92" s="1">
        <v>93354</v>
      </c>
      <c r="U92" s="1">
        <v>95386</v>
      </c>
      <c r="V92" s="1">
        <v>97476</v>
      </c>
      <c r="W92" s="1">
        <v>99628</v>
      </c>
      <c r="X92" s="1">
        <v>101846</v>
      </c>
      <c r="Y92" s="1">
        <v>104131</v>
      </c>
      <c r="Z92" s="1">
        <v>106486</v>
      </c>
      <c r="AA92" s="1">
        <v>108911</v>
      </c>
      <c r="AB92" s="1">
        <v>111405</v>
      </c>
      <c r="AC92" s="1">
        <v>113961</v>
      </c>
      <c r="AD92" s="1">
        <v>116576</v>
      </c>
      <c r="AE92" s="1">
        <v>119232</v>
      </c>
      <c r="AF92" s="1">
        <v>121924</v>
      </c>
      <c r="AG92" s="1">
        <v>124677</v>
      </c>
      <c r="AH92" s="1">
        <v>127525</v>
      </c>
      <c r="AI92" s="1">
        <v>130482</v>
      </c>
      <c r="AJ92" s="1">
        <v>133553</v>
      </c>
      <c r="AK92" s="1">
        <v>136696</v>
      </c>
      <c r="AL92" s="1">
        <v>139820</v>
      </c>
      <c r="AM92" s="1">
        <v>142806</v>
      </c>
      <c r="AN92" s="1">
        <v>145562</v>
      </c>
      <c r="AO92" s="1">
        <v>148060</v>
      </c>
      <c r="AP92" s="1">
        <v>150306</v>
      </c>
      <c r="AQ92" s="1">
        <v>152275</v>
      </c>
      <c r="AR92" s="1">
        <v>153951</v>
      </c>
      <c r="AS92" s="1">
        <v>155328</v>
      </c>
      <c r="AT92" s="1">
        <v>156417</v>
      </c>
      <c r="AU92" s="1">
        <v>157241</v>
      </c>
      <c r="AV92" s="1">
        <v>157823</v>
      </c>
      <c r="AW92" s="1">
        <v>158194</v>
      </c>
      <c r="AX92" s="1">
        <v>158401</v>
      </c>
      <c r="AY92" s="1">
        <v>158429</v>
      </c>
      <c r="AZ92" s="1">
        <v>158331</v>
      </c>
      <c r="BA92" s="1">
        <v>158310</v>
      </c>
      <c r="BB92" s="1">
        <v>158621</v>
      </c>
      <c r="BC92" s="1">
        <v>159440</v>
      </c>
      <c r="BD92" s="1">
        <v>160858</v>
      </c>
      <c r="BE92" s="1">
        <v>162810</v>
      </c>
      <c r="BF92" s="1">
        <v>165124</v>
      </c>
    </row>
    <row r="93" spans="1:58">
      <c r="A93" s="1" t="s">
        <v>166</v>
      </c>
      <c r="B93" s="1" t="str">
        <f>IFERROR(VLOOKUP(A93,entity!$C:$K,9,FALSE),"")</f>
        <v>GY</v>
      </c>
      <c r="C93" s="1" t="s">
        <v>488</v>
      </c>
      <c r="D93" s="1" t="s">
        <v>7</v>
      </c>
      <c r="E93" s="1">
        <v>560296</v>
      </c>
      <c r="F93" s="1">
        <v>575976</v>
      </c>
      <c r="G93" s="1">
        <v>591665</v>
      </c>
      <c r="H93" s="1">
        <v>607528</v>
      </c>
      <c r="I93" s="1">
        <v>623794</v>
      </c>
      <c r="J93" s="1">
        <v>640541</v>
      </c>
      <c r="K93" s="1">
        <v>657975</v>
      </c>
      <c r="L93" s="1">
        <v>675811</v>
      </c>
      <c r="M93" s="1">
        <v>693051</v>
      </c>
      <c r="N93" s="1">
        <v>708356</v>
      </c>
      <c r="O93" s="1">
        <v>720816</v>
      </c>
      <c r="P93" s="1">
        <v>729872</v>
      </c>
      <c r="Q93" s="1">
        <v>735896</v>
      </c>
      <c r="R93" s="1">
        <v>740041</v>
      </c>
      <c r="S93" s="1">
        <v>743984</v>
      </c>
      <c r="T93" s="1">
        <v>748877</v>
      </c>
      <c r="U93" s="1">
        <v>755241</v>
      </c>
      <c r="V93" s="1">
        <v>762549</v>
      </c>
      <c r="W93" s="1">
        <v>769637</v>
      </c>
      <c r="X93" s="1">
        <v>774818</v>
      </c>
      <c r="Y93" s="1">
        <v>776927</v>
      </c>
      <c r="Z93" s="1">
        <v>775662</v>
      </c>
      <c r="AA93" s="1">
        <v>771596</v>
      </c>
      <c r="AB93" s="1">
        <v>765512</v>
      </c>
      <c r="AC93" s="1">
        <v>758580</v>
      </c>
      <c r="AD93" s="1">
        <v>751720</v>
      </c>
      <c r="AE93" s="1">
        <v>745133</v>
      </c>
      <c r="AF93" s="1">
        <v>738779</v>
      </c>
      <c r="AG93" s="1">
        <v>733057</v>
      </c>
      <c r="AH93" s="1">
        <v>728382</v>
      </c>
      <c r="AI93" s="1">
        <v>725043</v>
      </c>
      <c r="AJ93" s="1">
        <v>723259</v>
      </c>
      <c r="AK93" s="1">
        <v>723008</v>
      </c>
      <c r="AL93" s="1">
        <v>724014</v>
      </c>
      <c r="AM93" s="1">
        <v>725839</v>
      </c>
      <c r="AN93" s="1">
        <v>728136</v>
      </c>
      <c r="AO93" s="1">
        <v>730865</v>
      </c>
      <c r="AP93" s="1">
        <v>734059</v>
      </c>
      <c r="AQ93" s="1">
        <v>737526</v>
      </c>
      <c r="AR93" s="1">
        <v>741046</v>
      </c>
      <c r="AS93" s="1">
        <v>744471</v>
      </c>
      <c r="AT93" s="1">
        <v>747657</v>
      </c>
      <c r="AU93" s="1">
        <v>750629</v>
      </c>
      <c r="AV93" s="1">
        <v>753612</v>
      </c>
      <c r="AW93" s="1">
        <v>756939</v>
      </c>
      <c r="AX93" s="1">
        <v>760834</v>
      </c>
      <c r="AY93" s="1">
        <v>765367</v>
      </c>
      <c r="AZ93" s="1">
        <v>770407</v>
      </c>
      <c r="BA93" s="1">
        <v>775739</v>
      </c>
      <c r="BB93" s="1">
        <v>781055</v>
      </c>
      <c r="BC93" s="1">
        <v>786126</v>
      </c>
      <c r="BD93" s="1">
        <v>790882</v>
      </c>
      <c r="BE93" s="1">
        <v>795369</v>
      </c>
      <c r="BF93" s="1">
        <v>799613</v>
      </c>
    </row>
    <row r="94" spans="1:58">
      <c r="A94" s="1" t="s">
        <v>168</v>
      </c>
      <c r="B94" s="1" t="str">
        <f>IFERROR(VLOOKUP(A94,entity!$C:$K,9,FALSE),"")</f>
        <v/>
      </c>
      <c r="C94" s="1" t="s">
        <v>488</v>
      </c>
      <c r="D94" s="1" t="s">
        <v>7</v>
      </c>
      <c r="E94" s="1">
        <v>868454475</v>
      </c>
      <c r="F94" s="1">
        <v>881166486</v>
      </c>
      <c r="G94" s="1">
        <v>892562647</v>
      </c>
      <c r="H94" s="1">
        <v>903892297</v>
      </c>
      <c r="I94" s="1">
        <v>915113701</v>
      </c>
      <c r="J94" s="1">
        <v>925943129</v>
      </c>
      <c r="K94" s="1">
        <v>935444919</v>
      </c>
      <c r="L94" s="1">
        <v>944543586</v>
      </c>
      <c r="M94" s="1">
        <v>952644790</v>
      </c>
      <c r="N94" s="1">
        <v>962435394</v>
      </c>
      <c r="O94" s="1">
        <v>971247291</v>
      </c>
      <c r="P94" s="1">
        <v>980668259</v>
      </c>
      <c r="Q94" s="1">
        <v>990198642</v>
      </c>
      <c r="R94" s="1">
        <v>998864232</v>
      </c>
      <c r="S94" s="1">
        <v>1008579410</v>
      </c>
      <c r="T94" s="1">
        <v>1017899033</v>
      </c>
      <c r="U94" s="1">
        <v>1025960568</v>
      </c>
      <c r="V94" s="1">
        <v>1034308553</v>
      </c>
      <c r="W94" s="1">
        <v>1042857084</v>
      </c>
      <c r="X94" s="1">
        <v>1051657506</v>
      </c>
      <c r="Y94" s="1">
        <v>1060232788</v>
      </c>
      <c r="Z94" s="1">
        <v>1068875664</v>
      </c>
      <c r="AA94" s="1">
        <v>1077020463</v>
      </c>
      <c r="AB94" s="1">
        <v>1084716263</v>
      </c>
      <c r="AC94" s="1">
        <v>1092284786</v>
      </c>
      <c r="AD94" s="1">
        <v>1099887753</v>
      </c>
      <c r="AE94" s="1">
        <v>1107665016</v>
      </c>
      <c r="AF94" s="1">
        <v>1115372419</v>
      </c>
      <c r="AG94" s="1">
        <v>1123135227</v>
      </c>
      <c r="AH94" s="1">
        <v>1131371895</v>
      </c>
      <c r="AI94" s="1">
        <v>1139754124</v>
      </c>
      <c r="AJ94" s="1">
        <v>1148113513</v>
      </c>
      <c r="AK94" s="1">
        <v>1154569482</v>
      </c>
      <c r="AL94" s="1">
        <v>1162483358</v>
      </c>
      <c r="AM94" s="1">
        <v>1169674305</v>
      </c>
      <c r="AN94" s="1">
        <v>1178308065</v>
      </c>
      <c r="AO94" s="1">
        <v>1185222466</v>
      </c>
      <c r="AP94" s="1">
        <v>1191873550</v>
      </c>
      <c r="AQ94" s="1">
        <v>1198273331</v>
      </c>
      <c r="AR94" s="1">
        <v>1204575542</v>
      </c>
      <c r="AS94" s="1">
        <v>1210722389</v>
      </c>
      <c r="AT94" s="1">
        <v>1217620409</v>
      </c>
      <c r="AU94" s="1">
        <v>1224650076</v>
      </c>
      <c r="AV94" s="1">
        <v>1231471834</v>
      </c>
      <c r="AW94" s="1">
        <v>1238504946</v>
      </c>
      <c r="AX94" s="1">
        <v>1245729415</v>
      </c>
      <c r="AY94" s="1">
        <v>1253347579</v>
      </c>
      <c r="AZ94" s="1">
        <v>1261583270</v>
      </c>
      <c r="BA94" s="1">
        <v>1270490043</v>
      </c>
      <c r="BB94" s="1">
        <v>1278436600</v>
      </c>
      <c r="BC94" s="1">
        <v>1286180984</v>
      </c>
      <c r="BD94" s="1">
        <v>1294235716</v>
      </c>
      <c r="BE94" s="1">
        <v>1299489520</v>
      </c>
      <c r="BF94" s="1">
        <v>1306132071</v>
      </c>
    </row>
    <row r="95" spans="1:58">
      <c r="A95" s="1" t="s">
        <v>752</v>
      </c>
      <c r="B95" s="1" t="str">
        <f>IFERROR(VLOOKUP(A95,entity!$C:$K,9,FALSE),"")</f>
        <v>HK</v>
      </c>
      <c r="C95" s="1" t="s">
        <v>488</v>
      </c>
      <c r="D95" s="1" t="s">
        <v>7</v>
      </c>
      <c r="E95" s="1">
        <v>3075605</v>
      </c>
      <c r="F95" s="1">
        <v>3168100</v>
      </c>
      <c r="G95" s="1">
        <v>3305200</v>
      </c>
      <c r="H95" s="1">
        <v>3420900</v>
      </c>
      <c r="I95" s="1">
        <v>3504600</v>
      </c>
      <c r="J95" s="1">
        <v>3597900</v>
      </c>
      <c r="K95" s="1">
        <v>3629900</v>
      </c>
      <c r="L95" s="1">
        <v>3722800</v>
      </c>
      <c r="M95" s="1">
        <v>3802700</v>
      </c>
      <c r="N95" s="1">
        <v>3863900</v>
      </c>
      <c r="O95" s="1">
        <v>3959000</v>
      </c>
      <c r="P95" s="1">
        <v>4045300</v>
      </c>
      <c r="Q95" s="1">
        <v>4123600</v>
      </c>
      <c r="R95" s="1">
        <v>4241600</v>
      </c>
      <c r="S95" s="1">
        <v>4334200</v>
      </c>
      <c r="T95" s="1">
        <v>4461600</v>
      </c>
      <c r="U95" s="1">
        <v>4518000</v>
      </c>
      <c r="V95" s="1">
        <v>4583700</v>
      </c>
      <c r="W95" s="1">
        <v>4667500</v>
      </c>
      <c r="X95" s="1">
        <v>4929700</v>
      </c>
      <c r="Y95" s="1">
        <v>5063100</v>
      </c>
      <c r="Z95" s="1">
        <v>5183400</v>
      </c>
      <c r="AA95" s="1">
        <v>5264500</v>
      </c>
      <c r="AB95" s="1">
        <v>5345100</v>
      </c>
      <c r="AC95" s="1">
        <v>5397900</v>
      </c>
      <c r="AD95" s="1">
        <v>5456200</v>
      </c>
      <c r="AE95" s="1">
        <v>5524600</v>
      </c>
      <c r="AF95" s="1">
        <v>5590500</v>
      </c>
      <c r="AG95" s="1">
        <v>5627600</v>
      </c>
      <c r="AH95" s="1">
        <v>5686200</v>
      </c>
      <c r="AI95" s="1">
        <v>5704500</v>
      </c>
      <c r="AJ95" s="1">
        <v>5752000</v>
      </c>
      <c r="AK95" s="1">
        <v>5800500</v>
      </c>
      <c r="AL95" s="1">
        <v>5901000</v>
      </c>
      <c r="AM95" s="1">
        <v>6035400</v>
      </c>
      <c r="AN95" s="1">
        <v>6156100</v>
      </c>
      <c r="AO95" s="1">
        <v>6435500</v>
      </c>
      <c r="AP95" s="1">
        <v>6489300</v>
      </c>
      <c r="AQ95" s="1">
        <v>6543700</v>
      </c>
      <c r="AR95" s="1">
        <v>6606500</v>
      </c>
      <c r="AS95" s="1">
        <v>6665000</v>
      </c>
      <c r="AT95" s="1">
        <v>6714300</v>
      </c>
      <c r="AU95" s="1">
        <v>6744100</v>
      </c>
      <c r="AV95" s="1">
        <v>6730800</v>
      </c>
      <c r="AW95" s="1">
        <v>6783500</v>
      </c>
      <c r="AX95" s="1">
        <v>6813200</v>
      </c>
      <c r="AY95" s="1">
        <v>6857100</v>
      </c>
      <c r="AZ95" s="1">
        <v>6916300</v>
      </c>
      <c r="BA95" s="1">
        <v>6957800</v>
      </c>
      <c r="BB95" s="1">
        <v>6972800</v>
      </c>
      <c r="BC95" s="1">
        <v>7024200</v>
      </c>
      <c r="BD95" s="1">
        <v>7071600</v>
      </c>
      <c r="BE95" s="1">
        <v>7154600</v>
      </c>
      <c r="BF95" s="1">
        <v>7187500</v>
      </c>
    </row>
    <row r="96" spans="1:58">
      <c r="A96" s="1" t="s">
        <v>171</v>
      </c>
      <c r="B96" s="1" t="str">
        <f>IFERROR(VLOOKUP(A96,entity!$C:$K,9,FALSE),"")</f>
        <v>HN</v>
      </c>
      <c r="C96" s="1" t="s">
        <v>488</v>
      </c>
      <c r="D96" s="1" t="s">
        <v>7</v>
      </c>
      <c r="E96" s="1">
        <v>2002333</v>
      </c>
      <c r="F96" s="1">
        <v>2069085</v>
      </c>
      <c r="G96" s="1">
        <v>2139208</v>
      </c>
      <c r="H96" s="1">
        <v>2211144</v>
      </c>
      <c r="I96" s="1">
        <v>2282764</v>
      </c>
      <c r="J96" s="1">
        <v>2352637</v>
      </c>
      <c r="K96" s="1">
        <v>2420234</v>
      </c>
      <c r="L96" s="1">
        <v>2486288</v>
      </c>
      <c r="M96" s="1">
        <v>2552200</v>
      </c>
      <c r="N96" s="1">
        <v>2620014</v>
      </c>
      <c r="O96" s="1">
        <v>2691309</v>
      </c>
      <c r="P96" s="1">
        <v>2766445</v>
      </c>
      <c r="Q96" s="1">
        <v>2845261</v>
      </c>
      <c r="R96" s="1">
        <v>2928191</v>
      </c>
      <c r="S96" s="1">
        <v>3015607</v>
      </c>
      <c r="T96" s="1">
        <v>3107735</v>
      </c>
      <c r="U96" s="1">
        <v>3204880</v>
      </c>
      <c r="V96" s="1">
        <v>3306985</v>
      </c>
      <c r="W96" s="1">
        <v>3413422</v>
      </c>
      <c r="X96" s="1">
        <v>3523279</v>
      </c>
      <c r="Y96" s="1">
        <v>3635862</v>
      </c>
      <c r="Z96" s="1">
        <v>3750850</v>
      </c>
      <c r="AA96" s="1">
        <v>3868314</v>
      </c>
      <c r="AB96" s="1">
        <v>3988404</v>
      </c>
      <c r="AC96" s="1">
        <v>4111424</v>
      </c>
      <c r="AD96" s="1">
        <v>4237518</v>
      </c>
      <c r="AE96" s="1">
        <v>4366493</v>
      </c>
      <c r="AF96" s="1">
        <v>4497954</v>
      </c>
      <c r="AG96" s="1">
        <v>4631575</v>
      </c>
      <c r="AH96" s="1">
        <v>4766961</v>
      </c>
      <c r="AI96" s="1">
        <v>4903694</v>
      </c>
      <c r="AJ96" s="1">
        <v>5041781</v>
      </c>
      <c r="AK96" s="1">
        <v>5180884</v>
      </c>
      <c r="AL96" s="1">
        <v>5319841</v>
      </c>
      <c r="AM96" s="1">
        <v>5457189</v>
      </c>
      <c r="AN96" s="1">
        <v>5591935</v>
      </c>
      <c r="AO96" s="1">
        <v>5723639</v>
      </c>
      <c r="AP96" s="1">
        <v>5852719</v>
      </c>
      <c r="AQ96" s="1">
        <v>5980152</v>
      </c>
      <c r="AR96" s="1">
        <v>6107385</v>
      </c>
      <c r="AS96" s="1">
        <v>6235561</v>
      </c>
      <c r="AT96" s="1">
        <v>6365040</v>
      </c>
      <c r="AU96" s="1">
        <v>6495801</v>
      </c>
      <c r="AV96" s="1">
        <v>6628171</v>
      </c>
      <c r="AW96" s="1">
        <v>6762426</v>
      </c>
      <c r="AX96" s="1">
        <v>6898825</v>
      </c>
      <c r="AY96" s="1">
        <v>7037428</v>
      </c>
      <c r="AZ96" s="1">
        <v>7178436</v>
      </c>
      <c r="BA96" s="1">
        <v>7322368</v>
      </c>
      <c r="BB96" s="1">
        <v>7469844</v>
      </c>
      <c r="BC96" s="1">
        <v>7621204</v>
      </c>
      <c r="BD96" s="1">
        <v>7776669</v>
      </c>
      <c r="BE96" s="1">
        <v>7935846</v>
      </c>
      <c r="BF96" s="1">
        <v>8097688</v>
      </c>
    </row>
    <row r="97" spans="1:58">
      <c r="A97" s="1" t="s">
        <v>173</v>
      </c>
      <c r="B97" s="1" t="str">
        <f>IFERROR(VLOOKUP(A97,entity!$C:$K,9,FALSE),"")</f>
        <v/>
      </c>
      <c r="C97" s="1" t="s">
        <v>488</v>
      </c>
      <c r="D97" s="1" t="s">
        <v>7</v>
      </c>
      <c r="E97" s="1">
        <v>161797003</v>
      </c>
      <c r="F97" s="1">
        <v>165643238</v>
      </c>
      <c r="G97" s="1">
        <v>169639108</v>
      </c>
      <c r="H97" s="1">
        <v>173793261</v>
      </c>
      <c r="I97" s="1">
        <v>178116476</v>
      </c>
      <c r="J97" s="1">
        <v>182616997</v>
      </c>
      <c r="K97" s="1">
        <v>187296811</v>
      </c>
      <c r="L97" s="1">
        <v>192155646</v>
      </c>
      <c r="M97" s="1">
        <v>197196292</v>
      </c>
      <c r="N97" s="1">
        <v>202421094</v>
      </c>
      <c r="O97" s="1">
        <v>207830484</v>
      </c>
      <c r="P97" s="1">
        <v>213426886</v>
      </c>
      <c r="Q97" s="1">
        <v>219206856</v>
      </c>
      <c r="R97" s="1">
        <v>225157409</v>
      </c>
      <c r="S97" s="1">
        <v>231261050</v>
      </c>
      <c r="T97" s="1">
        <v>237504871</v>
      </c>
      <c r="U97" s="1">
        <v>243897183</v>
      </c>
      <c r="V97" s="1">
        <v>250443223</v>
      </c>
      <c r="W97" s="1">
        <v>257125186</v>
      </c>
      <c r="X97" s="1">
        <v>263919979</v>
      </c>
      <c r="Y97" s="1">
        <v>270819190</v>
      </c>
      <c r="Z97" s="1">
        <v>277825303</v>
      </c>
      <c r="AA97" s="1">
        <v>284970017</v>
      </c>
      <c r="AB97" s="1">
        <v>292312262</v>
      </c>
      <c r="AC97" s="1">
        <v>299929313</v>
      </c>
      <c r="AD97" s="1">
        <v>307886054</v>
      </c>
      <c r="AE97" s="1">
        <v>316179453</v>
      </c>
      <c r="AF97" s="1">
        <v>324819490</v>
      </c>
      <c r="AG97" s="1">
        <v>333895801</v>
      </c>
      <c r="AH97" s="1">
        <v>343518651</v>
      </c>
      <c r="AI97" s="1">
        <v>353752550</v>
      </c>
      <c r="AJ97" s="1">
        <v>364662381</v>
      </c>
      <c r="AK97" s="1">
        <v>376193128</v>
      </c>
      <c r="AL97" s="1">
        <v>388141759</v>
      </c>
      <c r="AM97" s="1">
        <v>400226316</v>
      </c>
      <c r="AN97" s="1">
        <v>412249884</v>
      </c>
      <c r="AO97" s="1">
        <v>424133457</v>
      </c>
      <c r="AP97" s="1">
        <v>435952203</v>
      </c>
      <c r="AQ97" s="1">
        <v>447852845</v>
      </c>
      <c r="AR97" s="1">
        <v>460056745</v>
      </c>
      <c r="AS97" s="1">
        <v>472726491</v>
      </c>
      <c r="AT97" s="1">
        <v>485905201</v>
      </c>
      <c r="AU97" s="1">
        <v>499547326</v>
      </c>
      <c r="AV97" s="1">
        <v>513621158</v>
      </c>
      <c r="AW97" s="1">
        <v>528066010</v>
      </c>
      <c r="AX97" s="1">
        <v>542837993</v>
      </c>
      <c r="AY97" s="1">
        <v>557936978</v>
      </c>
      <c r="AZ97" s="1">
        <v>573385048</v>
      </c>
      <c r="BA97" s="1">
        <v>589184942</v>
      </c>
      <c r="BB97" s="1">
        <v>605342064</v>
      </c>
      <c r="BC97" s="1">
        <v>621860240</v>
      </c>
      <c r="BD97" s="1">
        <v>638737676</v>
      </c>
      <c r="BE97" s="1">
        <v>655971763</v>
      </c>
      <c r="BF97" s="1">
        <v>673564609</v>
      </c>
    </row>
    <row r="98" spans="1:58">
      <c r="A98" s="1" t="s">
        <v>174</v>
      </c>
      <c r="B98" s="1" t="str">
        <f>IFERROR(VLOOKUP(A98,entity!$C:$K,9,FALSE),"")</f>
        <v>HR</v>
      </c>
      <c r="C98" s="1" t="s">
        <v>488</v>
      </c>
      <c r="D98" s="1" t="s">
        <v>7</v>
      </c>
      <c r="E98" s="1">
        <v>4140000</v>
      </c>
      <c r="F98" s="1">
        <v>4171672</v>
      </c>
      <c r="G98" s="1">
        <v>4202104</v>
      </c>
      <c r="H98" s="1">
        <v>4231408</v>
      </c>
      <c r="I98" s="1">
        <v>4259680</v>
      </c>
      <c r="J98" s="1">
        <v>4287000</v>
      </c>
      <c r="K98" s="1">
        <v>4313000</v>
      </c>
      <c r="L98" s="1">
        <v>4339000</v>
      </c>
      <c r="M98" s="1">
        <v>4364000</v>
      </c>
      <c r="N98" s="1">
        <v>4387000</v>
      </c>
      <c r="O98" s="1">
        <v>4411000</v>
      </c>
      <c r="P98" s="1">
        <v>4435000</v>
      </c>
      <c r="Q98" s="1">
        <v>4457000</v>
      </c>
      <c r="R98" s="1">
        <v>4478000</v>
      </c>
      <c r="S98" s="1">
        <v>4497000</v>
      </c>
      <c r="T98" s="1">
        <v>4514000</v>
      </c>
      <c r="U98" s="1">
        <v>4530000</v>
      </c>
      <c r="V98" s="1">
        <v>4532000</v>
      </c>
      <c r="W98" s="1">
        <v>4556000</v>
      </c>
      <c r="X98" s="1">
        <v>4571000</v>
      </c>
      <c r="Y98" s="1">
        <v>4588000</v>
      </c>
      <c r="Z98" s="1">
        <v>4608000</v>
      </c>
      <c r="AA98" s="1">
        <v>4635000</v>
      </c>
      <c r="AB98" s="1">
        <v>4659000</v>
      </c>
      <c r="AC98" s="1">
        <v>4680000</v>
      </c>
      <c r="AD98" s="1">
        <v>4701000</v>
      </c>
      <c r="AE98" s="1">
        <v>4722000</v>
      </c>
      <c r="AF98" s="1">
        <v>4740000</v>
      </c>
      <c r="AG98" s="1">
        <v>4757000</v>
      </c>
      <c r="AH98" s="1">
        <v>4767000</v>
      </c>
      <c r="AI98" s="1">
        <v>4780000</v>
      </c>
      <c r="AJ98" s="1">
        <v>4510000</v>
      </c>
      <c r="AK98" s="1">
        <v>4470000</v>
      </c>
      <c r="AL98" s="1">
        <v>4640000</v>
      </c>
      <c r="AM98" s="1">
        <v>4650000</v>
      </c>
      <c r="AN98" s="1">
        <v>4669000</v>
      </c>
      <c r="AO98" s="1">
        <v>4494000</v>
      </c>
      <c r="AP98" s="1">
        <v>4572000</v>
      </c>
      <c r="AQ98" s="1">
        <v>4501000</v>
      </c>
      <c r="AR98" s="1">
        <v>4554000</v>
      </c>
      <c r="AS98" s="1">
        <v>4426000</v>
      </c>
      <c r="AT98" s="1">
        <v>4440000</v>
      </c>
      <c r="AU98" s="1">
        <v>4440000</v>
      </c>
      <c r="AV98" s="1">
        <v>4440000</v>
      </c>
      <c r="AW98" s="1">
        <v>4439000</v>
      </c>
      <c r="AX98" s="1">
        <v>4442000</v>
      </c>
      <c r="AY98" s="1">
        <v>4440000</v>
      </c>
      <c r="AZ98" s="1">
        <v>4436000</v>
      </c>
      <c r="BA98" s="1">
        <v>4434508</v>
      </c>
      <c r="BB98" s="1">
        <v>4429078</v>
      </c>
      <c r="BC98" s="1">
        <v>4417781</v>
      </c>
      <c r="BD98" s="1">
        <v>4280622</v>
      </c>
      <c r="BE98" s="1">
        <v>4267558</v>
      </c>
      <c r="BF98" s="1">
        <v>4252700</v>
      </c>
    </row>
    <row r="99" spans="1:58">
      <c r="A99" s="1" t="s">
        <v>176</v>
      </c>
      <c r="B99" s="1" t="str">
        <f>IFERROR(VLOOKUP(A99,entity!$C:$K,9,FALSE),"")</f>
        <v>HT</v>
      </c>
      <c r="C99" s="1" t="s">
        <v>488</v>
      </c>
      <c r="D99" s="1" t="s">
        <v>7</v>
      </c>
      <c r="E99" s="1">
        <v>3869288</v>
      </c>
      <c r="F99" s="1">
        <v>3946666</v>
      </c>
      <c r="G99" s="1">
        <v>4026076</v>
      </c>
      <c r="H99" s="1">
        <v>4107392</v>
      </c>
      <c r="I99" s="1">
        <v>4190472</v>
      </c>
      <c r="J99" s="1">
        <v>4275135</v>
      </c>
      <c r="K99" s="1">
        <v>4361648</v>
      </c>
      <c r="L99" s="1">
        <v>4449858</v>
      </c>
      <c r="M99" s="1">
        <v>4538688</v>
      </c>
      <c r="N99" s="1">
        <v>4626727</v>
      </c>
      <c r="O99" s="1">
        <v>4713134</v>
      </c>
      <c r="P99" s="1">
        <v>4797534</v>
      </c>
      <c r="Q99" s="1">
        <v>4880740</v>
      </c>
      <c r="R99" s="1">
        <v>4964593</v>
      </c>
      <c r="S99" s="1">
        <v>5051633</v>
      </c>
      <c r="T99" s="1">
        <v>5143815</v>
      </c>
      <c r="U99" s="1">
        <v>5241510</v>
      </c>
      <c r="V99" s="1">
        <v>5344538</v>
      </c>
      <c r="W99" s="1">
        <v>5453582</v>
      </c>
      <c r="X99" s="1">
        <v>5569289</v>
      </c>
      <c r="Y99" s="1">
        <v>5691941</v>
      </c>
      <c r="Z99" s="1">
        <v>5821974</v>
      </c>
      <c r="AA99" s="1">
        <v>5958870</v>
      </c>
      <c r="AB99" s="1">
        <v>6100718</v>
      </c>
      <c r="AC99" s="1">
        <v>6244898</v>
      </c>
      <c r="AD99" s="1">
        <v>6389424</v>
      </c>
      <c r="AE99" s="1">
        <v>6533556</v>
      </c>
      <c r="AF99" s="1">
        <v>6677487</v>
      </c>
      <c r="AG99" s="1">
        <v>6821300</v>
      </c>
      <c r="AH99" s="1">
        <v>6965413</v>
      </c>
      <c r="AI99" s="1">
        <v>7110116</v>
      </c>
      <c r="AJ99" s="1">
        <v>7255042</v>
      </c>
      <c r="AK99" s="1">
        <v>7399862</v>
      </c>
      <c r="AL99" s="1">
        <v>7544982</v>
      </c>
      <c r="AM99" s="1">
        <v>7691001</v>
      </c>
      <c r="AN99" s="1">
        <v>7838241</v>
      </c>
      <c r="AO99" s="1">
        <v>7986858</v>
      </c>
      <c r="AP99" s="1">
        <v>8136372</v>
      </c>
      <c r="AQ99" s="1">
        <v>8285690</v>
      </c>
      <c r="AR99" s="1">
        <v>8433339</v>
      </c>
      <c r="AS99" s="1">
        <v>8578234</v>
      </c>
      <c r="AT99" s="1">
        <v>8720247</v>
      </c>
      <c r="AU99" s="1">
        <v>8859635</v>
      </c>
      <c r="AV99" s="1">
        <v>8996229</v>
      </c>
      <c r="AW99" s="1">
        <v>9129933</v>
      </c>
      <c r="AX99" s="1">
        <v>9260879</v>
      </c>
      <c r="AY99" s="1">
        <v>9388642</v>
      </c>
      <c r="AZ99" s="1">
        <v>9513714</v>
      </c>
      <c r="BA99" s="1">
        <v>9638255</v>
      </c>
      <c r="BB99" s="1">
        <v>9765153</v>
      </c>
      <c r="BC99" s="1">
        <v>9896400</v>
      </c>
      <c r="BD99" s="1">
        <v>10032864</v>
      </c>
      <c r="BE99" s="1">
        <v>10173775</v>
      </c>
      <c r="BF99" s="1">
        <v>10317461</v>
      </c>
    </row>
    <row r="100" spans="1:58">
      <c r="A100" s="1" t="s">
        <v>178</v>
      </c>
      <c r="B100" s="1" t="str">
        <f>IFERROR(VLOOKUP(A100,entity!$C:$K,9,FALSE),"")</f>
        <v>HU</v>
      </c>
      <c r="C100" s="1" t="s">
        <v>488</v>
      </c>
      <c r="D100" s="1" t="s">
        <v>7</v>
      </c>
      <c r="E100" s="1">
        <v>9983967</v>
      </c>
      <c r="F100" s="1">
        <v>10029321</v>
      </c>
      <c r="G100" s="1">
        <v>10061734</v>
      </c>
      <c r="H100" s="1">
        <v>10087947</v>
      </c>
      <c r="I100" s="1">
        <v>10119835</v>
      </c>
      <c r="J100" s="1">
        <v>10147935</v>
      </c>
      <c r="K100" s="1">
        <v>10178653</v>
      </c>
      <c r="L100" s="1">
        <v>10216604</v>
      </c>
      <c r="M100" s="1">
        <v>10255815</v>
      </c>
      <c r="N100" s="1">
        <v>10298723</v>
      </c>
      <c r="O100" s="1">
        <v>10337910</v>
      </c>
      <c r="P100" s="1">
        <v>10367537</v>
      </c>
      <c r="Q100" s="1">
        <v>10398489</v>
      </c>
      <c r="R100" s="1">
        <v>10432055</v>
      </c>
      <c r="S100" s="1">
        <v>10478720</v>
      </c>
      <c r="T100" s="1">
        <v>10540525</v>
      </c>
      <c r="U100" s="1">
        <v>10598677</v>
      </c>
      <c r="V100" s="1">
        <v>10648031</v>
      </c>
      <c r="W100" s="1">
        <v>10684822</v>
      </c>
      <c r="X100" s="1">
        <v>10704152</v>
      </c>
      <c r="Y100" s="1">
        <v>10711122</v>
      </c>
      <c r="Z100" s="1">
        <v>10711848</v>
      </c>
      <c r="AA100" s="1">
        <v>10705535</v>
      </c>
      <c r="AB100" s="1">
        <v>10689463</v>
      </c>
      <c r="AC100" s="1">
        <v>10668095</v>
      </c>
      <c r="AD100" s="1">
        <v>10648713</v>
      </c>
      <c r="AE100" s="1">
        <v>10630564</v>
      </c>
      <c r="AF100" s="1">
        <v>10612741</v>
      </c>
      <c r="AG100" s="1">
        <v>10596487</v>
      </c>
      <c r="AH100" s="1">
        <v>10481719</v>
      </c>
      <c r="AI100" s="1">
        <v>10373988</v>
      </c>
      <c r="AJ100" s="1">
        <v>10373400</v>
      </c>
      <c r="AK100" s="1">
        <v>10369341</v>
      </c>
      <c r="AL100" s="1">
        <v>10357523</v>
      </c>
      <c r="AM100" s="1">
        <v>10343355</v>
      </c>
      <c r="AN100" s="1">
        <v>10328965</v>
      </c>
      <c r="AO100" s="1">
        <v>10311238</v>
      </c>
      <c r="AP100" s="1">
        <v>10290486</v>
      </c>
      <c r="AQ100" s="1">
        <v>10266570</v>
      </c>
      <c r="AR100" s="1">
        <v>10237530</v>
      </c>
      <c r="AS100" s="1">
        <v>10210971</v>
      </c>
      <c r="AT100" s="1">
        <v>10187576</v>
      </c>
      <c r="AU100" s="1">
        <v>10158608</v>
      </c>
      <c r="AV100" s="1">
        <v>10129552</v>
      </c>
      <c r="AW100" s="1">
        <v>10107146</v>
      </c>
      <c r="AX100" s="1">
        <v>10087065</v>
      </c>
      <c r="AY100" s="1">
        <v>10071370</v>
      </c>
      <c r="AZ100" s="1">
        <v>10055780</v>
      </c>
      <c r="BA100" s="1">
        <v>10038188</v>
      </c>
      <c r="BB100" s="1">
        <v>10022650</v>
      </c>
      <c r="BC100" s="1">
        <v>10000023</v>
      </c>
      <c r="BD100" s="1">
        <v>9971727</v>
      </c>
      <c r="BE100" s="1">
        <v>9920362</v>
      </c>
      <c r="BF100" s="1">
        <v>9897247</v>
      </c>
    </row>
    <row r="101" spans="1:58">
      <c r="A101" s="1" t="s">
        <v>180</v>
      </c>
      <c r="B101" s="1" t="str">
        <f>IFERROR(VLOOKUP(A101,entity!$C:$K,9,FALSE),"")</f>
        <v>ID</v>
      </c>
      <c r="C101" s="1" t="s">
        <v>488</v>
      </c>
      <c r="D101" s="1" t="s">
        <v>7</v>
      </c>
      <c r="E101" s="1">
        <v>88692697</v>
      </c>
      <c r="F101" s="1">
        <v>90860197</v>
      </c>
      <c r="G101" s="1">
        <v>93101152</v>
      </c>
      <c r="H101" s="1">
        <v>95420835</v>
      </c>
      <c r="I101" s="1">
        <v>97828538</v>
      </c>
      <c r="J101" s="1">
        <v>100329810</v>
      </c>
      <c r="K101" s="1">
        <v>102924506</v>
      </c>
      <c r="L101" s="1">
        <v>105605766</v>
      </c>
      <c r="M101" s="1">
        <v>108364330</v>
      </c>
      <c r="N101" s="1">
        <v>111187930</v>
      </c>
      <c r="O101" s="1">
        <v>114066887</v>
      </c>
      <c r="P101" s="1">
        <v>116996006</v>
      </c>
      <c r="Q101" s="1">
        <v>119974444</v>
      </c>
      <c r="R101" s="1">
        <v>123002081</v>
      </c>
      <c r="S101" s="1">
        <v>126080548</v>
      </c>
      <c r="T101" s="1">
        <v>129210098</v>
      </c>
      <c r="U101" s="1">
        <v>132385413</v>
      </c>
      <c r="V101" s="1">
        <v>135601258</v>
      </c>
      <c r="W101" s="1">
        <v>138857752</v>
      </c>
      <c r="X101" s="1">
        <v>142156086</v>
      </c>
      <c r="Y101" s="1">
        <v>145494452</v>
      </c>
      <c r="Z101" s="1">
        <v>148872395</v>
      </c>
      <c r="AA101" s="1">
        <v>152280731</v>
      </c>
      <c r="AB101" s="1">
        <v>155698247</v>
      </c>
      <c r="AC101" s="1">
        <v>159097735</v>
      </c>
      <c r="AD101" s="1">
        <v>162458871</v>
      </c>
      <c r="AE101" s="1">
        <v>165772077</v>
      </c>
      <c r="AF101" s="1">
        <v>169039084</v>
      </c>
      <c r="AG101" s="1">
        <v>172265107</v>
      </c>
      <c r="AH101" s="1">
        <v>175460614</v>
      </c>
      <c r="AI101" s="1">
        <v>178633239</v>
      </c>
      <c r="AJ101" s="1">
        <v>181786329</v>
      </c>
      <c r="AK101" s="1">
        <v>184916848</v>
      </c>
      <c r="AL101" s="1">
        <v>188019278</v>
      </c>
      <c r="AM101" s="1">
        <v>191085673</v>
      </c>
      <c r="AN101" s="1">
        <v>194112556</v>
      </c>
      <c r="AO101" s="1">
        <v>197097887</v>
      </c>
      <c r="AP101" s="1">
        <v>200050444</v>
      </c>
      <c r="AQ101" s="1">
        <v>202990922</v>
      </c>
      <c r="AR101" s="1">
        <v>205946831</v>
      </c>
      <c r="AS101" s="1">
        <v>208938698</v>
      </c>
      <c r="AT101" s="1">
        <v>211970371</v>
      </c>
      <c r="AU101" s="1">
        <v>215038285</v>
      </c>
      <c r="AV101" s="1">
        <v>218145617</v>
      </c>
      <c r="AW101" s="1">
        <v>221293797</v>
      </c>
      <c r="AX101" s="1">
        <v>224480901</v>
      </c>
      <c r="AY101" s="1">
        <v>227709821</v>
      </c>
      <c r="AZ101" s="1">
        <v>230972808</v>
      </c>
      <c r="BA101" s="1">
        <v>234243489</v>
      </c>
      <c r="BB101" s="1">
        <v>237486894</v>
      </c>
      <c r="BC101" s="1">
        <v>240676485</v>
      </c>
      <c r="BD101" s="1">
        <v>243801639</v>
      </c>
      <c r="BE101" s="1">
        <v>246864191</v>
      </c>
      <c r="BF101" s="1">
        <v>249865631</v>
      </c>
    </row>
    <row r="102" spans="1:58">
      <c r="A102" s="1" t="s">
        <v>182</v>
      </c>
      <c r="B102" s="1" t="str">
        <f>IFERROR(VLOOKUP(A102,entity!$C:$K,9,FALSE),"")</f>
        <v>IM</v>
      </c>
      <c r="C102" s="1" t="s">
        <v>488</v>
      </c>
      <c r="D102" s="1" t="s">
        <v>7</v>
      </c>
      <c r="E102" s="1">
        <v>48441</v>
      </c>
      <c r="F102" s="1">
        <v>48353</v>
      </c>
      <c r="G102" s="1">
        <v>48580</v>
      </c>
      <c r="H102" s="1">
        <v>49089</v>
      </c>
      <c r="I102" s="1">
        <v>49818</v>
      </c>
      <c r="J102" s="1">
        <v>50713</v>
      </c>
      <c r="K102" s="1">
        <v>51776</v>
      </c>
      <c r="L102" s="1">
        <v>52995</v>
      </c>
      <c r="M102" s="1">
        <v>54289</v>
      </c>
      <c r="N102" s="1">
        <v>55554</v>
      </c>
      <c r="O102" s="1">
        <v>56712</v>
      </c>
      <c r="P102" s="1">
        <v>57711</v>
      </c>
      <c r="Q102" s="1">
        <v>58563</v>
      </c>
      <c r="R102" s="1">
        <v>59326</v>
      </c>
      <c r="S102" s="1">
        <v>60098</v>
      </c>
      <c r="T102" s="1">
        <v>60941</v>
      </c>
      <c r="U102" s="1">
        <v>61900</v>
      </c>
      <c r="V102" s="1">
        <v>62934</v>
      </c>
      <c r="W102" s="1">
        <v>63918</v>
      </c>
      <c r="X102" s="1">
        <v>64680</v>
      </c>
      <c r="Y102" s="1">
        <v>65108</v>
      </c>
      <c r="Z102" s="1">
        <v>65128</v>
      </c>
      <c r="AA102" s="1">
        <v>64817</v>
      </c>
      <c r="AB102" s="1">
        <v>64404</v>
      </c>
      <c r="AC102" s="1">
        <v>64207</v>
      </c>
      <c r="AD102" s="1">
        <v>64446</v>
      </c>
      <c r="AE102" s="1">
        <v>65225</v>
      </c>
      <c r="AF102" s="1">
        <v>66449</v>
      </c>
      <c r="AG102" s="1">
        <v>67902</v>
      </c>
      <c r="AH102" s="1">
        <v>69265</v>
      </c>
      <c r="AI102" s="1">
        <v>70312</v>
      </c>
      <c r="AJ102" s="1">
        <v>70963</v>
      </c>
      <c r="AK102" s="1">
        <v>71306</v>
      </c>
      <c r="AL102" s="1">
        <v>71486</v>
      </c>
      <c r="AM102" s="1">
        <v>71726</v>
      </c>
      <c r="AN102" s="1">
        <v>72181</v>
      </c>
      <c r="AO102" s="1">
        <v>72898</v>
      </c>
      <c r="AP102" s="1">
        <v>73814</v>
      </c>
      <c r="AQ102" s="1">
        <v>74848</v>
      </c>
      <c r="AR102" s="1">
        <v>75875</v>
      </c>
      <c r="AS102" s="1">
        <v>76806</v>
      </c>
      <c r="AT102" s="1">
        <v>77616</v>
      </c>
      <c r="AU102" s="1">
        <v>78338</v>
      </c>
      <c r="AV102" s="1">
        <v>79001</v>
      </c>
      <c r="AW102" s="1">
        <v>79658</v>
      </c>
      <c r="AX102" s="1">
        <v>80345</v>
      </c>
      <c r="AY102" s="1">
        <v>81068</v>
      </c>
      <c r="AZ102" s="1">
        <v>81812</v>
      </c>
      <c r="BA102" s="1">
        <v>82561</v>
      </c>
      <c r="BB102" s="1">
        <v>83293</v>
      </c>
      <c r="BC102" s="1">
        <v>83992</v>
      </c>
      <c r="BD102" s="1">
        <v>84654</v>
      </c>
      <c r="BE102" s="1">
        <v>85284</v>
      </c>
      <c r="BF102" s="1">
        <v>85888</v>
      </c>
    </row>
    <row r="103" spans="1:58">
      <c r="A103" s="1" t="s">
        <v>184</v>
      </c>
      <c r="B103" s="1" t="str">
        <f>IFERROR(VLOOKUP(A103,entity!$C:$K,9,FALSE),"")</f>
        <v>IN</v>
      </c>
      <c r="C103" s="1" t="s">
        <v>488</v>
      </c>
      <c r="D103" s="1" t="s">
        <v>7</v>
      </c>
      <c r="E103" s="1">
        <v>449595489</v>
      </c>
      <c r="F103" s="1">
        <v>458626687</v>
      </c>
      <c r="G103" s="1">
        <v>467962144</v>
      </c>
      <c r="H103" s="1">
        <v>477615992</v>
      </c>
      <c r="I103" s="1">
        <v>487607406</v>
      </c>
      <c r="J103" s="1">
        <v>497952332</v>
      </c>
      <c r="K103" s="1">
        <v>508656247</v>
      </c>
      <c r="L103" s="1">
        <v>519722246</v>
      </c>
      <c r="M103" s="1">
        <v>531160986</v>
      </c>
      <c r="N103" s="1">
        <v>542983934</v>
      </c>
      <c r="O103" s="1">
        <v>555199768</v>
      </c>
      <c r="P103" s="1">
        <v>567805061</v>
      </c>
      <c r="Q103" s="1">
        <v>580798773</v>
      </c>
      <c r="R103" s="1">
        <v>594192969</v>
      </c>
      <c r="S103" s="1">
        <v>608002572</v>
      </c>
      <c r="T103" s="1">
        <v>622232355</v>
      </c>
      <c r="U103" s="1">
        <v>636883717</v>
      </c>
      <c r="V103" s="1">
        <v>651935141</v>
      </c>
      <c r="W103" s="1">
        <v>667339022</v>
      </c>
      <c r="X103" s="1">
        <v>683032539</v>
      </c>
      <c r="Y103" s="1">
        <v>698965575</v>
      </c>
      <c r="Z103" s="1">
        <v>715105168</v>
      </c>
      <c r="AA103" s="1">
        <v>731443752</v>
      </c>
      <c r="AB103" s="1">
        <v>747986284</v>
      </c>
      <c r="AC103" s="1">
        <v>764749394</v>
      </c>
      <c r="AD103" s="1">
        <v>781736502</v>
      </c>
      <c r="AE103" s="1">
        <v>798941802</v>
      </c>
      <c r="AF103" s="1">
        <v>816328792</v>
      </c>
      <c r="AG103" s="1">
        <v>833833510</v>
      </c>
      <c r="AH103" s="1">
        <v>851374699</v>
      </c>
      <c r="AI103" s="1">
        <v>868890700</v>
      </c>
      <c r="AJ103" s="1">
        <v>886348712</v>
      </c>
      <c r="AK103" s="1">
        <v>903749636</v>
      </c>
      <c r="AL103" s="1">
        <v>921107534</v>
      </c>
      <c r="AM103" s="1">
        <v>938452550</v>
      </c>
      <c r="AN103" s="1">
        <v>955804355</v>
      </c>
      <c r="AO103" s="1">
        <v>973147577</v>
      </c>
      <c r="AP103" s="1">
        <v>990460131</v>
      </c>
      <c r="AQ103" s="1">
        <v>1007746556</v>
      </c>
      <c r="AR103" s="1">
        <v>1025014711</v>
      </c>
      <c r="AS103" s="1">
        <v>1042261758</v>
      </c>
      <c r="AT103" s="1">
        <v>1059500888</v>
      </c>
      <c r="AU103" s="1">
        <v>1076705723</v>
      </c>
      <c r="AV103" s="1">
        <v>1093786762</v>
      </c>
      <c r="AW103" s="1">
        <v>1110626108</v>
      </c>
      <c r="AX103" s="1">
        <v>1127143548</v>
      </c>
      <c r="AY103" s="1">
        <v>1143289350</v>
      </c>
      <c r="AZ103" s="1">
        <v>1159095250</v>
      </c>
      <c r="BA103" s="1">
        <v>1174662334</v>
      </c>
      <c r="BB103" s="1">
        <v>1190138069</v>
      </c>
      <c r="BC103" s="1">
        <v>1205624648</v>
      </c>
      <c r="BD103" s="1">
        <v>1221156319</v>
      </c>
      <c r="BE103" s="1">
        <v>1236686732</v>
      </c>
      <c r="BF103" s="1">
        <v>1252139596</v>
      </c>
    </row>
    <row r="104" spans="1:58">
      <c r="A104" s="1" t="s">
        <v>186</v>
      </c>
      <c r="B104" s="1" t="str">
        <f>IFERROR(VLOOKUP(A104,entity!$C:$K,9,FALSE),"")</f>
        <v/>
      </c>
      <c r="C104" s="1" t="s">
        <v>488</v>
      </c>
      <c r="D104" s="1" t="s">
        <v>7</v>
      </c>
    </row>
    <row r="105" spans="1:58">
      <c r="A105" s="1" t="s">
        <v>187</v>
      </c>
      <c r="B105" s="1" t="str">
        <f>IFERROR(VLOOKUP(A105,entity!$C:$K,9,FALSE),"")</f>
        <v>IE</v>
      </c>
      <c r="C105" s="1" t="s">
        <v>488</v>
      </c>
      <c r="D105" s="1" t="s">
        <v>7</v>
      </c>
      <c r="E105" s="1">
        <v>2828600</v>
      </c>
      <c r="F105" s="1">
        <v>2824400</v>
      </c>
      <c r="G105" s="1">
        <v>2836050</v>
      </c>
      <c r="H105" s="1">
        <v>2852650</v>
      </c>
      <c r="I105" s="1">
        <v>2866550</v>
      </c>
      <c r="J105" s="1">
        <v>2877300</v>
      </c>
      <c r="K105" s="1">
        <v>2888800</v>
      </c>
      <c r="L105" s="1">
        <v>2902450</v>
      </c>
      <c r="M105" s="1">
        <v>2915550</v>
      </c>
      <c r="N105" s="1">
        <v>2932650</v>
      </c>
      <c r="O105" s="1">
        <v>2957250</v>
      </c>
      <c r="P105" s="1">
        <v>2992050</v>
      </c>
      <c r="Q105" s="1">
        <v>3036850</v>
      </c>
      <c r="R105" s="1">
        <v>3085950</v>
      </c>
      <c r="S105" s="1">
        <v>3137500</v>
      </c>
      <c r="T105" s="1">
        <v>3189550</v>
      </c>
      <c r="U105" s="1">
        <v>3238050</v>
      </c>
      <c r="V105" s="1">
        <v>3282200</v>
      </c>
      <c r="W105" s="1">
        <v>3329100</v>
      </c>
      <c r="X105" s="1">
        <v>3373750</v>
      </c>
      <c r="Y105" s="1">
        <v>3412800</v>
      </c>
      <c r="Z105" s="1">
        <v>3453000</v>
      </c>
      <c r="AA105" s="1">
        <v>3485800</v>
      </c>
      <c r="AB105" s="1">
        <v>3510600</v>
      </c>
      <c r="AC105" s="1">
        <v>3532423</v>
      </c>
      <c r="AD105" s="1">
        <v>3538082</v>
      </c>
      <c r="AE105" s="1">
        <v>3539690</v>
      </c>
      <c r="AF105" s="1">
        <v>3540057</v>
      </c>
      <c r="AG105" s="1">
        <v>3524949</v>
      </c>
      <c r="AH105" s="1">
        <v>3511009</v>
      </c>
      <c r="AI105" s="1">
        <v>3513974</v>
      </c>
      <c r="AJ105" s="1">
        <v>3534235</v>
      </c>
      <c r="AK105" s="1">
        <v>3558430</v>
      </c>
      <c r="AL105" s="1">
        <v>3576261</v>
      </c>
      <c r="AM105" s="1">
        <v>3590386</v>
      </c>
      <c r="AN105" s="1">
        <v>3608841</v>
      </c>
      <c r="AO105" s="1">
        <v>3637510</v>
      </c>
      <c r="AP105" s="1">
        <v>3674171</v>
      </c>
      <c r="AQ105" s="1">
        <v>3712696</v>
      </c>
      <c r="AR105" s="1">
        <v>3754786</v>
      </c>
      <c r="AS105" s="1">
        <v>3805174</v>
      </c>
      <c r="AT105" s="1">
        <v>3866243</v>
      </c>
      <c r="AU105" s="1">
        <v>3931947</v>
      </c>
      <c r="AV105" s="1">
        <v>3996521</v>
      </c>
      <c r="AW105" s="1">
        <v>4070262</v>
      </c>
      <c r="AX105" s="1">
        <v>4159914</v>
      </c>
      <c r="AY105" s="1">
        <v>4274137</v>
      </c>
      <c r="AZ105" s="1">
        <v>4398942</v>
      </c>
      <c r="BA105" s="1">
        <v>4489544</v>
      </c>
      <c r="BB105" s="1">
        <v>4535375</v>
      </c>
      <c r="BC105" s="1">
        <v>4560155</v>
      </c>
      <c r="BD105" s="1">
        <v>4576794</v>
      </c>
      <c r="BE105" s="1">
        <v>4586897</v>
      </c>
      <c r="BF105" s="1">
        <v>4595281</v>
      </c>
    </row>
    <row r="106" spans="1:58">
      <c r="A106" s="1" t="s">
        <v>454</v>
      </c>
      <c r="B106" s="1" t="str">
        <f>IFERROR(VLOOKUP(A106,entity!$C:$K,9,FALSE),"")</f>
        <v>IR</v>
      </c>
      <c r="C106" s="1" t="s">
        <v>488</v>
      </c>
      <c r="D106" s="1" t="s">
        <v>7</v>
      </c>
      <c r="E106" s="1">
        <v>21958460</v>
      </c>
      <c r="F106" s="1">
        <v>22535672</v>
      </c>
      <c r="G106" s="1">
        <v>23130085</v>
      </c>
      <c r="H106" s="1">
        <v>23742324</v>
      </c>
      <c r="I106" s="1">
        <v>24373188</v>
      </c>
      <c r="J106" s="1">
        <v>25023580</v>
      </c>
      <c r="K106" s="1">
        <v>25696631</v>
      </c>
      <c r="L106" s="1">
        <v>26393889</v>
      </c>
      <c r="M106" s="1">
        <v>27113136</v>
      </c>
      <c r="N106" s="1">
        <v>27850926</v>
      </c>
      <c r="O106" s="1">
        <v>28606584</v>
      </c>
      <c r="P106" s="1">
        <v>29381955</v>
      </c>
      <c r="Q106" s="1">
        <v>30184173</v>
      </c>
      <c r="R106" s="1">
        <v>31024743</v>
      </c>
      <c r="S106" s="1">
        <v>31918360</v>
      </c>
      <c r="T106" s="1">
        <v>32877678</v>
      </c>
      <c r="U106" s="1">
        <v>33901414</v>
      </c>
      <c r="V106" s="1">
        <v>34992483</v>
      </c>
      <c r="W106" s="1">
        <v>36171889</v>
      </c>
      <c r="X106" s="1">
        <v>37465764</v>
      </c>
      <c r="Y106" s="1">
        <v>38889520</v>
      </c>
      <c r="Z106" s="1">
        <v>40440041</v>
      </c>
      <c r="AA106" s="1">
        <v>42100410</v>
      </c>
      <c r="AB106" s="1">
        <v>43852710</v>
      </c>
      <c r="AC106" s="1">
        <v>45672219</v>
      </c>
      <c r="AD106" s="1">
        <v>47531740</v>
      </c>
      <c r="AE106" s="1">
        <v>49440637</v>
      </c>
      <c r="AF106" s="1">
        <v>51377914</v>
      </c>
      <c r="AG106" s="1">
        <v>53250434</v>
      </c>
      <c r="AH106" s="1">
        <v>54938264</v>
      </c>
      <c r="AI106" s="1">
        <v>56361868</v>
      </c>
      <c r="AJ106" s="1">
        <v>57472293</v>
      </c>
      <c r="AK106" s="1">
        <v>58307457</v>
      </c>
      <c r="AL106" s="1">
        <v>58982430</v>
      </c>
      <c r="AM106" s="1">
        <v>59663107</v>
      </c>
      <c r="AN106" s="1">
        <v>60468352</v>
      </c>
      <c r="AO106" s="1">
        <v>61440887</v>
      </c>
      <c r="AP106" s="1">
        <v>62542531</v>
      </c>
      <c r="AQ106" s="1">
        <v>63713397</v>
      </c>
      <c r="AR106" s="1">
        <v>64858754</v>
      </c>
      <c r="AS106" s="1">
        <v>65911052</v>
      </c>
      <c r="AT106" s="1">
        <v>66857624</v>
      </c>
      <c r="AU106" s="1">
        <v>67727274</v>
      </c>
      <c r="AV106" s="1">
        <v>68543171</v>
      </c>
      <c r="AW106" s="1">
        <v>69342126</v>
      </c>
      <c r="AX106" s="1">
        <v>70152384</v>
      </c>
      <c r="AY106" s="1">
        <v>70976584</v>
      </c>
      <c r="AZ106" s="1">
        <v>71809219</v>
      </c>
      <c r="BA106" s="1">
        <v>72660887</v>
      </c>
      <c r="BB106" s="1">
        <v>73542954</v>
      </c>
      <c r="BC106" s="1">
        <v>74462314</v>
      </c>
      <c r="BD106" s="1">
        <v>75424285</v>
      </c>
      <c r="BE106" s="1">
        <v>76424443</v>
      </c>
      <c r="BF106" s="1">
        <v>77447168</v>
      </c>
    </row>
    <row r="107" spans="1:58">
      <c r="A107" s="1" t="s">
        <v>190</v>
      </c>
      <c r="B107" s="1" t="str">
        <f>IFERROR(VLOOKUP(A107,entity!$C:$K,9,FALSE),"")</f>
        <v>IQ</v>
      </c>
      <c r="C107" s="1" t="s">
        <v>488</v>
      </c>
      <c r="D107" s="1" t="s">
        <v>7</v>
      </c>
      <c r="E107" s="1">
        <v>7289759</v>
      </c>
      <c r="F107" s="1">
        <v>7475354</v>
      </c>
      <c r="G107" s="1">
        <v>7674220</v>
      </c>
      <c r="H107" s="1">
        <v>7888914</v>
      </c>
      <c r="I107" s="1">
        <v>8122200</v>
      </c>
      <c r="J107" s="1">
        <v>8375791</v>
      </c>
      <c r="K107" s="1">
        <v>8651167</v>
      </c>
      <c r="L107" s="1">
        <v>8947399</v>
      </c>
      <c r="M107" s="1">
        <v>9260685</v>
      </c>
      <c r="N107" s="1">
        <v>9585576</v>
      </c>
      <c r="O107" s="1">
        <v>9917982</v>
      </c>
      <c r="P107" s="1">
        <v>10255904</v>
      </c>
      <c r="Q107" s="1">
        <v>10599846</v>
      </c>
      <c r="R107" s="1">
        <v>10951169</v>
      </c>
      <c r="S107" s="1">
        <v>11312304</v>
      </c>
      <c r="T107" s="1">
        <v>11684585</v>
      </c>
      <c r="U107" s="1">
        <v>12068300</v>
      </c>
      <c r="V107" s="1">
        <v>12461337</v>
      </c>
      <c r="W107" s="1">
        <v>12859762</v>
      </c>
      <c r="X107" s="1">
        <v>13258367</v>
      </c>
      <c r="Y107" s="1">
        <v>13653358</v>
      </c>
      <c r="Z107" s="1">
        <v>14045450</v>
      </c>
      <c r="AA107" s="1">
        <v>14435914</v>
      </c>
      <c r="AB107" s="1">
        <v>14822565</v>
      </c>
      <c r="AC107" s="1">
        <v>15202850</v>
      </c>
      <c r="AD107" s="1">
        <v>15576396</v>
      </c>
      <c r="AE107" s="1">
        <v>15941197</v>
      </c>
      <c r="AF107" s="1">
        <v>16301879</v>
      </c>
      <c r="AG107" s="1">
        <v>16672907</v>
      </c>
      <c r="AH107" s="1">
        <v>17073500</v>
      </c>
      <c r="AI107" s="1">
        <v>17517521</v>
      </c>
      <c r="AJ107" s="1">
        <v>18009865</v>
      </c>
      <c r="AK107" s="1">
        <v>18547047</v>
      </c>
      <c r="AL107" s="1">
        <v>19123947</v>
      </c>
      <c r="AM107" s="1">
        <v>19731733</v>
      </c>
      <c r="AN107" s="1">
        <v>20363138</v>
      </c>
      <c r="AO107" s="1">
        <v>21017108</v>
      </c>
      <c r="AP107" s="1">
        <v>21693597</v>
      </c>
      <c r="AQ107" s="1">
        <v>22387179</v>
      </c>
      <c r="AR107" s="1">
        <v>23091408</v>
      </c>
      <c r="AS107" s="1">
        <v>23801156</v>
      </c>
      <c r="AT107" s="1">
        <v>24516842</v>
      </c>
      <c r="AU107" s="1">
        <v>25238267</v>
      </c>
      <c r="AV107" s="1">
        <v>25959531</v>
      </c>
      <c r="AW107" s="1">
        <v>26673536</v>
      </c>
      <c r="AX107" s="1">
        <v>27377045</v>
      </c>
      <c r="AY107" s="1">
        <v>28064095</v>
      </c>
      <c r="AZ107" s="1">
        <v>28740630</v>
      </c>
      <c r="BA107" s="1">
        <v>29429829</v>
      </c>
      <c r="BB107" s="1">
        <v>30163199</v>
      </c>
      <c r="BC107" s="1">
        <v>30962380</v>
      </c>
      <c r="BD107" s="1">
        <v>31760020</v>
      </c>
      <c r="BE107" s="1">
        <v>32578209</v>
      </c>
      <c r="BF107" s="1">
        <v>33417476</v>
      </c>
    </row>
    <row r="108" spans="1:58">
      <c r="A108" s="1" t="s">
        <v>192</v>
      </c>
      <c r="B108" s="1" t="str">
        <f>IFERROR(VLOOKUP(A108,entity!$C:$K,9,FALSE),"")</f>
        <v>IS</v>
      </c>
      <c r="C108" s="1" t="s">
        <v>488</v>
      </c>
      <c r="D108" s="1" t="s">
        <v>7</v>
      </c>
      <c r="E108" s="1">
        <v>175574</v>
      </c>
      <c r="F108" s="1">
        <v>179029</v>
      </c>
      <c r="G108" s="1">
        <v>182378</v>
      </c>
      <c r="H108" s="1">
        <v>185653</v>
      </c>
      <c r="I108" s="1">
        <v>188983</v>
      </c>
      <c r="J108" s="1">
        <v>192286</v>
      </c>
      <c r="K108" s="1">
        <v>195570</v>
      </c>
      <c r="L108" s="1">
        <v>198751</v>
      </c>
      <c r="M108" s="1">
        <v>201488</v>
      </c>
      <c r="N108" s="1">
        <v>203369</v>
      </c>
      <c r="O108" s="1">
        <v>204438</v>
      </c>
      <c r="P108" s="1">
        <v>206098</v>
      </c>
      <c r="Q108" s="1">
        <v>209137</v>
      </c>
      <c r="R108" s="1">
        <v>212317</v>
      </c>
      <c r="S108" s="1">
        <v>215209</v>
      </c>
      <c r="T108" s="1">
        <v>217979</v>
      </c>
      <c r="U108" s="1">
        <v>220154</v>
      </c>
      <c r="V108" s="1">
        <v>221799</v>
      </c>
      <c r="W108" s="1">
        <v>223537</v>
      </c>
      <c r="X108" s="1">
        <v>225735</v>
      </c>
      <c r="Y108" s="1">
        <v>228138</v>
      </c>
      <c r="Z108" s="1">
        <v>230755</v>
      </c>
      <c r="AA108" s="1">
        <v>233860</v>
      </c>
      <c r="AB108" s="1">
        <v>236977</v>
      </c>
      <c r="AC108" s="1">
        <v>239511</v>
      </c>
      <c r="AD108" s="1">
        <v>241405</v>
      </c>
      <c r="AE108" s="1">
        <v>243180</v>
      </c>
      <c r="AF108" s="1">
        <v>245859</v>
      </c>
      <c r="AG108" s="1">
        <v>249740</v>
      </c>
      <c r="AH108" s="1">
        <v>252852</v>
      </c>
      <c r="AI108" s="1">
        <v>254826</v>
      </c>
      <c r="AJ108" s="1">
        <v>257797</v>
      </c>
      <c r="AK108" s="1">
        <v>261057</v>
      </c>
      <c r="AL108" s="1">
        <v>263725</v>
      </c>
      <c r="AM108" s="1">
        <v>266021</v>
      </c>
      <c r="AN108" s="1">
        <v>267468</v>
      </c>
      <c r="AO108" s="1">
        <v>268916</v>
      </c>
      <c r="AP108" s="1">
        <v>271128</v>
      </c>
      <c r="AQ108" s="1">
        <v>274047</v>
      </c>
      <c r="AR108" s="1">
        <v>277381</v>
      </c>
      <c r="AS108" s="1">
        <v>281205</v>
      </c>
      <c r="AT108" s="1">
        <v>284968</v>
      </c>
      <c r="AU108" s="1">
        <v>287523</v>
      </c>
      <c r="AV108" s="1">
        <v>289521</v>
      </c>
      <c r="AW108" s="1">
        <v>292074</v>
      </c>
      <c r="AX108" s="1">
        <v>296734</v>
      </c>
      <c r="AY108" s="1">
        <v>303782</v>
      </c>
      <c r="AZ108" s="1">
        <v>311566</v>
      </c>
      <c r="BA108" s="1">
        <v>317414</v>
      </c>
      <c r="BB108" s="1">
        <v>318499</v>
      </c>
      <c r="BC108" s="1">
        <v>318041</v>
      </c>
      <c r="BD108" s="1">
        <v>319014</v>
      </c>
      <c r="BE108" s="1">
        <v>320716</v>
      </c>
      <c r="BF108" s="1">
        <v>323002</v>
      </c>
    </row>
    <row r="109" spans="1:58">
      <c r="A109" s="1" t="s">
        <v>194</v>
      </c>
      <c r="B109" s="1" t="str">
        <f>IFERROR(VLOOKUP(A109,entity!$C:$K,9,FALSE),"")</f>
        <v>IL</v>
      </c>
      <c r="C109" s="1" t="s">
        <v>488</v>
      </c>
      <c r="D109" s="1" t="s">
        <v>7</v>
      </c>
      <c r="E109" s="1">
        <v>2114020</v>
      </c>
      <c r="F109" s="1">
        <v>2185000</v>
      </c>
      <c r="G109" s="1">
        <v>2293000</v>
      </c>
      <c r="H109" s="1">
        <v>2379000</v>
      </c>
      <c r="I109" s="1">
        <v>2475000</v>
      </c>
      <c r="J109" s="1">
        <v>2563000</v>
      </c>
      <c r="K109" s="1">
        <v>2629000</v>
      </c>
      <c r="L109" s="1">
        <v>2745000</v>
      </c>
      <c r="M109" s="1">
        <v>2803000</v>
      </c>
      <c r="N109" s="1">
        <v>2877000</v>
      </c>
      <c r="O109" s="1">
        <v>2974000</v>
      </c>
      <c r="P109" s="1">
        <v>3069000</v>
      </c>
      <c r="Q109" s="1">
        <v>3148000</v>
      </c>
      <c r="R109" s="1">
        <v>3278000</v>
      </c>
      <c r="S109" s="1">
        <v>3377000</v>
      </c>
      <c r="T109" s="1">
        <v>3455000</v>
      </c>
      <c r="U109" s="1">
        <v>3533000</v>
      </c>
      <c r="V109" s="1">
        <v>3613000</v>
      </c>
      <c r="W109" s="1">
        <v>3690000</v>
      </c>
      <c r="X109" s="1">
        <v>3786000</v>
      </c>
      <c r="Y109" s="1">
        <v>3878000</v>
      </c>
      <c r="Z109" s="1">
        <v>3956000</v>
      </c>
      <c r="AA109" s="1">
        <v>4031000</v>
      </c>
      <c r="AB109" s="1">
        <v>4105000</v>
      </c>
      <c r="AC109" s="1">
        <v>4159000</v>
      </c>
      <c r="AD109" s="1">
        <v>4233000</v>
      </c>
      <c r="AE109" s="1">
        <v>4299000</v>
      </c>
      <c r="AF109" s="1">
        <v>4369000</v>
      </c>
      <c r="AG109" s="1">
        <v>4442000</v>
      </c>
      <c r="AH109" s="1">
        <v>4518000</v>
      </c>
      <c r="AI109" s="1">
        <v>4660000</v>
      </c>
      <c r="AJ109" s="1">
        <v>4949000</v>
      </c>
      <c r="AK109" s="1">
        <v>5123000</v>
      </c>
      <c r="AL109" s="1">
        <v>5261000</v>
      </c>
      <c r="AM109" s="1">
        <v>5399000</v>
      </c>
      <c r="AN109" s="1">
        <v>5545000</v>
      </c>
      <c r="AO109" s="1">
        <v>5692000</v>
      </c>
      <c r="AP109" s="1">
        <v>5836000</v>
      </c>
      <c r="AQ109" s="1">
        <v>5971000</v>
      </c>
      <c r="AR109" s="1">
        <v>6125000</v>
      </c>
      <c r="AS109" s="1">
        <v>6289000</v>
      </c>
      <c r="AT109" s="1">
        <v>6439000</v>
      </c>
      <c r="AU109" s="1">
        <v>6570000</v>
      </c>
      <c r="AV109" s="1">
        <v>6689700</v>
      </c>
      <c r="AW109" s="1">
        <v>6809000</v>
      </c>
      <c r="AX109" s="1">
        <v>6930100</v>
      </c>
      <c r="AY109" s="1">
        <v>7053700</v>
      </c>
      <c r="AZ109" s="1">
        <v>7180100</v>
      </c>
      <c r="BA109" s="1">
        <v>7308800</v>
      </c>
      <c r="BB109" s="1">
        <v>7485600</v>
      </c>
      <c r="BC109" s="1">
        <v>7623600</v>
      </c>
      <c r="BD109" s="1">
        <v>7765800</v>
      </c>
      <c r="BE109" s="1">
        <v>7910500</v>
      </c>
      <c r="BF109" s="1">
        <v>8059400</v>
      </c>
    </row>
    <row r="110" spans="1:58">
      <c r="A110" s="1" t="s">
        <v>196</v>
      </c>
      <c r="B110" s="1" t="str">
        <f>IFERROR(VLOOKUP(A110,entity!$C:$K,9,FALSE),"")</f>
        <v>IT</v>
      </c>
      <c r="C110" s="1" t="s">
        <v>488</v>
      </c>
      <c r="D110" s="1" t="s">
        <v>7</v>
      </c>
      <c r="E110" s="1">
        <v>50199700</v>
      </c>
      <c r="F110" s="1">
        <v>50536350</v>
      </c>
      <c r="G110" s="1">
        <v>50879450</v>
      </c>
      <c r="H110" s="1">
        <v>51252000</v>
      </c>
      <c r="I110" s="1">
        <v>51675350</v>
      </c>
      <c r="J110" s="1">
        <v>52112350</v>
      </c>
      <c r="K110" s="1">
        <v>52519000</v>
      </c>
      <c r="L110" s="1">
        <v>52900500</v>
      </c>
      <c r="M110" s="1">
        <v>53235750</v>
      </c>
      <c r="N110" s="1">
        <v>53537950</v>
      </c>
      <c r="O110" s="1">
        <v>53821850</v>
      </c>
      <c r="P110" s="1">
        <v>54073490</v>
      </c>
      <c r="Q110" s="1">
        <v>54381345</v>
      </c>
      <c r="R110" s="1">
        <v>54751406</v>
      </c>
      <c r="S110" s="1">
        <v>55110868</v>
      </c>
      <c r="T110" s="1">
        <v>55441001</v>
      </c>
      <c r="U110" s="1">
        <v>55718260</v>
      </c>
      <c r="V110" s="1">
        <v>55955411</v>
      </c>
      <c r="W110" s="1">
        <v>56155143</v>
      </c>
      <c r="X110" s="1">
        <v>56317749</v>
      </c>
      <c r="Y110" s="1">
        <v>56433883</v>
      </c>
      <c r="Z110" s="1">
        <v>56501675</v>
      </c>
      <c r="AA110" s="1">
        <v>56543548</v>
      </c>
      <c r="AB110" s="1">
        <v>56564074</v>
      </c>
      <c r="AC110" s="1">
        <v>56576718</v>
      </c>
      <c r="AD110" s="1">
        <v>56593071</v>
      </c>
      <c r="AE110" s="1">
        <v>56596155</v>
      </c>
      <c r="AF110" s="1">
        <v>56601931</v>
      </c>
      <c r="AG110" s="1">
        <v>56629288</v>
      </c>
      <c r="AH110" s="1">
        <v>56671781</v>
      </c>
      <c r="AI110" s="1">
        <v>56719240</v>
      </c>
      <c r="AJ110" s="1">
        <v>56758521</v>
      </c>
      <c r="AK110" s="1">
        <v>56797087</v>
      </c>
      <c r="AL110" s="1">
        <v>56831821</v>
      </c>
      <c r="AM110" s="1">
        <v>56843400</v>
      </c>
      <c r="AN110" s="1">
        <v>56844303</v>
      </c>
      <c r="AO110" s="1">
        <v>56860281</v>
      </c>
      <c r="AP110" s="1">
        <v>56890372</v>
      </c>
      <c r="AQ110" s="1">
        <v>56906744</v>
      </c>
      <c r="AR110" s="1">
        <v>56916317</v>
      </c>
      <c r="AS110" s="1">
        <v>56942108</v>
      </c>
      <c r="AT110" s="1">
        <v>56974100</v>
      </c>
      <c r="AU110" s="1">
        <v>57059007</v>
      </c>
      <c r="AV110" s="1">
        <v>57313203</v>
      </c>
      <c r="AW110" s="1">
        <v>57685327</v>
      </c>
      <c r="AX110" s="1">
        <v>57969484</v>
      </c>
      <c r="AY110" s="1">
        <v>58143979</v>
      </c>
      <c r="AZ110" s="1">
        <v>58438310</v>
      </c>
      <c r="BA110" s="1">
        <v>58826731</v>
      </c>
      <c r="BB110" s="1">
        <v>59095365</v>
      </c>
      <c r="BC110" s="1">
        <v>59277417</v>
      </c>
      <c r="BD110" s="1">
        <v>59379449</v>
      </c>
      <c r="BE110" s="1">
        <v>59539717</v>
      </c>
      <c r="BF110" s="1">
        <v>59831093</v>
      </c>
    </row>
    <row r="111" spans="1:58">
      <c r="A111" s="1" t="s">
        <v>198</v>
      </c>
      <c r="B111" s="1" t="str">
        <f>IFERROR(VLOOKUP(A111,entity!$C:$K,9,FALSE),"")</f>
        <v>JM</v>
      </c>
      <c r="C111" s="1" t="s">
        <v>488</v>
      </c>
      <c r="D111" s="1" t="s">
        <v>7</v>
      </c>
      <c r="E111" s="1">
        <v>1629003</v>
      </c>
      <c r="F111" s="1">
        <v>1651915</v>
      </c>
      <c r="G111" s="1">
        <v>1678467</v>
      </c>
      <c r="H111" s="1">
        <v>1707019</v>
      </c>
      <c r="I111" s="1">
        <v>1734763</v>
      </c>
      <c r="J111" s="1">
        <v>1760000</v>
      </c>
      <c r="K111" s="1">
        <v>1783125</v>
      </c>
      <c r="L111" s="1">
        <v>1803891</v>
      </c>
      <c r="M111" s="1">
        <v>1823706</v>
      </c>
      <c r="N111" s="1">
        <v>1844936</v>
      </c>
      <c r="O111" s="1">
        <v>1869000</v>
      </c>
      <c r="P111" s="1">
        <v>1895629</v>
      </c>
      <c r="Q111" s="1">
        <v>1925162</v>
      </c>
      <c r="R111" s="1">
        <v>1956080</v>
      </c>
      <c r="S111" s="1">
        <v>1985852</v>
      </c>
      <c r="T111" s="1">
        <v>2013000</v>
      </c>
      <c r="U111" s="1">
        <v>2037716</v>
      </c>
      <c r="V111" s="1">
        <v>2059399</v>
      </c>
      <c r="W111" s="1">
        <v>2080307</v>
      </c>
      <c r="X111" s="1">
        <v>2104141</v>
      </c>
      <c r="Y111" s="1">
        <v>2133000</v>
      </c>
      <c r="Z111" s="1">
        <v>2162300</v>
      </c>
      <c r="AA111" s="1">
        <v>2200100</v>
      </c>
      <c r="AB111" s="1">
        <v>2240800</v>
      </c>
      <c r="AC111" s="1">
        <v>2279900</v>
      </c>
      <c r="AD111" s="1">
        <v>2311100</v>
      </c>
      <c r="AE111" s="1">
        <v>2335800</v>
      </c>
      <c r="AF111" s="1">
        <v>2350600</v>
      </c>
      <c r="AG111" s="1">
        <v>2356400</v>
      </c>
      <c r="AH111" s="1">
        <v>2374900</v>
      </c>
      <c r="AI111" s="1">
        <v>2390000</v>
      </c>
      <c r="AJ111" s="1">
        <v>2406042</v>
      </c>
      <c r="AK111" s="1">
        <v>2423044</v>
      </c>
      <c r="AL111" s="1">
        <v>2441024</v>
      </c>
      <c r="AM111" s="1">
        <v>2460002</v>
      </c>
      <c r="AN111" s="1">
        <v>2480000</v>
      </c>
      <c r="AO111" s="1">
        <v>2509923</v>
      </c>
      <c r="AP111" s="1">
        <v>2534069</v>
      </c>
      <c r="AQ111" s="1">
        <v>2556780</v>
      </c>
      <c r="AR111" s="1">
        <v>2574289</v>
      </c>
      <c r="AS111" s="1">
        <v>2589389</v>
      </c>
      <c r="AT111" s="1">
        <v>2605556</v>
      </c>
      <c r="AU111" s="1">
        <v>2615253</v>
      </c>
      <c r="AV111" s="1">
        <v>2624695</v>
      </c>
      <c r="AW111" s="1">
        <v>2634145</v>
      </c>
      <c r="AX111" s="1">
        <v>2643601</v>
      </c>
      <c r="AY111" s="1">
        <v>2653042</v>
      </c>
      <c r="AZ111" s="1">
        <v>2662481</v>
      </c>
      <c r="BA111" s="1">
        <v>2671934</v>
      </c>
      <c r="BB111" s="1">
        <v>2681386</v>
      </c>
      <c r="BC111" s="1">
        <v>2690824</v>
      </c>
      <c r="BD111" s="1">
        <v>2699838</v>
      </c>
      <c r="BE111" s="1">
        <v>2707805</v>
      </c>
      <c r="BF111" s="1">
        <v>2715000</v>
      </c>
    </row>
    <row r="112" spans="1:58">
      <c r="A112" s="1" t="s">
        <v>200</v>
      </c>
      <c r="B112" s="1" t="str">
        <f>IFERROR(VLOOKUP(A112,entity!$C:$K,9,FALSE),"")</f>
        <v>JO</v>
      </c>
      <c r="C112" s="1" t="s">
        <v>488</v>
      </c>
      <c r="D112" s="1" t="s">
        <v>7</v>
      </c>
      <c r="E112" s="1">
        <v>844000</v>
      </c>
      <c r="F112" s="1">
        <v>891451</v>
      </c>
      <c r="G112" s="1">
        <v>943090</v>
      </c>
      <c r="H112" s="1">
        <v>999392</v>
      </c>
      <c r="I112" s="1">
        <v>1060998</v>
      </c>
      <c r="J112" s="1">
        <v>1128000</v>
      </c>
      <c r="K112" s="1">
        <v>1200290</v>
      </c>
      <c r="L112" s="1">
        <v>1278416</v>
      </c>
      <c r="M112" s="1">
        <v>1358918</v>
      </c>
      <c r="N112" s="1">
        <v>1436517</v>
      </c>
      <c r="O112" s="1">
        <v>1508000</v>
      </c>
      <c r="P112" s="1">
        <v>1573846</v>
      </c>
      <c r="Q112" s="1">
        <v>1633558</v>
      </c>
      <c r="R112" s="1">
        <v>1689934</v>
      </c>
      <c r="S112" s="1">
        <v>1747710</v>
      </c>
      <c r="T112" s="1">
        <v>1810000</v>
      </c>
      <c r="U112" s="1">
        <v>1876274</v>
      </c>
      <c r="V112" s="1">
        <v>1946630</v>
      </c>
      <c r="W112" s="1">
        <v>2021107</v>
      </c>
      <c r="X112" s="1">
        <v>2099312</v>
      </c>
      <c r="Y112" s="1">
        <v>2181000</v>
      </c>
      <c r="Z112" s="1">
        <v>2267246</v>
      </c>
      <c r="AA112" s="1">
        <v>2359755</v>
      </c>
      <c r="AB112" s="1">
        <v>2455896</v>
      </c>
      <c r="AC112" s="1">
        <v>2551301</v>
      </c>
      <c r="AD112" s="1">
        <v>2644000</v>
      </c>
      <c r="AE112" s="1">
        <v>2744000</v>
      </c>
      <c r="AF112" s="1">
        <v>2846000</v>
      </c>
      <c r="AG112" s="1">
        <v>2948000</v>
      </c>
      <c r="AH112" s="1">
        <v>3056000</v>
      </c>
      <c r="AI112" s="1">
        <v>3170000</v>
      </c>
      <c r="AJ112" s="1">
        <v>3545000</v>
      </c>
      <c r="AK112" s="1">
        <v>3733000</v>
      </c>
      <c r="AL112" s="1">
        <v>3906000</v>
      </c>
      <c r="AM112" s="1">
        <v>4061000</v>
      </c>
      <c r="AN112" s="1">
        <v>4195000</v>
      </c>
      <c r="AO112" s="1">
        <v>4325000</v>
      </c>
      <c r="AP112" s="1">
        <v>4459000</v>
      </c>
      <c r="AQ112" s="1">
        <v>4597000</v>
      </c>
      <c r="AR112" s="1">
        <v>4681000</v>
      </c>
      <c r="AS112" s="1">
        <v>4797000</v>
      </c>
      <c r="AT112" s="1">
        <v>4917000</v>
      </c>
      <c r="AU112" s="1">
        <v>5038000</v>
      </c>
      <c r="AV112" s="1">
        <v>5164000</v>
      </c>
      <c r="AW112" s="1">
        <v>5290000</v>
      </c>
      <c r="AX112" s="1">
        <v>5411000</v>
      </c>
      <c r="AY112" s="1">
        <v>5536000</v>
      </c>
      <c r="AZ112" s="1">
        <v>5661000</v>
      </c>
      <c r="BA112" s="1">
        <v>5786000</v>
      </c>
      <c r="BB112" s="1">
        <v>5915000</v>
      </c>
      <c r="BC112" s="1">
        <v>6046000</v>
      </c>
      <c r="BD112" s="1">
        <v>6181000</v>
      </c>
      <c r="BE112" s="1">
        <v>6318000</v>
      </c>
      <c r="BF112" s="1">
        <v>6459000</v>
      </c>
    </row>
    <row r="113" spans="1:58">
      <c r="A113" s="1" t="s">
        <v>202</v>
      </c>
      <c r="B113" s="1" t="str">
        <f>IFERROR(VLOOKUP(A113,entity!$C:$K,9,FALSE),"")</f>
        <v>JP</v>
      </c>
      <c r="C113" s="1" t="s">
        <v>488</v>
      </c>
      <c r="D113" s="1" t="s">
        <v>7</v>
      </c>
      <c r="E113" s="1">
        <v>92500572</v>
      </c>
      <c r="F113" s="1">
        <v>94943000</v>
      </c>
      <c r="G113" s="1">
        <v>95832000</v>
      </c>
      <c r="H113" s="1">
        <v>96812000</v>
      </c>
      <c r="I113" s="1">
        <v>97826000</v>
      </c>
      <c r="J113" s="1">
        <v>98883000</v>
      </c>
      <c r="K113" s="1">
        <v>99790000</v>
      </c>
      <c r="L113" s="1">
        <v>100725000</v>
      </c>
      <c r="M113" s="1">
        <v>101061000</v>
      </c>
      <c r="N113" s="1">
        <v>103172000</v>
      </c>
      <c r="O113" s="1">
        <v>104345000</v>
      </c>
      <c r="P113" s="1">
        <v>105697000</v>
      </c>
      <c r="Q113" s="1">
        <v>107188000</v>
      </c>
      <c r="R113" s="1">
        <v>108079000</v>
      </c>
      <c r="S113" s="1">
        <v>110162000</v>
      </c>
      <c r="T113" s="1">
        <v>111940000</v>
      </c>
      <c r="U113" s="1">
        <v>112771000</v>
      </c>
      <c r="V113" s="1">
        <v>113863000</v>
      </c>
      <c r="W113" s="1">
        <v>114898000</v>
      </c>
      <c r="X113" s="1">
        <v>115870000</v>
      </c>
      <c r="Y113" s="1">
        <v>116782000</v>
      </c>
      <c r="Z113" s="1">
        <v>117648000</v>
      </c>
      <c r="AA113" s="1">
        <v>118449000</v>
      </c>
      <c r="AB113" s="1">
        <v>119259000</v>
      </c>
      <c r="AC113" s="1">
        <v>120018000</v>
      </c>
      <c r="AD113" s="1">
        <v>120754000</v>
      </c>
      <c r="AE113" s="1">
        <v>121492000</v>
      </c>
      <c r="AF113" s="1">
        <v>122091000</v>
      </c>
      <c r="AG113" s="1">
        <v>122613000</v>
      </c>
      <c r="AH113" s="1">
        <v>123116000</v>
      </c>
      <c r="AI113" s="1">
        <v>123537000</v>
      </c>
      <c r="AJ113" s="1">
        <v>123921000</v>
      </c>
      <c r="AK113" s="1">
        <v>124229000</v>
      </c>
      <c r="AL113" s="1">
        <v>124536000</v>
      </c>
      <c r="AM113" s="1">
        <v>124961000</v>
      </c>
      <c r="AN113" s="1">
        <v>125439000</v>
      </c>
      <c r="AO113" s="1">
        <v>125761000</v>
      </c>
      <c r="AP113" s="1">
        <v>126091000</v>
      </c>
      <c r="AQ113" s="1">
        <v>126410000</v>
      </c>
      <c r="AR113" s="1">
        <v>126650000</v>
      </c>
      <c r="AS113" s="1">
        <v>126870000</v>
      </c>
      <c r="AT113" s="1">
        <v>127149000</v>
      </c>
      <c r="AU113" s="1">
        <v>127445000</v>
      </c>
      <c r="AV113" s="1">
        <v>127718000</v>
      </c>
      <c r="AW113" s="1">
        <v>127761000</v>
      </c>
      <c r="AX113" s="1">
        <v>127773000</v>
      </c>
      <c r="AY113" s="1">
        <v>127756000</v>
      </c>
      <c r="AZ113" s="1">
        <v>127770750</v>
      </c>
      <c r="BA113" s="1">
        <v>127704040</v>
      </c>
      <c r="BB113" s="1">
        <v>127557958</v>
      </c>
      <c r="BC113" s="1">
        <v>127450459</v>
      </c>
      <c r="BD113" s="1">
        <v>127817277</v>
      </c>
      <c r="BE113" s="1">
        <v>127561489</v>
      </c>
      <c r="BF113" s="1">
        <v>127338621</v>
      </c>
    </row>
    <row r="114" spans="1:58">
      <c r="A114" s="1" t="s">
        <v>204</v>
      </c>
      <c r="B114" s="1" t="str">
        <f>IFERROR(VLOOKUP(A114,entity!$C:$K,9,FALSE),"")</f>
        <v>KZ</v>
      </c>
      <c r="C114" s="1" t="s">
        <v>488</v>
      </c>
      <c r="D114" s="1" t="s">
        <v>7</v>
      </c>
      <c r="E114" s="1">
        <v>9714260</v>
      </c>
      <c r="F114" s="1">
        <v>10129861</v>
      </c>
      <c r="G114" s="1">
        <v>10532062</v>
      </c>
      <c r="H114" s="1">
        <v>10913552</v>
      </c>
      <c r="I114" s="1">
        <v>11267329</v>
      </c>
      <c r="J114" s="1">
        <v>11588870</v>
      </c>
      <c r="K114" s="1">
        <v>11872939</v>
      </c>
      <c r="L114" s="1">
        <v>12120504</v>
      </c>
      <c r="M114" s="1">
        <v>12341412</v>
      </c>
      <c r="N114" s="1">
        <v>12550121</v>
      </c>
      <c r="O114" s="1">
        <v>12757245</v>
      </c>
      <c r="P114" s="1">
        <v>12966920</v>
      </c>
      <c r="Q114" s="1">
        <v>13176584</v>
      </c>
      <c r="R114" s="1">
        <v>13382211</v>
      </c>
      <c r="S114" s="1">
        <v>13577049</v>
      </c>
      <c r="T114" s="1">
        <v>13756789</v>
      </c>
      <c r="U114" s="1">
        <v>13920105</v>
      </c>
      <c r="V114" s="1">
        <v>14070681</v>
      </c>
      <c r="W114" s="1">
        <v>14215111</v>
      </c>
      <c r="X114" s="1">
        <v>14362417</v>
      </c>
      <c r="Y114" s="1">
        <v>14518924</v>
      </c>
      <c r="Z114" s="1">
        <v>14683789</v>
      </c>
      <c r="AA114" s="1">
        <v>14853993</v>
      </c>
      <c r="AB114" s="1">
        <v>15030495</v>
      </c>
      <c r="AC114" s="1">
        <v>15214051</v>
      </c>
      <c r="AD114" s="1">
        <v>15403006</v>
      </c>
      <c r="AE114" s="1">
        <v>15600928</v>
      </c>
      <c r="AF114" s="1">
        <v>15801753</v>
      </c>
      <c r="AG114" s="1">
        <v>15982510</v>
      </c>
      <c r="AH114" s="1">
        <v>16249500</v>
      </c>
      <c r="AI114" s="1">
        <v>16348000</v>
      </c>
      <c r="AJ114" s="1">
        <v>16450500</v>
      </c>
      <c r="AK114" s="1">
        <v>16439095</v>
      </c>
      <c r="AL114" s="1">
        <v>16330419</v>
      </c>
      <c r="AM114" s="1">
        <v>16095199</v>
      </c>
      <c r="AN114" s="1">
        <v>15815626</v>
      </c>
      <c r="AO114" s="1">
        <v>15577894</v>
      </c>
      <c r="AP114" s="1">
        <v>15333703</v>
      </c>
      <c r="AQ114" s="1">
        <v>15071300</v>
      </c>
      <c r="AR114" s="1">
        <v>14928426</v>
      </c>
      <c r="AS114" s="1">
        <v>14883626</v>
      </c>
      <c r="AT114" s="1">
        <v>14858335</v>
      </c>
      <c r="AU114" s="1">
        <v>14858948</v>
      </c>
      <c r="AV114" s="1">
        <v>14909018</v>
      </c>
      <c r="AW114" s="1">
        <v>15012985</v>
      </c>
      <c r="AX114" s="1">
        <v>15147029</v>
      </c>
      <c r="AY114" s="1">
        <v>15308084</v>
      </c>
      <c r="AZ114" s="1">
        <v>15484192</v>
      </c>
      <c r="BA114" s="1">
        <v>15674000</v>
      </c>
      <c r="BB114" s="1">
        <v>16092701</v>
      </c>
      <c r="BC114" s="1">
        <v>16321581</v>
      </c>
      <c r="BD114" s="1">
        <v>16556600</v>
      </c>
      <c r="BE114" s="1">
        <v>16791425</v>
      </c>
      <c r="BF114" s="1">
        <v>17037508</v>
      </c>
    </row>
    <row r="115" spans="1:58">
      <c r="A115" s="1" t="s">
        <v>206</v>
      </c>
      <c r="B115" s="1" t="str">
        <f>IFERROR(VLOOKUP(A115,entity!$C:$K,9,FALSE),"")</f>
        <v>KE</v>
      </c>
      <c r="C115" s="1" t="s">
        <v>488</v>
      </c>
      <c r="D115" s="1" t="s">
        <v>7</v>
      </c>
      <c r="E115" s="1">
        <v>8105440</v>
      </c>
      <c r="F115" s="1">
        <v>8361442</v>
      </c>
      <c r="G115" s="1">
        <v>8628973</v>
      </c>
      <c r="H115" s="1">
        <v>8908425</v>
      </c>
      <c r="I115" s="1">
        <v>9200158</v>
      </c>
      <c r="J115" s="1">
        <v>9504702</v>
      </c>
      <c r="K115" s="1">
        <v>9822505</v>
      </c>
      <c r="L115" s="1">
        <v>10154489</v>
      </c>
      <c r="M115" s="1">
        <v>10502250</v>
      </c>
      <c r="N115" s="1">
        <v>10867717</v>
      </c>
      <c r="O115" s="1">
        <v>11252466</v>
      </c>
      <c r="P115" s="1">
        <v>11657477</v>
      </c>
      <c r="Q115" s="1">
        <v>12083159</v>
      </c>
      <c r="R115" s="1">
        <v>12529800</v>
      </c>
      <c r="S115" s="1">
        <v>12997438</v>
      </c>
      <c r="T115" s="1">
        <v>13486241</v>
      </c>
      <c r="U115" s="1">
        <v>13995996</v>
      </c>
      <c r="V115" s="1">
        <v>14527242</v>
      </c>
      <c r="W115" s="1">
        <v>15081677</v>
      </c>
      <c r="X115" s="1">
        <v>15661480</v>
      </c>
      <c r="Y115" s="1">
        <v>16267906</v>
      </c>
      <c r="Z115" s="1">
        <v>16901167</v>
      </c>
      <c r="AA115" s="1">
        <v>17559844</v>
      </c>
      <c r="AB115" s="1">
        <v>18241424</v>
      </c>
      <c r="AC115" s="1">
        <v>18942464</v>
      </c>
      <c r="AD115" s="1">
        <v>19660018</v>
      </c>
      <c r="AE115" s="1">
        <v>20392312</v>
      </c>
      <c r="AF115" s="1">
        <v>21138372</v>
      </c>
      <c r="AG115" s="1">
        <v>21896890</v>
      </c>
      <c r="AH115" s="1">
        <v>22666720</v>
      </c>
      <c r="AI115" s="1">
        <v>23446439</v>
      </c>
      <c r="AJ115" s="1">
        <v>24237056</v>
      </c>
      <c r="AK115" s="1">
        <v>25036941</v>
      </c>
      <c r="AL115" s="1">
        <v>25839132</v>
      </c>
      <c r="AM115" s="1">
        <v>26634659</v>
      </c>
      <c r="AN115" s="1">
        <v>27418077</v>
      </c>
      <c r="AO115" s="1">
        <v>28186224</v>
      </c>
      <c r="AP115" s="1">
        <v>28943647</v>
      </c>
      <c r="AQ115" s="1">
        <v>29702246</v>
      </c>
      <c r="AR115" s="1">
        <v>30478597</v>
      </c>
      <c r="AS115" s="1">
        <v>31285050</v>
      </c>
      <c r="AT115" s="1">
        <v>32126351</v>
      </c>
      <c r="AU115" s="1">
        <v>33000524</v>
      </c>
      <c r="AV115" s="1">
        <v>33905011</v>
      </c>
      <c r="AW115" s="1">
        <v>34834606</v>
      </c>
      <c r="AX115" s="1">
        <v>35785718</v>
      </c>
      <c r="AY115" s="1">
        <v>36757498</v>
      </c>
      <c r="AZ115" s="1">
        <v>37752304</v>
      </c>
      <c r="BA115" s="1">
        <v>38773277</v>
      </c>
      <c r="BB115" s="1">
        <v>39824734</v>
      </c>
      <c r="BC115" s="1">
        <v>40909194</v>
      </c>
      <c r="BD115" s="1">
        <v>42027891</v>
      </c>
      <c r="BE115" s="1">
        <v>43178141</v>
      </c>
      <c r="BF115" s="1">
        <v>44353691</v>
      </c>
    </row>
    <row r="116" spans="1:58">
      <c r="A116" s="1" t="s">
        <v>801</v>
      </c>
      <c r="B116" s="1" t="str">
        <f>IFERROR(VLOOKUP(A116,entity!$C:$K,9,FALSE),"")</f>
        <v>KG</v>
      </c>
      <c r="C116" s="1" t="s">
        <v>488</v>
      </c>
      <c r="D116" s="1" t="s">
        <v>7</v>
      </c>
      <c r="E116" s="1">
        <v>2172300</v>
      </c>
      <c r="F116" s="1">
        <v>2255900</v>
      </c>
      <c r="G116" s="1">
        <v>2333400</v>
      </c>
      <c r="H116" s="1">
        <v>2413700</v>
      </c>
      <c r="I116" s="1">
        <v>2495300</v>
      </c>
      <c r="J116" s="1">
        <v>2573300</v>
      </c>
      <c r="K116" s="1">
        <v>2655300</v>
      </c>
      <c r="L116" s="1">
        <v>2736500</v>
      </c>
      <c r="M116" s="1">
        <v>2818300</v>
      </c>
      <c r="N116" s="1">
        <v>2894800</v>
      </c>
      <c r="O116" s="1">
        <v>2959900</v>
      </c>
      <c r="P116" s="1">
        <v>3022300</v>
      </c>
      <c r="Q116" s="1">
        <v>3088200</v>
      </c>
      <c r="R116" s="1">
        <v>3153800</v>
      </c>
      <c r="S116" s="1">
        <v>3223900</v>
      </c>
      <c r="T116" s="1">
        <v>3292400</v>
      </c>
      <c r="U116" s="1">
        <v>3358700</v>
      </c>
      <c r="V116" s="1">
        <v>3423900</v>
      </c>
      <c r="W116" s="1">
        <v>3487100</v>
      </c>
      <c r="X116" s="1">
        <v>3552000</v>
      </c>
      <c r="Y116" s="1">
        <v>3617400</v>
      </c>
      <c r="Z116" s="1">
        <v>3685800</v>
      </c>
      <c r="AA116" s="1">
        <v>3759300</v>
      </c>
      <c r="AB116" s="1">
        <v>3838300</v>
      </c>
      <c r="AC116" s="1">
        <v>3916400</v>
      </c>
      <c r="AD116" s="1">
        <v>3990300</v>
      </c>
      <c r="AE116" s="1">
        <v>4066500</v>
      </c>
      <c r="AF116" s="1">
        <v>4144600</v>
      </c>
      <c r="AG116" s="1">
        <v>4218400</v>
      </c>
      <c r="AH116" s="1">
        <v>4307500</v>
      </c>
      <c r="AI116" s="1">
        <v>4391200</v>
      </c>
      <c r="AJ116" s="1">
        <v>4463600</v>
      </c>
      <c r="AK116" s="1">
        <v>4515400</v>
      </c>
      <c r="AL116" s="1">
        <v>4516700</v>
      </c>
      <c r="AM116" s="1">
        <v>4515100</v>
      </c>
      <c r="AN116" s="1">
        <v>4560400</v>
      </c>
      <c r="AO116" s="1">
        <v>4628400</v>
      </c>
      <c r="AP116" s="1">
        <v>4696400</v>
      </c>
      <c r="AQ116" s="1">
        <v>4769000</v>
      </c>
      <c r="AR116" s="1">
        <v>4840400</v>
      </c>
      <c r="AS116" s="1">
        <v>4898400</v>
      </c>
      <c r="AT116" s="1">
        <v>4945100</v>
      </c>
      <c r="AU116" s="1">
        <v>4990700</v>
      </c>
      <c r="AV116" s="1">
        <v>5043300</v>
      </c>
      <c r="AW116" s="1">
        <v>5104700</v>
      </c>
      <c r="AX116" s="1">
        <v>5162600</v>
      </c>
      <c r="AY116" s="1">
        <v>5218400</v>
      </c>
      <c r="AZ116" s="1">
        <v>5268400</v>
      </c>
      <c r="BA116" s="1">
        <v>5318700</v>
      </c>
      <c r="BB116" s="1">
        <v>5383300</v>
      </c>
      <c r="BC116" s="1">
        <v>5447900</v>
      </c>
      <c r="BD116" s="1">
        <v>5514600</v>
      </c>
      <c r="BE116" s="1">
        <v>5607200</v>
      </c>
      <c r="BF116" s="1">
        <v>5719500</v>
      </c>
    </row>
    <row r="117" spans="1:58">
      <c r="A117" s="1" t="s">
        <v>210</v>
      </c>
      <c r="B117" s="1" t="str">
        <f>IFERROR(VLOOKUP(A117,entity!$C:$K,9,FALSE),"")</f>
        <v>KH</v>
      </c>
      <c r="C117" s="1" t="s">
        <v>488</v>
      </c>
      <c r="D117" s="1" t="s">
        <v>7</v>
      </c>
      <c r="E117" s="1">
        <v>5720019</v>
      </c>
      <c r="F117" s="1">
        <v>5869843</v>
      </c>
      <c r="G117" s="1">
        <v>6024281</v>
      </c>
      <c r="H117" s="1">
        <v>6178752</v>
      </c>
      <c r="I117" s="1">
        <v>6327099</v>
      </c>
      <c r="J117" s="1">
        <v>6464999</v>
      </c>
      <c r="K117" s="1">
        <v>6586874</v>
      </c>
      <c r="L117" s="1">
        <v>6693369</v>
      </c>
      <c r="M117" s="1">
        <v>6793560</v>
      </c>
      <c r="N117" s="1">
        <v>6900525</v>
      </c>
      <c r="O117" s="1">
        <v>7021559</v>
      </c>
      <c r="P117" s="1">
        <v>7168725</v>
      </c>
      <c r="Q117" s="1">
        <v>7334436</v>
      </c>
      <c r="R117" s="1">
        <v>7483408</v>
      </c>
      <c r="S117" s="1">
        <v>7567314</v>
      </c>
      <c r="T117" s="1">
        <v>7555928</v>
      </c>
      <c r="U117" s="1">
        <v>7430726</v>
      </c>
      <c r="V117" s="1">
        <v>7214262</v>
      </c>
      <c r="W117" s="1">
        <v>6967562</v>
      </c>
      <c r="X117" s="1">
        <v>6775751</v>
      </c>
      <c r="Y117" s="1">
        <v>6699273</v>
      </c>
      <c r="Z117" s="1">
        <v>6761653</v>
      </c>
      <c r="AA117" s="1">
        <v>6943097</v>
      </c>
      <c r="AB117" s="1">
        <v>7207649</v>
      </c>
      <c r="AC117" s="1">
        <v>7499331</v>
      </c>
      <c r="AD117" s="1">
        <v>7777235</v>
      </c>
      <c r="AE117" s="1">
        <v>8030211</v>
      </c>
      <c r="AF117" s="1">
        <v>8271042</v>
      </c>
      <c r="AG117" s="1">
        <v>8510817</v>
      </c>
      <c r="AH117" s="1">
        <v>8768664</v>
      </c>
      <c r="AI117" s="1">
        <v>9057339</v>
      </c>
      <c r="AJ117" s="1">
        <v>9378185</v>
      </c>
      <c r="AK117" s="1">
        <v>9721775</v>
      </c>
      <c r="AL117" s="1">
        <v>10077404</v>
      </c>
      <c r="AM117" s="1">
        <v>10430268</v>
      </c>
      <c r="AN117" s="1">
        <v>10769198</v>
      </c>
      <c r="AO117" s="1">
        <v>11090611</v>
      </c>
      <c r="AP117" s="1">
        <v>11395958</v>
      </c>
      <c r="AQ117" s="1">
        <v>11685332</v>
      </c>
      <c r="AR117" s="1">
        <v>11960467</v>
      </c>
      <c r="AS117" s="1">
        <v>12222871</v>
      </c>
      <c r="AT117" s="1">
        <v>12472586</v>
      </c>
      <c r="AU117" s="1">
        <v>12709336</v>
      </c>
      <c r="AV117" s="1">
        <v>12934369</v>
      </c>
      <c r="AW117" s="1">
        <v>13149386</v>
      </c>
      <c r="AX117" s="1">
        <v>13356424</v>
      </c>
      <c r="AY117" s="1">
        <v>13555054</v>
      </c>
      <c r="AZ117" s="1">
        <v>13747288</v>
      </c>
      <c r="BA117" s="1">
        <v>13940518</v>
      </c>
      <c r="BB117" s="1">
        <v>14144225</v>
      </c>
      <c r="BC117" s="1">
        <v>14364931</v>
      </c>
      <c r="BD117" s="1">
        <v>14605862</v>
      </c>
      <c r="BE117" s="1">
        <v>14864646</v>
      </c>
      <c r="BF117" s="1">
        <v>15135169</v>
      </c>
    </row>
    <row r="118" spans="1:58">
      <c r="A118" s="1" t="s">
        <v>212</v>
      </c>
      <c r="B118" s="1" t="str">
        <f>IFERROR(VLOOKUP(A118,entity!$C:$K,9,FALSE),"")</f>
        <v>KI</v>
      </c>
      <c r="C118" s="1" t="s">
        <v>488</v>
      </c>
      <c r="D118" s="1" t="s">
        <v>7</v>
      </c>
      <c r="E118" s="1">
        <v>32970</v>
      </c>
      <c r="F118" s="1">
        <v>33873</v>
      </c>
      <c r="G118" s="1">
        <v>34800</v>
      </c>
      <c r="H118" s="1">
        <v>35766</v>
      </c>
      <c r="I118" s="1">
        <v>36789</v>
      </c>
      <c r="J118" s="1">
        <v>37881</v>
      </c>
      <c r="K118" s="1">
        <v>39055</v>
      </c>
      <c r="L118" s="1">
        <v>40296</v>
      </c>
      <c r="M118" s="1">
        <v>41552</v>
      </c>
      <c r="N118" s="1">
        <v>42756</v>
      </c>
      <c r="O118" s="1">
        <v>43860</v>
      </c>
      <c r="P118" s="1">
        <v>44843</v>
      </c>
      <c r="Q118" s="1">
        <v>45731</v>
      </c>
      <c r="R118" s="1">
        <v>46573</v>
      </c>
      <c r="S118" s="1">
        <v>47446</v>
      </c>
      <c r="T118" s="1">
        <v>48404</v>
      </c>
      <c r="U118" s="1">
        <v>49466</v>
      </c>
      <c r="V118" s="1">
        <v>50617</v>
      </c>
      <c r="W118" s="1">
        <v>51853</v>
      </c>
      <c r="X118" s="1">
        <v>53154</v>
      </c>
      <c r="Y118" s="1">
        <v>54510</v>
      </c>
      <c r="Z118" s="1">
        <v>55908</v>
      </c>
      <c r="AA118" s="1">
        <v>57352</v>
      </c>
      <c r="AB118" s="1">
        <v>58860</v>
      </c>
      <c r="AC118" s="1">
        <v>60455</v>
      </c>
      <c r="AD118" s="1">
        <v>62145</v>
      </c>
      <c r="AE118" s="1">
        <v>63950</v>
      </c>
      <c r="AF118" s="1">
        <v>65841</v>
      </c>
      <c r="AG118" s="1">
        <v>67729</v>
      </c>
      <c r="AH118" s="1">
        <v>69490</v>
      </c>
      <c r="AI118" s="1">
        <v>71040</v>
      </c>
      <c r="AJ118" s="1">
        <v>72343</v>
      </c>
      <c r="AK118" s="1">
        <v>73434</v>
      </c>
      <c r="AL118" s="1">
        <v>74395</v>
      </c>
      <c r="AM118" s="1">
        <v>75346</v>
      </c>
      <c r="AN118" s="1">
        <v>76378</v>
      </c>
      <c r="AO118" s="1">
        <v>77511</v>
      </c>
      <c r="AP118" s="1">
        <v>78725</v>
      </c>
      <c r="AQ118" s="1">
        <v>80018</v>
      </c>
      <c r="AR118" s="1">
        <v>81377</v>
      </c>
      <c r="AS118" s="1">
        <v>82788</v>
      </c>
      <c r="AT118" s="1">
        <v>84261</v>
      </c>
      <c r="AU118" s="1">
        <v>85799</v>
      </c>
      <c r="AV118" s="1">
        <v>87371</v>
      </c>
      <c r="AW118" s="1">
        <v>88936</v>
      </c>
      <c r="AX118" s="1">
        <v>90468</v>
      </c>
      <c r="AY118" s="1">
        <v>91953</v>
      </c>
      <c r="AZ118" s="1">
        <v>93401</v>
      </c>
      <c r="BA118" s="1">
        <v>94832</v>
      </c>
      <c r="BB118" s="1">
        <v>96272</v>
      </c>
      <c r="BC118" s="1">
        <v>97743</v>
      </c>
      <c r="BD118" s="1">
        <v>99250</v>
      </c>
      <c r="BE118" s="1">
        <v>100786</v>
      </c>
      <c r="BF118" s="1">
        <v>102351</v>
      </c>
    </row>
    <row r="119" spans="1:58">
      <c r="A119" t="s">
        <v>810</v>
      </c>
      <c r="B119" s="1" t="str">
        <f>IFERROR(VLOOKUP(A119,entity!$C:$K,9,FALSE),"")</f>
        <v>KN</v>
      </c>
      <c r="C119" s="1" t="s">
        <v>488</v>
      </c>
      <c r="D119" s="1" t="s">
        <v>7</v>
      </c>
      <c r="E119" s="1">
        <v>51197</v>
      </c>
      <c r="F119" s="1">
        <v>51195</v>
      </c>
      <c r="G119" s="1">
        <v>50966</v>
      </c>
      <c r="H119" s="1">
        <v>50533</v>
      </c>
      <c r="I119" s="1">
        <v>49934</v>
      </c>
      <c r="J119" s="1">
        <v>49211</v>
      </c>
      <c r="K119" s="1">
        <v>48355</v>
      </c>
      <c r="L119" s="1">
        <v>47383</v>
      </c>
      <c r="M119" s="1">
        <v>46399</v>
      </c>
      <c r="N119" s="1">
        <v>45534</v>
      </c>
      <c r="O119" s="1">
        <v>44882</v>
      </c>
      <c r="P119" s="1">
        <v>44490</v>
      </c>
      <c r="Q119" s="1">
        <v>44328</v>
      </c>
      <c r="R119" s="1">
        <v>44314</v>
      </c>
      <c r="S119" s="1">
        <v>44327</v>
      </c>
      <c r="T119" s="1">
        <v>44278</v>
      </c>
      <c r="U119" s="1">
        <v>44142</v>
      </c>
      <c r="V119" s="1">
        <v>43946</v>
      </c>
      <c r="W119" s="1">
        <v>43704</v>
      </c>
      <c r="X119" s="1">
        <v>43450</v>
      </c>
      <c r="Y119" s="1">
        <v>43205</v>
      </c>
      <c r="Z119" s="1">
        <v>42978</v>
      </c>
      <c r="AA119" s="1">
        <v>42761</v>
      </c>
      <c r="AB119" s="1">
        <v>42539</v>
      </c>
      <c r="AC119" s="1">
        <v>42294</v>
      </c>
      <c r="AD119" s="1">
        <v>42017</v>
      </c>
      <c r="AE119" s="1">
        <v>41697</v>
      </c>
      <c r="AF119" s="1">
        <v>41353</v>
      </c>
      <c r="AG119" s="1">
        <v>41045</v>
      </c>
      <c r="AH119" s="1">
        <v>40854</v>
      </c>
      <c r="AI119" s="1">
        <v>40833</v>
      </c>
      <c r="AJ119" s="1">
        <v>41009</v>
      </c>
      <c r="AK119" s="1">
        <v>41360</v>
      </c>
      <c r="AL119" s="1">
        <v>41836</v>
      </c>
      <c r="AM119" s="1">
        <v>42363</v>
      </c>
      <c r="AN119" s="1">
        <v>42888</v>
      </c>
      <c r="AO119" s="1">
        <v>43391</v>
      </c>
      <c r="AP119" s="1">
        <v>43885</v>
      </c>
      <c r="AQ119" s="1">
        <v>44391</v>
      </c>
      <c r="AR119" s="1">
        <v>44938</v>
      </c>
      <c r="AS119" s="1">
        <v>45544</v>
      </c>
      <c r="AT119" s="1">
        <v>46214</v>
      </c>
      <c r="AU119" s="1">
        <v>46934</v>
      </c>
      <c r="AV119" s="1">
        <v>47679</v>
      </c>
      <c r="AW119" s="1">
        <v>48421</v>
      </c>
      <c r="AX119" s="1">
        <v>49139</v>
      </c>
      <c r="AY119" s="1">
        <v>49823</v>
      </c>
      <c r="AZ119" s="1">
        <v>50478</v>
      </c>
      <c r="BA119" s="1">
        <v>51110</v>
      </c>
      <c r="BB119" s="1">
        <v>51731</v>
      </c>
      <c r="BC119" s="1">
        <v>52352</v>
      </c>
      <c r="BD119" s="1">
        <v>52971</v>
      </c>
      <c r="BE119" s="1">
        <v>53584</v>
      </c>
      <c r="BF119" s="1">
        <v>54191</v>
      </c>
    </row>
    <row r="120" spans="1:58">
      <c r="A120" t="s">
        <v>816</v>
      </c>
      <c r="B120" s="1" t="str">
        <f>IFERROR(VLOOKUP(A120,entity!$C:$K,9,FALSE),"")</f>
        <v>KR</v>
      </c>
      <c r="C120" s="1" t="s">
        <v>488</v>
      </c>
      <c r="D120" s="1" t="s">
        <v>7</v>
      </c>
      <c r="E120" s="1">
        <v>25012374</v>
      </c>
      <c r="F120" s="1">
        <v>25765673</v>
      </c>
      <c r="G120" s="1">
        <v>26513030</v>
      </c>
      <c r="H120" s="1">
        <v>27261747</v>
      </c>
      <c r="I120" s="1">
        <v>27984155</v>
      </c>
      <c r="J120" s="1">
        <v>28704674</v>
      </c>
      <c r="K120" s="1">
        <v>29435571</v>
      </c>
      <c r="L120" s="1">
        <v>30130983</v>
      </c>
      <c r="M120" s="1">
        <v>30838302</v>
      </c>
      <c r="N120" s="1">
        <v>31544266</v>
      </c>
      <c r="O120" s="1">
        <v>32240827</v>
      </c>
      <c r="P120" s="1">
        <v>32882704</v>
      </c>
      <c r="Q120" s="1">
        <v>33505406</v>
      </c>
      <c r="R120" s="1">
        <v>34103149</v>
      </c>
      <c r="S120" s="1">
        <v>34692266</v>
      </c>
      <c r="T120" s="1">
        <v>35280725</v>
      </c>
      <c r="U120" s="1">
        <v>35848523</v>
      </c>
      <c r="V120" s="1">
        <v>36411795</v>
      </c>
      <c r="W120" s="1">
        <v>36969185</v>
      </c>
      <c r="X120" s="1">
        <v>37534236</v>
      </c>
      <c r="Y120" s="1">
        <v>38123775</v>
      </c>
      <c r="Z120" s="1">
        <v>38723248</v>
      </c>
      <c r="AA120" s="1">
        <v>39326352</v>
      </c>
      <c r="AB120" s="1">
        <v>39910403</v>
      </c>
      <c r="AC120" s="1">
        <v>40405956</v>
      </c>
      <c r="AD120" s="1">
        <v>40805744</v>
      </c>
      <c r="AE120" s="1">
        <v>41213674</v>
      </c>
      <c r="AF120" s="1">
        <v>41621690</v>
      </c>
      <c r="AG120" s="1">
        <v>42031247</v>
      </c>
      <c r="AH120" s="1">
        <v>42449038</v>
      </c>
      <c r="AI120" s="1">
        <v>42869283</v>
      </c>
      <c r="AJ120" s="1">
        <v>43295704</v>
      </c>
      <c r="AK120" s="1">
        <v>43747962</v>
      </c>
      <c r="AL120" s="1">
        <v>44194628</v>
      </c>
      <c r="AM120" s="1">
        <v>44641540</v>
      </c>
      <c r="AN120" s="1">
        <v>45092991</v>
      </c>
      <c r="AO120" s="1">
        <v>45524681</v>
      </c>
      <c r="AP120" s="1">
        <v>45953580</v>
      </c>
      <c r="AQ120" s="1">
        <v>46286503</v>
      </c>
      <c r="AR120" s="1">
        <v>46616677</v>
      </c>
      <c r="AS120" s="1">
        <v>47008111</v>
      </c>
      <c r="AT120" s="1">
        <v>47357362</v>
      </c>
      <c r="AU120" s="1">
        <v>47622179</v>
      </c>
      <c r="AV120" s="1">
        <v>47859311</v>
      </c>
      <c r="AW120" s="1">
        <v>48039415</v>
      </c>
      <c r="AX120" s="1">
        <v>48138077</v>
      </c>
      <c r="AY120" s="1">
        <v>48371946</v>
      </c>
      <c r="AZ120" s="1">
        <v>48597652</v>
      </c>
      <c r="BA120" s="1">
        <v>48948698</v>
      </c>
      <c r="BB120" s="1">
        <v>49182038</v>
      </c>
      <c r="BC120" s="1">
        <v>49410366</v>
      </c>
      <c r="BD120" s="1">
        <v>49779440</v>
      </c>
      <c r="BE120" s="1">
        <v>50004441</v>
      </c>
      <c r="BF120" s="1">
        <v>50219669</v>
      </c>
    </row>
    <row r="121" spans="1:58">
      <c r="A121" s="1" t="s">
        <v>217</v>
      </c>
      <c r="B121" s="1" t="str">
        <f>IFERROR(VLOOKUP(A121,entity!$C:$K,9,FALSE),"")</f>
        <v>XK</v>
      </c>
      <c r="C121" s="1" t="s">
        <v>488</v>
      </c>
      <c r="D121" s="1" t="s">
        <v>7</v>
      </c>
      <c r="E121" s="1">
        <v>947000</v>
      </c>
      <c r="F121" s="1">
        <v>966000</v>
      </c>
      <c r="G121" s="1">
        <v>994000</v>
      </c>
      <c r="H121" s="1">
        <v>1022000</v>
      </c>
      <c r="I121" s="1">
        <v>1050000</v>
      </c>
      <c r="J121" s="1">
        <v>1078000</v>
      </c>
      <c r="K121" s="1">
        <v>1106000</v>
      </c>
      <c r="L121" s="1">
        <v>1135000</v>
      </c>
      <c r="M121" s="1">
        <v>1163000</v>
      </c>
      <c r="N121" s="1">
        <v>1191000</v>
      </c>
      <c r="O121" s="1">
        <v>1219000</v>
      </c>
      <c r="P121" s="1">
        <v>1247000</v>
      </c>
      <c r="Q121" s="1">
        <v>1278000</v>
      </c>
      <c r="R121" s="1">
        <v>1308000</v>
      </c>
      <c r="S121" s="1">
        <v>1339000</v>
      </c>
      <c r="T121" s="1">
        <v>1369000</v>
      </c>
      <c r="U121" s="1">
        <v>1400000</v>
      </c>
      <c r="V121" s="1">
        <v>1430000</v>
      </c>
      <c r="W121" s="1">
        <v>1460000</v>
      </c>
      <c r="X121" s="1">
        <v>1491000</v>
      </c>
      <c r="Y121" s="1">
        <v>1521000</v>
      </c>
      <c r="Z121" s="1">
        <v>1552000</v>
      </c>
      <c r="AA121" s="1">
        <v>1582000</v>
      </c>
      <c r="AB121" s="1">
        <v>1614000</v>
      </c>
      <c r="AC121" s="1">
        <v>1647000</v>
      </c>
      <c r="AD121" s="1">
        <v>1682000</v>
      </c>
      <c r="AE121" s="1">
        <v>1717000</v>
      </c>
      <c r="AF121" s="1">
        <v>1753000</v>
      </c>
      <c r="AG121" s="1">
        <v>1791000</v>
      </c>
      <c r="AH121" s="1">
        <v>1827000</v>
      </c>
      <c r="AI121" s="1">
        <v>1862000</v>
      </c>
      <c r="AJ121" s="1">
        <v>1898000</v>
      </c>
      <c r="AK121" s="1">
        <v>1932000</v>
      </c>
      <c r="AL121" s="1">
        <v>1965000</v>
      </c>
      <c r="AM121" s="1">
        <v>1997000</v>
      </c>
      <c r="AN121" s="1">
        <v>2029000</v>
      </c>
      <c r="AO121" s="1">
        <v>2059000</v>
      </c>
      <c r="AP121" s="1">
        <v>2086000</v>
      </c>
      <c r="AQ121" s="1">
        <v>1966000</v>
      </c>
      <c r="AR121" s="1">
        <v>1762000</v>
      </c>
      <c r="AS121" s="1">
        <v>1700000</v>
      </c>
      <c r="AT121" s="1">
        <v>1701154</v>
      </c>
      <c r="AU121" s="1">
        <v>1702310</v>
      </c>
      <c r="AV121" s="1">
        <v>1703466</v>
      </c>
      <c r="AW121" s="1">
        <v>1704622</v>
      </c>
      <c r="AX121" s="1">
        <v>1705780</v>
      </c>
      <c r="AY121" s="1">
        <v>1719536</v>
      </c>
      <c r="AZ121" s="1">
        <v>1733404</v>
      </c>
      <c r="BA121" s="1">
        <v>1747383</v>
      </c>
      <c r="BB121" s="1">
        <v>1761474</v>
      </c>
      <c r="BC121" s="1">
        <v>1775680</v>
      </c>
      <c r="BD121" s="1">
        <v>1790957</v>
      </c>
      <c r="BE121" s="1">
        <v>1807106</v>
      </c>
      <c r="BF121" s="1">
        <v>1824000</v>
      </c>
    </row>
    <row r="122" spans="1:58">
      <c r="A122" s="1" t="s">
        <v>218</v>
      </c>
      <c r="B122" s="1" t="str">
        <f>IFERROR(VLOOKUP(A122,entity!$C:$K,9,FALSE),"")</f>
        <v>KW</v>
      </c>
      <c r="C122" s="1" t="s">
        <v>488</v>
      </c>
      <c r="D122" s="1" t="s">
        <v>7</v>
      </c>
      <c r="E122" s="1">
        <v>261994</v>
      </c>
      <c r="F122" s="1">
        <v>294670</v>
      </c>
      <c r="G122" s="1">
        <v>335186</v>
      </c>
      <c r="H122" s="1">
        <v>381688</v>
      </c>
      <c r="I122" s="1">
        <v>431404</v>
      </c>
      <c r="J122" s="1">
        <v>482247</v>
      </c>
      <c r="K122" s="1">
        <v>533633</v>
      </c>
      <c r="L122" s="1">
        <v>585968</v>
      </c>
      <c r="M122" s="1">
        <v>639328</v>
      </c>
      <c r="N122" s="1">
        <v>694069</v>
      </c>
      <c r="O122" s="1">
        <v>750423</v>
      </c>
      <c r="P122" s="1">
        <v>808277</v>
      </c>
      <c r="Q122" s="1">
        <v>867326</v>
      </c>
      <c r="R122" s="1">
        <v>927403</v>
      </c>
      <c r="S122" s="1">
        <v>988328</v>
      </c>
      <c r="T122" s="1">
        <v>1049988</v>
      </c>
      <c r="U122" s="1">
        <v>1112107</v>
      </c>
      <c r="V122" s="1">
        <v>1174713</v>
      </c>
      <c r="W122" s="1">
        <v>1238353</v>
      </c>
      <c r="X122" s="1">
        <v>1303795</v>
      </c>
      <c r="Y122" s="1">
        <v>1371494</v>
      </c>
      <c r="Z122" s="1">
        <v>1439561</v>
      </c>
      <c r="AA122" s="1">
        <v>1507059</v>
      </c>
      <c r="AB122" s="1">
        <v>1576266</v>
      </c>
      <c r="AC122" s="1">
        <v>1650388</v>
      </c>
      <c r="AD122" s="1">
        <v>1730441</v>
      </c>
      <c r="AE122" s="1">
        <v>1821560</v>
      </c>
      <c r="AF122" s="1">
        <v>1919980</v>
      </c>
      <c r="AG122" s="1">
        <v>2007415</v>
      </c>
      <c r="AH122" s="1">
        <v>2059222</v>
      </c>
      <c r="AI122" s="1">
        <v>2059774</v>
      </c>
      <c r="AJ122" s="1">
        <v>1999651</v>
      </c>
      <c r="AN122" s="1">
        <v>1586123</v>
      </c>
      <c r="AO122" s="1">
        <v>1585244</v>
      </c>
      <c r="AP122" s="1">
        <v>1635999</v>
      </c>
      <c r="AQ122" s="1">
        <v>1722208</v>
      </c>
      <c r="AR122" s="1">
        <v>1818405</v>
      </c>
      <c r="AS122" s="1">
        <v>1906231</v>
      </c>
      <c r="AT122" s="1">
        <v>1980604</v>
      </c>
      <c r="AU122" s="1">
        <v>2048232</v>
      </c>
      <c r="AV122" s="1">
        <v>2116353</v>
      </c>
      <c r="AW122" s="1">
        <v>2196466</v>
      </c>
      <c r="AX122" s="1">
        <v>2296314</v>
      </c>
      <c r="AY122" s="1">
        <v>2417445</v>
      </c>
      <c r="AZ122" s="1">
        <v>2554920</v>
      </c>
      <c r="BA122" s="1">
        <v>2702221</v>
      </c>
      <c r="BB122" s="1">
        <v>2850102</v>
      </c>
      <c r="BC122" s="1">
        <v>2991580</v>
      </c>
      <c r="BD122" s="1">
        <v>3124705</v>
      </c>
      <c r="BE122" s="1">
        <v>3250496</v>
      </c>
      <c r="BF122" s="1">
        <v>3368572</v>
      </c>
    </row>
    <row r="123" spans="1:58">
      <c r="A123" s="1" t="s">
        <v>220</v>
      </c>
      <c r="B123" s="1" t="str">
        <f>IFERROR(VLOOKUP(A123,entity!$C:$K,9,FALSE),"")</f>
        <v/>
      </c>
      <c r="C123" s="1" t="s">
        <v>488</v>
      </c>
      <c r="D123" s="1" t="s">
        <v>7</v>
      </c>
      <c r="E123" s="1">
        <v>205744891</v>
      </c>
      <c r="F123" s="1">
        <v>211668492</v>
      </c>
      <c r="G123" s="1">
        <v>217790927</v>
      </c>
      <c r="H123" s="1">
        <v>224070313</v>
      </c>
      <c r="I123" s="1">
        <v>230447930</v>
      </c>
      <c r="J123" s="1">
        <v>236881694</v>
      </c>
      <c r="K123" s="1">
        <v>243355415</v>
      </c>
      <c r="L123" s="1">
        <v>249879289</v>
      </c>
      <c r="M123" s="1">
        <v>256474280</v>
      </c>
      <c r="N123" s="1">
        <v>263174537</v>
      </c>
      <c r="O123" s="1">
        <v>270003983</v>
      </c>
      <c r="P123" s="1">
        <v>276961783</v>
      </c>
      <c r="Q123" s="1">
        <v>284036786</v>
      </c>
      <c r="R123" s="1">
        <v>291225713</v>
      </c>
      <c r="S123" s="1">
        <v>298522361</v>
      </c>
      <c r="T123" s="1">
        <v>305919530</v>
      </c>
      <c r="U123" s="1">
        <v>313418027</v>
      </c>
      <c r="V123" s="1">
        <v>321009230</v>
      </c>
      <c r="W123" s="1">
        <v>328670116</v>
      </c>
      <c r="X123" s="1">
        <v>336371787</v>
      </c>
      <c r="Y123" s="1">
        <v>344092052</v>
      </c>
      <c r="Z123" s="1">
        <v>351813212</v>
      </c>
      <c r="AA123" s="1">
        <v>359545356</v>
      </c>
      <c r="AB123" s="1">
        <v>367292470</v>
      </c>
      <c r="AC123" s="1">
        <v>375067170</v>
      </c>
      <c r="AD123" s="1">
        <v>382874506</v>
      </c>
      <c r="AE123" s="1">
        <v>390714172</v>
      </c>
      <c r="AF123" s="1">
        <v>398573318</v>
      </c>
      <c r="AG123" s="1">
        <v>406447119</v>
      </c>
      <c r="AH123" s="1">
        <v>414349572</v>
      </c>
      <c r="AI123" s="1">
        <v>422257077</v>
      </c>
      <c r="AJ123" s="1">
        <v>430165058</v>
      </c>
      <c r="AK123" s="1">
        <v>438067399</v>
      </c>
      <c r="AL123" s="1">
        <v>445961841</v>
      </c>
      <c r="AM123" s="1">
        <v>453847509</v>
      </c>
      <c r="AN123" s="1">
        <v>461719271</v>
      </c>
      <c r="AO123" s="1">
        <v>469585616</v>
      </c>
      <c r="AP123" s="1">
        <v>477415808</v>
      </c>
      <c r="AQ123" s="1">
        <v>485176821</v>
      </c>
      <c r="AR123" s="1">
        <v>492817134</v>
      </c>
      <c r="AS123" s="1">
        <v>500304988</v>
      </c>
      <c r="AT123" s="1">
        <v>507634232</v>
      </c>
      <c r="AU123" s="1">
        <v>514805325</v>
      </c>
      <c r="AV123" s="1">
        <v>521830960</v>
      </c>
      <c r="AW123" s="1">
        <v>528725135</v>
      </c>
      <c r="AX123" s="1">
        <v>535502703</v>
      </c>
      <c r="AY123" s="1">
        <v>542156081</v>
      </c>
      <c r="AZ123" s="1">
        <v>548693634</v>
      </c>
      <c r="BA123" s="1">
        <v>555165897</v>
      </c>
      <c r="BB123" s="1">
        <v>561638962</v>
      </c>
      <c r="BC123" s="1">
        <v>568158111</v>
      </c>
      <c r="BD123" s="1">
        <v>574744408</v>
      </c>
      <c r="BE123" s="1">
        <v>581379260</v>
      </c>
      <c r="BF123" s="1">
        <v>588019503</v>
      </c>
    </row>
    <row r="124" spans="1:58">
      <c r="A124" s="1" t="s">
        <v>455</v>
      </c>
      <c r="B124" s="1" t="str">
        <f>IFERROR(VLOOKUP(A124,entity!$C:$K,9,FALSE),"")</f>
        <v>LA</v>
      </c>
      <c r="C124" s="1" t="s">
        <v>488</v>
      </c>
      <c r="D124" s="1" t="s">
        <v>7</v>
      </c>
      <c r="E124" s="1">
        <v>2119731</v>
      </c>
      <c r="F124" s="1">
        <v>2169035</v>
      </c>
      <c r="G124" s="1">
        <v>2219669</v>
      </c>
      <c r="H124" s="1">
        <v>2271735</v>
      </c>
      <c r="I124" s="1">
        <v>2325343</v>
      </c>
      <c r="J124" s="1">
        <v>2380603</v>
      </c>
      <c r="K124" s="1">
        <v>2436999</v>
      </c>
      <c r="L124" s="1">
        <v>2494491</v>
      </c>
      <c r="M124" s="1">
        <v>2554162</v>
      </c>
      <c r="N124" s="1">
        <v>2617482</v>
      </c>
      <c r="O124" s="1">
        <v>2685174</v>
      </c>
      <c r="P124" s="1">
        <v>2758694</v>
      </c>
      <c r="Q124" s="1">
        <v>2836932</v>
      </c>
      <c r="R124" s="1">
        <v>2915019</v>
      </c>
      <c r="S124" s="1">
        <v>2986320</v>
      </c>
      <c r="T124" s="1">
        <v>3046549</v>
      </c>
      <c r="U124" s="1">
        <v>3093537</v>
      </c>
      <c r="V124" s="1">
        <v>3130003</v>
      </c>
      <c r="W124" s="1">
        <v>3162568</v>
      </c>
      <c r="X124" s="1">
        <v>3200598</v>
      </c>
      <c r="Y124" s="1">
        <v>3250924</v>
      </c>
      <c r="Z124" s="1">
        <v>3315725</v>
      </c>
      <c r="AA124" s="1">
        <v>3393250</v>
      </c>
      <c r="AB124" s="1">
        <v>3481583</v>
      </c>
      <c r="AC124" s="1">
        <v>3577281</v>
      </c>
      <c r="AD124" s="1">
        <v>3677692</v>
      </c>
      <c r="AE124" s="1">
        <v>3782195</v>
      </c>
      <c r="AF124" s="1">
        <v>3891340</v>
      </c>
      <c r="AG124" s="1">
        <v>4004881</v>
      </c>
      <c r="AH124" s="1">
        <v>4122737</v>
      </c>
      <c r="AI124" s="1">
        <v>4244520</v>
      </c>
      <c r="AJ124" s="1">
        <v>4369940</v>
      </c>
      <c r="AK124" s="1">
        <v>4497827</v>
      </c>
      <c r="AL124" s="1">
        <v>4625861</v>
      </c>
      <c r="AM124" s="1">
        <v>4751142</v>
      </c>
      <c r="AN124" s="1">
        <v>4871472</v>
      </c>
      <c r="AO124" s="1">
        <v>4986592</v>
      </c>
      <c r="AP124" s="1">
        <v>5096724</v>
      </c>
      <c r="AQ124" s="1">
        <v>5200898</v>
      </c>
      <c r="AR124" s="1">
        <v>5298146</v>
      </c>
      <c r="AS124" s="1">
        <v>5388281</v>
      </c>
      <c r="AT124" s="1">
        <v>5470169</v>
      </c>
      <c r="AU124" s="1">
        <v>5545245</v>
      </c>
      <c r="AV124" s="1">
        <v>5619069</v>
      </c>
      <c r="AW124" s="1">
        <v>5699112</v>
      </c>
      <c r="AX124" s="1">
        <v>5790646</v>
      </c>
      <c r="AY124" s="1">
        <v>5895930</v>
      </c>
      <c r="AZ124" s="1">
        <v>6013278</v>
      </c>
      <c r="BA124" s="1">
        <v>6139127</v>
      </c>
      <c r="BB124" s="1">
        <v>6267968</v>
      </c>
      <c r="BC124" s="1">
        <v>6395713</v>
      </c>
      <c r="BD124" s="1">
        <v>6521314</v>
      </c>
      <c r="BE124" s="1">
        <v>6645827</v>
      </c>
      <c r="BF124" s="1">
        <v>6769727</v>
      </c>
    </row>
    <row r="125" spans="1:58">
      <c r="A125" s="1" t="s">
        <v>222</v>
      </c>
      <c r="B125" s="1" t="str">
        <f>IFERROR(VLOOKUP(A125,entity!$C:$K,9,FALSE),"")</f>
        <v>LB</v>
      </c>
      <c r="C125" s="1" t="s">
        <v>488</v>
      </c>
      <c r="D125" s="1" t="s">
        <v>7</v>
      </c>
      <c r="E125" s="1">
        <v>1804927</v>
      </c>
      <c r="F125" s="1">
        <v>1864605</v>
      </c>
      <c r="G125" s="1">
        <v>1925276</v>
      </c>
      <c r="H125" s="1">
        <v>1984982</v>
      </c>
      <c r="I125" s="1">
        <v>2041212</v>
      </c>
      <c r="J125" s="1">
        <v>2092354</v>
      </c>
      <c r="K125" s="1">
        <v>2136640</v>
      </c>
      <c r="L125" s="1">
        <v>2174850</v>
      </c>
      <c r="M125" s="1">
        <v>2210965</v>
      </c>
      <c r="N125" s="1">
        <v>2250609</v>
      </c>
      <c r="O125" s="1">
        <v>2297403</v>
      </c>
      <c r="P125" s="1">
        <v>2353569</v>
      </c>
      <c r="Q125" s="1">
        <v>2416743</v>
      </c>
      <c r="R125" s="1">
        <v>2480426</v>
      </c>
      <c r="S125" s="1">
        <v>2535503</v>
      </c>
      <c r="T125" s="1">
        <v>2575693</v>
      </c>
      <c r="U125" s="1">
        <v>2598362</v>
      </c>
      <c r="V125" s="1">
        <v>2606224</v>
      </c>
      <c r="W125" s="1">
        <v>2604875</v>
      </c>
      <c r="X125" s="1">
        <v>2602573</v>
      </c>
      <c r="Y125" s="1">
        <v>2605294</v>
      </c>
      <c r="Z125" s="1">
        <v>2615753</v>
      </c>
      <c r="AA125" s="1">
        <v>2632281</v>
      </c>
      <c r="AB125" s="1">
        <v>2651295</v>
      </c>
      <c r="AC125" s="1">
        <v>2667229</v>
      </c>
      <c r="AD125" s="1">
        <v>2676593</v>
      </c>
      <c r="AE125" s="1">
        <v>2677290</v>
      </c>
      <c r="AF125" s="1">
        <v>2672182</v>
      </c>
      <c r="AG125" s="1">
        <v>2668593</v>
      </c>
      <c r="AH125" s="1">
        <v>2676615</v>
      </c>
      <c r="AI125" s="1">
        <v>2703019</v>
      </c>
      <c r="AJ125" s="1">
        <v>2752473</v>
      </c>
      <c r="AK125" s="1">
        <v>2821868</v>
      </c>
      <c r="AL125" s="1">
        <v>2900862</v>
      </c>
      <c r="AM125" s="1">
        <v>2974647</v>
      </c>
      <c r="AN125" s="1">
        <v>3033406</v>
      </c>
      <c r="AO125" s="1">
        <v>3070984</v>
      </c>
      <c r="AP125" s="1">
        <v>3092718</v>
      </c>
      <c r="AQ125" s="1">
        <v>3114014</v>
      </c>
      <c r="AR125" s="1">
        <v>3156706</v>
      </c>
      <c r="AS125" s="1">
        <v>3235380</v>
      </c>
      <c r="AT125" s="1">
        <v>3357600</v>
      </c>
      <c r="AU125" s="1">
        <v>3515604</v>
      </c>
      <c r="AV125" s="1">
        <v>3690110</v>
      </c>
      <c r="AW125" s="1">
        <v>3853582</v>
      </c>
      <c r="AX125" s="1">
        <v>3986865</v>
      </c>
      <c r="AY125" s="1">
        <v>4079823</v>
      </c>
      <c r="AZ125" s="1">
        <v>4139813</v>
      </c>
      <c r="BA125" s="1">
        <v>4186088</v>
      </c>
      <c r="BB125" s="1">
        <v>4246924</v>
      </c>
      <c r="BC125" s="1">
        <v>4341092</v>
      </c>
      <c r="BD125" s="1">
        <v>4382790</v>
      </c>
      <c r="BE125" s="1">
        <v>4424888</v>
      </c>
      <c r="BF125" s="1">
        <v>4467390</v>
      </c>
    </row>
    <row r="126" spans="1:58">
      <c r="A126" s="1" t="s">
        <v>224</v>
      </c>
      <c r="B126" s="1" t="str">
        <f>IFERROR(VLOOKUP(A126,entity!$C:$K,9,FALSE),"")</f>
        <v>LR</v>
      </c>
      <c r="C126" s="1" t="s">
        <v>488</v>
      </c>
      <c r="D126" s="1" t="s">
        <v>7</v>
      </c>
      <c r="E126" s="1">
        <v>1120314</v>
      </c>
      <c r="F126" s="1">
        <v>1144896</v>
      </c>
      <c r="G126" s="1">
        <v>1170267</v>
      </c>
      <c r="H126" s="1">
        <v>1196588</v>
      </c>
      <c r="I126" s="1">
        <v>1224094</v>
      </c>
      <c r="J126" s="1">
        <v>1252968</v>
      </c>
      <c r="K126" s="1">
        <v>1283304</v>
      </c>
      <c r="L126" s="1">
        <v>1315119</v>
      </c>
      <c r="M126" s="1">
        <v>1348448</v>
      </c>
      <c r="N126" s="1">
        <v>1383305</v>
      </c>
      <c r="O126" s="1">
        <v>1419728</v>
      </c>
      <c r="P126" s="1">
        <v>1457714</v>
      </c>
      <c r="Q126" s="1">
        <v>1497356</v>
      </c>
      <c r="R126" s="1">
        <v>1538882</v>
      </c>
      <c r="S126" s="1">
        <v>1582584</v>
      </c>
      <c r="T126" s="1">
        <v>1628656</v>
      </c>
      <c r="U126" s="1">
        <v>1676016</v>
      </c>
      <c r="V126" s="1">
        <v>1724313</v>
      </c>
      <c r="W126" s="1">
        <v>1775200</v>
      </c>
      <c r="X126" s="1">
        <v>1830963</v>
      </c>
      <c r="Y126" s="1">
        <v>1892529</v>
      </c>
      <c r="Z126" s="1">
        <v>1961795</v>
      </c>
      <c r="AA126" s="1">
        <v>2036325</v>
      </c>
      <c r="AB126" s="1">
        <v>2107523</v>
      </c>
      <c r="AC126" s="1">
        <v>2163835</v>
      </c>
      <c r="AD126" s="1">
        <v>2197442</v>
      </c>
      <c r="AE126" s="1">
        <v>2206867</v>
      </c>
      <c r="AF126" s="1">
        <v>2196204</v>
      </c>
      <c r="AG126" s="1">
        <v>2170426</v>
      </c>
      <c r="AH126" s="1">
        <v>2137018</v>
      </c>
      <c r="AI126" s="1">
        <v>2102877</v>
      </c>
      <c r="AJ126" s="1">
        <v>2066060</v>
      </c>
      <c r="AK126" s="1">
        <v>2028672</v>
      </c>
      <c r="AL126" s="1">
        <v>2006349</v>
      </c>
      <c r="AM126" s="1">
        <v>2019148</v>
      </c>
      <c r="AN126" s="1">
        <v>2079921</v>
      </c>
      <c r="AO126" s="1">
        <v>2197801</v>
      </c>
      <c r="AP126" s="1">
        <v>2365290</v>
      </c>
      <c r="AQ126" s="1">
        <v>2558085</v>
      </c>
      <c r="AR126" s="1">
        <v>2741755</v>
      </c>
      <c r="AS126" s="1">
        <v>2891968</v>
      </c>
      <c r="AT126" s="1">
        <v>2998770</v>
      </c>
      <c r="AU126" s="1">
        <v>3070673</v>
      </c>
      <c r="AV126" s="1">
        <v>3124222</v>
      </c>
      <c r="AW126" s="1">
        <v>3184643</v>
      </c>
      <c r="AX126" s="1">
        <v>3269786</v>
      </c>
      <c r="AY126" s="1">
        <v>3384791</v>
      </c>
      <c r="AZ126" s="1">
        <v>3522294</v>
      </c>
      <c r="BA126" s="1">
        <v>3672714</v>
      </c>
      <c r="BB126" s="1">
        <v>3821440</v>
      </c>
      <c r="BC126" s="1">
        <v>3957990</v>
      </c>
      <c r="BD126" s="1">
        <v>4079697</v>
      </c>
      <c r="BE126" s="1">
        <v>4190435</v>
      </c>
      <c r="BF126" s="1">
        <v>4294077</v>
      </c>
    </row>
    <row r="127" spans="1:58">
      <c r="A127" s="1" t="s">
        <v>226</v>
      </c>
      <c r="B127" s="1" t="str">
        <f>IFERROR(VLOOKUP(A127,entity!$C:$K,9,FALSE),"")</f>
        <v>LY</v>
      </c>
      <c r="C127" s="1" t="s">
        <v>488</v>
      </c>
      <c r="D127" s="1" t="s">
        <v>7</v>
      </c>
      <c r="E127" s="1">
        <v>1428435</v>
      </c>
      <c r="F127" s="1">
        <v>1478580</v>
      </c>
      <c r="G127" s="1">
        <v>1532042</v>
      </c>
      <c r="H127" s="1">
        <v>1588755</v>
      </c>
      <c r="I127" s="1">
        <v>1648635</v>
      </c>
      <c r="J127" s="1">
        <v>1711637</v>
      </c>
      <c r="K127" s="1">
        <v>1777725</v>
      </c>
      <c r="L127" s="1">
        <v>1846963</v>
      </c>
      <c r="M127" s="1">
        <v>1919537</v>
      </c>
      <c r="N127" s="1">
        <v>1995704</v>
      </c>
      <c r="O127" s="1">
        <v>2075651</v>
      </c>
      <c r="P127" s="1">
        <v>2159518</v>
      </c>
      <c r="Q127" s="1">
        <v>2247280</v>
      </c>
      <c r="R127" s="1">
        <v>2338769</v>
      </c>
      <c r="S127" s="1">
        <v>2433719</v>
      </c>
      <c r="T127" s="1">
        <v>2531982</v>
      </c>
      <c r="U127" s="1">
        <v>2632823</v>
      </c>
      <c r="V127" s="1">
        <v>2736280</v>
      </c>
      <c r="W127" s="1">
        <v>2843816</v>
      </c>
      <c r="X127" s="1">
        <v>2957454</v>
      </c>
      <c r="Y127" s="1">
        <v>3078255</v>
      </c>
      <c r="Z127" s="1">
        <v>3207065</v>
      </c>
      <c r="AA127" s="1">
        <v>3342302</v>
      </c>
      <c r="AB127" s="1">
        <v>3479637</v>
      </c>
      <c r="AC127" s="1">
        <v>3613208</v>
      </c>
      <c r="AD127" s="1">
        <v>3738814</v>
      </c>
      <c r="AE127" s="1">
        <v>3854631</v>
      </c>
      <c r="AF127" s="1">
        <v>3961787</v>
      </c>
      <c r="AG127" s="1">
        <v>4062672</v>
      </c>
      <c r="AH127" s="1">
        <v>4161093</v>
      </c>
      <c r="AI127" s="1">
        <v>4259811</v>
      </c>
      <c r="AJ127" s="1">
        <v>4359515</v>
      </c>
      <c r="AK127" s="1">
        <v>4459214</v>
      </c>
      <c r="AL127" s="1">
        <v>4558021</v>
      </c>
      <c r="AM127" s="1">
        <v>4654483</v>
      </c>
      <c r="AN127" s="1">
        <v>4747619</v>
      </c>
      <c r="AO127" s="1">
        <v>4837354</v>
      </c>
      <c r="AP127" s="1">
        <v>4924347</v>
      </c>
      <c r="AQ127" s="1">
        <v>5009240</v>
      </c>
      <c r="AR127" s="1">
        <v>5092939</v>
      </c>
      <c r="AS127" s="1">
        <v>5176185</v>
      </c>
      <c r="AT127" s="1">
        <v>5258677</v>
      </c>
      <c r="AU127" s="1">
        <v>5340389</v>
      </c>
      <c r="AV127" s="1">
        <v>5422612</v>
      </c>
      <c r="AW127" s="1">
        <v>5507000</v>
      </c>
      <c r="AX127" s="1">
        <v>5594450</v>
      </c>
      <c r="AY127" s="1">
        <v>5686475</v>
      </c>
      <c r="AZ127" s="1">
        <v>5782108</v>
      </c>
      <c r="BA127" s="1">
        <v>5876805</v>
      </c>
      <c r="BB127" s="1">
        <v>5964325</v>
      </c>
      <c r="BC127" s="1">
        <v>6040612</v>
      </c>
      <c r="BD127" s="1">
        <v>6103233</v>
      </c>
      <c r="BE127" s="1">
        <v>6154623</v>
      </c>
      <c r="BF127" s="1">
        <v>6201521</v>
      </c>
    </row>
    <row r="128" spans="1:58">
      <c r="A128" t="s">
        <v>829</v>
      </c>
      <c r="B128" s="1" t="str">
        <f>IFERROR(VLOOKUP(A128,entity!$C:$K,9,FALSE),"")</f>
        <v>LC</v>
      </c>
      <c r="C128" s="1" t="s">
        <v>488</v>
      </c>
      <c r="D128" s="1" t="s">
        <v>7</v>
      </c>
      <c r="E128" s="1">
        <v>89901</v>
      </c>
      <c r="F128" s="1">
        <v>90913</v>
      </c>
      <c r="G128" s="1">
        <v>92086</v>
      </c>
      <c r="H128" s="1">
        <v>93397</v>
      </c>
      <c r="I128" s="1">
        <v>94813</v>
      </c>
      <c r="J128" s="1">
        <v>96303</v>
      </c>
      <c r="K128" s="1">
        <v>97877</v>
      </c>
      <c r="L128" s="1">
        <v>99526</v>
      </c>
      <c r="M128" s="1">
        <v>101181</v>
      </c>
      <c r="N128" s="1">
        <v>102747</v>
      </c>
      <c r="O128" s="1">
        <v>104162</v>
      </c>
      <c r="P128" s="1">
        <v>105389</v>
      </c>
      <c r="Q128" s="1">
        <v>106458</v>
      </c>
      <c r="R128" s="1">
        <v>107461</v>
      </c>
      <c r="S128" s="1">
        <v>108534</v>
      </c>
      <c r="T128" s="1">
        <v>109770</v>
      </c>
      <c r="U128" s="1">
        <v>111211</v>
      </c>
      <c r="V128" s="1">
        <v>112826</v>
      </c>
      <c r="W128" s="1">
        <v>114551</v>
      </c>
      <c r="X128" s="1">
        <v>116292</v>
      </c>
      <c r="Y128" s="1">
        <v>117984</v>
      </c>
      <c r="Z128" s="1">
        <v>119593</v>
      </c>
      <c r="AA128" s="1">
        <v>121150</v>
      </c>
      <c r="AB128" s="1">
        <v>122738</v>
      </c>
      <c r="AC128" s="1">
        <v>124468</v>
      </c>
      <c r="AD128" s="1">
        <v>126416</v>
      </c>
      <c r="AE128" s="1">
        <v>128620</v>
      </c>
      <c r="AF128" s="1">
        <v>131032</v>
      </c>
      <c r="AG128" s="1">
        <v>133532</v>
      </c>
      <c r="AH128" s="1">
        <v>135954</v>
      </c>
      <c r="AI128" s="1">
        <v>138180</v>
      </c>
      <c r="AJ128" s="1">
        <v>140159</v>
      </c>
      <c r="AK128" s="1">
        <v>141934</v>
      </c>
      <c r="AL128" s="1">
        <v>143592</v>
      </c>
      <c r="AM128" s="1">
        <v>145262</v>
      </c>
      <c r="AN128" s="1">
        <v>147040</v>
      </c>
      <c r="AO128" s="1">
        <v>148962</v>
      </c>
      <c r="AP128" s="1">
        <v>150994</v>
      </c>
      <c r="AQ128" s="1">
        <v>153066</v>
      </c>
      <c r="AR128" s="1">
        <v>155073</v>
      </c>
      <c r="AS128" s="1">
        <v>156949</v>
      </c>
      <c r="AT128" s="1">
        <v>158650</v>
      </c>
      <c r="AU128" s="1">
        <v>160217</v>
      </c>
      <c r="AV128" s="1">
        <v>161766</v>
      </c>
      <c r="AW128" s="1">
        <v>163460</v>
      </c>
      <c r="AX128" s="1">
        <v>165407</v>
      </c>
      <c r="AY128" s="1">
        <v>167658</v>
      </c>
      <c r="AZ128" s="1">
        <v>170149</v>
      </c>
      <c r="BA128" s="1">
        <v>172734</v>
      </c>
      <c r="BB128" s="1">
        <v>175200</v>
      </c>
      <c r="BC128" s="1">
        <v>177397</v>
      </c>
      <c r="BD128" s="1">
        <v>179271</v>
      </c>
      <c r="BE128" s="1">
        <v>180870</v>
      </c>
      <c r="BF128" s="1">
        <v>182273</v>
      </c>
    </row>
    <row r="129" spans="1:58">
      <c r="A129" s="1" t="s">
        <v>230</v>
      </c>
      <c r="B129" s="1" t="str">
        <f>IFERROR(VLOOKUP(A129,entity!$C:$K,9,FALSE),"")</f>
        <v/>
      </c>
      <c r="C129" s="1" t="s">
        <v>488</v>
      </c>
      <c r="D129" s="1" t="s">
        <v>7</v>
      </c>
      <c r="E129" s="1">
        <v>219689517</v>
      </c>
      <c r="F129" s="1">
        <v>225912229</v>
      </c>
      <c r="G129" s="1">
        <v>232344870</v>
      </c>
      <c r="H129" s="1">
        <v>238937481</v>
      </c>
      <c r="I129" s="1">
        <v>245619558</v>
      </c>
      <c r="J129" s="1">
        <v>252341346</v>
      </c>
      <c r="K129" s="1">
        <v>259086616</v>
      </c>
      <c r="L129" s="1">
        <v>265863837</v>
      </c>
      <c r="M129" s="1">
        <v>272700420</v>
      </c>
      <c r="N129" s="1">
        <v>279641263</v>
      </c>
      <c r="O129" s="1">
        <v>286717397</v>
      </c>
      <c r="P129" s="1">
        <v>293930082</v>
      </c>
      <c r="Q129" s="1">
        <v>301262399</v>
      </c>
      <c r="R129" s="1">
        <v>308713619</v>
      </c>
      <c r="S129" s="1">
        <v>316266256</v>
      </c>
      <c r="T129" s="1">
        <v>323909633</v>
      </c>
      <c r="U129" s="1">
        <v>331645765</v>
      </c>
      <c r="V129" s="1">
        <v>339463945</v>
      </c>
      <c r="W129" s="1">
        <v>347356184</v>
      </c>
      <c r="X129" s="1">
        <v>355290496</v>
      </c>
      <c r="Y129" s="1">
        <v>363252794</v>
      </c>
      <c r="Z129" s="1">
        <v>371225443</v>
      </c>
      <c r="AA129" s="1">
        <v>379221299</v>
      </c>
      <c r="AB129" s="1">
        <v>387238364</v>
      </c>
      <c r="AC129" s="1">
        <v>395289977</v>
      </c>
      <c r="AD129" s="1">
        <v>403372351</v>
      </c>
      <c r="AE129" s="1">
        <v>411489031</v>
      </c>
      <c r="AF129" s="1">
        <v>419627460</v>
      </c>
      <c r="AG129" s="1">
        <v>427784356</v>
      </c>
      <c r="AH129" s="1">
        <v>435978489</v>
      </c>
      <c r="AI129" s="1">
        <v>444190971</v>
      </c>
      <c r="AJ129" s="1">
        <v>452409851</v>
      </c>
      <c r="AK129" s="1">
        <v>460630267</v>
      </c>
      <c r="AL129" s="1">
        <v>468852274</v>
      </c>
      <c r="AM129" s="1">
        <v>477061964</v>
      </c>
      <c r="AN129" s="1">
        <v>485244174</v>
      </c>
      <c r="AO129" s="1">
        <v>493412634</v>
      </c>
      <c r="AP129" s="1">
        <v>501523719</v>
      </c>
      <c r="AQ129" s="1">
        <v>509715182</v>
      </c>
      <c r="AR129" s="1">
        <v>517592150</v>
      </c>
      <c r="AS129" s="1">
        <v>525299778</v>
      </c>
      <c r="AT129" s="1">
        <v>532840550</v>
      </c>
      <c r="AU129" s="1">
        <v>540217803</v>
      </c>
      <c r="AV129" s="1">
        <v>547443994</v>
      </c>
      <c r="AW129" s="1">
        <v>554534410</v>
      </c>
      <c r="AX129" s="1">
        <v>561502779</v>
      </c>
      <c r="AY129" s="1">
        <v>568336456</v>
      </c>
      <c r="AZ129" s="1">
        <v>575047293</v>
      </c>
      <c r="BA129" s="1">
        <v>581691361</v>
      </c>
      <c r="BB129" s="1">
        <v>588333069</v>
      </c>
      <c r="BC129" s="1">
        <v>595022397</v>
      </c>
      <c r="BD129" s="1">
        <v>601761019</v>
      </c>
      <c r="BE129" s="1">
        <v>608545904</v>
      </c>
      <c r="BF129" s="1">
        <v>615332338</v>
      </c>
    </row>
    <row r="130" spans="1:58">
      <c r="A130" s="1" t="s">
        <v>231</v>
      </c>
      <c r="B130" s="1" t="str">
        <f>IFERROR(VLOOKUP(A130,entity!$C:$K,9,FALSE),"")</f>
        <v/>
      </c>
      <c r="C130" s="1" t="s">
        <v>488</v>
      </c>
      <c r="D130" s="1" t="s">
        <v>7</v>
      </c>
      <c r="E130" s="1">
        <v>241165206</v>
      </c>
      <c r="F130" s="1">
        <v>246847614</v>
      </c>
      <c r="G130" s="1">
        <v>252721152</v>
      </c>
      <c r="H130" s="1">
        <v>258823215</v>
      </c>
      <c r="I130" s="1">
        <v>265204248</v>
      </c>
      <c r="J130" s="1">
        <v>271892778</v>
      </c>
      <c r="K130" s="1">
        <v>278921244</v>
      </c>
      <c r="L130" s="1">
        <v>286259988</v>
      </c>
      <c r="M130" s="1">
        <v>293800945</v>
      </c>
      <c r="N130" s="1">
        <v>301395735</v>
      </c>
      <c r="O130" s="1">
        <v>308944778</v>
      </c>
      <c r="P130" s="1">
        <v>316406288</v>
      </c>
      <c r="Q130" s="1">
        <v>323831687</v>
      </c>
      <c r="R130" s="1">
        <v>331329846</v>
      </c>
      <c r="S130" s="1">
        <v>339058329</v>
      </c>
      <c r="T130" s="1">
        <v>347134561</v>
      </c>
      <c r="U130" s="1">
        <v>355600512</v>
      </c>
      <c r="V130" s="1">
        <v>364434192</v>
      </c>
      <c r="W130" s="1">
        <v>373612617</v>
      </c>
      <c r="X130" s="1">
        <v>383089353</v>
      </c>
      <c r="Y130" s="1">
        <v>392834309</v>
      </c>
      <c r="Z130" s="1">
        <v>402857553</v>
      </c>
      <c r="AA130" s="1">
        <v>413189999</v>
      </c>
      <c r="AB130" s="1">
        <v>423846894</v>
      </c>
      <c r="AC130" s="1">
        <v>434847353</v>
      </c>
      <c r="AD130" s="1">
        <v>446211270</v>
      </c>
      <c r="AE130" s="1">
        <v>457918746</v>
      </c>
      <c r="AF130" s="1">
        <v>469980428</v>
      </c>
      <c r="AG130" s="1">
        <v>482480439</v>
      </c>
      <c r="AH130" s="1">
        <v>495529029</v>
      </c>
      <c r="AI130" s="1">
        <v>509191117</v>
      </c>
      <c r="AJ130" s="1">
        <v>523514687</v>
      </c>
      <c r="AK130" s="1">
        <v>538439055</v>
      </c>
      <c r="AL130" s="1">
        <v>553786616</v>
      </c>
      <c r="AM130" s="1">
        <v>569312072</v>
      </c>
      <c r="AN130" s="1">
        <v>584839656</v>
      </c>
      <c r="AO130" s="1">
        <v>600297320</v>
      </c>
      <c r="AP130" s="1">
        <v>615735225</v>
      </c>
      <c r="AQ130" s="1">
        <v>631249631</v>
      </c>
      <c r="AR130" s="1">
        <v>646993433</v>
      </c>
      <c r="AS130" s="1">
        <v>663076857</v>
      </c>
      <c r="AT130" s="1">
        <v>679537030</v>
      </c>
      <c r="AU130" s="1">
        <v>696334710</v>
      </c>
      <c r="AV130" s="1">
        <v>713415311</v>
      </c>
      <c r="AW130" s="1">
        <v>730694477</v>
      </c>
      <c r="AX130" s="1">
        <v>748106719</v>
      </c>
      <c r="AY130" s="1">
        <v>765649069</v>
      </c>
      <c r="AZ130" s="1">
        <v>783365551</v>
      </c>
      <c r="BA130" s="1">
        <v>801350734</v>
      </c>
      <c r="BB130" s="1">
        <v>819734200</v>
      </c>
      <c r="BC130" s="1">
        <v>838607768</v>
      </c>
      <c r="BD130" s="1">
        <v>858041634</v>
      </c>
      <c r="BE130" s="1">
        <v>877943413</v>
      </c>
      <c r="BF130" s="1">
        <v>898287691</v>
      </c>
    </row>
    <row r="131" spans="1:58">
      <c r="A131" s="1" t="s">
        <v>232</v>
      </c>
      <c r="B131" s="1" t="str">
        <f>IFERROR(VLOOKUP(A131,entity!$C:$K,9,FALSE),"")</f>
        <v/>
      </c>
      <c r="C131" s="1" t="s">
        <v>488</v>
      </c>
      <c r="D131" s="1" t="s">
        <v>7</v>
      </c>
      <c r="E131" s="1">
        <v>234528674</v>
      </c>
      <c r="F131" s="1">
        <v>240158266</v>
      </c>
      <c r="G131" s="1">
        <v>245934386</v>
      </c>
      <c r="H131" s="1">
        <v>251916461</v>
      </c>
      <c r="I131" s="1">
        <v>258189079</v>
      </c>
      <c r="J131" s="1">
        <v>264804614</v>
      </c>
      <c r="K131" s="1">
        <v>271797915</v>
      </c>
      <c r="L131" s="1">
        <v>279127193</v>
      </c>
      <c r="M131" s="1">
        <v>286675936</v>
      </c>
      <c r="N131" s="1">
        <v>294282671</v>
      </c>
      <c r="O131" s="1">
        <v>301835896</v>
      </c>
      <c r="P131" s="1">
        <v>309293993</v>
      </c>
      <c r="Q131" s="1">
        <v>316704642</v>
      </c>
      <c r="R131" s="1">
        <v>324156004</v>
      </c>
      <c r="S131" s="1">
        <v>331779633</v>
      </c>
      <c r="T131" s="1">
        <v>339674898</v>
      </c>
      <c r="U131" s="1">
        <v>347876016</v>
      </c>
      <c r="V131" s="1">
        <v>356367030</v>
      </c>
      <c r="W131" s="1">
        <v>365138354</v>
      </c>
      <c r="X131" s="1">
        <v>374164244</v>
      </c>
      <c r="Y131" s="1">
        <v>383431266</v>
      </c>
      <c r="Z131" s="1">
        <v>392944770</v>
      </c>
      <c r="AA131" s="1">
        <v>402733866</v>
      </c>
      <c r="AB131" s="1">
        <v>412836277</v>
      </c>
      <c r="AC131" s="1">
        <v>423299762</v>
      </c>
      <c r="AD131" s="1">
        <v>434160333</v>
      </c>
      <c r="AE131" s="1">
        <v>445414925</v>
      </c>
      <c r="AF131" s="1">
        <v>457057370</v>
      </c>
      <c r="AG131" s="1">
        <v>469113133</v>
      </c>
      <c r="AH131" s="1">
        <v>481611755</v>
      </c>
      <c r="AI131" s="1">
        <v>494562107</v>
      </c>
      <c r="AJ131" s="1">
        <v>507985240</v>
      </c>
      <c r="AK131" s="1">
        <v>521841718</v>
      </c>
      <c r="AL131" s="1">
        <v>536004887</v>
      </c>
      <c r="AM131" s="1">
        <v>550305204</v>
      </c>
      <c r="AN131" s="1">
        <v>564620326</v>
      </c>
      <c r="AO131" s="1">
        <v>578896353</v>
      </c>
      <c r="AP131" s="1">
        <v>593162168</v>
      </c>
      <c r="AQ131" s="1">
        <v>607480754</v>
      </c>
      <c r="AR131" s="1">
        <v>621954654</v>
      </c>
      <c r="AS131" s="1">
        <v>636658396</v>
      </c>
      <c r="AT131" s="1">
        <v>651625175</v>
      </c>
      <c r="AU131" s="1">
        <v>666831547</v>
      </c>
      <c r="AV131" s="1">
        <v>682231310</v>
      </c>
      <c r="AW131" s="1">
        <v>697754397</v>
      </c>
      <c r="AX131" s="1">
        <v>713362256</v>
      </c>
      <c r="AY131" s="1">
        <v>729028598</v>
      </c>
      <c r="AZ131" s="1">
        <v>744805505</v>
      </c>
      <c r="BA131" s="1">
        <v>760826912</v>
      </c>
      <c r="BB131" s="1">
        <v>777273782</v>
      </c>
      <c r="BC131" s="1">
        <v>794273025</v>
      </c>
      <c r="BD131" s="1">
        <v>811875040</v>
      </c>
      <c r="BE131" s="1">
        <v>830035274</v>
      </c>
      <c r="BF131" s="1">
        <v>848667515</v>
      </c>
    </row>
    <row r="132" spans="1:58">
      <c r="A132" s="1" t="s">
        <v>233</v>
      </c>
      <c r="B132" s="1" t="str">
        <f>IFERROR(VLOOKUP(A132,entity!$C:$K,9,FALSE),"")</f>
        <v>LI</v>
      </c>
      <c r="C132" s="1" t="s">
        <v>488</v>
      </c>
      <c r="D132" s="1" t="s">
        <v>7</v>
      </c>
      <c r="E132" s="1">
        <v>16504</v>
      </c>
      <c r="F132" s="1">
        <v>16894</v>
      </c>
      <c r="G132" s="1">
        <v>17298</v>
      </c>
      <c r="H132" s="1">
        <v>17722</v>
      </c>
      <c r="I132" s="1">
        <v>18170</v>
      </c>
      <c r="J132" s="1">
        <v>18647</v>
      </c>
      <c r="K132" s="1">
        <v>19156</v>
      </c>
      <c r="L132" s="1">
        <v>19691</v>
      </c>
      <c r="M132" s="1">
        <v>20235</v>
      </c>
      <c r="N132" s="1">
        <v>20765</v>
      </c>
      <c r="O132" s="1">
        <v>21266</v>
      </c>
      <c r="P132" s="1">
        <v>21726</v>
      </c>
      <c r="Q132" s="1">
        <v>22153</v>
      </c>
      <c r="R132" s="1">
        <v>22562</v>
      </c>
      <c r="S132" s="1">
        <v>22984</v>
      </c>
      <c r="T132" s="1">
        <v>23435</v>
      </c>
      <c r="U132" s="1">
        <v>23926</v>
      </c>
      <c r="V132" s="1">
        <v>24444</v>
      </c>
      <c r="W132" s="1">
        <v>24963</v>
      </c>
      <c r="X132" s="1">
        <v>25447</v>
      </c>
      <c r="Y132" s="1">
        <v>25869</v>
      </c>
      <c r="Z132" s="1">
        <v>26221</v>
      </c>
      <c r="AA132" s="1">
        <v>26514</v>
      </c>
      <c r="AB132" s="1">
        <v>26768</v>
      </c>
      <c r="AC132" s="1">
        <v>27009</v>
      </c>
      <c r="AD132" s="1">
        <v>27259</v>
      </c>
      <c r="AE132" s="1">
        <v>27523</v>
      </c>
      <c r="AF132" s="1">
        <v>27797</v>
      </c>
      <c r="AG132" s="1">
        <v>28089</v>
      </c>
      <c r="AH132" s="1">
        <v>28404</v>
      </c>
      <c r="AI132" s="1">
        <v>28745</v>
      </c>
      <c r="AJ132" s="1">
        <v>29114</v>
      </c>
      <c r="AK132" s="1">
        <v>29512</v>
      </c>
      <c r="AL132" s="1">
        <v>29934</v>
      </c>
      <c r="AM132" s="1">
        <v>30373</v>
      </c>
      <c r="AN132" s="1">
        <v>30824</v>
      </c>
      <c r="AO132" s="1">
        <v>31287</v>
      </c>
      <c r="AP132" s="1">
        <v>31758</v>
      </c>
      <c r="AQ132" s="1">
        <v>32227</v>
      </c>
      <c r="AR132" s="1">
        <v>32676</v>
      </c>
      <c r="AS132" s="1">
        <v>33093</v>
      </c>
      <c r="AT132" s="1">
        <v>33475</v>
      </c>
      <c r="AU132" s="1">
        <v>33821</v>
      </c>
      <c r="AV132" s="1">
        <v>34141</v>
      </c>
      <c r="AW132" s="1">
        <v>34445</v>
      </c>
      <c r="AX132" s="1">
        <v>34740</v>
      </c>
      <c r="AY132" s="1">
        <v>35028</v>
      </c>
      <c r="AZ132" s="1">
        <v>35308</v>
      </c>
      <c r="BA132" s="1">
        <v>35582</v>
      </c>
      <c r="BB132" s="1">
        <v>35851</v>
      </c>
      <c r="BC132" s="1">
        <v>36120</v>
      </c>
      <c r="BD132" s="1">
        <v>36388</v>
      </c>
      <c r="BE132" s="1">
        <v>36656</v>
      </c>
      <c r="BF132" s="1">
        <v>36925</v>
      </c>
    </row>
    <row r="133" spans="1:58">
      <c r="A133" s="1" t="s">
        <v>235</v>
      </c>
      <c r="B133" s="1" t="str">
        <f>IFERROR(VLOOKUP(A133,entity!$C:$K,9,FALSE),"")</f>
        <v>LK</v>
      </c>
      <c r="C133" s="1" t="s">
        <v>488</v>
      </c>
      <c r="D133" s="1" t="s">
        <v>7</v>
      </c>
      <c r="E133" s="1">
        <v>9896000</v>
      </c>
      <c r="F133" s="1">
        <v>10168000</v>
      </c>
      <c r="G133" s="1">
        <v>10443000</v>
      </c>
      <c r="H133" s="1">
        <v>10582000</v>
      </c>
      <c r="I133" s="1">
        <v>10903000</v>
      </c>
      <c r="J133" s="1">
        <v>11164000</v>
      </c>
      <c r="K133" s="1">
        <v>11439000</v>
      </c>
      <c r="L133" s="1">
        <v>11703000</v>
      </c>
      <c r="M133" s="1">
        <v>11992000</v>
      </c>
      <c r="N133" s="1">
        <v>12252000</v>
      </c>
      <c r="O133" s="1">
        <v>12514000</v>
      </c>
      <c r="P133" s="1">
        <v>12690000</v>
      </c>
      <c r="Q133" s="1">
        <v>12861000</v>
      </c>
      <c r="R133" s="1">
        <v>13091000</v>
      </c>
      <c r="S133" s="1">
        <v>13284000</v>
      </c>
      <c r="T133" s="1">
        <v>13496000</v>
      </c>
      <c r="U133" s="1">
        <v>13717000</v>
      </c>
      <c r="V133" s="1">
        <v>13942000</v>
      </c>
      <c r="W133" s="1">
        <v>14190000</v>
      </c>
      <c r="X133" s="1">
        <v>14472000</v>
      </c>
      <c r="Y133" s="1">
        <v>14747000</v>
      </c>
      <c r="Z133" s="1">
        <v>14847000</v>
      </c>
      <c r="AA133" s="1">
        <v>15196000</v>
      </c>
      <c r="AB133" s="1">
        <v>15417000</v>
      </c>
      <c r="AC133" s="1">
        <v>15603000</v>
      </c>
      <c r="AD133" s="1">
        <v>15842000</v>
      </c>
      <c r="AE133" s="1">
        <v>16127000</v>
      </c>
      <c r="AF133" s="1">
        <v>16373000</v>
      </c>
      <c r="AG133" s="1">
        <v>16599000</v>
      </c>
      <c r="AH133" s="1">
        <v>16825000</v>
      </c>
      <c r="AI133" s="1">
        <v>17015000</v>
      </c>
      <c r="AJ133" s="1">
        <v>17267000</v>
      </c>
      <c r="AK133" s="1">
        <v>17426000</v>
      </c>
      <c r="AL133" s="1">
        <v>17646000</v>
      </c>
      <c r="AM133" s="1">
        <v>17891000</v>
      </c>
      <c r="AN133" s="1">
        <v>18136000</v>
      </c>
      <c r="AO133" s="1">
        <v>18336000</v>
      </c>
      <c r="AP133" s="1">
        <v>18568000</v>
      </c>
      <c r="AQ133" s="1">
        <v>18784000</v>
      </c>
      <c r="AR133" s="1">
        <v>19056000</v>
      </c>
      <c r="AS133" s="1">
        <v>19102000</v>
      </c>
      <c r="AT133" s="1">
        <v>18797000</v>
      </c>
      <c r="AU133" s="1">
        <v>18921000</v>
      </c>
      <c r="AV133" s="1">
        <v>19173000</v>
      </c>
      <c r="AW133" s="1">
        <v>19435000</v>
      </c>
      <c r="AX133" s="1">
        <v>19644000</v>
      </c>
      <c r="AY133" s="1">
        <v>19858000</v>
      </c>
      <c r="AZ133" s="1">
        <v>20039000</v>
      </c>
      <c r="BA133" s="1">
        <v>20217000</v>
      </c>
      <c r="BB133" s="1">
        <v>20450000</v>
      </c>
      <c r="BC133" s="1">
        <v>20653000</v>
      </c>
      <c r="BD133" s="1">
        <v>20869000</v>
      </c>
      <c r="BE133" s="1">
        <v>20328000</v>
      </c>
      <c r="BF133" s="1">
        <v>20483000</v>
      </c>
    </row>
    <row r="134" spans="1:58">
      <c r="A134" s="1" t="s">
        <v>237</v>
      </c>
      <c r="B134" s="1" t="str">
        <f>IFERROR(VLOOKUP(A134,entity!$C:$K,9,FALSE),"")</f>
        <v/>
      </c>
      <c r="C134" s="1" t="s">
        <v>488</v>
      </c>
      <c r="D134" s="1" t="s">
        <v>7</v>
      </c>
      <c r="E134" s="1">
        <v>870675803</v>
      </c>
      <c r="F134" s="1">
        <v>889908089</v>
      </c>
      <c r="G134" s="1">
        <v>909767574</v>
      </c>
      <c r="H134" s="1">
        <v>930101748</v>
      </c>
      <c r="I134" s="1">
        <v>951205522</v>
      </c>
      <c r="J134" s="1">
        <v>972821784</v>
      </c>
      <c r="K134" s="1">
        <v>995027671</v>
      </c>
      <c r="L134" s="1">
        <v>1017812946</v>
      </c>
      <c r="M134" s="1">
        <v>1041250078</v>
      </c>
      <c r="N134" s="1">
        <v>1065335543</v>
      </c>
      <c r="O134" s="1">
        <v>1089979217</v>
      </c>
      <c r="P134" s="1">
        <v>1115408263</v>
      </c>
      <c r="Q134" s="1">
        <v>1141716480</v>
      </c>
      <c r="R134" s="1">
        <v>1168686745</v>
      </c>
      <c r="S134" s="1">
        <v>1196432589</v>
      </c>
      <c r="T134" s="1">
        <v>1225023902</v>
      </c>
      <c r="U134" s="1">
        <v>1254456964</v>
      </c>
      <c r="V134" s="1">
        <v>1284694656</v>
      </c>
      <c r="W134" s="1">
        <v>1315711088</v>
      </c>
      <c r="X134" s="1">
        <v>1347477255</v>
      </c>
      <c r="Y134" s="1">
        <v>1379886536</v>
      </c>
      <c r="Z134" s="1">
        <v>1412677573</v>
      </c>
      <c r="AA134" s="1">
        <v>1446178968</v>
      </c>
      <c r="AB134" s="1">
        <v>1480127156</v>
      </c>
      <c r="AC134" s="1">
        <v>1514609346</v>
      </c>
      <c r="AD134" s="1">
        <v>1549687995</v>
      </c>
      <c r="AE134" s="1">
        <v>1585442429</v>
      </c>
      <c r="AF134" s="1">
        <v>1621644902</v>
      </c>
      <c r="AG134" s="1">
        <v>1658113922</v>
      </c>
      <c r="AH134" s="1">
        <v>1694682839</v>
      </c>
      <c r="AI134" s="1">
        <v>1732722965</v>
      </c>
      <c r="AJ134" s="1">
        <v>1768868417</v>
      </c>
      <c r="AK134" s="1">
        <v>1804910865</v>
      </c>
      <c r="AL134" s="1">
        <v>1840806565</v>
      </c>
      <c r="AM134" s="1">
        <v>1876347799</v>
      </c>
      <c r="AN134" s="1">
        <v>1911803266</v>
      </c>
      <c r="AO134" s="1">
        <v>1947387024</v>
      </c>
      <c r="AP134" s="1">
        <v>1983130963</v>
      </c>
      <c r="AQ134" s="1">
        <v>2018744087</v>
      </c>
      <c r="AR134" s="1">
        <v>2054186416</v>
      </c>
      <c r="AS134" s="1">
        <v>2089438289</v>
      </c>
      <c r="AT134" s="1">
        <v>2124273947</v>
      </c>
      <c r="AU134" s="1">
        <v>2159443025</v>
      </c>
      <c r="AV134" s="1">
        <v>2194868737</v>
      </c>
      <c r="AW134" s="1">
        <v>2230512895</v>
      </c>
      <c r="AX134" s="1">
        <v>2266321152</v>
      </c>
      <c r="AY134" s="1">
        <v>2302340655</v>
      </c>
      <c r="AZ134" s="1">
        <v>2338536660</v>
      </c>
      <c r="BA134" s="1">
        <v>2374987094</v>
      </c>
      <c r="BB134" s="1">
        <v>2411761473</v>
      </c>
      <c r="BC134" s="1">
        <v>2449001778</v>
      </c>
      <c r="BD134" s="1">
        <v>2486557941</v>
      </c>
      <c r="BE134" s="1">
        <v>2523370023</v>
      </c>
      <c r="BF134" s="1">
        <v>2561088084</v>
      </c>
    </row>
    <row r="135" spans="1:58">
      <c r="A135" s="1" t="s">
        <v>238</v>
      </c>
      <c r="B135" s="1" t="str">
        <f>IFERROR(VLOOKUP(A135,entity!$C:$K,9,FALSE),"")</f>
        <v/>
      </c>
      <c r="C135" s="1" t="s">
        <v>488</v>
      </c>
      <c r="D135" s="1" t="s">
        <v>7</v>
      </c>
      <c r="E135" s="1">
        <v>2167957086</v>
      </c>
      <c r="F135" s="1">
        <v>2196342478</v>
      </c>
      <c r="G135" s="1">
        <v>2237875886</v>
      </c>
      <c r="H135" s="1">
        <v>2291399149</v>
      </c>
      <c r="I135" s="1">
        <v>2345577651</v>
      </c>
      <c r="J135" s="1">
        <v>2401489352</v>
      </c>
      <c r="K135" s="1">
        <v>2461915253</v>
      </c>
      <c r="L135" s="1">
        <v>2522423000</v>
      </c>
      <c r="M135" s="1">
        <v>2584702419</v>
      </c>
      <c r="N135" s="1">
        <v>2649380280</v>
      </c>
      <c r="O135" s="1">
        <v>2715573375</v>
      </c>
      <c r="P135" s="1">
        <v>2783172991</v>
      </c>
      <c r="Q135" s="1">
        <v>2849947546</v>
      </c>
      <c r="R135" s="1">
        <v>2916604167</v>
      </c>
      <c r="S135" s="1">
        <v>2982932562</v>
      </c>
      <c r="T135" s="1">
        <v>3048247154</v>
      </c>
      <c r="U135" s="1">
        <v>3113108741</v>
      </c>
      <c r="V135" s="1">
        <v>3177654733</v>
      </c>
      <c r="W135" s="1">
        <v>3243351053</v>
      </c>
      <c r="X135" s="1">
        <v>3310371223</v>
      </c>
      <c r="Y135" s="1">
        <v>3377992638</v>
      </c>
      <c r="Z135" s="1">
        <v>3446972174</v>
      </c>
      <c r="AA135" s="1">
        <v>3519194261</v>
      </c>
      <c r="AB135" s="1">
        <v>3592272536</v>
      </c>
      <c r="AC135" s="1">
        <v>3665173666</v>
      </c>
      <c r="AD135" s="1">
        <v>3739942279</v>
      </c>
      <c r="AE135" s="1">
        <v>3817460474</v>
      </c>
      <c r="AF135" s="1">
        <v>3897308484</v>
      </c>
      <c r="AG135" s="1">
        <v>3977991033</v>
      </c>
      <c r="AH135" s="1">
        <v>4058157584</v>
      </c>
      <c r="AI135" s="1">
        <v>4139014872</v>
      </c>
      <c r="AJ135" s="1">
        <v>4217172832</v>
      </c>
      <c r="AK135" s="1">
        <v>4293588452</v>
      </c>
      <c r="AL135" s="1">
        <v>4369311011</v>
      </c>
      <c r="AM135" s="1">
        <v>4444642759</v>
      </c>
      <c r="AN135" s="1">
        <v>4519642249</v>
      </c>
      <c r="AO135" s="1">
        <v>4594745809</v>
      </c>
      <c r="AP135" s="1">
        <v>4670060459</v>
      </c>
      <c r="AQ135" s="1">
        <v>4744751393</v>
      </c>
      <c r="AR135" s="1">
        <v>4818472346</v>
      </c>
      <c r="AS135" s="1">
        <v>4891279561</v>
      </c>
      <c r="AT135" s="1">
        <v>4962395348</v>
      </c>
      <c r="AU135" s="1">
        <v>5033154140</v>
      </c>
      <c r="AV135" s="1">
        <v>5103614254</v>
      </c>
      <c r="AW135" s="1">
        <v>5174012022</v>
      </c>
      <c r="AX135" s="1">
        <v>5244447400</v>
      </c>
      <c r="AY135" s="1">
        <v>5314612227</v>
      </c>
      <c r="AZ135" s="1">
        <v>5384133283</v>
      </c>
      <c r="BA135" s="1">
        <v>5454156949</v>
      </c>
      <c r="BB135" s="1">
        <v>5525305404</v>
      </c>
      <c r="BC135" s="1">
        <v>5597331388</v>
      </c>
      <c r="BD135" s="1">
        <v>5670402311</v>
      </c>
      <c r="BE135" s="1">
        <v>5743616071</v>
      </c>
      <c r="BF135" s="1">
        <v>5818411891</v>
      </c>
    </row>
    <row r="136" spans="1:58">
      <c r="A136" s="1" t="s">
        <v>239</v>
      </c>
      <c r="B136" s="1" t="str">
        <f>IFERROR(VLOOKUP(A136,entity!$C:$K,9,FALSE),"")</f>
        <v>LS</v>
      </c>
      <c r="C136" s="1" t="s">
        <v>488</v>
      </c>
      <c r="D136" s="1" t="s">
        <v>7</v>
      </c>
      <c r="E136" s="1">
        <v>851412</v>
      </c>
      <c r="F136" s="1">
        <v>866253</v>
      </c>
      <c r="G136" s="1">
        <v>881910</v>
      </c>
      <c r="H136" s="1">
        <v>898342</v>
      </c>
      <c r="I136" s="1">
        <v>915473</v>
      </c>
      <c r="J136" s="1">
        <v>933251</v>
      </c>
      <c r="K136" s="1">
        <v>951736</v>
      </c>
      <c r="L136" s="1">
        <v>970972</v>
      </c>
      <c r="M136" s="1">
        <v>990869</v>
      </c>
      <c r="N136" s="1">
        <v>1011308</v>
      </c>
      <c r="O136" s="1">
        <v>1032240</v>
      </c>
      <c r="P136" s="1">
        <v>1053524</v>
      </c>
      <c r="Q136" s="1">
        <v>1075281</v>
      </c>
      <c r="R136" s="1">
        <v>1098033</v>
      </c>
      <c r="S136" s="1">
        <v>1122484</v>
      </c>
      <c r="T136" s="1">
        <v>1149090</v>
      </c>
      <c r="U136" s="1">
        <v>1177975</v>
      </c>
      <c r="V136" s="1">
        <v>1208836</v>
      </c>
      <c r="W136" s="1">
        <v>1241159</v>
      </c>
      <c r="X136" s="1">
        <v>1274216</v>
      </c>
      <c r="Y136" s="1">
        <v>1307403</v>
      </c>
      <c r="Z136" s="1">
        <v>1340694</v>
      </c>
      <c r="AA136" s="1">
        <v>1374044</v>
      </c>
      <c r="AB136" s="1">
        <v>1406818</v>
      </c>
      <c r="AC136" s="1">
        <v>1438248</v>
      </c>
      <c r="AD136" s="1">
        <v>1467856</v>
      </c>
      <c r="AE136" s="1">
        <v>1495101</v>
      </c>
      <c r="AF136" s="1">
        <v>1520244</v>
      </c>
      <c r="AG136" s="1">
        <v>1544580</v>
      </c>
      <c r="AH136" s="1">
        <v>1569936</v>
      </c>
      <c r="AI136" s="1">
        <v>1597534</v>
      </c>
      <c r="AJ136" s="1">
        <v>1627900</v>
      </c>
      <c r="AK136" s="1">
        <v>1660360</v>
      </c>
      <c r="AL136" s="1">
        <v>1693459</v>
      </c>
      <c r="AM136" s="1">
        <v>1725118</v>
      </c>
      <c r="AN136" s="1">
        <v>1753824</v>
      </c>
      <c r="AO136" s="1">
        <v>1779197</v>
      </c>
      <c r="AP136" s="1">
        <v>1801679</v>
      </c>
      <c r="AQ136" s="1">
        <v>1821609</v>
      </c>
      <c r="AR136" s="1">
        <v>1839611</v>
      </c>
      <c r="AS136" s="1">
        <v>1856225</v>
      </c>
      <c r="AT136" s="1">
        <v>1871500</v>
      </c>
      <c r="AU136" s="1">
        <v>1885487</v>
      </c>
      <c r="AV136" s="1">
        <v>1898757</v>
      </c>
      <c r="AW136" s="1">
        <v>1912022</v>
      </c>
      <c r="AX136" s="1">
        <v>1925844</v>
      </c>
      <c r="AY136" s="1">
        <v>1940413</v>
      </c>
      <c r="AZ136" s="1">
        <v>1955784</v>
      </c>
      <c r="BA136" s="1">
        <v>1972199</v>
      </c>
      <c r="BB136" s="1">
        <v>1989873</v>
      </c>
      <c r="BC136" s="1">
        <v>2008921</v>
      </c>
      <c r="BD136" s="1">
        <v>2029516</v>
      </c>
      <c r="BE136" s="1">
        <v>2051545</v>
      </c>
      <c r="BF136" s="1">
        <v>2074465</v>
      </c>
    </row>
    <row r="137" spans="1:58">
      <c r="A137" s="1" t="s">
        <v>241</v>
      </c>
      <c r="B137" s="1" t="str">
        <f>IFERROR(VLOOKUP(A137,entity!$C:$K,9,FALSE),"")</f>
        <v>LT</v>
      </c>
      <c r="C137" s="1" t="s">
        <v>488</v>
      </c>
      <c r="D137" s="1" t="s">
        <v>7</v>
      </c>
      <c r="E137" s="1">
        <v>2778550</v>
      </c>
      <c r="F137" s="1">
        <v>2823550</v>
      </c>
      <c r="G137" s="1">
        <v>2863350</v>
      </c>
      <c r="H137" s="1">
        <v>2898950</v>
      </c>
      <c r="I137" s="1">
        <v>2935200</v>
      </c>
      <c r="J137" s="1">
        <v>2971450</v>
      </c>
      <c r="K137" s="1">
        <v>3008050</v>
      </c>
      <c r="L137" s="1">
        <v>3044400</v>
      </c>
      <c r="M137" s="1">
        <v>3078850</v>
      </c>
      <c r="N137" s="1">
        <v>3107321</v>
      </c>
      <c r="O137" s="1">
        <v>3139689</v>
      </c>
      <c r="P137" s="1">
        <v>3179041</v>
      </c>
      <c r="Q137" s="1">
        <v>3213622</v>
      </c>
      <c r="R137" s="1">
        <v>3244438</v>
      </c>
      <c r="S137" s="1">
        <v>3273894</v>
      </c>
      <c r="T137" s="1">
        <v>3301652</v>
      </c>
      <c r="U137" s="1">
        <v>3328664</v>
      </c>
      <c r="V137" s="1">
        <v>3355036</v>
      </c>
      <c r="W137" s="1">
        <v>3379514</v>
      </c>
      <c r="X137" s="1">
        <v>3397842</v>
      </c>
      <c r="Y137" s="1">
        <v>3413202</v>
      </c>
      <c r="Z137" s="1">
        <v>3432947</v>
      </c>
      <c r="AA137" s="1">
        <v>3457179</v>
      </c>
      <c r="AB137" s="1">
        <v>3485192</v>
      </c>
      <c r="AC137" s="1">
        <v>3514205</v>
      </c>
      <c r="AD137" s="1">
        <v>3544543</v>
      </c>
      <c r="AE137" s="1">
        <v>3578914</v>
      </c>
      <c r="AF137" s="1">
        <v>3616367</v>
      </c>
      <c r="AG137" s="1">
        <v>3655049</v>
      </c>
      <c r="AH137" s="1">
        <v>3684255</v>
      </c>
      <c r="AI137" s="1">
        <v>3697838</v>
      </c>
      <c r="AJ137" s="1">
        <v>3704134</v>
      </c>
      <c r="AK137" s="1">
        <v>3700114</v>
      </c>
      <c r="AL137" s="1">
        <v>3682613</v>
      </c>
      <c r="AM137" s="1">
        <v>3657144</v>
      </c>
      <c r="AN137" s="1">
        <v>3629102</v>
      </c>
      <c r="AO137" s="1">
        <v>3601613</v>
      </c>
      <c r="AP137" s="1">
        <v>3575137</v>
      </c>
      <c r="AQ137" s="1">
        <v>3549331</v>
      </c>
      <c r="AR137" s="1">
        <v>3524238</v>
      </c>
      <c r="AS137" s="1">
        <v>3499536</v>
      </c>
      <c r="AT137" s="1">
        <v>3470818</v>
      </c>
      <c r="AU137" s="1">
        <v>3443067</v>
      </c>
      <c r="AV137" s="1">
        <v>3415213</v>
      </c>
      <c r="AW137" s="1">
        <v>3377075</v>
      </c>
      <c r="AX137" s="1">
        <v>3322528</v>
      </c>
      <c r="AY137" s="1">
        <v>3269909</v>
      </c>
      <c r="AZ137" s="1">
        <v>3231294</v>
      </c>
      <c r="BA137" s="1">
        <v>3198231</v>
      </c>
      <c r="BB137" s="1">
        <v>3162916</v>
      </c>
      <c r="BC137" s="1">
        <v>3097282</v>
      </c>
      <c r="BD137" s="1">
        <v>3028115</v>
      </c>
      <c r="BE137" s="1">
        <v>2987773</v>
      </c>
      <c r="BF137" s="1">
        <v>2956121</v>
      </c>
    </row>
    <row r="138" spans="1:58">
      <c r="A138" s="1" t="s">
        <v>243</v>
      </c>
      <c r="B138" s="1" t="str">
        <f>IFERROR(VLOOKUP(A138,entity!$C:$K,9,FALSE),"")</f>
        <v>LU</v>
      </c>
      <c r="C138" s="1" t="s">
        <v>488</v>
      </c>
      <c r="D138" s="1" t="s">
        <v>7</v>
      </c>
      <c r="E138" s="1">
        <v>313970</v>
      </c>
      <c r="F138" s="1">
        <v>316845</v>
      </c>
      <c r="G138" s="1">
        <v>320750</v>
      </c>
      <c r="H138" s="1">
        <v>324100</v>
      </c>
      <c r="I138" s="1">
        <v>327750</v>
      </c>
      <c r="J138" s="1">
        <v>331500</v>
      </c>
      <c r="K138" s="1">
        <v>333895</v>
      </c>
      <c r="L138" s="1">
        <v>334995</v>
      </c>
      <c r="M138" s="1">
        <v>335850</v>
      </c>
      <c r="N138" s="1">
        <v>337500</v>
      </c>
      <c r="O138" s="1">
        <v>339171</v>
      </c>
      <c r="P138" s="1">
        <v>342421</v>
      </c>
      <c r="Q138" s="1">
        <v>346600</v>
      </c>
      <c r="R138" s="1">
        <v>350450</v>
      </c>
      <c r="S138" s="1">
        <v>355050</v>
      </c>
      <c r="T138" s="1">
        <v>358950</v>
      </c>
      <c r="U138" s="1">
        <v>360731</v>
      </c>
      <c r="V138" s="1">
        <v>361358</v>
      </c>
      <c r="W138" s="1">
        <v>362007</v>
      </c>
      <c r="X138" s="1">
        <v>362856</v>
      </c>
      <c r="Y138" s="1">
        <v>364150</v>
      </c>
      <c r="Z138" s="1">
        <v>365225</v>
      </c>
      <c r="AA138" s="1">
        <v>365525</v>
      </c>
      <c r="AB138" s="1">
        <v>365622</v>
      </c>
      <c r="AC138" s="1">
        <v>365998</v>
      </c>
      <c r="AD138" s="1">
        <v>366706</v>
      </c>
      <c r="AE138" s="1">
        <v>368355</v>
      </c>
      <c r="AF138" s="1">
        <v>370750</v>
      </c>
      <c r="AG138" s="1">
        <v>373450</v>
      </c>
      <c r="AH138" s="1">
        <v>377100</v>
      </c>
      <c r="AI138" s="1">
        <v>381850</v>
      </c>
      <c r="AJ138" s="1">
        <v>387000</v>
      </c>
      <c r="AK138" s="1">
        <v>392175</v>
      </c>
      <c r="AL138" s="1">
        <v>397475</v>
      </c>
      <c r="AM138" s="1">
        <v>402925</v>
      </c>
      <c r="AN138" s="1">
        <v>408625</v>
      </c>
      <c r="AO138" s="1">
        <v>414225</v>
      </c>
      <c r="AP138" s="1">
        <v>419450</v>
      </c>
      <c r="AQ138" s="1">
        <v>424700</v>
      </c>
      <c r="AR138" s="1">
        <v>430475</v>
      </c>
      <c r="AS138" s="1">
        <v>436300</v>
      </c>
      <c r="AT138" s="1">
        <v>441525</v>
      </c>
      <c r="AU138" s="1">
        <v>446175</v>
      </c>
      <c r="AV138" s="1">
        <v>451630</v>
      </c>
      <c r="AW138" s="1">
        <v>458095</v>
      </c>
      <c r="AX138" s="1">
        <v>465158</v>
      </c>
      <c r="AY138" s="1">
        <v>472637</v>
      </c>
      <c r="AZ138" s="1">
        <v>479993</v>
      </c>
      <c r="BA138" s="1">
        <v>488650</v>
      </c>
      <c r="BB138" s="1">
        <v>497783</v>
      </c>
      <c r="BC138" s="1">
        <v>506953</v>
      </c>
      <c r="BD138" s="1">
        <v>518347</v>
      </c>
      <c r="BE138" s="1">
        <v>530946</v>
      </c>
      <c r="BF138" s="1">
        <v>543202</v>
      </c>
    </row>
    <row r="139" spans="1:58">
      <c r="A139" s="1" t="s">
        <v>245</v>
      </c>
      <c r="B139" s="1" t="str">
        <f>IFERROR(VLOOKUP(A139,entity!$C:$K,9,FALSE),"")</f>
        <v>LV</v>
      </c>
      <c r="C139" s="1" t="s">
        <v>488</v>
      </c>
      <c r="D139" s="1" t="s">
        <v>7</v>
      </c>
      <c r="E139" s="1">
        <v>2120979</v>
      </c>
      <c r="F139" s="1">
        <v>2152681</v>
      </c>
      <c r="G139" s="1">
        <v>2181586</v>
      </c>
      <c r="H139" s="1">
        <v>2210919</v>
      </c>
      <c r="I139" s="1">
        <v>2240623</v>
      </c>
      <c r="J139" s="1">
        <v>2265919</v>
      </c>
      <c r="K139" s="1">
        <v>2283217</v>
      </c>
      <c r="L139" s="1">
        <v>2301220</v>
      </c>
      <c r="M139" s="1">
        <v>2323619</v>
      </c>
      <c r="N139" s="1">
        <v>2343173</v>
      </c>
      <c r="O139" s="1">
        <v>2359164</v>
      </c>
      <c r="P139" s="1">
        <v>2376389</v>
      </c>
      <c r="Q139" s="1">
        <v>2395674</v>
      </c>
      <c r="R139" s="1">
        <v>2415819</v>
      </c>
      <c r="S139" s="1">
        <v>2437186</v>
      </c>
      <c r="T139" s="1">
        <v>2456130</v>
      </c>
      <c r="U139" s="1">
        <v>2470989</v>
      </c>
      <c r="V139" s="1">
        <v>2485073</v>
      </c>
      <c r="W139" s="1">
        <v>2497921</v>
      </c>
      <c r="X139" s="1">
        <v>2505953</v>
      </c>
      <c r="Y139" s="1">
        <v>2511701</v>
      </c>
      <c r="Z139" s="1">
        <v>2519421</v>
      </c>
      <c r="AA139" s="1">
        <v>2531080</v>
      </c>
      <c r="AB139" s="1">
        <v>2546011</v>
      </c>
      <c r="AC139" s="1">
        <v>2562047</v>
      </c>
      <c r="AD139" s="1">
        <v>2578873</v>
      </c>
      <c r="AE139" s="1">
        <v>2599892</v>
      </c>
      <c r="AF139" s="1">
        <v>2626583</v>
      </c>
      <c r="AG139" s="1">
        <v>2653434</v>
      </c>
      <c r="AH139" s="1">
        <v>2666955</v>
      </c>
      <c r="AI139" s="1">
        <v>2663151</v>
      </c>
      <c r="AJ139" s="1">
        <v>2650581</v>
      </c>
      <c r="AK139" s="1">
        <v>2614338</v>
      </c>
      <c r="AL139" s="1">
        <v>2563290</v>
      </c>
      <c r="AM139" s="1">
        <v>2520742</v>
      </c>
      <c r="AN139" s="1">
        <v>2485056</v>
      </c>
      <c r="AO139" s="1">
        <v>2457222</v>
      </c>
      <c r="AP139" s="1">
        <v>2432851</v>
      </c>
      <c r="AQ139" s="1">
        <v>2410019</v>
      </c>
      <c r="AR139" s="1">
        <v>2390482</v>
      </c>
      <c r="AS139" s="1">
        <v>2367550</v>
      </c>
      <c r="AT139" s="1">
        <v>2337170</v>
      </c>
      <c r="AU139" s="1">
        <v>2310173</v>
      </c>
      <c r="AV139" s="1">
        <v>2287955</v>
      </c>
      <c r="AW139" s="1">
        <v>2263122</v>
      </c>
      <c r="AX139" s="1">
        <v>2238799</v>
      </c>
      <c r="AY139" s="1">
        <v>2218357</v>
      </c>
      <c r="AZ139" s="1">
        <v>2200325</v>
      </c>
      <c r="BA139" s="1">
        <v>2177322</v>
      </c>
      <c r="BB139" s="1">
        <v>2141669</v>
      </c>
      <c r="BC139" s="1">
        <v>2097555</v>
      </c>
      <c r="BD139" s="1">
        <v>2059709</v>
      </c>
      <c r="BE139" s="1">
        <v>2034319</v>
      </c>
      <c r="BF139" s="1">
        <v>2013385</v>
      </c>
    </row>
    <row r="140" spans="1:58">
      <c r="A140" s="1" t="s">
        <v>871</v>
      </c>
      <c r="B140" s="1" t="str">
        <f>IFERROR(VLOOKUP(A140,entity!$C:$K,9,FALSE),"")</f>
        <v>MO</v>
      </c>
      <c r="C140" s="1" t="s">
        <v>488</v>
      </c>
      <c r="D140" s="1" t="s">
        <v>7</v>
      </c>
      <c r="E140" s="1">
        <v>171456</v>
      </c>
      <c r="F140" s="1">
        <v>175135</v>
      </c>
      <c r="G140" s="1">
        <v>181025</v>
      </c>
      <c r="H140" s="1">
        <v>188703</v>
      </c>
      <c r="I140" s="1">
        <v>197523</v>
      </c>
      <c r="J140" s="1">
        <v>206910</v>
      </c>
      <c r="K140" s="1">
        <v>216873</v>
      </c>
      <c r="L140" s="1">
        <v>227258</v>
      </c>
      <c r="M140" s="1">
        <v>237129</v>
      </c>
      <c r="N140" s="1">
        <v>245310</v>
      </c>
      <c r="O140" s="1">
        <v>250997</v>
      </c>
      <c r="P140" s="1">
        <v>253881</v>
      </c>
      <c r="Q140" s="1">
        <v>254282</v>
      </c>
      <c r="R140" s="1">
        <v>252845</v>
      </c>
      <c r="S140" s="1">
        <v>250550</v>
      </c>
      <c r="T140" s="1">
        <v>248213</v>
      </c>
      <c r="U140" s="1">
        <v>245915</v>
      </c>
      <c r="V140" s="1">
        <v>243729</v>
      </c>
      <c r="W140" s="1">
        <v>242458</v>
      </c>
      <c r="X140" s="1">
        <v>243073</v>
      </c>
      <c r="Y140" s="1">
        <v>246236</v>
      </c>
      <c r="Z140" s="1">
        <v>252258</v>
      </c>
      <c r="AA140" s="1">
        <v>260921</v>
      </c>
      <c r="AB140" s="1">
        <v>271674</v>
      </c>
      <c r="AC140" s="1">
        <v>283672</v>
      </c>
      <c r="AD140" s="1">
        <v>296222</v>
      </c>
      <c r="AE140" s="1">
        <v>309226</v>
      </c>
      <c r="AF140" s="1">
        <v>322655</v>
      </c>
      <c r="AG140" s="1">
        <v>335952</v>
      </c>
      <c r="AH140" s="1">
        <v>348467</v>
      </c>
      <c r="AI140" s="1">
        <v>359735</v>
      </c>
      <c r="AJ140" s="1">
        <v>369484</v>
      </c>
      <c r="AK140" s="1">
        <v>377799</v>
      </c>
      <c r="AL140" s="1">
        <v>385041</v>
      </c>
      <c r="AM140" s="1">
        <v>391783</v>
      </c>
      <c r="AN140" s="1">
        <v>398459</v>
      </c>
      <c r="AO140" s="1">
        <v>405231</v>
      </c>
      <c r="AP140" s="1">
        <v>412031</v>
      </c>
      <c r="AQ140" s="1">
        <v>418810</v>
      </c>
      <c r="AR140" s="1">
        <v>425448</v>
      </c>
      <c r="AS140" s="1">
        <v>431907</v>
      </c>
      <c r="AT140" s="1">
        <v>438080</v>
      </c>
      <c r="AU140" s="1">
        <v>444150</v>
      </c>
      <c r="AV140" s="1">
        <v>450711</v>
      </c>
      <c r="AW140" s="1">
        <v>458542</v>
      </c>
      <c r="AX140" s="1">
        <v>468149</v>
      </c>
      <c r="AY140" s="1">
        <v>479808</v>
      </c>
      <c r="AZ140" s="1">
        <v>493206</v>
      </c>
      <c r="BA140" s="1">
        <v>507528</v>
      </c>
      <c r="BB140" s="1">
        <v>521617</v>
      </c>
      <c r="BC140" s="1">
        <v>534626</v>
      </c>
      <c r="BD140" s="1">
        <v>546278</v>
      </c>
      <c r="BE140" s="1">
        <v>556783</v>
      </c>
      <c r="BF140" s="1">
        <v>566375</v>
      </c>
    </row>
    <row r="141" spans="1:58">
      <c r="A141" t="s">
        <v>856</v>
      </c>
      <c r="B141" s="1" t="str">
        <f>IFERROR(VLOOKUP(A141,entity!$C:$K,9,FALSE),"")</f>
        <v>MF</v>
      </c>
      <c r="C141" s="1" t="s">
        <v>488</v>
      </c>
      <c r="D141" s="1" t="s">
        <v>7</v>
      </c>
      <c r="E141" s="1">
        <v>4279</v>
      </c>
      <c r="F141" s="1">
        <v>4453</v>
      </c>
      <c r="G141" s="1">
        <v>4566</v>
      </c>
      <c r="H141" s="1">
        <v>4656</v>
      </c>
      <c r="I141" s="1">
        <v>4748</v>
      </c>
      <c r="J141" s="1">
        <v>4841</v>
      </c>
      <c r="K141" s="1">
        <v>4936</v>
      </c>
      <c r="L141" s="1">
        <v>5033</v>
      </c>
      <c r="M141" s="1">
        <v>5161</v>
      </c>
      <c r="N141" s="1">
        <v>5303</v>
      </c>
      <c r="O141" s="1">
        <v>5450</v>
      </c>
      <c r="P141" s="1">
        <v>5601</v>
      </c>
      <c r="Q141" s="1">
        <v>5756</v>
      </c>
      <c r="R141" s="1">
        <v>5915</v>
      </c>
      <c r="S141" s="1">
        <v>6078</v>
      </c>
      <c r="T141" s="1">
        <v>6291</v>
      </c>
      <c r="U141" s="1">
        <v>6530</v>
      </c>
      <c r="V141" s="1">
        <v>6778</v>
      </c>
      <c r="W141" s="1">
        <v>7035</v>
      </c>
      <c r="X141" s="1">
        <v>7303</v>
      </c>
      <c r="Y141" s="1">
        <v>7580</v>
      </c>
      <c r="Z141" s="1">
        <v>7868</v>
      </c>
      <c r="AA141" s="1">
        <v>8670</v>
      </c>
      <c r="AB141" s="1">
        <v>10547</v>
      </c>
      <c r="AC141" s="1">
        <v>12790</v>
      </c>
      <c r="AD141" s="1">
        <v>15392</v>
      </c>
      <c r="AE141" s="1">
        <v>18337</v>
      </c>
      <c r="AF141" s="1">
        <v>21628</v>
      </c>
      <c r="AG141" s="1">
        <v>24873</v>
      </c>
      <c r="AH141" s="1">
        <v>27676</v>
      </c>
      <c r="AI141" s="1">
        <v>30036</v>
      </c>
      <c r="AJ141" s="1">
        <v>31821</v>
      </c>
      <c r="AK141" s="1">
        <v>32892</v>
      </c>
      <c r="AL141" s="1">
        <v>33238</v>
      </c>
      <c r="AM141" s="1">
        <v>33098</v>
      </c>
      <c r="AN141" s="1">
        <v>32712</v>
      </c>
      <c r="AO141" s="1">
        <v>32102</v>
      </c>
      <c r="AP141" s="1">
        <v>31304</v>
      </c>
      <c r="AQ141" s="1">
        <v>30358</v>
      </c>
      <c r="AR141" s="1">
        <v>29305</v>
      </c>
      <c r="AS141" s="1">
        <v>28384</v>
      </c>
      <c r="AT141" s="1">
        <v>27782</v>
      </c>
      <c r="AU141" s="1">
        <v>27450</v>
      </c>
      <c r="AV141" s="1">
        <v>27363</v>
      </c>
      <c r="AW141" s="1">
        <v>27514</v>
      </c>
      <c r="AX141" s="1">
        <v>27906</v>
      </c>
      <c r="AY141" s="1">
        <v>28414</v>
      </c>
      <c r="AZ141" s="1">
        <v>28905</v>
      </c>
      <c r="BA141" s="1">
        <v>29376</v>
      </c>
      <c r="BB141" s="1">
        <v>29820</v>
      </c>
      <c r="BC141" s="1">
        <v>30235</v>
      </c>
      <c r="BD141" s="1">
        <v>30615</v>
      </c>
      <c r="BE141" s="1">
        <v>30959</v>
      </c>
      <c r="BF141" s="1">
        <v>31264</v>
      </c>
    </row>
    <row r="142" spans="1:58">
      <c r="A142" s="1" t="s">
        <v>251</v>
      </c>
      <c r="B142" s="1" t="str">
        <f>IFERROR(VLOOKUP(A142,entity!$C:$K,9,FALSE),"")</f>
        <v>MA</v>
      </c>
      <c r="C142" s="1" t="s">
        <v>488</v>
      </c>
      <c r="D142" s="1" t="s">
        <v>7</v>
      </c>
      <c r="E142" s="1">
        <v>12328534</v>
      </c>
      <c r="F142" s="1">
        <v>12687467</v>
      </c>
      <c r="G142" s="1">
        <v>13039318</v>
      </c>
      <c r="H142" s="1">
        <v>13387425</v>
      </c>
      <c r="I142" s="1">
        <v>13737160</v>
      </c>
      <c r="J142" s="1">
        <v>14092269</v>
      </c>
      <c r="K142" s="1">
        <v>14454566</v>
      </c>
      <c r="L142" s="1">
        <v>14822362</v>
      </c>
      <c r="M142" s="1">
        <v>15191876</v>
      </c>
      <c r="N142" s="1">
        <v>15557664</v>
      </c>
      <c r="O142" s="1">
        <v>15916387</v>
      </c>
      <c r="P142" s="1">
        <v>16266807</v>
      </c>
      <c r="Q142" s="1">
        <v>16611970</v>
      </c>
      <c r="R142" s="1">
        <v>16958091</v>
      </c>
      <c r="S142" s="1">
        <v>17313732</v>
      </c>
      <c r="T142" s="1">
        <v>17685326</v>
      </c>
      <c r="U142" s="1">
        <v>18074081</v>
      </c>
      <c r="V142" s="1">
        <v>18478909</v>
      </c>
      <c r="W142" s="1">
        <v>18900970</v>
      </c>
      <c r="X142" s="1">
        <v>19340967</v>
      </c>
      <c r="Y142" s="1">
        <v>19798703</v>
      </c>
      <c r="Z142" s="1">
        <v>20274839</v>
      </c>
      <c r="AA142" s="1">
        <v>20767511</v>
      </c>
      <c r="AB142" s="1">
        <v>21270638</v>
      </c>
      <c r="AC142" s="1">
        <v>21776104</v>
      </c>
      <c r="AD142" s="1">
        <v>22277541</v>
      </c>
      <c r="AE142" s="1">
        <v>22772287</v>
      </c>
      <c r="AF142" s="1">
        <v>23260094</v>
      </c>
      <c r="AG142" s="1">
        <v>23739980</v>
      </c>
      <c r="AH142" s="1">
        <v>24211718</v>
      </c>
      <c r="AI142" s="1">
        <v>24674974</v>
      </c>
      <c r="AJ142" s="1">
        <v>25128064</v>
      </c>
      <c r="AK142" s="1">
        <v>25569662</v>
      </c>
      <c r="AL142" s="1">
        <v>26000345</v>
      </c>
      <c r="AM142" s="1">
        <v>26421309</v>
      </c>
      <c r="AN142" s="1">
        <v>26833093</v>
      </c>
      <c r="AO142" s="1">
        <v>27237150</v>
      </c>
      <c r="AP142" s="1">
        <v>27632321</v>
      </c>
      <c r="AQ142" s="1">
        <v>28013585</v>
      </c>
      <c r="AR142" s="1">
        <v>28374203</v>
      </c>
      <c r="AS142" s="1">
        <v>28710123</v>
      </c>
      <c r="AT142" s="1">
        <v>29021156</v>
      </c>
      <c r="AU142" s="1">
        <v>29311443</v>
      </c>
      <c r="AV142" s="1">
        <v>29586937</v>
      </c>
      <c r="AW142" s="1">
        <v>29855820</v>
      </c>
      <c r="AX142" s="1">
        <v>30125445</v>
      </c>
      <c r="AY142" s="1">
        <v>30395097</v>
      </c>
      <c r="AZ142" s="1">
        <v>30667086</v>
      </c>
      <c r="BA142" s="1">
        <v>30955151</v>
      </c>
      <c r="BB142" s="1">
        <v>31276564</v>
      </c>
      <c r="BC142" s="1">
        <v>31642360</v>
      </c>
      <c r="BD142" s="1">
        <v>32059424</v>
      </c>
      <c r="BE142" s="1">
        <v>32521143</v>
      </c>
      <c r="BF142" s="1">
        <v>33008150</v>
      </c>
    </row>
    <row r="143" spans="1:58">
      <c r="A143" s="1" t="s">
        <v>253</v>
      </c>
      <c r="B143" s="1" t="str">
        <f>IFERROR(VLOOKUP(A143,entity!$C:$K,9,FALSE),"")</f>
        <v>MC</v>
      </c>
      <c r="C143" s="1" t="s">
        <v>488</v>
      </c>
      <c r="D143" s="1" t="s">
        <v>7</v>
      </c>
      <c r="E143" s="1">
        <v>22454</v>
      </c>
      <c r="F143" s="1">
        <v>22812</v>
      </c>
      <c r="G143" s="1">
        <v>23042</v>
      </c>
      <c r="H143" s="1">
        <v>23169</v>
      </c>
      <c r="I143" s="1">
        <v>23237</v>
      </c>
      <c r="J143" s="1">
        <v>23283</v>
      </c>
      <c r="K143" s="1">
        <v>23304</v>
      </c>
      <c r="L143" s="1">
        <v>23297</v>
      </c>
      <c r="M143" s="1">
        <v>23296</v>
      </c>
      <c r="N143" s="1">
        <v>23348</v>
      </c>
      <c r="O143" s="1">
        <v>23484</v>
      </c>
      <c r="P143" s="1">
        <v>23722</v>
      </c>
      <c r="Q143" s="1">
        <v>24052</v>
      </c>
      <c r="R143" s="1">
        <v>24440</v>
      </c>
      <c r="S143" s="1">
        <v>24835</v>
      </c>
      <c r="T143" s="1">
        <v>25201</v>
      </c>
      <c r="U143" s="1">
        <v>25521</v>
      </c>
      <c r="V143" s="1">
        <v>25809</v>
      </c>
      <c r="W143" s="1">
        <v>26086</v>
      </c>
      <c r="X143" s="1">
        <v>26391</v>
      </c>
      <c r="Y143" s="1">
        <v>26746</v>
      </c>
      <c r="Z143" s="1">
        <v>27165</v>
      </c>
      <c r="AA143" s="1">
        <v>27629</v>
      </c>
      <c r="AB143" s="1">
        <v>28098</v>
      </c>
      <c r="AC143" s="1">
        <v>28514</v>
      </c>
      <c r="AD143" s="1">
        <v>28836</v>
      </c>
      <c r="AE143" s="1">
        <v>29048</v>
      </c>
      <c r="AF143" s="1">
        <v>29169</v>
      </c>
      <c r="AG143" s="1">
        <v>29238</v>
      </c>
      <c r="AH143" s="1">
        <v>29313</v>
      </c>
      <c r="AI143" s="1">
        <v>29438</v>
      </c>
      <c r="AJ143" s="1">
        <v>29626</v>
      </c>
      <c r="AK143" s="1">
        <v>29864</v>
      </c>
      <c r="AL143" s="1">
        <v>30138</v>
      </c>
      <c r="AM143" s="1">
        <v>30423</v>
      </c>
      <c r="AN143" s="1">
        <v>30700</v>
      </c>
      <c r="AO143" s="1">
        <v>30971</v>
      </c>
      <c r="AP143" s="1">
        <v>31242</v>
      </c>
      <c r="AQ143" s="1">
        <v>31517</v>
      </c>
      <c r="AR143" s="1">
        <v>31795</v>
      </c>
      <c r="AS143" s="1">
        <v>32081</v>
      </c>
      <c r="AT143" s="1">
        <v>32366</v>
      </c>
      <c r="AU143" s="1">
        <v>32653</v>
      </c>
      <c r="AV143" s="1">
        <v>32968</v>
      </c>
      <c r="AW143" s="1">
        <v>33346</v>
      </c>
      <c r="AX143" s="1">
        <v>33808</v>
      </c>
      <c r="AY143" s="1">
        <v>34369</v>
      </c>
      <c r="AZ143" s="1">
        <v>35013</v>
      </c>
      <c r="BA143" s="1">
        <v>35686</v>
      </c>
      <c r="BB143" s="1">
        <v>36314</v>
      </c>
      <c r="BC143" s="1">
        <v>36845</v>
      </c>
      <c r="BD143" s="1">
        <v>37261</v>
      </c>
      <c r="BE143" s="1">
        <v>37579</v>
      </c>
      <c r="BF143" s="1">
        <v>37831</v>
      </c>
    </row>
    <row r="144" spans="1:58">
      <c r="A144" s="1" t="s">
        <v>255</v>
      </c>
      <c r="B144" s="1" t="str">
        <f>IFERROR(VLOOKUP(A144,entity!$C:$K,9,FALSE),"")</f>
        <v>MD</v>
      </c>
      <c r="C144" s="1" t="s">
        <v>488</v>
      </c>
      <c r="D144" s="1" t="s">
        <v>7</v>
      </c>
      <c r="E144" s="1">
        <v>2544000</v>
      </c>
      <c r="F144" s="1">
        <v>2605000</v>
      </c>
      <c r="G144" s="1">
        <v>2664000</v>
      </c>
      <c r="H144" s="1">
        <v>2721000</v>
      </c>
      <c r="I144" s="1">
        <v>2774000</v>
      </c>
      <c r="J144" s="1">
        <v>2825000</v>
      </c>
      <c r="K144" s="1">
        <v>2873000</v>
      </c>
      <c r="L144" s="1">
        <v>2918000</v>
      </c>
      <c r="M144" s="1">
        <v>2960000</v>
      </c>
      <c r="N144" s="1">
        <v>3002000</v>
      </c>
      <c r="O144" s="1">
        <v>3045000</v>
      </c>
      <c r="P144" s="1">
        <v>3088000</v>
      </c>
      <c r="Q144" s="1">
        <v>3132000</v>
      </c>
      <c r="R144" s="1">
        <v>3175000</v>
      </c>
      <c r="S144" s="1">
        <v>3215000</v>
      </c>
      <c r="T144" s="1">
        <v>3252000</v>
      </c>
      <c r="U144" s="1">
        <v>3284000</v>
      </c>
      <c r="V144" s="1">
        <v>3313000</v>
      </c>
      <c r="W144" s="1">
        <v>3339000</v>
      </c>
      <c r="X144" s="1">
        <v>3367000</v>
      </c>
      <c r="Y144" s="1">
        <v>3397000</v>
      </c>
      <c r="Z144" s="1">
        <v>3429000</v>
      </c>
      <c r="AA144" s="1">
        <v>3464000</v>
      </c>
      <c r="AB144" s="1">
        <v>3500000</v>
      </c>
      <c r="AC144" s="1">
        <v>3536000</v>
      </c>
      <c r="AD144" s="1">
        <v>3570000</v>
      </c>
      <c r="AE144" s="1">
        <v>3602000</v>
      </c>
      <c r="AF144" s="1">
        <v>3632000</v>
      </c>
      <c r="AG144" s="1">
        <v>3659000</v>
      </c>
      <c r="AH144" s="1">
        <v>3681000</v>
      </c>
      <c r="AI144" s="1">
        <v>3696000</v>
      </c>
      <c r="AJ144" s="1">
        <v>3706000</v>
      </c>
      <c r="AK144" s="1">
        <v>3709000</v>
      </c>
      <c r="AL144" s="1">
        <v>3705000</v>
      </c>
      <c r="AM144" s="1">
        <v>3694000</v>
      </c>
      <c r="AN144" s="1">
        <v>3675099</v>
      </c>
      <c r="AO144" s="1">
        <v>3667748</v>
      </c>
      <c r="AP144" s="1">
        <v>3654208</v>
      </c>
      <c r="AQ144" s="1">
        <v>3652732</v>
      </c>
      <c r="AR144" s="1">
        <v>3647001</v>
      </c>
      <c r="AS144" s="1">
        <v>3639592</v>
      </c>
      <c r="AT144" s="1">
        <v>3631462</v>
      </c>
      <c r="AU144" s="1">
        <v>3623062</v>
      </c>
      <c r="AV144" s="1">
        <v>3612874</v>
      </c>
      <c r="AW144" s="1">
        <v>3603945</v>
      </c>
      <c r="AX144" s="1">
        <v>3595187</v>
      </c>
      <c r="AY144" s="1">
        <v>3585209</v>
      </c>
      <c r="AZ144" s="1">
        <v>3576910</v>
      </c>
      <c r="BA144" s="1">
        <v>3570108</v>
      </c>
      <c r="BB144" s="1">
        <v>3565604</v>
      </c>
      <c r="BC144" s="1">
        <v>3562045</v>
      </c>
      <c r="BD144" s="1">
        <v>3559986</v>
      </c>
      <c r="BE144" s="1">
        <v>3559519</v>
      </c>
      <c r="BF144" s="1">
        <v>3559000</v>
      </c>
    </row>
    <row r="145" spans="1:58">
      <c r="A145" s="1" t="s">
        <v>257</v>
      </c>
      <c r="B145" s="1" t="str">
        <f>IFERROR(VLOOKUP(A145,entity!$C:$K,9,FALSE),"")</f>
        <v>MG</v>
      </c>
      <c r="C145" s="1" t="s">
        <v>488</v>
      </c>
      <c r="D145" s="1" t="s">
        <v>7</v>
      </c>
      <c r="E145" s="1">
        <v>5099371</v>
      </c>
      <c r="F145" s="1">
        <v>5223621</v>
      </c>
      <c r="G145" s="1">
        <v>5352674</v>
      </c>
      <c r="H145" s="1">
        <v>5486593</v>
      </c>
      <c r="I145" s="1">
        <v>5625401</v>
      </c>
      <c r="J145" s="1">
        <v>5769219</v>
      </c>
      <c r="K145" s="1">
        <v>5918060</v>
      </c>
      <c r="L145" s="1">
        <v>6072270</v>
      </c>
      <c r="M145" s="1">
        <v>6232704</v>
      </c>
      <c r="N145" s="1">
        <v>6400454</v>
      </c>
      <c r="O145" s="1">
        <v>6576301</v>
      </c>
      <c r="P145" s="1">
        <v>6760352</v>
      </c>
      <c r="Q145" s="1">
        <v>6952383</v>
      </c>
      <c r="R145" s="1">
        <v>7152391</v>
      </c>
      <c r="S145" s="1">
        <v>7360271</v>
      </c>
      <c r="T145" s="1">
        <v>7575757</v>
      </c>
      <c r="U145" s="1">
        <v>7799642</v>
      </c>
      <c r="V145" s="1">
        <v>8031589</v>
      </c>
      <c r="W145" s="1">
        <v>8268902</v>
      </c>
      <c r="X145" s="1">
        <v>8507958</v>
      </c>
      <c r="Y145" s="1">
        <v>8746516</v>
      </c>
      <c r="Z145" s="1">
        <v>8983494</v>
      </c>
      <c r="AA145" s="1">
        <v>9220693</v>
      </c>
      <c r="AB145" s="1">
        <v>9462343</v>
      </c>
      <c r="AC145" s="1">
        <v>9714342</v>
      </c>
      <c r="AD145" s="1">
        <v>9981113</v>
      </c>
      <c r="AE145" s="1">
        <v>10264368</v>
      </c>
      <c r="AF145" s="1">
        <v>10563491</v>
      </c>
      <c r="AG145" s="1">
        <v>10877757</v>
      </c>
      <c r="AH145" s="1">
        <v>11205548</v>
      </c>
      <c r="AI145" s="1">
        <v>11545782</v>
      </c>
      <c r="AJ145" s="1">
        <v>11898267</v>
      </c>
      <c r="AK145" s="1">
        <v>12263899</v>
      </c>
      <c r="AL145" s="1">
        <v>12643864</v>
      </c>
      <c r="AM145" s="1">
        <v>13039754</v>
      </c>
      <c r="AN145" s="1">
        <v>13452526</v>
      </c>
      <c r="AO145" s="1">
        <v>13882646</v>
      </c>
      <c r="AP145" s="1">
        <v>14329239</v>
      </c>
      <c r="AQ145" s="1">
        <v>14790245</v>
      </c>
      <c r="AR145" s="1">
        <v>15262817</v>
      </c>
      <c r="AS145" s="1">
        <v>15744811</v>
      </c>
      <c r="AT145" s="1">
        <v>16235767</v>
      </c>
      <c r="AU145" s="1">
        <v>16736029</v>
      </c>
      <c r="AV145" s="1">
        <v>17245275</v>
      </c>
      <c r="AW145" s="1">
        <v>17763367</v>
      </c>
      <c r="AX145" s="1">
        <v>18290394</v>
      </c>
      <c r="AY145" s="1">
        <v>18826126</v>
      </c>
      <c r="AZ145" s="1">
        <v>19371023</v>
      </c>
      <c r="BA145" s="1">
        <v>19926785</v>
      </c>
      <c r="BB145" s="1">
        <v>20495695</v>
      </c>
      <c r="BC145" s="1">
        <v>21079532</v>
      </c>
      <c r="BD145" s="1">
        <v>21678934</v>
      </c>
      <c r="BE145" s="1">
        <v>22293914</v>
      </c>
      <c r="BF145" s="1">
        <v>22924851</v>
      </c>
    </row>
    <row r="146" spans="1:58">
      <c r="A146" s="1" t="s">
        <v>259</v>
      </c>
      <c r="B146" s="1" t="str">
        <f>IFERROR(VLOOKUP(A146,entity!$C:$K,9,FALSE),"")</f>
        <v>MV</v>
      </c>
      <c r="C146" s="1" t="s">
        <v>488</v>
      </c>
      <c r="D146" s="1" t="s">
        <v>7</v>
      </c>
      <c r="E146" s="1">
        <v>88960</v>
      </c>
      <c r="F146" s="1">
        <v>91319</v>
      </c>
      <c r="G146" s="1">
        <v>93806</v>
      </c>
      <c r="H146" s="1">
        <v>96358</v>
      </c>
      <c r="I146" s="1">
        <v>98899</v>
      </c>
      <c r="J146" s="1">
        <v>101381</v>
      </c>
      <c r="K146" s="1">
        <v>103759</v>
      </c>
      <c r="L146" s="1">
        <v>106072</v>
      </c>
      <c r="M146" s="1">
        <v>108458</v>
      </c>
      <c r="N146" s="1">
        <v>111106</v>
      </c>
      <c r="O146" s="1">
        <v>114150</v>
      </c>
      <c r="P146" s="1">
        <v>117664</v>
      </c>
      <c r="Q146" s="1">
        <v>121593</v>
      </c>
      <c r="R146" s="1">
        <v>125780</v>
      </c>
      <c r="S146" s="1">
        <v>129993</v>
      </c>
      <c r="T146" s="1">
        <v>134077</v>
      </c>
      <c r="U146" s="1">
        <v>137965</v>
      </c>
      <c r="V146" s="1">
        <v>141736</v>
      </c>
      <c r="W146" s="1">
        <v>145563</v>
      </c>
      <c r="X146" s="1">
        <v>149699</v>
      </c>
      <c r="Y146" s="1">
        <v>154316</v>
      </c>
      <c r="Z146" s="1">
        <v>159459</v>
      </c>
      <c r="AA146" s="1">
        <v>165053</v>
      </c>
      <c r="AB146" s="1">
        <v>171015</v>
      </c>
      <c r="AC146" s="1">
        <v>177213</v>
      </c>
      <c r="AD146" s="1">
        <v>183538</v>
      </c>
      <c r="AE146" s="1">
        <v>189974</v>
      </c>
      <c r="AF146" s="1">
        <v>196513</v>
      </c>
      <c r="AG146" s="1">
        <v>203072</v>
      </c>
      <c r="AH146" s="1">
        <v>209545</v>
      </c>
      <c r="AI146" s="1">
        <v>215859</v>
      </c>
      <c r="AJ146" s="1">
        <v>221963</v>
      </c>
      <c r="AK146" s="1">
        <v>227863</v>
      </c>
      <c r="AL146" s="1">
        <v>233611</v>
      </c>
      <c r="AM146" s="1">
        <v>239291</v>
      </c>
      <c r="AN146" s="1">
        <v>244965</v>
      </c>
      <c r="AO146" s="1">
        <v>250659</v>
      </c>
      <c r="AP146" s="1">
        <v>256347</v>
      </c>
      <c r="AQ146" s="1">
        <v>261973</v>
      </c>
      <c r="AR146" s="1">
        <v>267456</v>
      </c>
      <c r="AS146" s="1">
        <v>272745</v>
      </c>
      <c r="AT146" s="1">
        <v>277825</v>
      </c>
      <c r="AU146" s="1">
        <v>282743</v>
      </c>
      <c r="AV146" s="1">
        <v>287594</v>
      </c>
      <c r="AW146" s="1">
        <v>292505</v>
      </c>
      <c r="AX146" s="1">
        <v>297576</v>
      </c>
      <c r="AY146" s="1">
        <v>302825</v>
      </c>
      <c r="AZ146" s="1">
        <v>308239</v>
      </c>
      <c r="BA146" s="1">
        <v>313843</v>
      </c>
      <c r="BB146" s="1">
        <v>319660</v>
      </c>
      <c r="BC146" s="1">
        <v>325694</v>
      </c>
      <c r="BD146" s="1">
        <v>331964</v>
      </c>
      <c r="BE146" s="1">
        <v>338442</v>
      </c>
      <c r="BF146" s="1">
        <v>345023</v>
      </c>
    </row>
    <row r="147" spans="1:58">
      <c r="A147" s="1" t="s">
        <v>261</v>
      </c>
      <c r="B147" s="1" t="str">
        <f>IFERROR(VLOOKUP(A147,entity!$C:$K,9,FALSE),"")</f>
        <v/>
      </c>
      <c r="C147" s="1" t="s">
        <v>488</v>
      </c>
      <c r="D147" s="1" t="s">
        <v>7</v>
      </c>
      <c r="E147" s="1">
        <v>106552352</v>
      </c>
      <c r="F147" s="1">
        <v>109462414</v>
      </c>
      <c r="G147" s="1">
        <v>112512856</v>
      </c>
      <c r="H147" s="1">
        <v>115642560</v>
      </c>
      <c r="I147" s="1">
        <v>118883257</v>
      </c>
      <c r="J147" s="1">
        <v>122214724</v>
      </c>
      <c r="K147" s="1">
        <v>125628761</v>
      </c>
      <c r="L147" s="1">
        <v>129197995</v>
      </c>
      <c r="M147" s="1">
        <v>132796294</v>
      </c>
      <c r="N147" s="1">
        <v>136472921</v>
      </c>
      <c r="O147" s="1">
        <v>140225036</v>
      </c>
      <c r="P147" s="1">
        <v>144013562</v>
      </c>
      <c r="Q147" s="1">
        <v>147862133</v>
      </c>
      <c r="R147" s="1">
        <v>151886361</v>
      </c>
      <c r="S147" s="1">
        <v>156067515</v>
      </c>
      <c r="T147" s="1">
        <v>160466693</v>
      </c>
      <c r="U147" s="1">
        <v>165105494</v>
      </c>
      <c r="V147" s="1">
        <v>169986554</v>
      </c>
      <c r="W147" s="1">
        <v>175135997</v>
      </c>
      <c r="X147" s="1">
        <v>180604191</v>
      </c>
      <c r="Y147" s="1">
        <v>186381943</v>
      </c>
      <c r="Z147" s="1">
        <v>192461082</v>
      </c>
      <c r="AA147" s="1">
        <v>198826472</v>
      </c>
      <c r="AB147" s="1">
        <v>205406794</v>
      </c>
      <c r="AC147" s="1">
        <v>212051034</v>
      </c>
      <c r="AD147" s="1">
        <v>218851982</v>
      </c>
      <c r="AE147" s="1">
        <v>225709483</v>
      </c>
      <c r="AF147" s="1">
        <v>232549274</v>
      </c>
      <c r="AG147" s="1">
        <v>239291333</v>
      </c>
      <c r="AH147" s="1">
        <v>245765907</v>
      </c>
      <c r="AI147" s="1">
        <v>254096959</v>
      </c>
      <c r="AJ147" s="1">
        <v>260585026</v>
      </c>
      <c r="AK147" s="1">
        <v>264594683</v>
      </c>
      <c r="AL147" s="1">
        <v>270365050</v>
      </c>
      <c r="AM147" s="1">
        <v>276017382</v>
      </c>
      <c r="AN147" s="1">
        <v>283211762</v>
      </c>
      <c r="AO147" s="1">
        <v>288812679</v>
      </c>
      <c r="AP147" s="1">
        <v>294471698</v>
      </c>
      <c r="AQ147" s="1">
        <v>300150805</v>
      </c>
      <c r="AR147" s="1">
        <v>305898816</v>
      </c>
      <c r="AS147" s="1">
        <v>311791217</v>
      </c>
      <c r="AT147" s="1">
        <v>317805287</v>
      </c>
      <c r="AU147" s="1">
        <v>323928401</v>
      </c>
      <c r="AV147" s="1">
        <v>330179555</v>
      </c>
      <c r="AW147" s="1">
        <v>336707719</v>
      </c>
      <c r="AX147" s="1">
        <v>343510995</v>
      </c>
      <c r="AY147" s="1">
        <v>350621934</v>
      </c>
      <c r="AZ147" s="1">
        <v>357997667</v>
      </c>
      <c r="BA147" s="1">
        <v>365551442</v>
      </c>
      <c r="BB147" s="1">
        <v>373173863</v>
      </c>
      <c r="BC147" s="1">
        <v>380656782</v>
      </c>
      <c r="BD147" s="1">
        <v>388001596</v>
      </c>
      <c r="BE147" s="1">
        <v>395316900</v>
      </c>
      <c r="BF147" s="1">
        <v>402606687</v>
      </c>
    </row>
    <row r="148" spans="1:58">
      <c r="A148" s="1" t="s">
        <v>262</v>
      </c>
      <c r="B148" s="1" t="str">
        <f>IFERROR(VLOOKUP(A148,entity!$C:$K,9,FALSE),"")</f>
        <v>MX</v>
      </c>
      <c r="C148" s="1" t="s">
        <v>488</v>
      </c>
      <c r="D148" s="1" t="s">
        <v>7</v>
      </c>
      <c r="E148" s="1">
        <v>38676974</v>
      </c>
      <c r="F148" s="1">
        <v>39939271</v>
      </c>
      <c r="G148" s="1">
        <v>41234350</v>
      </c>
      <c r="H148" s="1">
        <v>42564038</v>
      </c>
      <c r="I148" s="1">
        <v>43931398</v>
      </c>
      <c r="J148" s="1">
        <v>45338827</v>
      </c>
      <c r="K148" s="1">
        <v>46783542</v>
      </c>
      <c r="L148" s="1">
        <v>48264496</v>
      </c>
      <c r="M148" s="1">
        <v>49787609</v>
      </c>
      <c r="N148" s="1">
        <v>51360846</v>
      </c>
      <c r="O148" s="1">
        <v>52988138</v>
      </c>
      <c r="P148" s="1">
        <v>54669034</v>
      </c>
      <c r="Q148" s="1">
        <v>56395803</v>
      </c>
      <c r="R148" s="1">
        <v>58155590</v>
      </c>
      <c r="S148" s="1">
        <v>59931341</v>
      </c>
      <c r="T148" s="1">
        <v>61708369</v>
      </c>
      <c r="U148" s="1">
        <v>63486196</v>
      </c>
      <c r="V148" s="1">
        <v>65261295</v>
      </c>
      <c r="W148" s="1">
        <v>67012869</v>
      </c>
      <c r="X148" s="1">
        <v>68715443</v>
      </c>
      <c r="Y148" s="1">
        <v>70353013</v>
      </c>
      <c r="Z148" s="1">
        <v>71916281</v>
      </c>
      <c r="AA148" s="1">
        <v>73415735</v>
      </c>
      <c r="AB148" s="1">
        <v>74880326</v>
      </c>
      <c r="AC148" s="1">
        <v>76351106</v>
      </c>
      <c r="AD148" s="1">
        <v>77859344</v>
      </c>
      <c r="AE148" s="1">
        <v>79410218</v>
      </c>
      <c r="AF148" s="1">
        <v>80999175</v>
      </c>
      <c r="AG148" s="1">
        <v>82635332</v>
      </c>
      <c r="AH148" s="1">
        <v>84326921</v>
      </c>
      <c r="AI148" s="1">
        <v>86077004</v>
      </c>
      <c r="AJ148" s="1">
        <v>87890094</v>
      </c>
      <c r="AK148" s="1">
        <v>89757916</v>
      </c>
      <c r="AL148" s="1">
        <v>91653826</v>
      </c>
      <c r="AM148" s="1">
        <v>93541577</v>
      </c>
      <c r="AN148" s="1">
        <v>95392647</v>
      </c>
      <c r="AO148" s="1">
        <v>97201533</v>
      </c>
      <c r="AP148" s="1">
        <v>98968558</v>
      </c>
      <c r="AQ148" s="1">
        <v>100678867</v>
      </c>
      <c r="AR148" s="1">
        <v>102316781</v>
      </c>
      <c r="AS148" s="1">
        <v>103873607</v>
      </c>
      <c r="AT148" s="1">
        <v>105339877</v>
      </c>
      <c r="AU148" s="1">
        <v>106723661</v>
      </c>
      <c r="AV148" s="1">
        <v>108056312</v>
      </c>
      <c r="AW148" s="1">
        <v>109381550</v>
      </c>
      <c r="AX148" s="1">
        <v>110731826</v>
      </c>
      <c r="AY148" s="1">
        <v>112116694</v>
      </c>
      <c r="AZ148" s="1">
        <v>113529819</v>
      </c>
      <c r="BA148" s="1">
        <v>114968039</v>
      </c>
      <c r="BB148" s="1">
        <v>116422752</v>
      </c>
      <c r="BC148" s="1">
        <v>117886404</v>
      </c>
      <c r="BD148" s="1">
        <v>119361233</v>
      </c>
      <c r="BE148" s="1">
        <v>120847477</v>
      </c>
      <c r="BF148" s="1">
        <v>122332399</v>
      </c>
    </row>
    <row r="149" spans="1:58">
      <c r="A149" s="1" t="s">
        <v>264</v>
      </c>
      <c r="B149" s="1" t="str">
        <f>IFERROR(VLOOKUP(A149,entity!$C:$K,9,FALSE),"")</f>
        <v>MH</v>
      </c>
      <c r="C149" s="1" t="s">
        <v>488</v>
      </c>
      <c r="D149" s="1" t="s">
        <v>7</v>
      </c>
      <c r="E149" s="1">
        <v>14665</v>
      </c>
      <c r="F149" s="1">
        <v>15052</v>
      </c>
      <c r="G149" s="1">
        <v>15545</v>
      </c>
      <c r="H149" s="1">
        <v>16111</v>
      </c>
      <c r="I149" s="1">
        <v>16702</v>
      </c>
      <c r="J149" s="1">
        <v>17283</v>
      </c>
      <c r="K149" s="1">
        <v>17840</v>
      </c>
      <c r="L149" s="1">
        <v>18388</v>
      </c>
      <c r="M149" s="1">
        <v>18965</v>
      </c>
      <c r="N149" s="1">
        <v>19622</v>
      </c>
      <c r="O149" s="1">
        <v>20397</v>
      </c>
      <c r="P149" s="1">
        <v>21310</v>
      </c>
      <c r="Q149" s="1">
        <v>22340</v>
      </c>
      <c r="R149" s="1">
        <v>23440</v>
      </c>
      <c r="S149" s="1">
        <v>24536</v>
      </c>
      <c r="T149" s="1">
        <v>25580</v>
      </c>
      <c r="U149" s="1">
        <v>26549</v>
      </c>
      <c r="V149" s="1">
        <v>27470</v>
      </c>
      <c r="W149" s="1">
        <v>28399</v>
      </c>
      <c r="X149" s="1">
        <v>29416</v>
      </c>
      <c r="Y149" s="1">
        <v>30581</v>
      </c>
      <c r="Z149" s="1">
        <v>31895</v>
      </c>
      <c r="AA149" s="1">
        <v>33334</v>
      </c>
      <c r="AB149" s="1">
        <v>34895</v>
      </c>
      <c r="AC149" s="1">
        <v>36567</v>
      </c>
      <c r="AD149" s="1">
        <v>38334</v>
      </c>
      <c r="AE149" s="1">
        <v>40203</v>
      </c>
      <c r="AF149" s="1">
        <v>42148</v>
      </c>
      <c r="AG149" s="1">
        <v>44063</v>
      </c>
      <c r="AH149" s="1">
        <v>45813</v>
      </c>
      <c r="AI149" s="1">
        <v>47300</v>
      </c>
      <c r="AJ149" s="1">
        <v>48481</v>
      </c>
      <c r="AK149" s="1">
        <v>49382</v>
      </c>
      <c r="AL149" s="1">
        <v>50052</v>
      </c>
      <c r="AM149" s="1">
        <v>50577</v>
      </c>
      <c r="AN149" s="1">
        <v>51020</v>
      </c>
      <c r="AO149" s="1">
        <v>51397</v>
      </c>
      <c r="AP149" s="1">
        <v>51697</v>
      </c>
      <c r="AQ149" s="1">
        <v>51922</v>
      </c>
      <c r="AR149" s="1">
        <v>52076</v>
      </c>
      <c r="AS149" s="1">
        <v>52161</v>
      </c>
      <c r="AT149" s="1">
        <v>52184</v>
      </c>
      <c r="AU149" s="1">
        <v>52161</v>
      </c>
      <c r="AV149" s="1">
        <v>52115</v>
      </c>
      <c r="AW149" s="1">
        <v>52074</v>
      </c>
      <c r="AX149" s="1">
        <v>52058</v>
      </c>
      <c r="AY149" s="1">
        <v>52084</v>
      </c>
      <c r="AZ149" s="1">
        <v>52150</v>
      </c>
      <c r="BA149" s="1">
        <v>52245</v>
      </c>
      <c r="BB149" s="1">
        <v>52341</v>
      </c>
      <c r="BC149" s="1">
        <v>52428</v>
      </c>
      <c r="BD149" s="1">
        <v>52495</v>
      </c>
      <c r="BE149" s="1">
        <v>52555</v>
      </c>
      <c r="BF149" s="1">
        <v>52634</v>
      </c>
    </row>
    <row r="150" spans="1:58">
      <c r="A150" s="1" t="s">
        <v>266</v>
      </c>
      <c r="B150" s="1" t="str">
        <f>IFERROR(VLOOKUP(A150,entity!$C:$K,9,FALSE),"")</f>
        <v/>
      </c>
      <c r="C150" s="1" t="s">
        <v>488</v>
      </c>
      <c r="D150" s="1" t="s">
        <v>7</v>
      </c>
      <c r="E150" s="1">
        <v>1933428412</v>
      </c>
      <c r="F150" s="1">
        <v>1956184212</v>
      </c>
      <c r="G150" s="1">
        <v>1991941500</v>
      </c>
      <c r="H150" s="1">
        <v>2039482688</v>
      </c>
      <c r="I150" s="1">
        <v>2087388572</v>
      </c>
      <c r="J150" s="1">
        <v>2136684738</v>
      </c>
      <c r="K150" s="1">
        <v>2190117338</v>
      </c>
      <c r="L150" s="1">
        <v>2243295807</v>
      </c>
      <c r="M150" s="1">
        <v>2298026483</v>
      </c>
      <c r="N150" s="1">
        <v>2355097609</v>
      </c>
      <c r="O150" s="1">
        <v>2413737479</v>
      </c>
      <c r="P150" s="1">
        <v>2473878998</v>
      </c>
      <c r="Q150" s="1">
        <v>2533242904</v>
      </c>
      <c r="R150" s="1">
        <v>2592448163</v>
      </c>
      <c r="S150" s="1">
        <v>2651152929</v>
      </c>
      <c r="T150" s="1">
        <v>2708572256</v>
      </c>
      <c r="U150" s="1">
        <v>2765232725</v>
      </c>
      <c r="V150" s="1">
        <v>2821287703</v>
      </c>
      <c r="W150" s="1">
        <v>2878212699</v>
      </c>
      <c r="X150" s="1">
        <v>2936206979</v>
      </c>
      <c r="Y150" s="1">
        <v>2994561372</v>
      </c>
      <c r="Z150" s="1">
        <v>3054027404</v>
      </c>
      <c r="AA150" s="1">
        <v>3116460395</v>
      </c>
      <c r="AB150" s="1">
        <v>3179436259</v>
      </c>
      <c r="AC150" s="1">
        <v>3241873904</v>
      </c>
      <c r="AD150" s="1">
        <v>3305781946</v>
      </c>
      <c r="AE150" s="1">
        <v>3372045549</v>
      </c>
      <c r="AF150" s="1">
        <v>3440251114</v>
      </c>
      <c r="AG150" s="1">
        <v>3508877900</v>
      </c>
      <c r="AH150" s="1">
        <v>3576545829</v>
      </c>
      <c r="AI150" s="1">
        <v>3644452765</v>
      </c>
      <c r="AJ150" s="1">
        <v>3709187592</v>
      </c>
      <c r="AK150" s="1">
        <v>3771746734</v>
      </c>
      <c r="AL150" s="1">
        <v>3833306124</v>
      </c>
      <c r="AM150" s="1">
        <v>3894337555</v>
      </c>
      <c r="AN150" s="1">
        <v>3955021923</v>
      </c>
      <c r="AO150" s="1">
        <v>4015849456</v>
      </c>
      <c r="AP150" s="1">
        <v>4076898291</v>
      </c>
      <c r="AQ150" s="1">
        <v>4137270639</v>
      </c>
      <c r="AR150" s="1">
        <v>4196517692</v>
      </c>
      <c r="AS150" s="1">
        <v>4254621165</v>
      </c>
      <c r="AT150" s="1">
        <v>4310770173</v>
      </c>
      <c r="AU150" s="1">
        <v>4366322593</v>
      </c>
      <c r="AV150" s="1">
        <v>4421382944</v>
      </c>
      <c r="AW150" s="1">
        <v>4476257625</v>
      </c>
      <c r="AX150" s="1">
        <v>4531085144</v>
      </c>
      <c r="AY150" s="1">
        <v>4585583629</v>
      </c>
      <c r="AZ150" s="1">
        <v>4639327778</v>
      </c>
      <c r="BA150" s="1">
        <v>4693330037</v>
      </c>
      <c r="BB150" s="1">
        <v>4748031622</v>
      </c>
      <c r="BC150" s="1">
        <v>4803058363</v>
      </c>
      <c r="BD150" s="1">
        <v>4858527271</v>
      </c>
      <c r="BE150" s="1">
        <v>4913580797</v>
      </c>
      <c r="BF150" s="1">
        <v>4969744376</v>
      </c>
    </row>
    <row r="151" spans="1:58">
      <c r="A151" s="1" t="s">
        <v>1231</v>
      </c>
      <c r="B151" s="1" t="str">
        <f>IFERROR(VLOOKUP(A151,entity!$C:$K,9,FALSE),"")</f>
        <v>MK</v>
      </c>
      <c r="C151" s="1" t="s">
        <v>488</v>
      </c>
      <c r="D151" s="1" t="s">
        <v>7</v>
      </c>
      <c r="E151" s="1">
        <v>1471139</v>
      </c>
      <c r="F151" s="1">
        <v>1491446</v>
      </c>
      <c r="G151" s="1">
        <v>1512404</v>
      </c>
      <c r="H151" s="1">
        <v>1533999</v>
      </c>
      <c r="I151" s="1">
        <v>1556150</v>
      </c>
      <c r="J151" s="1">
        <v>1578730</v>
      </c>
      <c r="K151" s="1">
        <v>1601987</v>
      </c>
      <c r="L151" s="1">
        <v>1625829</v>
      </c>
      <c r="M151" s="1">
        <v>1649396</v>
      </c>
      <c r="N151" s="1">
        <v>1671533</v>
      </c>
      <c r="O151" s="1">
        <v>1691507</v>
      </c>
      <c r="P151" s="1">
        <v>1708662</v>
      </c>
      <c r="Q151" s="1">
        <v>1723445</v>
      </c>
      <c r="R151" s="1">
        <v>1737547</v>
      </c>
      <c r="S151" s="1">
        <v>1753342</v>
      </c>
      <c r="T151" s="1">
        <v>1772405</v>
      </c>
      <c r="U151" s="1">
        <v>1795556</v>
      </c>
      <c r="V151" s="1">
        <v>1821920</v>
      </c>
      <c r="W151" s="1">
        <v>1849320</v>
      </c>
      <c r="X151" s="1">
        <v>1874648</v>
      </c>
      <c r="Y151" s="1">
        <v>1895727</v>
      </c>
      <c r="Z151" s="1">
        <v>1911496</v>
      </c>
      <c r="AA151" s="1">
        <v>1922729</v>
      </c>
      <c r="AB151" s="1">
        <v>1931280</v>
      </c>
      <c r="AC151" s="1">
        <v>1939913</v>
      </c>
      <c r="AD151" s="1">
        <v>1950487</v>
      </c>
      <c r="AE151" s="1">
        <v>1964188</v>
      </c>
      <c r="AF151" s="1">
        <v>1980064</v>
      </c>
      <c r="AG151" s="1">
        <v>1995338</v>
      </c>
      <c r="AH151" s="1">
        <v>2006063</v>
      </c>
      <c r="AI151" s="1">
        <v>2009710</v>
      </c>
      <c r="AJ151" s="1">
        <v>2004813</v>
      </c>
      <c r="AK151" s="1">
        <v>1993080</v>
      </c>
      <c r="AL151" s="1">
        <v>1978999</v>
      </c>
      <c r="AM151" s="1">
        <v>1968851</v>
      </c>
      <c r="AN151" s="1">
        <v>1967013</v>
      </c>
      <c r="AO151" s="1">
        <v>1975207</v>
      </c>
      <c r="AP151" s="1">
        <v>1991687</v>
      </c>
      <c r="AQ151" s="1">
        <v>2013117</v>
      </c>
      <c r="AR151" s="1">
        <v>2034487</v>
      </c>
      <c r="AS151" s="1">
        <v>2052129</v>
      </c>
      <c r="AT151" s="1">
        <v>2065098</v>
      </c>
      <c r="AU151" s="1">
        <v>2074441</v>
      </c>
      <c r="AV151" s="1">
        <v>2080866</v>
      </c>
      <c r="AW151" s="1">
        <v>2085728</v>
      </c>
      <c r="AX151" s="1">
        <v>2090044</v>
      </c>
      <c r="AY151" s="1">
        <v>2093801</v>
      </c>
      <c r="AZ151" s="1">
        <v>2096620</v>
      </c>
      <c r="BA151" s="1">
        <v>2098769</v>
      </c>
      <c r="BB151" s="1">
        <v>2100558</v>
      </c>
      <c r="BC151" s="1">
        <v>2102216</v>
      </c>
      <c r="BD151" s="1">
        <v>2103890</v>
      </c>
      <c r="BE151" s="1">
        <v>2105575</v>
      </c>
      <c r="BF151" s="1">
        <v>2107158</v>
      </c>
    </row>
    <row r="152" spans="1:58">
      <c r="A152" s="1" t="s">
        <v>269</v>
      </c>
      <c r="B152" s="1" t="str">
        <f>IFERROR(VLOOKUP(A152,entity!$C:$K,9,FALSE),"")</f>
        <v>ML</v>
      </c>
      <c r="C152" s="1" t="s">
        <v>488</v>
      </c>
      <c r="D152" s="1" t="s">
        <v>7</v>
      </c>
      <c r="E152" s="1">
        <v>5098942</v>
      </c>
      <c r="F152" s="1">
        <v>5151827</v>
      </c>
      <c r="G152" s="1">
        <v>5205248</v>
      </c>
      <c r="H152" s="1">
        <v>5259686</v>
      </c>
      <c r="I152" s="1">
        <v>5315835</v>
      </c>
      <c r="J152" s="1">
        <v>5374327</v>
      </c>
      <c r="K152" s="1">
        <v>5435158</v>
      </c>
      <c r="L152" s="1">
        <v>5498558</v>
      </c>
      <c r="M152" s="1">
        <v>5565670</v>
      </c>
      <c r="N152" s="1">
        <v>5637927</v>
      </c>
      <c r="O152" s="1">
        <v>5716294</v>
      </c>
      <c r="P152" s="1">
        <v>5801472</v>
      </c>
      <c r="Q152" s="1">
        <v>5893113</v>
      </c>
      <c r="R152" s="1">
        <v>5989840</v>
      </c>
      <c r="S152" s="1">
        <v>6089644</v>
      </c>
      <c r="T152" s="1">
        <v>6191134</v>
      </c>
      <c r="U152" s="1">
        <v>6293218</v>
      </c>
      <c r="V152" s="1">
        <v>6396391</v>
      </c>
      <c r="W152" s="1">
        <v>6502693</v>
      </c>
      <c r="X152" s="1">
        <v>6615058</v>
      </c>
      <c r="Y152" s="1">
        <v>6735247</v>
      </c>
      <c r="Z152" s="1">
        <v>6865516</v>
      </c>
      <c r="AA152" s="1">
        <v>7004456</v>
      </c>
      <c r="AB152" s="1">
        <v>7145879</v>
      </c>
      <c r="AC152" s="1">
        <v>7281246</v>
      </c>
      <c r="AD152" s="1">
        <v>7405201</v>
      </c>
      <c r="AE152" s="1">
        <v>7514770</v>
      </c>
      <c r="AF152" s="1">
        <v>7613990</v>
      </c>
      <c r="AG152" s="1">
        <v>7713098</v>
      </c>
      <c r="AH152" s="1">
        <v>7826368</v>
      </c>
      <c r="AI152" s="1">
        <v>7964066</v>
      </c>
      <c r="AJ152" s="1">
        <v>8130473</v>
      </c>
      <c r="AK152" s="1">
        <v>8322743</v>
      </c>
      <c r="AL152" s="1">
        <v>8535338</v>
      </c>
      <c r="AM152" s="1">
        <v>8759442</v>
      </c>
      <c r="AN152" s="1">
        <v>8988853</v>
      </c>
      <c r="AO152" s="1">
        <v>9222157</v>
      </c>
      <c r="AP152" s="1">
        <v>9462256</v>
      </c>
      <c r="AQ152" s="1">
        <v>9712365</v>
      </c>
      <c r="AR152" s="1">
        <v>9977308</v>
      </c>
      <c r="AS152" s="1">
        <v>10260577</v>
      </c>
      <c r="AT152" s="1">
        <v>10562768</v>
      </c>
      <c r="AU152" s="1">
        <v>10882662</v>
      </c>
      <c r="AV152" s="1">
        <v>11219737</v>
      </c>
      <c r="AW152" s="1">
        <v>11572936</v>
      </c>
      <c r="AX152" s="1">
        <v>11941258</v>
      </c>
      <c r="AY152" s="1">
        <v>12325545</v>
      </c>
      <c r="AZ152" s="1">
        <v>12725629</v>
      </c>
      <c r="BA152" s="1">
        <v>13138299</v>
      </c>
      <c r="BB152" s="1">
        <v>13559296</v>
      </c>
      <c r="BC152" s="1">
        <v>13985961</v>
      </c>
      <c r="BD152" s="1">
        <v>14416737</v>
      </c>
      <c r="BE152" s="1">
        <v>14853572</v>
      </c>
      <c r="BF152" s="1">
        <v>15301650</v>
      </c>
    </row>
    <row r="153" spans="1:58">
      <c r="A153" s="1" t="s">
        <v>271</v>
      </c>
      <c r="B153" s="1" t="str">
        <f>IFERROR(VLOOKUP(A153,entity!$C:$K,9,FALSE),"")</f>
        <v>MT</v>
      </c>
      <c r="C153" s="1" t="s">
        <v>488</v>
      </c>
      <c r="D153" s="1" t="s">
        <v>7</v>
      </c>
      <c r="E153" s="1">
        <v>326550</v>
      </c>
      <c r="F153" s="1">
        <v>325250</v>
      </c>
      <c r="G153" s="1">
        <v>323900</v>
      </c>
      <c r="H153" s="1">
        <v>322550</v>
      </c>
      <c r="I153" s="1">
        <v>321250</v>
      </c>
      <c r="J153" s="1">
        <v>318800</v>
      </c>
      <c r="K153" s="1">
        <v>315200</v>
      </c>
      <c r="L153" s="1">
        <v>311550</v>
      </c>
      <c r="M153" s="1">
        <v>307900</v>
      </c>
      <c r="N153" s="1">
        <v>304300</v>
      </c>
      <c r="O153" s="1">
        <v>302650</v>
      </c>
      <c r="P153" s="1">
        <v>302700</v>
      </c>
      <c r="Q153" s="1">
        <v>302450</v>
      </c>
      <c r="R153" s="1">
        <v>302200</v>
      </c>
      <c r="S153" s="1">
        <v>301996</v>
      </c>
      <c r="T153" s="1">
        <v>304222</v>
      </c>
      <c r="U153" s="1">
        <v>305774</v>
      </c>
      <c r="V153" s="1">
        <v>306970</v>
      </c>
      <c r="W153" s="1">
        <v>310182</v>
      </c>
      <c r="X153" s="1">
        <v>313342</v>
      </c>
      <c r="Y153" s="1">
        <v>316645</v>
      </c>
      <c r="Z153" s="1">
        <v>318982</v>
      </c>
      <c r="AA153" s="1">
        <v>325898</v>
      </c>
      <c r="AB153" s="1">
        <v>330524</v>
      </c>
      <c r="AC153" s="1">
        <v>330593</v>
      </c>
      <c r="AD153" s="1">
        <v>336452</v>
      </c>
      <c r="AE153" s="1">
        <v>342121</v>
      </c>
      <c r="AF153" s="1">
        <v>344485</v>
      </c>
      <c r="AG153" s="1">
        <v>347325</v>
      </c>
      <c r="AH153" s="1">
        <v>350722</v>
      </c>
      <c r="AI153" s="1">
        <v>354170</v>
      </c>
      <c r="AJ153" s="1">
        <v>357727</v>
      </c>
      <c r="AK153" s="1">
        <v>361260</v>
      </c>
      <c r="AL153" s="1">
        <v>364704</v>
      </c>
      <c r="AM153" s="1">
        <v>367941</v>
      </c>
      <c r="AN153" s="1">
        <v>370433</v>
      </c>
      <c r="AO153" s="1">
        <v>372687</v>
      </c>
      <c r="AP153" s="1">
        <v>375236</v>
      </c>
      <c r="AQ153" s="1">
        <v>377516</v>
      </c>
      <c r="AR153" s="1">
        <v>379360</v>
      </c>
      <c r="AS153" s="1">
        <v>381363</v>
      </c>
      <c r="AT153" s="1">
        <v>393028</v>
      </c>
      <c r="AU153" s="1">
        <v>395969</v>
      </c>
      <c r="AV153" s="1">
        <v>398582</v>
      </c>
      <c r="AW153" s="1">
        <v>401268</v>
      </c>
      <c r="AX153" s="1">
        <v>403834</v>
      </c>
      <c r="AY153" s="1">
        <v>405308</v>
      </c>
      <c r="AZ153" s="1">
        <v>406724</v>
      </c>
      <c r="BA153" s="1">
        <v>409379</v>
      </c>
      <c r="BB153" s="1">
        <v>412477</v>
      </c>
      <c r="BC153" s="1">
        <v>414508</v>
      </c>
      <c r="BD153" s="1">
        <v>416268</v>
      </c>
      <c r="BE153" s="1">
        <v>419455</v>
      </c>
      <c r="BF153" s="1">
        <v>423282</v>
      </c>
    </row>
    <row r="154" spans="1:58">
      <c r="A154" s="1" t="s">
        <v>273</v>
      </c>
      <c r="B154" s="1" t="str">
        <f>IFERROR(VLOOKUP(A154,entity!$C:$K,9,FALSE),"")</f>
        <v>MM</v>
      </c>
      <c r="C154" s="1" t="s">
        <v>488</v>
      </c>
      <c r="D154" s="1" t="s">
        <v>7</v>
      </c>
      <c r="E154" s="1">
        <v>21486424</v>
      </c>
      <c r="F154" s="1">
        <v>21961594</v>
      </c>
      <c r="G154" s="1">
        <v>22446690</v>
      </c>
      <c r="H154" s="1">
        <v>22947286</v>
      </c>
      <c r="I154" s="1">
        <v>23471163</v>
      </c>
      <c r="J154" s="1">
        <v>24023640</v>
      </c>
      <c r="K154" s="1">
        <v>24606874</v>
      </c>
      <c r="L154" s="1">
        <v>25218411</v>
      </c>
      <c r="M154" s="1">
        <v>25853304</v>
      </c>
      <c r="N154" s="1">
        <v>26504295</v>
      </c>
      <c r="O154" s="1">
        <v>27166045</v>
      </c>
      <c r="P154" s="1">
        <v>27836624</v>
      </c>
      <c r="Q154" s="1">
        <v>28517301</v>
      </c>
      <c r="R154" s="1">
        <v>29209751</v>
      </c>
      <c r="S154" s="1">
        <v>29916891</v>
      </c>
      <c r="T154" s="1">
        <v>30640635</v>
      </c>
      <c r="U154" s="1">
        <v>31379211</v>
      </c>
      <c r="V154" s="1">
        <v>32130628</v>
      </c>
      <c r="W154" s="1">
        <v>32896129</v>
      </c>
      <c r="X154" s="1">
        <v>33677496</v>
      </c>
      <c r="Y154" s="1">
        <v>34474755</v>
      </c>
      <c r="Z154" s="1">
        <v>35288662</v>
      </c>
      <c r="AA154" s="1">
        <v>36114948</v>
      </c>
      <c r="AB154" s="1">
        <v>36942428</v>
      </c>
      <c r="AC154" s="1">
        <v>37756446</v>
      </c>
      <c r="AD154" s="1">
        <v>38546211</v>
      </c>
      <c r="AE154" s="1">
        <v>39307611</v>
      </c>
      <c r="AF154" s="1">
        <v>40042444</v>
      </c>
      <c r="AG154" s="1">
        <v>40753329</v>
      </c>
      <c r="AH154" s="1">
        <v>41445433</v>
      </c>
      <c r="AI154" s="1">
        <v>42123003</v>
      </c>
      <c r="AJ154" s="1">
        <v>42782387</v>
      </c>
      <c r="AK154" s="1">
        <v>43422423</v>
      </c>
      <c r="AL154" s="1">
        <v>44052710</v>
      </c>
      <c r="AM154" s="1">
        <v>44686091</v>
      </c>
      <c r="AN154" s="1">
        <v>45329862</v>
      </c>
      <c r="AO154" s="1">
        <v>45991828</v>
      </c>
      <c r="AP154" s="1">
        <v>46664455</v>
      </c>
      <c r="AQ154" s="1">
        <v>47321204</v>
      </c>
      <c r="AR154" s="1">
        <v>47925630</v>
      </c>
      <c r="AS154" s="1">
        <v>48453000</v>
      </c>
      <c r="AT154" s="1">
        <v>48894203</v>
      </c>
      <c r="AU154" s="1">
        <v>49261313</v>
      </c>
      <c r="AV154" s="1">
        <v>49577152</v>
      </c>
      <c r="AW154" s="1">
        <v>49875169</v>
      </c>
      <c r="AX154" s="1">
        <v>50181020</v>
      </c>
      <c r="AY154" s="1">
        <v>50500070</v>
      </c>
      <c r="AZ154" s="1">
        <v>50828959</v>
      </c>
      <c r="BA154" s="1">
        <v>51174018</v>
      </c>
      <c r="BB154" s="1">
        <v>51540490</v>
      </c>
      <c r="BC154" s="1">
        <v>51931231</v>
      </c>
      <c r="BD154" s="1">
        <v>52350763</v>
      </c>
      <c r="BE154" s="1">
        <v>52797319</v>
      </c>
      <c r="BF154" s="1">
        <v>53259018</v>
      </c>
    </row>
    <row r="155" spans="1:58">
      <c r="A155" s="1" t="s">
        <v>275</v>
      </c>
      <c r="B155" s="1" t="str">
        <f>IFERROR(VLOOKUP(A155,entity!$C:$K,9,FALSE),"")</f>
        <v/>
      </c>
      <c r="C155" s="1" t="s">
        <v>488</v>
      </c>
      <c r="D155" s="1" t="s">
        <v>7</v>
      </c>
      <c r="E155" s="1">
        <v>98926516</v>
      </c>
      <c r="F155" s="1">
        <v>101572601</v>
      </c>
      <c r="G155" s="1">
        <v>104298130</v>
      </c>
      <c r="H155" s="1">
        <v>107106149</v>
      </c>
      <c r="I155" s="1">
        <v>110004177</v>
      </c>
      <c r="J155" s="1">
        <v>112995925</v>
      </c>
      <c r="K155" s="1">
        <v>116087880</v>
      </c>
      <c r="L155" s="1">
        <v>119274532</v>
      </c>
      <c r="M155" s="1">
        <v>122529603</v>
      </c>
      <c r="N155" s="1">
        <v>125817321</v>
      </c>
      <c r="O155" s="1">
        <v>129117173</v>
      </c>
      <c r="P155" s="1">
        <v>132412811</v>
      </c>
      <c r="Q155" s="1">
        <v>135743402</v>
      </c>
      <c r="R155" s="1">
        <v>139153175</v>
      </c>
      <c r="S155" s="1">
        <v>142701288</v>
      </c>
      <c r="T155" s="1">
        <v>146433776</v>
      </c>
      <c r="U155" s="1">
        <v>150355513</v>
      </c>
      <c r="V155" s="1">
        <v>154468243</v>
      </c>
      <c r="W155" s="1">
        <v>158799449</v>
      </c>
      <c r="X155" s="1">
        <v>163378222</v>
      </c>
      <c r="Y155" s="1">
        <v>168219685</v>
      </c>
      <c r="Z155" s="1">
        <v>173328419</v>
      </c>
      <c r="AA155" s="1">
        <v>178681081</v>
      </c>
      <c r="AB155" s="1">
        <v>184228198</v>
      </c>
      <c r="AC155" s="1">
        <v>189861772</v>
      </c>
      <c r="AD155" s="1">
        <v>195642218</v>
      </c>
      <c r="AE155" s="1">
        <v>201507645</v>
      </c>
      <c r="AF155" s="1">
        <v>207378184</v>
      </c>
      <c r="AG155" s="1">
        <v>213186117</v>
      </c>
      <c r="AH155" s="1">
        <v>218778621</v>
      </c>
      <c r="AI155" s="1">
        <v>226227875</v>
      </c>
      <c r="AJ155" s="1">
        <v>231750941</v>
      </c>
      <c r="AK155" s="1">
        <v>236855890</v>
      </c>
      <c r="AL155" s="1">
        <v>241788488</v>
      </c>
      <c r="AM155" s="1">
        <v>246667749</v>
      </c>
      <c r="AN155" s="1">
        <v>251577074</v>
      </c>
      <c r="AO155" s="1">
        <v>256575417</v>
      </c>
      <c r="AP155" s="1">
        <v>261650006</v>
      </c>
      <c r="AQ155" s="1">
        <v>266704579</v>
      </c>
      <c r="AR155" s="1">
        <v>271676356</v>
      </c>
      <c r="AS155" s="1">
        <v>276589220</v>
      </c>
      <c r="AT155" s="1">
        <v>281419375</v>
      </c>
      <c r="AU155" s="1">
        <v>286194319</v>
      </c>
      <c r="AV155" s="1">
        <v>290931916</v>
      </c>
      <c r="AW155" s="1">
        <v>295798207</v>
      </c>
      <c r="AX155" s="1">
        <v>300818779</v>
      </c>
      <c r="AY155" s="1">
        <v>306024448</v>
      </c>
      <c r="AZ155" s="1">
        <v>311388401</v>
      </c>
      <c r="BA155" s="1">
        <v>316897374</v>
      </c>
      <c r="BB155" s="1">
        <v>322492145</v>
      </c>
      <c r="BC155" s="1">
        <v>328123176</v>
      </c>
      <c r="BD155" s="1">
        <v>333779559</v>
      </c>
      <c r="BE155" s="1">
        <v>339560601</v>
      </c>
      <c r="BF155" s="1">
        <v>345447146</v>
      </c>
    </row>
    <row r="156" spans="1:58">
      <c r="A156" s="1" t="s">
        <v>276</v>
      </c>
      <c r="B156" s="1" t="str">
        <f>IFERROR(VLOOKUP(A156,entity!$C:$K,9,FALSE),"")</f>
        <v>ME</v>
      </c>
      <c r="C156" s="1" t="s">
        <v>488</v>
      </c>
      <c r="D156" s="1" t="s">
        <v>7</v>
      </c>
      <c r="E156" s="1">
        <v>479099</v>
      </c>
      <c r="F156" s="1">
        <v>485319</v>
      </c>
      <c r="G156" s="1">
        <v>491111</v>
      </c>
      <c r="H156" s="1">
        <v>496566</v>
      </c>
      <c r="I156" s="1">
        <v>501813</v>
      </c>
      <c r="J156" s="1">
        <v>506949</v>
      </c>
      <c r="K156" s="1">
        <v>512020</v>
      </c>
      <c r="L156" s="1">
        <v>517026</v>
      </c>
      <c r="M156" s="1">
        <v>521962</v>
      </c>
      <c r="N156" s="1">
        <v>526808</v>
      </c>
      <c r="O156" s="1">
        <v>531555</v>
      </c>
      <c r="P156" s="1">
        <v>536185</v>
      </c>
      <c r="Q156" s="1">
        <v>540724</v>
      </c>
      <c r="R156" s="1">
        <v>545254</v>
      </c>
      <c r="S156" s="1">
        <v>549882</v>
      </c>
      <c r="T156" s="1">
        <v>554670</v>
      </c>
      <c r="U156" s="1">
        <v>559690</v>
      </c>
      <c r="V156" s="1">
        <v>564887</v>
      </c>
      <c r="W156" s="1">
        <v>570038</v>
      </c>
      <c r="X156" s="1">
        <v>574840</v>
      </c>
      <c r="Y156" s="1">
        <v>579088</v>
      </c>
      <c r="Z156" s="1">
        <v>582632</v>
      </c>
      <c r="AA156" s="1">
        <v>585565</v>
      </c>
      <c r="AB156" s="1">
        <v>588228</v>
      </c>
      <c r="AC156" s="1">
        <v>591105</v>
      </c>
      <c r="AD156" s="1">
        <v>594509</v>
      </c>
      <c r="AE156" s="1">
        <v>598606</v>
      </c>
      <c r="AF156" s="1">
        <v>603201</v>
      </c>
      <c r="AG156" s="1">
        <v>607814</v>
      </c>
      <c r="AH156" s="1">
        <v>611773</v>
      </c>
      <c r="AI156" s="1">
        <v>614601</v>
      </c>
      <c r="AJ156" s="1">
        <v>616158</v>
      </c>
      <c r="AK156" s="1">
        <v>616630</v>
      </c>
      <c r="AL156" s="1">
        <v>616282</v>
      </c>
      <c r="AM156" s="1">
        <v>615521</v>
      </c>
      <c r="AN156" s="1">
        <v>614669</v>
      </c>
      <c r="AO156" s="1">
        <v>613774</v>
      </c>
      <c r="AP156" s="1">
        <v>612812</v>
      </c>
      <c r="AQ156" s="1">
        <v>611947</v>
      </c>
      <c r="AR156" s="1">
        <v>611367</v>
      </c>
      <c r="AS156" s="1">
        <v>611196</v>
      </c>
      <c r="AT156" s="1">
        <v>611525</v>
      </c>
      <c r="AU156" s="1">
        <v>612325</v>
      </c>
      <c r="AV156" s="1">
        <v>613448</v>
      </c>
      <c r="AW156" s="1">
        <v>614670</v>
      </c>
      <c r="AX156" s="1">
        <v>615820</v>
      </c>
      <c r="AY156" s="1">
        <v>616854</v>
      </c>
      <c r="AZ156" s="1">
        <v>617800</v>
      </c>
      <c r="BA156" s="1">
        <v>618649</v>
      </c>
      <c r="BB156" s="1">
        <v>619408</v>
      </c>
      <c r="BC156" s="1">
        <v>620078</v>
      </c>
      <c r="BD156" s="1">
        <v>620644</v>
      </c>
      <c r="BE156" s="1">
        <v>621081</v>
      </c>
      <c r="BF156" s="1">
        <v>621383</v>
      </c>
    </row>
    <row r="157" spans="1:58">
      <c r="A157" s="1" t="s">
        <v>278</v>
      </c>
      <c r="B157" s="1" t="str">
        <f>IFERROR(VLOOKUP(A157,entity!$C:$K,9,FALSE),"")</f>
        <v>MN</v>
      </c>
      <c r="C157" s="1" t="s">
        <v>488</v>
      </c>
      <c r="D157" s="1" t="s">
        <v>7</v>
      </c>
      <c r="E157" s="1">
        <v>955508</v>
      </c>
      <c r="F157" s="1">
        <v>982174</v>
      </c>
      <c r="G157" s="1">
        <v>1011322</v>
      </c>
      <c r="H157" s="1">
        <v>1042377</v>
      </c>
      <c r="I157" s="1">
        <v>1074511</v>
      </c>
      <c r="J157" s="1">
        <v>1107119</v>
      </c>
      <c r="K157" s="1">
        <v>1139955</v>
      </c>
      <c r="L157" s="1">
        <v>1173180</v>
      </c>
      <c r="M157" s="1">
        <v>1207102</v>
      </c>
      <c r="N157" s="1">
        <v>1242208</v>
      </c>
      <c r="O157" s="1">
        <v>1278820</v>
      </c>
      <c r="P157" s="1">
        <v>1317044</v>
      </c>
      <c r="Q157" s="1">
        <v>1356666</v>
      </c>
      <c r="R157" s="1">
        <v>1397302</v>
      </c>
      <c r="S157" s="1">
        <v>1438421</v>
      </c>
      <c r="T157" s="1">
        <v>1479648</v>
      </c>
      <c r="U157" s="1">
        <v>1520864</v>
      </c>
      <c r="V157" s="1">
        <v>1562211</v>
      </c>
      <c r="W157" s="1">
        <v>1603907</v>
      </c>
      <c r="X157" s="1">
        <v>1646290</v>
      </c>
      <c r="Y157" s="1">
        <v>1689621</v>
      </c>
      <c r="Z157" s="1">
        <v>1733477</v>
      </c>
      <c r="AA157" s="1">
        <v>1777724</v>
      </c>
      <c r="AB157" s="1">
        <v>1823211</v>
      </c>
      <c r="AC157" s="1">
        <v>1871083</v>
      </c>
      <c r="AD157" s="1">
        <v>1921881</v>
      </c>
      <c r="AE157" s="1">
        <v>1976309</v>
      </c>
      <c r="AF157" s="1">
        <v>2033347</v>
      </c>
      <c r="AG157" s="1">
        <v>2089721</v>
      </c>
      <c r="AH157" s="1">
        <v>2141016</v>
      </c>
      <c r="AI157" s="1">
        <v>2184159</v>
      </c>
      <c r="AJ157" s="1">
        <v>2217937</v>
      </c>
      <c r="AK157" s="1">
        <v>2243525</v>
      </c>
      <c r="AL157" s="1">
        <v>2263224</v>
      </c>
      <c r="AM157" s="1">
        <v>2280519</v>
      </c>
      <c r="AN157" s="1">
        <v>2298063</v>
      </c>
      <c r="AO157" s="1">
        <v>2316598</v>
      </c>
      <c r="AP157" s="1">
        <v>2335723</v>
      </c>
      <c r="AQ157" s="1">
        <v>2355618</v>
      </c>
      <c r="AR157" s="1">
        <v>2376197</v>
      </c>
      <c r="AS157" s="1">
        <v>2397473</v>
      </c>
      <c r="AT157" s="1">
        <v>2419669</v>
      </c>
      <c r="AU157" s="1">
        <v>2443231</v>
      </c>
      <c r="AV157" s="1">
        <v>2468595</v>
      </c>
      <c r="AW157" s="1">
        <v>2496248</v>
      </c>
      <c r="AX157" s="1">
        <v>2526502</v>
      </c>
      <c r="AY157" s="1">
        <v>2559496</v>
      </c>
      <c r="AZ157" s="1">
        <v>2595068</v>
      </c>
      <c r="BA157" s="1">
        <v>2632834</v>
      </c>
      <c r="BB157" s="1">
        <v>2672223</v>
      </c>
      <c r="BC157" s="1">
        <v>2712738</v>
      </c>
      <c r="BD157" s="1">
        <v>2754209</v>
      </c>
      <c r="BE157" s="1">
        <v>2796484</v>
      </c>
      <c r="BF157" s="1">
        <v>2839073</v>
      </c>
    </row>
    <row r="158" spans="1:58">
      <c r="A158" s="1" t="s">
        <v>280</v>
      </c>
      <c r="B158" s="1" t="str">
        <f>IFERROR(VLOOKUP(A158,entity!$C:$K,9,FALSE),"")</f>
        <v>MP</v>
      </c>
      <c r="C158" s="1" t="s">
        <v>488</v>
      </c>
      <c r="D158" s="1" t="s">
        <v>7</v>
      </c>
      <c r="E158" s="1">
        <v>10070</v>
      </c>
      <c r="F158" s="1">
        <v>10340</v>
      </c>
      <c r="G158" s="1">
        <v>10541</v>
      </c>
      <c r="H158" s="1">
        <v>10709</v>
      </c>
      <c r="I158" s="1">
        <v>10901</v>
      </c>
      <c r="J158" s="1">
        <v>11157</v>
      </c>
      <c r="K158" s="1">
        <v>11489</v>
      </c>
      <c r="L158" s="1">
        <v>11882</v>
      </c>
      <c r="M158" s="1">
        <v>12318</v>
      </c>
      <c r="N158" s="1">
        <v>12766</v>
      </c>
      <c r="O158" s="1">
        <v>13203</v>
      </c>
      <c r="P158" s="1">
        <v>13658</v>
      </c>
      <c r="Q158" s="1">
        <v>14142</v>
      </c>
      <c r="R158" s="1">
        <v>14605</v>
      </c>
      <c r="S158" s="1">
        <v>14978</v>
      </c>
      <c r="T158" s="1">
        <v>15232</v>
      </c>
      <c r="U158" s="1">
        <v>15316</v>
      </c>
      <c r="V158" s="1">
        <v>15293</v>
      </c>
      <c r="W158" s="1">
        <v>15390</v>
      </c>
      <c r="X158" s="1">
        <v>15906</v>
      </c>
      <c r="Y158" s="1">
        <v>17048</v>
      </c>
      <c r="Z158" s="1">
        <v>18906</v>
      </c>
      <c r="AA158" s="1">
        <v>21393</v>
      </c>
      <c r="AB158" s="1">
        <v>24308</v>
      </c>
      <c r="AC158" s="1">
        <v>27363</v>
      </c>
      <c r="AD158" s="1">
        <v>30341</v>
      </c>
      <c r="AE158" s="1">
        <v>33173</v>
      </c>
      <c r="AF158" s="1">
        <v>35904</v>
      </c>
      <c r="AG158" s="1">
        <v>38570</v>
      </c>
      <c r="AH158" s="1">
        <v>41243</v>
      </c>
      <c r="AI158" s="1">
        <v>43972</v>
      </c>
      <c r="AJ158" s="1">
        <v>46719</v>
      </c>
      <c r="AK158" s="1">
        <v>49429</v>
      </c>
      <c r="AL158" s="1">
        <v>52120</v>
      </c>
      <c r="AM158" s="1">
        <v>54817</v>
      </c>
      <c r="AN158" s="1">
        <v>57518</v>
      </c>
      <c r="AO158" s="1">
        <v>60248</v>
      </c>
      <c r="AP158" s="1">
        <v>62939</v>
      </c>
      <c r="AQ158" s="1">
        <v>65374</v>
      </c>
      <c r="AR158" s="1">
        <v>67271</v>
      </c>
      <c r="AS158" s="1">
        <v>68434</v>
      </c>
      <c r="AT158" s="1">
        <v>68817</v>
      </c>
      <c r="AU158" s="1">
        <v>68499</v>
      </c>
      <c r="AV158" s="1">
        <v>67562</v>
      </c>
      <c r="AW158" s="1">
        <v>66143</v>
      </c>
      <c r="AX158" s="1">
        <v>64372</v>
      </c>
      <c r="AY158" s="1">
        <v>62235</v>
      </c>
      <c r="AZ158" s="1">
        <v>59792</v>
      </c>
      <c r="BA158" s="1">
        <v>57345</v>
      </c>
      <c r="BB158" s="1">
        <v>55278</v>
      </c>
      <c r="BC158" s="1">
        <v>53860</v>
      </c>
      <c r="BD158" s="1">
        <v>53230</v>
      </c>
      <c r="BE158" s="1">
        <v>53305</v>
      </c>
      <c r="BF158" s="1">
        <v>53855</v>
      </c>
    </row>
    <row r="159" spans="1:58">
      <c r="A159" s="1" t="s">
        <v>282</v>
      </c>
      <c r="B159" s="1" t="str">
        <f>IFERROR(VLOOKUP(A159,entity!$C:$K,9,FALSE),"")</f>
        <v>MZ</v>
      </c>
      <c r="C159" s="1" t="s">
        <v>488</v>
      </c>
      <c r="D159" s="1" t="s">
        <v>7</v>
      </c>
      <c r="E159" s="1">
        <v>7647284</v>
      </c>
      <c r="F159" s="1">
        <v>7800474</v>
      </c>
      <c r="G159" s="1">
        <v>7959881</v>
      </c>
      <c r="H159" s="1">
        <v>8125367</v>
      </c>
      <c r="I159" s="1">
        <v>8296721</v>
      </c>
      <c r="J159" s="1">
        <v>8473847</v>
      </c>
      <c r="K159" s="1">
        <v>8657157</v>
      </c>
      <c r="L159" s="1">
        <v>8846984</v>
      </c>
      <c r="M159" s="1">
        <v>9043116</v>
      </c>
      <c r="N159" s="1">
        <v>9245227</v>
      </c>
      <c r="O159" s="1">
        <v>9453375</v>
      </c>
      <c r="P159" s="1">
        <v>9665673</v>
      </c>
      <c r="Q159" s="1">
        <v>9882718</v>
      </c>
      <c r="R159" s="1">
        <v>10109853</v>
      </c>
      <c r="S159" s="1">
        <v>10354300</v>
      </c>
      <c r="T159" s="1">
        <v>10620260</v>
      </c>
      <c r="U159" s="1">
        <v>10908161</v>
      </c>
      <c r="V159" s="1">
        <v>11213159</v>
      </c>
      <c r="W159" s="1">
        <v>11527369</v>
      </c>
      <c r="X159" s="1">
        <v>11840048</v>
      </c>
      <c r="Y159" s="1">
        <v>12142014</v>
      </c>
      <c r="Z159" s="1">
        <v>12438624</v>
      </c>
      <c r="AA159" s="1">
        <v>12729259</v>
      </c>
      <c r="AB159" s="1">
        <v>12992559</v>
      </c>
      <c r="AC159" s="1">
        <v>13200833</v>
      </c>
      <c r="AD159" s="1">
        <v>13338850</v>
      </c>
      <c r="AE159" s="1">
        <v>13390888</v>
      </c>
      <c r="AF159" s="1">
        <v>13374618</v>
      </c>
      <c r="AG159" s="1">
        <v>13348965</v>
      </c>
      <c r="AH159" s="1">
        <v>13394656</v>
      </c>
      <c r="AI159" s="1">
        <v>13567959</v>
      </c>
      <c r="AJ159" s="1">
        <v>13893546</v>
      </c>
      <c r="AK159" s="1">
        <v>14350459</v>
      </c>
      <c r="AL159" s="1">
        <v>14893218</v>
      </c>
      <c r="AM159" s="1">
        <v>15453464</v>
      </c>
      <c r="AN159" s="1">
        <v>15981571</v>
      </c>
      <c r="AO159" s="1">
        <v>16463426</v>
      </c>
      <c r="AP159" s="1">
        <v>16914628</v>
      </c>
      <c r="AQ159" s="1">
        <v>17350739</v>
      </c>
      <c r="AR159" s="1">
        <v>17798102</v>
      </c>
      <c r="AS159" s="1">
        <v>18275618</v>
      </c>
      <c r="AT159" s="1">
        <v>18785719</v>
      </c>
      <c r="AU159" s="1">
        <v>19319894</v>
      </c>
      <c r="AV159" s="1">
        <v>19873460</v>
      </c>
      <c r="AW159" s="1">
        <v>20438827</v>
      </c>
      <c r="AX159" s="1">
        <v>21010376</v>
      </c>
      <c r="AY159" s="1">
        <v>21587317</v>
      </c>
      <c r="AZ159" s="1">
        <v>22171404</v>
      </c>
      <c r="BA159" s="1">
        <v>22762525</v>
      </c>
      <c r="BB159" s="1">
        <v>23361025</v>
      </c>
      <c r="BC159" s="1">
        <v>23967265</v>
      </c>
      <c r="BD159" s="1">
        <v>24581367</v>
      </c>
      <c r="BE159" s="1">
        <v>25203395</v>
      </c>
      <c r="BF159" s="1">
        <v>25833752</v>
      </c>
    </row>
    <row r="160" spans="1:58">
      <c r="A160" s="1" t="s">
        <v>284</v>
      </c>
      <c r="B160" s="1" t="str">
        <f>IFERROR(VLOOKUP(A160,entity!$C:$K,9,FALSE),"")</f>
        <v>MR</v>
      </c>
      <c r="C160" s="1" t="s">
        <v>488</v>
      </c>
      <c r="D160" s="1" t="s">
        <v>7</v>
      </c>
      <c r="E160" s="1">
        <v>858316</v>
      </c>
      <c r="F160" s="1">
        <v>883366</v>
      </c>
      <c r="G160" s="1">
        <v>909310</v>
      </c>
      <c r="H160" s="1">
        <v>936144</v>
      </c>
      <c r="I160" s="1">
        <v>963865</v>
      </c>
      <c r="J160" s="1">
        <v>992474</v>
      </c>
      <c r="K160" s="1">
        <v>1021972</v>
      </c>
      <c r="L160" s="1">
        <v>1052360</v>
      </c>
      <c r="M160" s="1">
        <v>1083646</v>
      </c>
      <c r="N160" s="1">
        <v>1115834</v>
      </c>
      <c r="O160" s="1">
        <v>1148936</v>
      </c>
      <c r="P160" s="1">
        <v>1182958</v>
      </c>
      <c r="Q160" s="1">
        <v>1217914</v>
      </c>
      <c r="R160" s="1">
        <v>1253831</v>
      </c>
      <c r="S160" s="1">
        <v>1290741</v>
      </c>
      <c r="T160" s="1">
        <v>1328672</v>
      </c>
      <c r="U160" s="1">
        <v>1367629</v>
      </c>
      <c r="V160" s="1">
        <v>1407619</v>
      </c>
      <c r="W160" s="1">
        <v>1448677</v>
      </c>
      <c r="X160" s="1">
        <v>1490842</v>
      </c>
      <c r="Y160" s="1">
        <v>1534141</v>
      </c>
      <c r="Z160" s="1">
        <v>1578670</v>
      </c>
      <c r="AA160" s="1">
        <v>1624427</v>
      </c>
      <c r="AB160" s="1">
        <v>1671233</v>
      </c>
      <c r="AC160" s="1">
        <v>1718837</v>
      </c>
      <c r="AD160" s="1">
        <v>1767099</v>
      </c>
      <c r="AE160" s="1">
        <v>1815983</v>
      </c>
      <c r="AF160" s="1">
        <v>1865686</v>
      </c>
      <c r="AG160" s="1">
        <v>1916611</v>
      </c>
      <c r="AH160" s="1">
        <v>1969295</v>
      </c>
      <c r="AI160" s="1">
        <v>2024163</v>
      </c>
      <c r="AJ160" s="1">
        <v>2081380</v>
      </c>
      <c r="AK160" s="1">
        <v>2140957</v>
      </c>
      <c r="AL160" s="1">
        <v>2202966</v>
      </c>
      <c r="AM160" s="1">
        <v>2267433</v>
      </c>
      <c r="AN160" s="1">
        <v>2334388</v>
      </c>
      <c r="AO160" s="1">
        <v>2403805</v>
      </c>
      <c r="AP160" s="1">
        <v>2475726</v>
      </c>
      <c r="AQ160" s="1">
        <v>2550307</v>
      </c>
      <c r="AR160" s="1">
        <v>2627739</v>
      </c>
      <c r="AS160" s="1">
        <v>2708095</v>
      </c>
      <c r="AT160" s="1">
        <v>2791403</v>
      </c>
      <c r="AU160" s="1">
        <v>2877431</v>
      </c>
      <c r="AV160" s="1">
        <v>2965667</v>
      </c>
      <c r="AW160" s="1">
        <v>3055425</v>
      </c>
      <c r="AX160" s="1">
        <v>3146164</v>
      </c>
      <c r="AY160" s="1">
        <v>3237713</v>
      </c>
      <c r="AZ160" s="1">
        <v>3330037</v>
      </c>
      <c r="BA160" s="1">
        <v>3422901</v>
      </c>
      <c r="BB160" s="1">
        <v>3516077</v>
      </c>
      <c r="BC160" s="1">
        <v>3609420</v>
      </c>
      <c r="BD160" s="1">
        <v>3702763</v>
      </c>
      <c r="BE160" s="1">
        <v>3796141</v>
      </c>
      <c r="BF160" s="1">
        <v>3889880</v>
      </c>
    </row>
    <row r="161" spans="1:58">
      <c r="A161" s="1" t="s">
        <v>286</v>
      </c>
      <c r="B161" s="1" t="str">
        <f>IFERROR(VLOOKUP(A161,entity!$C:$K,9,FALSE),"")</f>
        <v>MU</v>
      </c>
      <c r="C161" s="1" t="s">
        <v>488</v>
      </c>
      <c r="D161" s="1" t="s">
        <v>7</v>
      </c>
      <c r="E161" s="1">
        <v>659351</v>
      </c>
      <c r="F161" s="1">
        <v>680757</v>
      </c>
      <c r="G161" s="1">
        <v>700349</v>
      </c>
      <c r="H161" s="1">
        <v>718861</v>
      </c>
      <c r="I161" s="1">
        <v>736381</v>
      </c>
      <c r="J161" s="1">
        <v>753000</v>
      </c>
      <c r="K161" s="1">
        <v>768813</v>
      </c>
      <c r="L161" s="1">
        <v>783917</v>
      </c>
      <c r="M161" s="1">
        <v>798413</v>
      </c>
      <c r="N161" s="1">
        <v>812405</v>
      </c>
      <c r="O161" s="1">
        <v>826000</v>
      </c>
      <c r="P161" s="1">
        <v>839230</v>
      </c>
      <c r="Q161" s="1">
        <v>852053</v>
      </c>
      <c r="R161" s="1">
        <v>864819</v>
      </c>
      <c r="S161" s="1">
        <v>878042</v>
      </c>
      <c r="T161" s="1">
        <v>892000</v>
      </c>
      <c r="U161" s="1">
        <v>906507</v>
      </c>
      <c r="V161" s="1">
        <v>921379</v>
      </c>
      <c r="W161" s="1">
        <v>936435</v>
      </c>
      <c r="X161" s="1">
        <v>951419</v>
      </c>
      <c r="Y161" s="1">
        <v>966000</v>
      </c>
      <c r="Z161" s="1">
        <v>979133</v>
      </c>
      <c r="AA161" s="1">
        <v>990754</v>
      </c>
      <c r="AB161" s="1">
        <v>1000804</v>
      </c>
      <c r="AC161" s="1">
        <v>1009233</v>
      </c>
      <c r="AD161" s="1">
        <v>1016000</v>
      </c>
      <c r="AE161" s="1">
        <v>1024680</v>
      </c>
      <c r="AF161" s="1">
        <v>1032760</v>
      </c>
      <c r="AG161" s="1">
        <v>1040841</v>
      </c>
      <c r="AH161" s="1">
        <v>1048921</v>
      </c>
      <c r="AI161" s="1">
        <v>1058775</v>
      </c>
      <c r="AJ161" s="1">
        <v>1070266</v>
      </c>
      <c r="AK161" s="1">
        <v>1084441</v>
      </c>
      <c r="AL161" s="1">
        <v>1097374</v>
      </c>
      <c r="AM161" s="1">
        <v>1112846</v>
      </c>
      <c r="AN161" s="1">
        <v>1122457</v>
      </c>
      <c r="AO161" s="1">
        <v>1133996</v>
      </c>
      <c r="AP161" s="1">
        <v>1148284</v>
      </c>
      <c r="AQ161" s="1">
        <v>1160421</v>
      </c>
      <c r="AR161" s="1">
        <v>1175267</v>
      </c>
      <c r="AS161" s="1">
        <v>1186873</v>
      </c>
      <c r="AT161" s="1">
        <v>1199881</v>
      </c>
      <c r="AU161" s="1">
        <v>1210196</v>
      </c>
      <c r="AV161" s="1">
        <v>1222811</v>
      </c>
      <c r="AW161" s="1">
        <v>1233386</v>
      </c>
      <c r="AX161" s="1">
        <v>1243253</v>
      </c>
      <c r="AY161" s="1">
        <v>1252698</v>
      </c>
      <c r="AZ161" s="1">
        <v>1260403</v>
      </c>
      <c r="BA161" s="1">
        <v>1268565</v>
      </c>
      <c r="BB161" s="1">
        <v>1275032</v>
      </c>
      <c r="BC161" s="1">
        <v>1280924</v>
      </c>
      <c r="BD161" s="1">
        <v>1286051</v>
      </c>
      <c r="BE161" s="1">
        <v>1291167</v>
      </c>
      <c r="BF161" s="1">
        <v>1296303</v>
      </c>
    </row>
    <row r="162" spans="1:58">
      <c r="A162" s="1" t="s">
        <v>288</v>
      </c>
      <c r="B162" s="1" t="str">
        <f>IFERROR(VLOOKUP(A162,entity!$C:$K,9,FALSE),"")</f>
        <v>MW</v>
      </c>
      <c r="C162" s="1" t="s">
        <v>488</v>
      </c>
      <c r="D162" s="1" t="s">
        <v>7</v>
      </c>
      <c r="E162" s="1">
        <v>3525127</v>
      </c>
      <c r="F162" s="1">
        <v>3607383</v>
      </c>
      <c r="G162" s="1">
        <v>3693680</v>
      </c>
      <c r="H162" s="1">
        <v>3783766</v>
      </c>
      <c r="I162" s="1">
        <v>3877229</v>
      </c>
      <c r="J162" s="1">
        <v>3973960</v>
      </c>
      <c r="K162" s="1">
        <v>4073777</v>
      </c>
      <c r="L162" s="1">
        <v>4177347</v>
      </c>
      <c r="M162" s="1">
        <v>4286430</v>
      </c>
      <c r="N162" s="1">
        <v>4403344</v>
      </c>
      <c r="O162" s="1">
        <v>4529749</v>
      </c>
      <c r="P162" s="1">
        <v>4666194</v>
      </c>
      <c r="Q162" s="1">
        <v>4812216</v>
      </c>
      <c r="R162" s="1">
        <v>4967159</v>
      </c>
      <c r="S162" s="1">
        <v>5129915</v>
      </c>
      <c r="T162" s="1">
        <v>5299532</v>
      </c>
      <c r="U162" s="1">
        <v>5478781</v>
      </c>
      <c r="V162" s="1">
        <v>5668178</v>
      </c>
      <c r="W162" s="1">
        <v>5862115</v>
      </c>
      <c r="X162" s="1">
        <v>6052940</v>
      </c>
      <c r="Y162" s="1">
        <v>6236824</v>
      </c>
      <c r="Z162" s="1">
        <v>6403934</v>
      </c>
      <c r="AA162" s="1">
        <v>6559281</v>
      </c>
      <c r="AB162" s="1">
        <v>6731171</v>
      </c>
      <c r="AC162" s="1">
        <v>6958278</v>
      </c>
      <c r="AD162" s="1">
        <v>7264519</v>
      </c>
      <c r="AE162" s="1">
        <v>7667832</v>
      </c>
      <c r="AF162" s="1">
        <v>8150040</v>
      </c>
      <c r="AG162" s="1">
        <v>8655185</v>
      </c>
      <c r="AH162" s="1">
        <v>9105429</v>
      </c>
      <c r="AI162" s="1">
        <v>9447123</v>
      </c>
      <c r="AJ162" s="1">
        <v>9657518</v>
      </c>
      <c r="AK162" s="1">
        <v>9759434</v>
      </c>
      <c r="AL162" s="1">
        <v>9800635</v>
      </c>
      <c r="AM162" s="1">
        <v>9851737</v>
      </c>
      <c r="AN162" s="1">
        <v>9964065</v>
      </c>
      <c r="AO162" s="1">
        <v>10153315</v>
      </c>
      <c r="AP162" s="1">
        <v>10404259</v>
      </c>
      <c r="AQ162" s="1">
        <v>10700180</v>
      </c>
      <c r="AR162" s="1">
        <v>11012707</v>
      </c>
      <c r="AS162" s="1">
        <v>11321496</v>
      </c>
      <c r="AT162" s="1">
        <v>11623166</v>
      </c>
      <c r="AU162" s="1">
        <v>11926778</v>
      </c>
      <c r="AV162" s="1">
        <v>12238739</v>
      </c>
      <c r="AW162" s="1">
        <v>12569091</v>
      </c>
      <c r="AX162" s="1">
        <v>12924746</v>
      </c>
      <c r="AY162" s="1">
        <v>13307535</v>
      </c>
      <c r="AZ162" s="1">
        <v>13713758</v>
      </c>
      <c r="BA162" s="1">
        <v>14138207</v>
      </c>
      <c r="BB162" s="1">
        <v>14573338</v>
      </c>
      <c r="BC162" s="1">
        <v>15013694</v>
      </c>
      <c r="BD162" s="1">
        <v>15457531</v>
      </c>
      <c r="BE162" s="1">
        <v>15906483</v>
      </c>
      <c r="BF162" s="1">
        <v>16362567</v>
      </c>
    </row>
    <row r="163" spans="1:58">
      <c r="A163" s="1" t="s">
        <v>290</v>
      </c>
      <c r="B163" s="1" t="str">
        <f>IFERROR(VLOOKUP(A163,entity!$C:$K,9,FALSE),"")</f>
        <v>MY</v>
      </c>
      <c r="C163" s="1" t="s">
        <v>488</v>
      </c>
      <c r="D163" s="1" t="s">
        <v>7</v>
      </c>
      <c r="E163" s="1">
        <v>8160975</v>
      </c>
      <c r="F163" s="1">
        <v>8429369</v>
      </c>
      <c r="G163" s="1">
        <v>8710678</v>
      </c>
      <c r="H163" s="1">
        <v>8999247</v>
      </c>
      <c r="I163" s="1">
        <v>9287442</v>
      </c>
      <c r="J163" s="1">
        <v>9569784</v>
      </c>
      <c r="K163" s="1">
        <v>9844116</v>
      </c>
      <c r="L163" s="1">
        <v>10111920</v>
      </c>
      <c r="M163" s="1">
        <v>10375877</v>
      </c>
      <c r="N163" s="1">
        <v>10640347</v>
      </c>
      <c r="O163" s="1">
        <v>10908634</v>
      </c>
      <c r="P163" s="1">
        <v>11182078</v>
      </c>
      <c r="Q163" s="1">
        <v>11460080</v>
      </c>
      <c r="R163" s="1">
        <v>11741849</v>
      </c>
      <c r="S163" s="1">
        <v>12025930</v>
      </c>
      <c r="T163" s="1">
        <v>12311782</v>
      </c>
      <c r="U163" s="1">
        <v>12599655</v>
      </c>
      <c r="V163" s="1">
        <v>12891715</v>
      </c>
      <c r="W163" s="1">
        <v>13191699</v>
      </c>
      <c r="X163" s="1">
        <v>13504433</v>
      </c>
      <c r="Y163" s="1">
        <v>13833739</v>
      </c>
      <c r="Z163" s="1">
        <v>14180093</v>
      </c>
      <c r="AA163" s="1">
        <v>14543585</v>
      </c>
      <c r="AB163" s="1">
        <v>14926976</v>
      </c>
      <c r="AC163" s="1">
        <v>15333369</v>
      </c>
      <c r="AD163" s="1">
        <v>15764340</v>
      </c>
      <c r="AE163" s="1">
        <v>16221767</v>
      </c>
      <c r="AF163" s="1">
        <v>16703500</v>
      </c>
      <c r="AG163" s="1">
        <v>17202032</v>
      </c>
      <c r="AH163" s="1">
        <v>17707064</v>
      </c>
      <c r="AI163" s="1">
        <v>18211097</v>
      </c>
      <c r="AJ163" s="1">
        <v>18709963</v>
      </c>
      <c r="AK163" s="1">
        <v>19205112</v>
      </c>
      <c r="AL163" s="1">
        <v>19701410</v>
      </c>
      <c r="AM163" s="1">
        <v>20206546</v>
      </c>
      <c r="AN163" s="1">
        <v>20725374</v>
      </c>
      <c r="AO163" s="1">
        <v>21259831</v>
      </c>
      <c r="AP163" s="1">
        <v>21805835</v>
      </c>
      <c r="AQ163" s="1">
        <v>22355057</v>
      </c>
      <c r="AR163" s="1">
        <v>22896048</v>
      </c>
      <c r="AS163" s="1">
        <v>23420751</v>
      </c>
      <c r="AT163" s="1">
        <v>23925742</v>
      </c>
      <c r="AU163" s="1">
        <v>24413795</v>
      </c>
      <c r="AV163" s="1">
        <v>24890654</v>
      </c>
      <c r="AW163" s="1">
        <v>25365089</v>
      </c>
      <c r="AX163" s="1">
        <v>25843466</v>
      </c>
      <c r="AY163" s="1">
        <v>26327098</v>
      </c>
      <c r="AZ163" s="1">
        <v>26813819</v>
      </c>
      <c r="BA163" s="1">
        <v>27302348</v>
      </c>
      <c r="BB163" s="1">
        <v>27790324</v>
      </c>
      <c r="BC163" s="1">
        <v>28275835</v>
      </c>
      <c r="BD163" s="1">
        <v>28758968</v>
      </c>
      <c r="BE163" s="1">
        <v>29239927</v>
      </c>
      <c r="BF163" s="1">
        <v>29716965</v>
      </c>
    </row>
    <row r="164" spans="1:58">
      <c r="A164" s="1" t="s">
        <v>292</v>
      </c>
      <c r="B164" s="1" t="str">
        <f>IFERROR(VLOOKUP(A164,entity!$C:$K,9,FALSE),"")</f>
        <v/>
      </c>
      <c r="C164" s="1" t="s">
        <v>488</v>
      </c>
      <c r="D164" s="1" t="s">
        <v>7</v>
      </c>
      <c r="E164" s="1">
        <v>198624409</v>
      </c>
      <c r="F164" s="1">
        <v>202007500</v>
      </c>
      <c r="G164" s="1">
        <v>205198600</v>
      </c>
      <c r="H164" s="1">
        <v>208253700</v>
      </c>
      <c r="I164" s="1">
        <v>211262900</v>
      </c>
      <c r="J164" s="1">
        <v>214031100</v>
      </c>
      <c r="K164" s="1">
        <v>216659000</v>
      </c>
      <c r="L164" s="1">
        <v>219176000</v>
      </c>
      <c r="M164" s="1">
        <v>221503000</v>
      </c>
      <c r="N164" s="1">
        <v>223759000</v>
      </c>
      <c r="O164" s="1">
        <v>226431000</v>
      </c>
      <c r="P164" s="1">
        <v>229361135</v>
      </c>
      <c r="Q164" s="1">
        <v>231943831</v>
      </c>
      <c r="R164" s="1">
        <v>234332208</v>
      </c>
      <c r="S164" s="1">
        <v>236681487</v>
      </c>
      <c r="T164" s="1">
        <v>239235000</v>
      </c>
      <c r="U164" s="1">
        <v>241606200</v>
      </c>
      <c r="V164" s="1">
        <v>244088400</v>
      </c>
      <c r="W164" s="1">
        <v>246674600</v>
      </c>
      <c r="X164" s="1">
        <v>249385800</v>
      </c>
      <c r="Y164" s="1">
        <v>251872670</v>
      </c>
      <c r="Z164" s="1">
        <v>254421050</v>
      </c>
      <c r="AA164" s="1">
        <v>256921449</v>
      </c>
      <c r="AB164" s="1">
        <v>259303930</v>
      </c>
      <c r="AC164" s="1">
        <v>261583423</v>
      </c>
      <c r="AD164" s="1">
        <v>263922898</v>
      </c>
      <c r="AE164" s="1">
        <v>266394382</v>
      </c>
      <c r="AF164" s="1">
        <v>268896849</v>
      </c>
      <c r="AG164" s="1">
        <v>271452347</v>
      </c>
      <c r="AH164" s="1">
        <v>274256841</v>
      </c>
      <c r="AI164" s="1">
        <v>277473326</v>
      </c>
      <c r="AJ164" s="1">
        <v>281211703</v>
      </c>
      <c r="AK164" s="1">
        <v>285092192</v>
      </c>
      <c r="AL164" s="1">
        <v>288811320</v>
      </c>
      <c r="AM164" s="1">
        <v>292297226</v>
      </c>
      <c r="AN164" s="1">
        <v>295691746</v>
      </c>
      <c r="AO164" s="1">
        <v>299126029</v>
      </c>
      <c r="AP164" s="1">
        <v>302704697</v>
      </c>
      <c r="AQ164" s="1">
        <v>306162843</v>
      </c>
      <c r="AR164" s="1">
        <v>309600485</v>
      </c>
      <c r="AS164" s="1">
        <v>312993944</v>
      </c>
      <c r="AT164" s="1">
        <v>316113359</v>
      </c>
      <c r="AU164" s="1">
        <v>319050105</v>
      </c>
      <c r="AV164" s="1">
        <v>321847258</v>
      </c>
      <c r="AW164" s="1">
        <v>324864038</v>
      </c>
      <c r="AX164" s="1">
        <v>327892753</v>
      </c>
      <c r="AY164" s="1">
        <v>331014940</v>
      </c>
      <c r="AZ164" s="1">
        <v>334184023</v>
      </c>
      <c r="BA164" s="1">
        <v>337405012</v>
      </c>
      <c r="BB164" s="1">
        <v>340465736</v>
      </c>
      <c r="BC164" s="1">
        <v>343396693</v>
      </c>
      <c r="BD164" s="1">
        <v>345989908</v>
      </c>
      <c r="BE164" s="1">
        <v>348692795</v>
      </c>
      <c r="BF164" s="1">
        <v>351352167</v>
      </c>
    </row>
    <row r="165" spans="1:58">
      <c r="A165" s="1" t="s">
        <v>293</v>
      </c>
      <c r="B165" s="1" t="str">
        <f>IFERROR(VLOOKUP(A165,entity!$C:$K,9,FALSE),"")</f>
        <v>NA</v>
      </c>
      <c r="C165" s="1" t="s">
        <v>488</v>
      </c>
      <c r="D165" s="1" t="s">
        <v>7</v>
      </c>
      <c r="E165" s="1">
        <v>602545</v>
      </c>
      <c r="F165" s="1">
        <v>617282</v>
      </c>
      <c r="G165" s="1">
        <v>632658</v>
      </c>
      <c r="H165" s="1">
        <v>648668</v>
      </c>
      <c r="I165" s="1">
        <v>665297</v>
      </c>
      <c r="J165" s="1">
        <v>682553</v>
      </c>
      <c r="K165" s="1">
        <v>700316</v>
      </c>
      <c r="L165" s="1">
        <v>718622</v>
      </c>
      <c r="M165" s="1">
        <v>737802</v>
      </c>
      <c r="N165" s="1">
        <v>758305</v>
      </c>
      <c r="O165" s="1">
        <v>780386</v>
      </c>
      <c r="P165" s="1">
        <v>804309</v>
      </c>
      <c r="Q165" s="1">
        <v>829806</v>
      </c>
      <c r="R165" s="1">
        <v>855965</v>
      </c>
      <c r="S165" s="1">
        <v>881530</v>
      </c>
      <c r="T165" s="1">
        <v>905647</v>
      </c>
      <c r="U165" s="1">
        <v>928228</v>
      </c>
      <c r="V165" s="1">
        <v>949734</v>
      </c>
      <c r="W165" s="1">
        <v>970569</v>
      </c>
      <c r="X165" s="1">
        <v>991365</v>
      </c>
      <c r="Y165" s="1">
        <v>1012761</v>
      </c>
      <c r="Z165" s="1">
        <v>1034446</v>
      </c>
      <c r="AA165" s="1">
        <v>1056758</v>
      </c>
      <c r="AB165" s="1">
        <v>1081740</v>
      </c>
      <c r="AC165" s="1">
        <v>1112044</v>
      </c>
      <c r="AD165" s="1">
        <v>1149389</v>
      </c>
      <c r="AE165" s="1">
        <v>1194769</v>
      </c>
      <c r="AF165" s="1">
        <v>1247186</v>
      </c>
      <c r="AG165" s="1">
        <v>1303879</v>
      </c>
      <c r="AH165" s="1">
        <v>1360921</v>
      </c>
      <c r="AI165" s="1">
        <v>1415447</v>
      </c>
      <c r="AJ165" s="1">
        <v>1466152</v>
      </c>
      <c r="AK165" s="1">
        <v>1513689</v>
      </c>
      <c r="AL165" s="1">
        <v>1559480</v>
      </c>
      <c r="AM165" s="1">
        <v>1605828</v>
      </c>
      <c r="AN165" s="1">
        <v>1654214</v>
      </c>
      <c r="AO165" s="1">
        <v>1705309</v>
      </c>
      <c r="AP165" s="1">
        <v>1757969</v>
      </c>
      <c r="AQ165" s="1">
        <v>1809719</v>
      </c>
      <c r="AR165" s="1">
        <v>1857149</v>
      </c>
      <c r="AS165" s="1">
        <v>1897953</v>
      </c>
      <c r="AT165" s="1">
        <v>1931282</v>
      </c>
      <c r="AU165" s="1">
        <v>1958303</v>
      </c>
      <c r="AV165" s="1">
        <v>1981237</v>
      </c>
      <c r="AW165" s="1">
        <v>2003320</v>
      </c>
      <c r="AX165" s="1">
        <v>2027026</v>
      </c>
      <c r="AY165" s="1">
        <v>2052931</v>
      </c>
      <c r="AZ165" s="1">
        <v>2080700</v>
      </c>
      <c r="BA165" s="1">
        <v>2110791</v>
      </c>
      <c r="BB165" s="1">
        <v>2143498</v>
      </c>
      <c r="BC165" s="1">
        <v>2178967</v>
      </c>
      <c r="BD165" s="1">
        <v>2217618</v>
      </c>
      <c r="BE165" s="1">
        <v>2259393</v>
      </c>
      <c r="BF165" s="1">
        <v>2303315</v>
      </c>
    </row>
    <row r="166" spans="1:58">
      <c r="A166" s="1" t="s">
        <v>295</v>
      </c>
      <c r="B166" s="1" t="str">
        <f>IFERROR(VLOOKUP(A166,entity!$C:$K,9,FALSE),"")</f>
        <v>NC</v>
      </c>
      <c r="C166" s="1" t="s">
        <v>488</v>
      </c>
      <c r="D166" s="1" t="s">
        <v>7</v>
      </c>
      <c r="E166" s="1">
        <v>79000</v>
      </c>
      <c r="F166" s="1">
        <v>82656</v>
      </c>
      <c r="G166" s="1">
        <v>85472</v>
      </c>
      <c r="H166" s="1">
        <v>87784</v>
      </c>
      <c r="I166" s="1">
        <v>89880</v>
      </c>
      <c r="J166" s="1">
        <v>92000</v>
      </c>
      <c r="K166" s="1">
        <v>94336</v>
      </c>
      <c r="L166" s="1">
        <v>97032</v>
      </c>
      <c r="M166" s="1">
        <v>100184</v>
      </c>
      <c r="N166" s="1">
        <v>103840</v>
      </c>
      <c r="O166" s="1">
        <v>108000</v>
      </c>
      <c r="P166" s="1">
        <v>113610</v>
      </c>
      <c r="Q166" s="1">
        <v>119138</v>
      </c>
      <c r="R166" s="1">
        <v>124330</v>
      </c>
      <c r="S166" s="1">
        <v>128994</v>
      </c>
      <c r="T166" s="1">
        <v>133000</v>
      </c>
      <c r="U166" s="1">
        <v>136203</v>
      </c>
      <c r="V166" s="1">
        <v>138442</v>
      </c>
      <c r="W166" s="1">
        <v>140008</v>
      </c>
      <c r="X166" s="1">
        <v>141414</v>
      </c>
      <c r="Y166" s="1">
        <v>143000</v>
      </c>
      <c r="Z166" s="1">
        <v>144000</v>
      </c>
      <c r="AA166" s="1">
        <v>144500</v>
      </c>
      <c r="AB166" s="1">
        <v>145400</v>
      </c>
      <c r="AC166" s="1">
        <v>150616</v>
      </c>
      <c r="AD166" s="1">
        <v>153000</v>
      </c>
      <c r="AE166" s="1">
        <v>154000</v>
      </c>
      <c r="AF166" s="1">
        <v>156751</v>
      </c>
      <c r="AG166" s="1">
        <v>159710</v>
      </c>
      <c r="AH166" s="1">
        <v>164200</v>
      </c>
      <c r="AI166" s="1">
        <v>168000</v>
      </c>
      <c r="AJ166" s="1">
        <v>172167</v>
      </c>
      <c r="AK166" s="1">
        <v>176724</v>
      </c>
      <c r="AL166" s="1">
        <v>181696</v>
      </c>
      <c r="AM166" s="1">
        <v>187111</v>
      </c>
      <c r="AN166" s="1">
        <v>193000</v>
      </c>
      <c r="AO166" s="1">
        <v>197000</v>
      </c>
      <c r="AP166" s="1">
        <v>201642</v>
      </c>
      <c r="AQ166" s="1">
        <v>205000</v>
      </c>
      <c r="AR166" s="1">
        <v>209214</v>
      </c>
      <c r="AS166" s="1">
        <v>213230</v>
      </c>
      <c r="AT166" s="1">
        <v>217324</v>
      </c>
      <c r="AU166" s="1">
        <v>221490</v>
      </c>
      <c r="AV166" s="1">
        <v>225735</v>
      </c>
      <c r="AW166" s="1">
        <v>230068</v>
      </c>
      <c r="AX166" s="1">
        <v>234393</v>
      </c>
      <c r="AY166" s="1">
        <v>238459</v>
      </c>
      <c r="AZ166" s="1">
        <v>242400</v>
      </c>
      <c r="BA166" s="1">
        <v>243985</v>
      </c>
      <c r="BB166" s="1">
        <v>245580</v>
      </c>
      <c r="BC166" s="1">
        <v>250000</v>
      </c>
      <c r="BD166" s="1">
        <v>254000</v>
      </c>
      <c r="BE166" s="1">
        <v>258000</v>
      </c>
      <c r="BF166" s="1">
        <v>262000</v>
      </c>
    </row>
    <row r="167" spans="1:58">
      <c r="A167" s="1" t="s">
        <v>297</v>
      </c>
      <c r="B167" s="1" t="str">
        <f>IFERROR(VLOOKUP(A167,entity!$C:$K,9,FALSE),"")</f>
        <v>NE</v>
      </c>
      <c r="C167" s="1" t="s">
        <v>488</v>
      </c>
      <c r="D167" s="1" t="s">
        <v>7</v>
      </c>
      <c r="E167" s="1">
        <v>3337141</v>
      </c>
      <c r="F167" s="1">
        <v>3429301</v>
      </c>
      <c r="G167" s="1">
        <v>3525797</v>
      </c>
      <c r="H167" s="1">
        <v>3626224</v>
      </c>
      <c r="I167" s="1">
        <v>3729912</v>
      </c>
      <c r="J167" s="1">
        <v>3836373</v>
      </c>
      <c r="K167" s="1">
        <v>3945602</v>
      </c>
      <c r="L167" s="1">
        <v>4057818</v>
      </c>
      <c r="M167" s="1">
        <v>4173030</v>
      </c>
      <c r="N167" s="1">
        <v>4291280</v>
      </c>
      <c r="O167" s="1">
        <v>4412638</v>
      </c>
      <c r="P167" s="1">
        <v>4537090</v>
      </c>
      <c r="Q167" s="1">
        <v>4664739</v>
      </c>
      <c r="R167" s="1">
        <v>4795926</v>
      </c>
      <c r="S167" s="1">
        <v>4931095</v>
      </c>
      <c r="T167" s="1">
        <v>5070583</v>
      </c>
      <c r="U167" s="1">
        <v>5214731</v>
      </c>
      <c r="V167" s="1">
        <v>5363565</v>
      </c>
      <c r="W167" s="1">
        <v>5516743</v>
      </c>
      <c r="X167" s="1">
        <v>5673727</v>
      </c>
      <c r="Y167" s="1">
        <v>5834248</v>
      </c>
      <c r="Z167" s="1">
        <v>5998722</v>
      </c>
      <c r="AA167" s="1">
        <v>6167768</v>
      </c>
      <c r="AB167" s="1">
        <v>6341634</v>
      </c>
      <c r="AC167" s="1">
        <v>6520599</v>
      </c>
      <c r="AD167" s="1">
        <v>6705210</v>
      </c>
      <c r="AE167" s="1">
        <v>6895733</v>
      </c>
      <c r="AF167" s="1">
        <v>7093264</v>
      </c>
      <c r="AG167" s="1">
        <v>7300220</v>
      </c>
      <c r="AH167" s="1">
        <v>7519642</v>
      </c>
      <c r="AI167" s="1">
        <v>7753907</v>
      </c>
      <c r="AJ167" s="1">
        <v>8004058</v>
      </c>
      <c r="AK167" s="1">
        <v>8270248</v>
      </c>
      <c r="AL167" s="1">
        <v>8552812</v>
      </c>
      <c r="AM167" s="1">
        <v>8851763</v>
      </c>
      <c r="AN167" s="1">
        <v>9167078</v>
      </c>
      <c r="AO167" s="1">
        <v>9499605</v>
      </c>
      <c r="AP167" s="1">
        <v>9849621</v>
      </c>
      <c r="AQ167" s="1">
        <v>10215806</v>
      </c>
      <c r="AR167" s="1">
        <v>10596258</v>
      </c>
      <c r="AS167" s="1">
        <v>10989815</v>
      </c>
      <c r="AT167" s="1">
        <v>11396434</v>
      </c>
      <c r="AU167" s="1">
        <v>11817297</v>
      </c>
      <c r="AV167" s="1">
        <v>12254040</v>
      </c>
      <c r="AW167" s="1">
        <v>12708897</v>
      </c>
      <c r="AX167" s="1">
        <v>13183798</v>
      </c>
      <c r="AY167" s="1">
        <v>13679705</v>
      </c>
      <c r="AZ167" s="1">
        <v>14197289</v>
      </c>
      <c r="BA167" s="1">
        <v>14737895</v>
      </c>
      <c r="BB167" s="1">
        <v>15302948</v>
      </c>
      <c r="BC167" s="1">
        <v>15893746</v>
      </c>
      <c r="BD167" s="1">
        <v>16511462</v>
      </c>
      <c r="BE167" s="1">
        <v>17157042</v>
      </c>
      <c r="BF167" s="1">
        <v>17831270</v>
      </c>
    </row>
    <row r="168" spans="1:58">
      <c r="A168" s="1" t="s">
        <v>299</v>
      </c>
      <c r="B168" s="1" t="str">
        <f>IFERROR(VLOOKUP(A168,entity!$C:$K,9,FALSE),"")</f>
        <v>NG</v>
      </c>
      <c r="C168" s="1" t="s">
        <v>488</v>
      </c>
      <c r="D168" s="1" t="s">
        <v>7</v>
      </c>
      <c r="E168" s="1">
        <v>45211614</v>
      </c>
      <c r="F168" s="1">
        <v>46144154</v>
      </c>
      <c r="G168" s="1">
        <v>47117859</v>
      </c>
      <c r="H168" s="1">
        <v>48128461</v>
      </c>
      <c r="I168" s="1">
        <v>49169820</v>
      </c>
      <c r="J168" s="1">
        <v>50238570</v>
      </c>
      <c r="K168" s="1">
        <v>51336376</v>
      </c>
      <c r="L168" s="1">
        <v>52468594</v>
      </c>
      <c r="M168" s="1">
        <v>53640549</v>
      </c>
      <c r="N168" s="1">
        <v>54859202</v>
      </c>
      <c r="O168" s="1">
        <v>56131845</v>
      </c>
      <c r="P168" s="1">
        <v>57453735</v>
      </c>
      <c r="Q168" s="1">
        <v>58829321</v>
      </c>
      <c r="R168" s="1">
        <v>60285455</v>
      </c>
      <c r="S168" s="1">
        <v>61857025</v>
      </c>
      <c r="T168" s="1">
        <v>63565601</v>
      </c>
      <c r="U168" s="1">
        <v>65426979</v>
      </c>
      <c r="V168" s="1">
        <v>67425439</v>
      </c>
      <c r="W168" s="1">
        <v>69512236</v>
      </c>
      <c r="X168" s="1">
        <v>71619219</v>
      </c>
      <c r="Y168" s="1">
        <v>73698099</v>
      </c>
      <c r="Z168" s="1">
        <v>75729574</v>
      </c>
      <c r="AA168" s="1">
        <v>77729805</v>
      </c>
      <c r="AB168" s="1">
        <v>79729313</v>
      </c>
      <c r="AC168" s="1">
        <v>81775217</v>
      </c>
      <c r="AD168" s="1">
        <v>83901572</v>
      </c>
      <c r="AE168" s="1">
        <v>86118046</v>
      </c>
      <c r="AF168" s="1">
        <v>88412920</v>
      </c>
      <c r="AG168" s="1">
        <v>90773617</v>
      </c>
      <c r="AH168" s="1">
        <v>93179760</v>
      </c>
      <c r="AI168" s="1">
        <v>95617350</v>
      </c>
      <c r="AJ168" s="1">
        <v>98085373</v>
      </c>
      <c r="AK168" s="1">
        <v>100592242</v>
      </c>
      <c r="AL168" s="1">
        <v>103144749</v>
      </c>
      <c r="AM168" s="1">
        <v>105752796</v>
      </c>
      <c r="AN168" s="1">
        <v>108424827</v>
      </c>
      <c r="AO168" s="1">
        <v>111166210</v>
      </c>
      <c r="AP168" s="1">
        <v>113979481</v>
      </c>
      <c r="AQ168" s="1">
        <v>116867371</v>
      </c>
      <c r="AR168" s="1">
        <v>119831888</v>
      </c>
      <c r="AS168" s="1">
        <v>122876727</v>
      </c>
      <c r="AT168" s="1">
        <v>126004992</v>
      </c>
      <c r="AU168" s="1">
        <v>129224641</v>
      </c>
      <c r="AV168" s="1">
        <v>132550146</v>
      </c>
      <c r="AW168" s="1">
        <v>135999250</v>
      </c>
      <c r="AX168" s="1">
        <v>139585891</v>
      </c>
      <c r="AY168" s="1">
        <v>143314909</v>
      </c>
      <c r="AZ168" s="1">
        <v>147187353</v>
      </c>
      <c r="BA168" s="1">
        <v>151208080</v>
      </c>
      <c r="BB168" s="1">
        <v>155381020</v>
      </c>
      <c r="BC168" s="1">
        <v>159707780</v>
      </c>
      <c r="BD168" s="1">
        <v>164192925</v>
      </c>
      <c r="BE168" s="1">
        <v>168833776</v>
      </c>
      <c r="BF168" s="1">
        <v>173615345</v>
      </c>
    </row>
    <row r="169" spans="1:58">
      <c r="A169" s="1" t="s">
        <v>301</v>
      </c>
      <c r="B169" s="1" t="str">
        <f>IFERROR(VLOOKUP(A169,entity!$C:$K,9,FALSE),"")</f>
        <v>NI</v>
      </c>
      <c r="C169" s="1" t="s">
        <v>488</v>
      </c>
      <c r="D169" s="1" t="s">
        <v>7</v>
      </c>
      <c r="E169" s="1">
        <v>1774574</v>
      </c>
      <c r="F169" s="1">
        <v>1830304</v>
      </c>
      <c r="G169" s="1">
        <v>1886504</v>
      </c>
      <c r="H169" s="1">
        <v>1943602</v>
      </c>
      <c r="I169" s="1">
        <v>2002244</v>
      </c>
      <c r="J169" s="1">
        <v>2062932</v>
      </c>
      <c r="K169" s="1">
        <v>2125773</v>
      </c>
      <c r="L169" s="1">
        <v>2190718</v>
      </c>
      <c r="M169" s="1">
        <v>2257923</v>
      </c>
      <c r="N169" s="1">
        <v>2327542</v>
      </c>
      <c r="O169" s="1">
        <v>2399677</v>
      </c>
      <c r="P169" s="1">
        <v>2474312</v>
      </c>
      <c r="Q169" s="1">
        <v>2551425</v>
      </c>
      <c r="R169" s="1">
        <v>2631065</v>
      </c>
      <c r="S169" s="1">
        <v>2713287</v>
      </c>
      <c r="T169" s="1">
        <v>2798048</v>
      </c>
      <c r="U169" s="1">
        <v>2885281</v>
      </c>
      <c r="V169" s="1">
        <v>2974713</v>
      </c>
      <c r="W169" s="1">
        <v>3065820</v>
      </c>
      <c r="X169" s="1">
        <v>3157930</v>
      </c>
      <c r="Y169" s="1">
        <v>3250470</v>
      </c>
      <c r="Z169" s="1">
        <v>3343536</v>
      </c>
      <c r="AA169" s="1">
        <v>3437017</v>
      </c>
      <c r="AB169" s="1">
        <v>3529935</v>
      </c>
      <c r="AC169" s="1">
        <v>3621067</v>
      </c>
      <c r="AD169" s="1">
        <v>3709708</v>
      </c>
      <c r="AE169" s="1">
        <v>3794923</v>
      </c>
      <c r="AF169" s="1">
        <v>3877325</v>
      </c>
      <c r="AG169" s="1">
        <v>3959636</v>
      </c>
      <c r="AH169" s="1">
        <v>4045623</v>
      </c>
      <c r="AI169" s="1">
        <v>4137788</v>
      </c>
      <c r="AJ169" s="1">
        <v>4237154</v>
      </c>
      <c r="AK169" s="1">
        <v>4342319</v>
      </c>
      <c r="AL169" s="1">
        <v>4450371</v>
      </c>
      <c r="AM169" s="1">
        <v>4557125</v>
      </c>
      <c r="AN169" s="1">
        <v>4659458</v>
      </c>
      <c r="AO169" s="1">
        <v>4756631</v>
      </c>
      <c r="AP169" s="1">
        <v>4849272</v>
      </c>
      <c r="AQ169" s="1">
        <v>4937320</v>
      </c>
      <c r="AR169" s="1">
        <v>5021079</v>
      </c>
      <c r="AS169" s="1">
        <v>5100920</v>
      </c>
      <c r="AT169" s="1">
        <v>5176685</v>
      </c>
      <c r="AU169" s="1">
        <v>5248577</v>
      </c>
      <c r="AV169" s="1">
        <v>5317878</v>
      </c>
      <c r="AW169" s="1">
        <v>5386299</v>
      </c>
      <c r="AX169" s="1">
        <v>5455219</v>
      </c>
      <c r="AY169" s="1">
        <v>5524927</v>
      </c>
      <c r="AZ169" s="1">
        <v>5595533</v>
      </c>
      <c r="BA169" s="1">
        <v>5667983</v>
      </c>
      <c r="BB169" s="1">
        <v>5743329</v>
      </c>
      <c r="BC169" s="1">
        <v>5822209</v>
      </c>
      <c r="BD169" s="1">
        <v>5905146</v>
      </c>
      <c r="BE169" s="1">
        <v>5991733</v>
      </c>
      <c r="BF169" s="1">
        <v>6080478</v>
      </c>
    </row>
    <row r="170" spans="1:58">
      <c r="A170" s="1" t="s">
        <v>303</v>
      </c>
      <c r="B170" s="1" t="str">
        <f>IFERROR(VLOOKUP(A170,entity!$C:$K,9,FALSE),"")</f>
        <v>NL</v>
      </c>
      <c r="C170" s="1" t="s">
        <v>488</v>
      </c>
      <c r="D170" s="1" t="s">
        <v>7</v>
      </c>
      <c r="E170" s="1">
        <v>11486631</v>
      </c>
      <c r="F170" s="1">
        <v>11638712</v>
      </c>
      <c r="G170" s="1">
        <v>11805689</v>
      </c>
      <c r="H170" s="1">
        <v>11965966</v>
      </c>
      <c r="I170" s="1">
        <v>12127120</v>
      </c>
      <c r="J170" s="1">
        <v>12294732</v>
      </c>
      <c r="K170" s="1">
        <v>12456251</v>
      </c>
      <c r="L170" s="1">
        <v>12598201</v>
      </c>
      <c r="M170" s="1">
        <v>12729721</v>
      </c>
      <c r="N170" s="1">
        <v>12877984</v>
      </c>
      <c r="O170" s="1">
        <v>13038526</v>
      </c>
      <c r="P170" s="1">
        <v>13194497</v>
      </c>
      <c r="Q170" s="1">
        <v>13328593</v>
      </c>
      <c r="R170" s="1">
        <v>13439322</v>
      </c>
      <c r="S170" s="1">
        <v>13545056</v>
      </c>
      <c r="T170" s="1">
        <v>13666335</v>
      </c>
      <c r="U170" s="1">
        <v>13774037</v>
      </c>
      <c r="V170" s="1">
        <v>13856185</v>
      </c>
      <c r="W170" s="1">
        <v>13941700</v>
      </c>
      <c r="X170" s="1">
        <v>14038270</v>
      </c>
      <c r="Y170" s="1">
        <v>14149800</v>
      </c>
      <c r="Z170" s="1">
        <v>14247208</v>
      </c>
      <c r="AA170" s="1">
        <v>14312690</v>
      </c>
      <c r="AB170" s="1">
        <v>14367070</v>
      </c>
      <c r="AC170" s="1">
        <v>14424211</v>
      </c>
      <c r="AD170" s="1">
        <v>14491632</v>
      </c>
      <c r="AE170" s="1">
        <v>14572278</v>
      </c>
      <c r="AF170" s="1">
        <v>14665037</v>
      </c>
      <c r="AG170" s="1">
        <v>14760094</v>
      </c>
      <c r="AH170" s="1">
        <v>14848907</v>
      </c>
      <c r="AI170" s="1">
        <v>14951510</v>
      </c>
      <c r="AJ170" s="1">
        <v>15069798</v>
      </c>
      <c r="AK170" s="1">
        <v>15184166</v>
      </c>
      <c r="AL170" s="1">
        <v>15290368</v>
      </c>
      <c r="AM170" s="1">
        <v>15382838</v>
      </c>
      <c r="AN170" s="1">
        <v>15459006</v>
      </c>
      <c r="AO170" s="1">
        <v>15530498</v>
      </c>
      <c r="AP170" s="1">
        <v>15610650</v>
      </c>
      <c r="AQ170" s="1">
        <v>15707209</v>
      </c>
      <c r="AR170" s="1">
        <v>15812088</v>
      </c>
      <c r="AS170" s="1">
        <v>15925513</v>
      </c>
      <c r="AT170" s="1">
        <v>16046180</v>
      </c>
      <c r="AU170" s="1">
        <v>16148929</v>
      </c>
      <c r="AV170" s="1">
        <v>16225302</v>
      </c>
      <c r="AW170" s="1">
        <v>16281779</v>
      </c>
      <c r="AX170" s="1">
        <v>16319868</v>
      </c>
      <c r="AY170" s="1">
        <v>16346101</v>
      </c>
      <c r="AZ170" s="1">
        <v>16381696</v>
      </c>
      <c r="BA170" s="1">
        <v>16445593</v>
      </c>
      <c r="BB170" s="1">
        <v>16530388</v>
      </c>
      <c r="BC170" s="1">
        <v>16615394</v>
      </c>
      <c r="BD170" s="1">
        <v>16693074</v>
      </c>
      <c r="BE170" s="1">
        <v>16754962</v>
      </c>
      <c r="BF170" s="1">
        <v>16804224</v>
      </c>
    </row>
    <row r="171" spans="1:58">
      <c r="A171" s="1" t="s">
        <v>305</v>
      </c>
      <c r="B171" s="1" t="str">
        <f>IFERROR(VLOOKUP(A171,entity!$C:$K,9,FALSE),"")</f>
        <v/>
      </c>
      <c r="C171" s="1" t="s">
        <v>488</v>
      </c>
      <c r="D171" s="1" t="s">
        <v>7</v>
      </c>
      <c r="E171" s="1">
        <v>157726952</v>
      </c>
      <c r="F171" s="1">
        <v>160055442</v>
      </c>
      <c r="G171" s="1">
        <v>162460453</v>
      </c>
      <c r="H171" s="1">
        <v>164869875</v>
      </c>
      <c r="I171" s="1">
        <v>167265704</v>
      </c>
      <c r="J171" s="1">
        <v>169666086</v>
      </c>
      <c r="K171" s="1">
        <v>171311703</v>
      </c>
      <c r="L171" s="1">
        <v>173017024</v>
      </c>
      <c r="M171" s="1">
        <v>174709815</v>
      </c>
      <c r="N171" s="1">
        <v>176388485</v>
      </c>
      <c r="O171" s="1">
        <v>178132586</v>
      </c>
      <c r="P171" s="1">
        <v>179916808</v>
      </c>
      <c r="Q171" s="1">
        <v>181714050</v>
      </c>
      <c r="R171" s="1">
        <v>183581369</v>
      </c>
      <c r="S171" s="1">
        <v>185463089</v>
      </c>
      <c r="T171" s="1">
        <v>187436632</v>
      </c>
      <c r="U171" s="1">
        <v>189595058</v>
      </c>
      <c r="V171" s="1">
        <v>191802473</v>
      </c>
      <c r="W171" s="1">
        <v>194093564</v>
      </c>
      <c r="X171" s="1">
        <v>196626483</v>
      </c>
      <c r="Y171" s="1">
        <v>199106156</v>
      </c>
      <c r="Z171" s="1">
        <v>201668161</v>
      </c>
      <c r="AA171" s="1">
        <v>204205876</v>
      </c>
      <c r="AB171" s="1">
        <v>206629185</v>
      </c>
      <c r="AC171" s="1">
        <v>209255971</v>
      </c>
      <c r="AD171" s="1">
        <v>211845378</v>
      </c>
      <c r="AE171" s="1">
        <v>214304769</v>
      </c>
      <c r="AF171" s="1">
        <v>216748316</v>
      </c>
      <c r="AG171" s="1">
        <v>219105756</v>
      </c>
      <c r="AH171" s="1">
        <v>221322962</v>
      </c>
      <c r="AI171" s="1">
        <v>223164154</v>
      </c>
      <c r="AJ171" s="1">
        <v>224375451</v>
      </c>
      <c r="AK171" s="1">
        <v>223619050</v>
      </c>
      <c r="AL171" s="1">
        <v>224765997</v>
      </c>
      <c r="AM171" s="1">
        <v>225668236</v>
      </c>
      <c r="AN171" s="1">
        <v>228176140</v>
      </c>
      <c r="AO171" s="1">
        <v>229162348</v>
      </c>
      <c r="AP171" s="1">
        <v>229892020</v>
      </c>
      <c r="AQ171" s="1">
        <v>230698317</v>
      </c>
      <c r="AR171" s="1">
        <v>231248517</v>
      </c>
      <c r="AS171" s="1">
        <v>231667801</v>
      </c>
      <c r="AT171" s="1">
        <v>232443635</v>
      </c>
      <c r="AU171" s="1">
        <v>233318373</v>
      </c>
      <c r="AV171" s="1">
        <v>234035814</v>
      </c>
      <c r="AW171" s="1">
        <v>234944755</v>
      </c>
      <c r="AX171" s="1">
        <v>236119091</v>
      </c>
      <c r="AY171" s="1">
        <v>237546891</v>
      </c>
      <c r="AZ171" s="1">
        <v>239408338</v>
      </c>
      <c r="BA171" s="1">
        <v>241547193</v>
      </c>
      <c r="BB171" s="1">
        <v>243583554</v>
      </c>
      <c r="BC171" s="1">
        <v>245923838</v>
      </c>
      <c r="BD171" s="1">
        <v>248047494</v>
      </c>
      <c r="BE171" s="1">
        <v>249927994</v>
      </c>
      <c r="BF171" s="1">
        <v>251690488</v>
      </c>
    </row>
    <row r="172" spans="1:58">
      <c r="A172" s="1" t="s">
        <v>306</v>
      </c>
      <c r="B172" s="1" t="str">
        <f>IFERROR(VLOOKUP(A172,entity!$C:$K,9,FALSE),"")</f>
        <v>NO</v>
      </c>
      <c r="C172" s="1" t="s">
        <v>488</v>
      </c>
      <c r="D172" s="1" t="s">
        <v>7</v>
      </c>
      <c r="E172" s="1">
        <v>3581239</v>
      </c>
      <c r="F172" s="1">
        <v>3609800</v>
      </c>
      <c r="G172" s="1">
        <v>3638918</v>
      </c>
      <c r="H172" s="1">
        <v>3666537</v>
      </c>
      <c r="I172" s="1">
        <v>3694339</v>
      </c>
      <c r="J172" s="1">
        <v>3723168</v>
      </c>
      <c r="K172" s="1">
        <v>3753012</v>
      </c>
      <c r="L172" s="1">
        <v>3784539</v>
      </c>
      <c r="M172" s="1">
        <v>3816486</v>
      </c>
      <c r="N172" s="1">
        <v>3847707</v>
      </c>
      <c r="O172" s="1">
        <v>3875763</v>
      </c>
      <c r="P172" s="1">
        <v>3903039</v>
      </c>
      <c r="Q172" s="1">
        <v>3933004</v>
      </c>
      <c r="R172" s="1">
        <v>3960612</v>
      </c>
      <c r="S172" s="1">
        <v>3985258</v>
      </c>
      <c r="T172" s="1">
        <v>4007313</v>
      </c>
      <c r="U172" s="1">
        <v>4026152</v>
      </c>
      <c r="V172" s="1">
        <v>4043205</v>
      </c>
      <c r="W172" s="1">
        <v>4058671</v>
      </c>
      <c r="X172" s="1">
        <v>4072517</v>
      </c>
      <c r="Y172" s="1">
        <v>4085620</v>
      </c>
      <c r="Z172" s="1">
        <v>4099702</v>
      </c>
      <c r="AA172" s="1">
        <v>4114787</v>
      </c>
      <c r="AB172" s="1">
        <v>4128432</v>
      </c>
      <c r="AC172" s="1">
        <v>4140099</v>
      </c>
      <c r="AD172" s="1">
        <v>4152516</v>
      </c>
      <c r="AE172" s="1">
        <v>4167354</v>
      </c>
      <c r="AF172" s="1">
        <v>4186905</v>
      </c>
      <c r="AG172" s="1">
        <v>4209488</v>
      </c>
      <c r="AH172" s="1">
        <v>4226901</v>
      </c>
      <c r="AI172" s="1">
        <v>4241473</v>
      </c>
      <c r="AJ172" s="1">
        <v>4261732</v>
      </c>
      <c r="AK172" s="1">
        <v>4286401</v>
      </c>
      <c r="AL172" s="1">
        <v>4311991</v>
      </c>
      <c r="AM172" s="1">
        <v>4336613</v>
      </c>
      <c r="AN172" s="1">
        <v>4359184</v>
      </c>
      <c r="AO172" s="1">
        <v>4381336</v>
      </c>
      <c r="AP172" s="1">
        <v>4405157</v>
      </c>
      <c r="AQ172" s="1">
        <v>4431464</v>
      </c>
      <c r="AR172" s="1">
        <v>4461913</v>
      </c>
      <c r="AS172" s="1">
        <v>4490967</v>
      </c>
      <c r="AT172" s="1">
        <v>4513751</v>
      </c>
      <c r="AU172" s="1">
        <v>4538159</v>
      </c>
      <c r="AV172" s="1">
        <v>4564855</v>
      </c>
      <c r="AW172" s="1">
        <v>4591910</v>
      </c>
      <c r="AX172" s="1">
        <v>4623291</v>
      </c>
      <c r="AY172" s="1">
        <v>4660677</v>
      </c>
      <c r="AZ172" s="1">
        <v>4709153</v>
      </c>
      <c r="BA172" s="1">
        <v>4768212</v>
      </c>
      <c r="BB172" s="1">
        <v>4828726</v>
      </c>
      <c r="BC172" s="1">
        <v>4889252</v>
      </c>
      <c r="BD172" s="1">
        <v>4953088</v>
      </c>
      <c r="BE172" s="1">
        <v>5018573</v>
      </c>
      <c r="BF172" s="1">
        <v>5084190</v>
      </c>
    </row>
    <row r="173" spans="1:58">
      <c r="A173" s="1" t="s">
        <v>308</v>
      </c>
      <c r="B173" s="1" t="str">
        <f>IFERROR(VLOOKUP(A173,entity!$C:$K,9,FALSE),"")</f>
        <v>NP</v>
      </c>
      <c r="C173" s="1" t="s">
        <v>488</v>
      </c>
      <c r="D173" s="1" t="s">
        <v>7</v>
      </c>
      <c r="E173" s="1">
        <v>9544938</v>
      </c>
      <c r="F173" s="1">
        <v>9710150</v>
      </c>
      <c r="G173" s="1">
        <v>9881783</v>
      </c>
      <c r="H173" s="1">
        <v>10060686</v>
      </c>
      <c r="I173" s="1">
        <v>10247834</v>
      </c>
      <c r="J173" s="1">
        <v>10443932</v>
      </c>
      <c r="K173" s="1">
        <v>10649467</v>
      </c>
      <c r="L173" s="1">
        <v>10864396</v>
      </c>
      <c r="M173" s="1">
        <v>11088215</v>
      </c>
      <c r="N173" s="1">
        <v>11320100</v>
      </c>
      <c r="O173" s="1">
        <v>11559455</v>
      </c>
      <c r="P173" s="1">
        <v>11806296</v>
      </c>
      <c r="Q173" s="1">
        <v>12060891</v>
      </c>
      <c r="R173" s="1">
        <v>12323203</v>
      </c>
      <c r="S173" s="1">
        <v>12593223</v>
      </c>
      <c r="T173" s="1">
        <v>12871016</v>
      </c>
      <c r="U173" s="1">
        <v>13156441</v>
      </c>
      <c r="V173" s="1">
        <v>13449680</v>
      </c>
      <c r="W173" s="1">
        <v>13751522</v>
      </c>
      <c r="X173" s="1">
        <v>14063010</v>
      </c>
      <c r="Y173" s="1">
        <v>14384864</v>
      </c>
      <c r="Z173" s="1">
        <v>14718228</v>
      </c>
      <c r="AA173" s="1">
        <v>15062998</v>
      </c>
      <c r="AB173" s="1">
        <v>15417207</v>
      </c>
      <c r="AC173" s="1">
        <v>15778051</v>
      </c>
      <c r="AD173" s="1">
        <v>16143975</v>
      </c>
      <c r="AE173" s="1">
        <v>16513244</v>
      </c>
      <c r="AF173" s="1">
        <v>16887696</v>
      </c>
      <c r="AG173" s="1">
        <v>17273606</v>
      </c>
      <c r="AH173" s="1">
        <v>17679536</v>
      </c>
      <c r="AI173" s="1">
        <v>18111200</v>
      </c>
      <c r="AJ173" s="1">
        <v>18569445</v>
      </c>
      <c r="AK173" s="1">
        <v>19050879</v>
      </c>
      <c r="AL173" s="1">
        <v>19551500</v>
      </c>
      <c r="AM173" s="1">
        <v>20065413</v>
      </c>
      <c r="AN173" s="1">
        <v>20587157</v>
      </c>
      <c r="AO173" s="1">
        <v>21115271</v>
      </c>
      <c r="AP173" s="1">
        <v>21647305</v>
      </c>
      <c r="AQ173" s="1">
        <v>22175431</v>
      </c>
      <c r="AR173" s="1">
        <v>22690158</v>
      </c>
      <c r="AS173" s="1">
        <v>23184177</v>
      </c>
      <c r="AT173" s="1">
        <v>23655119</v>
      </c>
      <c r="AU173" s="1">
        <v>24102862</v>
      </c>
      <c r="AV173" s="1">
        <v>24525527</v>
      </c>
      <c r="AW173" s="1">
        <v>24921910</v>
      </c>
      <c r="AX173" s="1">
        <v>25292058</v>
      </c>
      <c r="AY173" s="1">
        <v>25634043</v>
      </c>
      <c r="AZ173" s="1">
        <v>25950022</v>
      </c>
      <c r="BA173" s="1">
        <v>26249412</v>
      </c>
      <c r="BB173" s="1">
        <v>26544943</v>
      </c>
      <c r="BC173" s="1">
        <v>26846016</v>
      </c>
      <c r="BD173" s="1">
        <v>27156367</v>
      </c>
      <c r="BE173" s="1">
        <v>27474377</v>
      </c>
      <c r="BF173" s="1">
        <v>27797457</v>
      </c>
    </row>
    <row r="174" spans="1:58">
      <c r="A174" s="1" t="s">
        <v>310</v>
      </c>
      <c r="B174" s="1" t="str">
        <f>IFERROR(VLOOKUP(A174,entity!$C:$K,9,FALSE),"")</f>
        <v>NZ</v>
      </c>
      <c r="C174" s="1" t="s">
        <v>488</v>
      </c>
      <c r="D174" s="1" t="s">
        <v>7</v>
      </c>
      <c r="E174" s="1">
        <v>2371800</v>
      </c>
      <c r="F174" s="1">
        <v>2419700</v>
      </c>
      <c r="G174" s="1">
        <v>2482000</v>
      </c>
      <c r="H174" s="1">
        <v>2531800</v>
      </c>
      <c r="I174" s="1">
        <v>2585400</v>
      </c>
      <c r="J174" s="1">
        <v>2628400</v>
      </c>
      <c r="K174" s="1">
        <v>2675900</v>
      </c>
      <c r="L174" s="1">
        <v>2724100</v>
      </c>
      <c r="M174" s="1">
        <v>2748100</v>
      </c>
      <c r="N174" s="1">
        <v>2772800</v>
      </c>
      <c r="O174" s="1">
        <v>2810700</v>
      </c>
      <c r="P174" s="1">
        <v>2853000</v>
      </c>
      <c r="Q174" s="1">
        <v>2903900</v>
      </c>
      <c r="R174" s="1">
        <v>2961300</v>
      </c>
      <c r="S174" s="1">
        <v>3023700</v>
      </c>
      <c r="T174" s="1">
        <v>3083100</v>
      </c>
      <c r="U174" s="1">
        <v>3110500</v>
      </c>
      <c r="V174" s="1">
        <v>3120200</v>
      </c>
      <c r="W174" s="1">
        <v>3121200</v>
      </c>
      <c r="X174" s="1">
        <v>3109000</v>
      </c>
      <c r="Y174" s="1">
        <v>3112900</v>
      </c>
      <c r="Z174" s="1">
        <v>3124900</v>
      </c>
      <c r="AA174" s="1">
        <v>3156100</v>
      </c>
      <c r="AB174" s="1">
        <v>3199300</v>
      </c>
      <c r="AC174" s="1">
        <v>3227100</v>
      </c>
      <c r="AD174" s="1">
        <v>3247100</v>
      </c>
      <c r="AE174" s="1">
        <v>3246300</v>
      </c>
      <c r="AF174" s="1">
        <v>3274400</v>
      </c>
      <c r="AG174" s="1">
        <v>3283400</v>
      </c>
      <c r="AH174" s="1">
        <v>3299200</v>
      </c>
      <c r="AI174" s="1">
        <v>3329800</v>
      </c>
      <c r="AJ174" s="1">
        <v>3495100</v>
      </c>
      <c r="AK174" s="1">
        <v>3531700</v>
      </c>
      <c r="AL174" s="1">
        <v>3572200</v>
      </c>
      <c r="AM174" s="1">
        <v>3620000</v>
      </c>
      <c r="AN174" s="1">
        <v>3673400</v>
      </c>
      <c r="AO174" s="1">
        <v>3732000</v>
      </c>
      <c r="AP174" s="1">
        <v>3781300</v>
      </c>
      <c r="AQ174" s="1">
        <v>3815000</v>
      </c>
      <c r="AR174" s="1">
        <v>3835100</v>
      </c>
      <c r="AS174" s="1">
        <v>3857700</v>
      </c>
      <c r="AT174" s="1">
        <v>3880500</v>
      </c>
      <c r="AU174" s="1">
        <v>3948500</v>
      </c>
      <c r="AV174" s="1">
        <v>4027200</v>
      </c>
      <c r="AW174" s="1">
        <v>4087500</v>
      </c>
      <c r="AX174" s="1">
        <v>4133900</v>
      </c>
      <c r="AY174" s="1">
        <v>4184600</v>
      </c>
      <c r="AZ174" s="1">
        <v>4228300</v>
      </c>
      <c r="BA174" s="1">
        <v>4268900</v>
      </c>
      <c r="BB174" s="1">
        <v>4315800</v>
      </c>
      <c r="BC174" s="1">
        <v>4367800</v>
      </c>
      <c r="BD174" s="1">
        <v>4405200</v>
      </c>
      <c r="BE174" s="1">
        <v>4433000</v>
      </c>
      <c r="BF174" s="1">
        <v>4470800</v>
      </c>
    </row>
    <row r="175" spans="1:58">
      <c r="A175" s="1" t="s">
        <v>312</v>
      </c>
      <c r="B175" s="1" t="str">
        <f>IFERROR(VLOOKUP(A175,entity!$C:$K,9,FALSE),"")</f>
        <v/>
      </c>
      <c r="C175" s="1" t="s">
        <v>488</v>
      </c>
      <c r="D175" s="1" t="s">
        <v>7</v>
      </c>
      <c r="E175" s="1">
        <v>710727523</v>
      </c>
      <c r="F175" s="1">
        <v>721111044</v>
      </c>
      <c r="G175" s="1">
        <v>730102194</v>
      </c>
      <c r="H175" s="1">
        <v>739022422</v>
      </c>
      <c r="I175" s="1">
        <v>747847997</v>
      </c>
      <c r="J175" s="1">
        <v>756277043</v>
      </c>
      <c r="K175" s="1">
        <v>764133216</v>
      </c>
      <c r="L175" s="1">
        <v>771526562</v>
      </c>
      <c r="M175" s="1">
        <v>777934975</v>
      </c>
      <c r="N175" s="1">
        <v>786046909</v>
      </c>
      <c r="O175" s="1">
        <v>793114705</v>
      </c>
      <c r="P175" s="1">
        <v>800751451</v>
      </c>
      <c r="Q175" s="1">
        <v>808484592</v>
      </c>
      <c r="R175" s="1">
        <v>815282863</v>
      </c>
      <c r="S175" s="1">
        <v>823116321</v>
      </c>
      <c r="T175" s="1">
        <v>830462401</v>
      </c>
      <c r="U175" s="1">
        <v>836365510</v>
      </c>
      <c r="V175" s="1">
        <v>842506080</v>
      </c>
      <c r="W175" s="1">
        <v>848763520</v>
      </c>
      <c r="X175" s="1">
        <v>855031023</v>
      </c>
      <c r="Y175" s="1">
        <v>861126632</v>
      </c>
      <c r="Z175" s="1">
        <v>867207503</v>
      </c>
      <c r="AA175" s="1">
        <v>872814587</v>
      </c>
      <c r="AB175" s="1">
        <v>878087078</v>
      </c>
      <c r="AC175" s="1">
        <v>883028815</v>
      </c>
      <c r="AD175" s="1">
        <v>888042375</v>
      </c>
      <c r="AE175" s="1">
        <v>893360247</v>
      </c>
      <c r="AF175" s="1">
        <v>898624103</v>
      </c>
      <c r="AG175" s="1">
        <v>904029471</v>
      </c>
      <c r="AH175" s="1">
        <v>910048933</v>
      </c>
      <c r="AI175" s="1">
        <v>916589970</v>
      </c>
      <c r="AJ175" s="1">
        <v>923738062</v>
      </c>
      <c r="AK175" s="1">
        <v>930950432</v>
      </c>
      <c r="AL175" s="1">
        <v>937717361</v>
      </c>
      <c r="AM175" s="1">
        <v>944006069</v>
      </c>
      <c r="AN175" s="1">
        <v>950131925</v>
      </c>
      <c r="AO175" s="1">
        <v>956060118</v>
      </c>
      <c r="AP175" s="1">
        <v>961981530</v>
      </c>
      <c r="AQ175" s="1">
        <v>967575014</v>
      </c>
      <c r="AR175" s="1">
        <v>973327025</v>
      </c>
      <c r="AS175" s="1">
        <v>979054588</v>
      </c>
      <c r="AT175" s="1">
        <v>985176774</v>
      </c>
      <c r="AU175" s="1">
        <v>991331703</v>
      </c>
      <c r="AV175" s="1">
        <v>997436020</v>
      </c>
      <c r="AW175" s="1">
        <v>1003560191</v>
      </c>
      <c r="AX175" s="1">
        <v>1009610324</v>
      </c>
      <c r="AY175" s="1">
        <v>1015800688</v>
      </c>
      <c r="AZ175" s="1">
        <v>1022174932</v>
      </c>
      <c r="BA175" s="1">
        <v>1028942850</v>
      </c>
      <c r="BB175" s="1">
        <v>1034853046</v>
      </c>
      <c r="BC175" s="1">
        <v>1040257146</v>
      </c>
      <c r="BD175" s="1">
        <v>1046188222</v>
      </c>
      <c r="BE175" s="1">
        <v>1049561526</v>
      </c>
      <c r="BF175" s="1">
        <v>1054441583</v>
      </c>
    </row>
    <row r="176" spans="1:58">
      <c r="A176" s="1" t="s">
        <v>313</v>
      </c>
      <c r="B176" s="1" t="str">
        <f>IFERROR(VLOOKUP(A176,entity!$C:$K,9,FALSE),"")</f>
        <v/>
      </c>
      <c r="C176" s="1" t="s">
        <v>488</v>
      </c>
      <c r="D176" s="1" t="s">
        <v>7</v>
      </c>
      <c r="E176" s="1">
        <v>786941744</v>
      </c>
      <c r="F176" s="1">
        <v>799308927</v>
      </c>
      <c r="G176" s="1">
        <v>810308263</v>
      </c>
      <c r="H176" s="1">
        <v>821271454</v>
      </c>
      <c r="I176" s="1">
        <v>832192199</v>
      </c>
      <c r="J176" s="1">
        <v>842763972</v>
      </c>
      <c r="K176" s="1">
        <v>852813677</v>
      </c>
      <c r="L176" s="1">
        <v>862456066</v>
      </c>
      <c r="M176" s="1">
        <v>871174688</v>
      </c>
      <c r="N176" s="1">
        <v>881675679</v>
      </c>
      <c r="O176" s="1">
        <v>891212784</v>
      </c>
      <c r="P176" s="1">
        <v>901396101</v>
      </c>
      <c r="Q176" s="1">
        <v>911754240</v>
      </c>
      <c r="R176" s="1">
        <v>921237430</v>
      </c>
      <c r="S176" s="1">
        <v>931799083</v>
      </c>
      <c r="T176" s="1">
        <v>941896932</v>
      </c>
      <c r="U176" s="1">
        <v>950551079</v>
      </c>
      <c r="V176" s="1">
        <v>959435617</v>
      </c>
      <c r="W176" s="1">
        <v>968414316</v>
      </c>
      <c r="X176" s="1">
        <v>977362968</v>
      </c>
      <c r="Y176" s="1">
        <v>986096557</v>
      </c>
      <c r="Z176" s="1">
        <v>994772468</v>
      </c>
      <c r="AA176" s="1">
        <v>1002933797</v>
      </c>
      <c r="AB176" s="1">
        <v>1010729470</v>
      </c>
      <c r="AC176" s="1">
        <v>1018186207</v>
      </c>
      <c r="AD176" s="1">
        <v>1025728511</v>
      </c>
      <c r="AE176" s="1">
        <v>1033587943</v>
      </c>
      <c r="AF176" s="1">
        <v>1041404289</v>
      </c>
      <c r="AG176" s="1">
        <v>1049386887</v>
      </c>
      <c r="AH176" s="1">
        <v>1057923374</v>
      </c>
      <c r="AI176" s="1">
        <v>1067035567</v>
      </c>
      <c r="AJ176" s="1">
        <v>1076912789</v>
      </c>
      <c r="AK176" s="1">
        <v>1086892864</v>
      </c>
      <c r="AL176" s="1">
        <v>1096441783</v>
      </c>
      <c r="AM176" s="1">
        <v>1105504442</v>
      </c>
      <c r="AN176" s="1">
        <v>1114375857</v>
      </c>
      <c r="AO176" s="1">
        <v>1123015391</v>
      </c>
      <c r="AP176" s="1">
        <v>1131612987</v>
      </c>
      <c r="AQ176" s="1">
        <v>1139828655</v>
      </c>
      <c r="AR176" s="1">
        <v>1148125115</v>
      </c>
      <c r="AS176" s="1">
        <v>1156313649</v>
      </c>
      <c r="AT176" s="1">
        <v>1164804524</v>
      </c>
      <c r="AU176" s="1">
        <v>1173236272</v>
      </c>
      <c r="AV176" s="1">
        <v>1181560149</v>
      </c>
      <c r="AW176" s="1">
        <v>1189894522</v>
      </c>
      <c r="AX176" s="1">
        <v>1198172267</v>
      </c>
      <c r="AY176" s="1">
        <v>1206615089</v>
      </c>
      <c r="AZ176" s="1">
        <v>1215257044</v>
      </c>
      <c r="BA176" s="1">
        <v>1224312588</v>
      </c>
      <c r="BB176" s="1">
        <v>1232539528</v>
      </c>
      <c r="BC176" s="1">
        <v>1240281119</v>
      </c>
      <c r="BD176" s="1">
        <v>1248579820</v>
      </c>
      <c r="BE176" s="1">
        <v>1254326493</v>
      </c>
      <c r="BF176" s="1">
        <v>1261603870</v>
      </c>
    </row>
    <row r="177" spans="1:58">
      <c r="A177" s="1" t="s">
        <v>314</v>
      </c>
      <c r="B177" s="1" t="str">
        <f>IFERROR(VLOOKUP(A177,entity!$C:$K,9,FALSE),"")</f>
        <v>OM</v>
      </c>
      <c r="C177" s="1" t="s">
        <v>488</v>
      </c>
      <c r="D177" s="1" t="s">
        <v>7</v>
      </c>
      <c r="E177" s="1">
        <v>551737</v>
      </c>
      <c r="F177" s="1">
        <v>564895</v>
      </c>
      <c r="G177" s="1">
        <v>578825</v>
      </c>
      <c r="H177" s="1">
        <v>593504</v>
      </c>
      <c r="I177" s="1">
        <v>608889</v>
      </c>
      <c r="J177" s="1">
        <v>625007</v>
      </c>
      <c r="K177" s="1">
        <v>642005</v>
      </c>
      <c r="L177" s="1">
        <v>660117</v>
      </c>
      <c r="M177" s="1">
        <v>679593</v>
      </c>
      <c r="N177" s="1">
        <v>700729</v>
      </c>
      <c r="O177" s="1">
        <v>723850</v>
      </c>
      <c r="P177" s="1">
        <v>748971</v>
      </c>
      <c r="Q177" s="1">
        <v>776379</v>
      </c>
      <c r="R177" s="1">
        <v>806989</v>
      </c>
      <c r="S177" s="1">
        <v>841947</v>
      </c>
      <c r="T177" s="1">
        <v>882044</v>
      </c>
      <c r="U177" s="1">
        <v>927433</v>
      </c>
      <c r="V177" s="1">
        <v>977788</v>
      </c>
      <c r="W177" s="1">
        <v>1032772</v>
      </c>
      <c r="X177" s="1">
        <v>1091831</v>
      </c>
      <c r="Y177" s="1">
        <v>1154375</v>
      </c>
      <c r="Z177" s="1">
        <v>1220512</v>
      </c>
      <c r="AA177" s="1">
        <v>1289842</v>
      </c>
      <c r="AB177" s="1">
        <v>1360637</v>
      </c>
      <c r="AC177" s="1">
        <v>1430680</v>
      </c>
      <c r="AD177" s="1">
        <v>1498416</v>
      </c>
      <c r="AE177" s="1">
        <v>1562144</v>
      </c>
      <c r="AF177" s="1">
        <v>1622123</v>
      </c>
      <c r="AG177" s="1">
        <v>1681070</v>
      </c>
      <c r="AH177" s="1">
        <v>1742950</v>
      </c>
      <c r="AI177" s="1">
        <v>1810103</v>
      </c>
      <c r="AJ177" s="1">
        <v>1885036</v>
      </c>
      <c r="AK177" s="1">
        <v>1965586</v>
      </c>
      <c r="AL177" s="1">
        <v>2043912</v>
      </c>
      <c r="AM177" s="1">
        <v>2109246</v>
      </c>
      <c r="AN177" s="1">
        <v>2154600</v>
      </c>
      <c r="AO177" s="1">
        <v>2175998</v>
      </c>
      <c r="AP177" s="1">
        <v>2177723</v>
      </c>
      <c r="AQ177" s="1">
        <v>2171135</v>
      </c>
      <c r="AR177" s="1">
        <v>2172287</v>
      </c>
      <c r="AS177" s="1">
        <v>2192535</v>
      </c>
      <c r="AT177" s="1">
        <v>2239025</v>
      </c>
      <c r="AU177" s="1">
        <v>2308409</v>
      </c>
      <c r="AV177" s="1">
        <v>2389121</v>
      </c>
      <c r="AW177" s="1">
        <v>2464001</v>
      </c>
      <c r="AX177" s="1">
        <v>2522325</v>
      </c>
      <c r="AY177" s="1">
        <v>2554905</v>
      </c>
      <c r="AZ177" s="1">
        <v>2569739</v>
      </c>
      <c r="BA177" s="1">
        <v>2593523</v>
      </c>
      <c r="BB177" s="1">
        <v>2663224</v>
      </c>
      <c r="BC177" s="1">
        <v>2802768</v>
      </c>
      <c r="BD177" s="1">
        <v>3024774</v>
      </c>
      <c r="BE177" s="1">
        <v>3314001</v>
      </c>
      <c r="BF177" s="1">
        <v>3632444</v>
      </c>
    </row>
    <row r="178" spans="1:58">
      <c r="A178" s="1" t="s">
        <v>316</v>
      </c>
      <c r="B178" s="1" t="str">
        <f>IFERROR(VLOOKUP(A178,entity!$C:$K,9,FALSE),"")</f>
        <v/>
      </c>
      <c r="C178" s="1" t="s">
        <v>488</v>
      </c>
      <c r="D178" s="1" t="s">
        <v>7</v>
      </c>
      <c r="E178" s="1">
        <v>6625745</v>
      </c>
      <c r="F178" s="1">
        <v>6757653</v>
      </c>
      <c r="G178" s="1">
        <v>6889021</v>
      </c>
      <c r="H178" s="1">
        <v>7022289</v>
      </c>
      <c r="I178" s="1">
        <v>7159881</v>
      </c>
      <c r="J178" s="1">
        <v>7303643</v>
      </c>
      <c r="K178" s="1">
        <v>7453908</v>
      </c>
      <c r="L178" s="1">
        <v>7610519</v>
      </c>
      <c r="M178" s="1">
        <v>7774147</v>
      </c>
      <c r="N178" s="1">
        <v>7945414</v>
      </c>
      <c r="O178" s="1">
        <v>8124561</v>
      </c>
      <c r="P178" s="1">
        <v>8313081</v>
      </c>
      <c r="Q178" s="1">
        <v>8510417</v>
      </c>
      <c r="R178" s="1">
        <v>8712692</v>
      </c>
      <c r="S178" s="1">
        <v>8914649</v>
      </c>
      <c r="T178" s="1">
        <v>9112955</v>
      </c>
      <c r="U178" s="1">
        <v>9305635</v>
      </c>
      <c r="V178" s="1">
        <v>9495236</v>
      </c>
      <c r="W178" s="1">
        <v>9688167</v>
      </c>
      <c r="X178" s="1">
        <v>9893416</v>
      </c>
      <c r="Y178" s="1">
        <v>10117433</v>
      </c>
      <c r="Z178" s="1">
        <v>10360127</v>
      </c>
      <c r="AA178" s="1">
        <v>10619696</v>
      </c>
      <c r="AB178" s="1">
        <v>10896688</v>
      </c>
      <c r="AC178" s="1">
        <v>11191050</v>
      </c>
      <c r="AD178" s="1">
        <v>11501818</v>
      </c>
      <c r="AE178" s="1">
        <v>11833709</v>
      </c>
      <c r="AF178" s="1">
        <v>12181880</v>
      </c>
      <c r="AG178" s="1">
        <v>12538107</v>
      </c>
      <c r="AH178" s="1">
        <v>12890706</v>
      </c>
      <c r="AI178" s="1">
        <v>13232901</v>
      </c>
      <c r="AJ178" s="1">
        <v>13561139</v>
      </c>
      <c r="AK178" s="1">
        <v>13878032</v>
      </c>
      <c r="AL178" s="1">
        <v>14182424</v>
      </c>
      <c r="AM178" s="1">
        <v>14483122</v>
      </c>
      <c r="AN178" s="1">
        <v>14775587</v>
      </c>
      <c r="AO178" s="1">
        <v>15067499</v>
      </c>
      <c r="AP178" s="1">
        <v>15358760</v>
      </c>
      <c r="AQ178" s="1">
        <v>15646469</v>
      </c>
      <c r="AR178" s="1">
        <v>15936169</v>
      </c>
      <c r="AS178" s="1">
        <v>16222082</v>
      </c>
      <c r="AT178" s="1">
        <v>16510199</v>
      </c>
      <c r="AU178" s="1">
        <v>16800017</v>
      </c>
      <c r="AV178" s="1">
        <v>17090379</v>
      </c>
      <c r="AW178" s="1">
        <v>17380197</v>
      </c>
      <c r="AX178" s="1">
        <v>17657933</v>
      </c>
      <c r="AY178" s="1">
        <v>17943362</v>
      </c>
      <c r="AZ178" s="1">
        <v>18232248</v>
      </c>
      <c r="BA178" s="1">
        <v>18531059</v>
      </c>
      <c r="BB178" s="1">
        <v>18836019</v>
      </c>
      <c r="BC178" s="1">
        <v>19152790</v>
      </c>
      <c r="BD178" s="1">
        <v>19511734</v>
      </c>
      <c r="BE178" s="1">
        <v>19858911</v>
      </c>
      <c r="BF178" s="1">
        <v>20214523</v>
      </c>
    </row>
    <row r="179" spans="1:58">
      <c r="A179" s="1" t="s">
        <v>317</v>
      </c>
      <c r="B179" s="1" t="str">
        <f>IFERROR(VLOOKUP(A179,entity!$C:$K,9,FALSE),"")</f>
        <v>PK</v>
      </c>
      <c r="C179" s="1" t="s">
        <v>488</v>
      </c>
      <c r="D179" s="1" t="s">
        <v>7</v>
      </c>
      <c r="E179" s="1">
        <v>45540594</v>
      </c>
      <c r="F179" s="1">
        <v>46673627</v>
      </c>
      <c r="G179" s="1">
        <v>47864343</v>
      </c>
      <c r="H179" s="1">
        <v>49109360</v>
      </c>
      <c r="I179" s="1">
        <v>50404401</v>
      </c>
      <c r="J179" s="1">
        <v>51746670</v>
      </c>
      <c r="K179" s="1">
        <v>53138320</v>
      </c>
      <c r="L179" s="1">
        <v>54581657</v>
      </c>
      <c r="M179" s="1">
        <v>56074840</v>
      </c>
      <c r="N179" s="1">
        <v>57615471</v>
      </c>
      <c r="O179" s="1">
        <v>59204212</v>
      </c>
      <c r="P179" s="1">
        <v>60840513</v>
      </c>
      <c r="Q179" s="1">
        <v>62532284</v>
      </c>
      <c r="R179" s="1">
        <v>64299241</v>
      </c>
      <c r="S179" s="1">
        <v>66167072</v>
      </c>
      <c r="T179" s="1">
        <v>68155252</v>
      </c>
      <c r="U179" s="1">
        <v>70268556</v>
      </c>
      <c r="V179" s="1">
        <v>72505126</v>
      </c>
      <c r="W179" s="1">
        <v>74868889</v>
      </c>
      <c r="X179" s="1">
        <v>77362155</v>
      </c>
      <c r="Y179" s="1">
        <v>79984297</v>
      </c>
      <c r="Z179" s="1">
        <v>82733080</v>
      </c>
      <c r="AA179" s="1">
        <v>85601555</v>
      </c>
      <c r="AB179" s="1">
        <v>88577077</v>
      </c>
      <c r="AC179" s="1">
        <v>91643160</v>
      </c>
      <c r="AD179" s="1">
        <v>94783463</v>
      </c>
      <c r="AE179" s="1">
        <v>97998462</v>
      </c>
      <c r="AF179" s="1">
        <v>101278129</v>
      </c>
      <c r="AG179" s="1">
        <v>104583470</v>
      </c>
      <c r="AH179" s="1">
        <v>107865403</v>
      </c>
      <c r="AI179" s="1">
        <v>111090879</v>
      </c>
      <c r="AJ179" s="1">
        <v>114229172</v>
      </c>
      <c r="AK179" s="1">
        <v>117291344</v>
      </c>
      <c r="AL179" s="1">
        <v>120336722</v>
      </c>
      <c r="AM179" s="1">
        <v>123450933</v>
      </c>
      <c r="AN179" s="1">
        <v>126689577</v>
      </c>
      <c r="AO179" s="1">
        <v>130083700</v>
      </c>
      <c r="AP179" s="1">
        <v>133597492</v>
      </c>
      <c r="AQ179" s="1">
        <v>137139290</v>
      </c>
      <c r="AR179" s="1">
        <v>140580398</v>
      </c>
      <c r="AS179" s="1">
        <v>143832014</v>
      </c>
      <c r="AT179" s="1">
        <v>146857081</v>
      </c>
      <c r="AU179" s="1">
        <v>149693684</v>
      </c>
      <c r="AV179" s="1">
        <v>152419974</v>
      </c>
      <c r="AW179" s="1">
        <v>155151394</v>
      </c>
      <c r="AX179" s="1">
        <v>157971415</v>
      </c>
      <c r="AY179" s="1">
        <v>160905794</v>
      </c>
      <c r="AZ179" s="1">
        <v>163928329</v>
      </c>
      <c r="BA179" s="1">
        <v>167008083</v>
      </c>
      <c r="BB179" s="1">
        <v>170093999</v>
      </c>
      <c r="BC179" s="1">
        <v>173149306</v>
      </c>
      <c r="BD179" s="1">
        <v>176166353</v>
      </c>
      <c r="BE179" s="1">
        <v>179160111</v>
      </c>
      <c r="BF179" s="1">
        <v>182142594</v>
      </c>
    </row>
    <row r="180" spans="1:58">
      <c r="A180" s="1" t="s">
        <v>319</v>
      </c>
      <c r="B180" s="1" t="str">
        <f>IFERROR(VLOOKUP(A180,entity!$C:$K,9,FALSE),"")</f>
        <v>PA</v>
      </c>
      <c r="C180" s="1" t="s">
        <v>488</v>
      </c>
      <c r="D180" s="1" t="s">
        <v>7</v>
      </c>
      <c r="E180" s="1">
        <v>1136090</v>
      </c>
      <c r="F180" s="1">
        <v>1170499</v>
      </c>
      <c r="G180" s="1">
        <v>1206117</v>
      </c>
      <c r="H180" s="1">
        <v>1242856</v>
      </c>
      <c r="I180" s="1">
        <v>1280601</v>
      </c>
      <c r="J180" s="1">
        <v>1319261</v>
      </c>
      <c r="K180" s="1">
        <v>1358763</v>
      </c>
      <c r="L180" s="1">
        <v>1399097</v>
      </c>
      <c r="M180" s="1">
        <v>1440312</v>
      </c>
      <c r="N180" s="1">
        <v>1482495</v>
      </c>
      <c r="O180" s="1">
        <v>1525683</v>
      </c>
      <c r="P180" s="1">
        <v>1569879</v>
      </c>
      <c r="Q180" s="1">
        <v>1614985</v>
      </c>
      <c r="R180" s="1">
        <v>1660811</v>
      </c>
      <c r="S180" s="1">
        <v>1707114</v>
      </c>
      <c r="T180" s="1">
        <v>1753706</v>
      </c>
      <c r="U180" s="1">
        <v>1800516</v>
      </c>
      <c r="V180" s="1">
        <v>1847552</v>
      </c>
      <c r="W180" s="1">
        <v>1894807</v>
      </c>
      <c r="X180" s="1">
        <v>1942304</v>
      </c>
      <c r="Y180" s="1">
        <v>1990062</v>
      </c>
      <c r="Z180" s="1">
        <v>2038073</v>
      </c>
      <c r="AA180" s="1">
        <v>2086331</v>
      </c>
      <c r="AB180" s="1">
        <v>2134880</v>
      </c>
      <c r="AC180" s="1">
        <v>2183773</v>
      </c>
      <c r="AD180" s="1">
        <v>2233064</v>
      </c>
      <c r="AE180" s="1">
        <v>2282798</v>
      </c>
      <c r="AF180" s="1">
        <v>2333008</v>
      </c>
      <c r="AG180" s="1">
        <v>2383722</v>
      </c>
      <c r="AH180" s="1">
        <v>2434964</v>
      </c>
      <c r="AI180" s="1">
        <v>2486776</v>
      </c>
      <c r="AJ180" s="1">
        <v>2539140</v>
      </c>
      <c r="AK180" s="1">
        <v>2592117</v>
      </c>
      <c r="AL180" s="1">
        <v>2645922</v>
      </c>
      <c r="AM180" s="1">
        <v>2700823</v>
      </c>
      <c r="AN180" s="1">
        <v>2757004</v>
      </c>
      <c r="AO180" s="1">
        <v>2814525</v>
      </c>
      <c r="AP180" s="1">
        <v>2873288</v>
      </c>
      <c r="AQ180" s="1">
        <v>2933100</v>
      </c>
      <c r="AR180" s="1">
        <v>2993685</v>
      </c>
      <c r="AS180" s="1">
        <v>3054812</v>
      </c>
      <c r="AT180" s="1">
        <v>3116409</v>
      </c>
      <c r="AU180" s="1">
        <v>3178450</v>
      </c>
      <c r="AV180" s="1">
        <v>3240805</v>
      </c>
      <c r="AW180" s="1">
        <v>3303335</v>
      </c>
      <c r="AX180" s="1">
        <v>3365929</v>
      </c>
      <c r="AY180" s="1">
        <v>3428509</v>
      </c>
      <c r="AZ180" s="1">
        <v>3491034</v>
      </c>
      <c r="BA180" s="1">
        <v>3553480</v>
      </c>
      <c r="BB180" s="1">
        <v>3615846</v>
      </c>
      <c r="BC180" s="1">
        <v>3678128</v>
      </c>
      <c r="BD180" s="1">
        <v>3740282</v>
      </c>
      <c r="BE180" s="1">
        <v>3802281</v>
      </c>
      <c r="BF180" s="1">
        <v>3864170</v>
      </c>
    </row>
    <row r="181" spans="1:58">
      <c r="A181" s="1" t="s">
        <v>321</v>
      </c>
      <c r="B181" s="1" t="str">
        <f>IFERROR(VLOOKUP(A181,entity!$C:$K,9,FALSE),"")</f>
        <v>PE</v>
      </c>
      <c r="C181" s="1" t="s">
        <v>488</v>
      </c>
      <c r="D181" s="1" t="s">
        <v>7</v>
      </c>
      <c r="E181" s="1">
        <v>9931518</v>
      </c>
      <c r="F181" s="1">
        <v>10218174</v>
      </c>
      <c r="G181" s="1">
        <v>10517047</v>
      </c>
      <c r="H181" s="1">
        <v>10826459</v>
      </c>
      <c r="I181" s="1">
        <v>11144018</v>
      </c>
      <c r="J181" s="1">
        <v>11468043</v>
      </c>
      <c r="K181" s="1">
        <v>11797803</v>
      </c>
      <c r="L181" s="1">
        <v>12133895</v>
      </c>
      <c r="M181" s="1">
        <v>12477560</v>
      </c>
      <c r="N181" s="1">
        <v>12830677</v>
      </c>
      <c r="O181" s="1">
        <v>13194548</v>
      </c>
      <c r="P181" s="1">
        <v>13569097</v>
      </c>
      <c r="Q181" s="1">
        <v>13953601</v>
      </c>
      <c r="R181" s="1">
        <v>14347881</v>
      </c>
      <c r="S181" s="1">
        <v>14751618</v>
      </c>
      <c r="T181" s="1">
        <v>15164288</v>
      </c>
      <c r="U181" s="1">
        <v>15585924</v>
      </c>
      <c r="V181" s="1">
        <v>16015737</v>
      </c>
      <c r="W181" s="1">
        <v>16451352</v>
      </c>
      <c r="X181" s="1">
        <v>16889710</v>
      </c>
      <c r="Y181" s="1">
        <v>17328542</v>
      </c>
      <c r="Z181" s="1">
        <v>17766418</v>
      </c>
      <c r="AA181" s="1">
        <v>18203502</v>
      </c>
      <c r="AB181" s="1">
        <v>18641054</v>
      </c>
      <c r="AC181" s="1">
        <v>19081183</v>
      </c>
      <c r="AD181" s="1">
        <v>19525200</v>
      </c>
      <c r="AE181" s="1">
        <v>19973258</v>
      </c>
      <c r="AF181" s="1">
        <v>20424055</v>
      </c>
      <c r="AG181" s="1">
        <v>20875714</v>
      </c>
      <c r="AH181" s="1">
        <v>21325690</v>
      </c>
      <c r="AI181" s="1">
        <v>21772035</v>
      </c>
      <c r="AJ181" s="1">
        <v>22213359</v>
      </c>
      <c r="AK181" s="1">
        <v>22649612</v>
      </c>
      <c r="AL181" s="1">
        <v>23081735</v>
      </c>
      <c r="AM181" s="1">
        <v>23511358</v>
      </c>
      <c r="AN181" s="1">
        <v>23939261</v>
      </c>
      <c r="AO181" s="1">
        <v>24365985</v>
      </c>
      <c r="AP181" s="1">
        <v>24789855</v>
      </c>
      <c r="AQ181" s="1">
        <v>25206817</v>
      </c>
      <c r="AR181" s="1">
        <v>25611482</v>
      </c>
      <c r="AS181" s="1">
        <v>26000080</v>
      </c>
      <c r="AT181" s="1">
        <v>26372358</v>
      </c>
      <c r="AU181" s="1">
        <v>26729909</v>
      </c>
      <c r="AV181" s="1">
        <v>27073334</v>
      </c>
      <c r="AW181" s="1">
        <v>27403845</v>
      </c>
      <c r="AX181" s="1">
        <v>27723281</v>
      </c>
      <c r="AY181" s="1">
        <v>28030688</v>
      </c>
      <c r="AZ181" s="1">
        <v>28328410</v>
      </c>
      <c r="BA181" s="1">
        <v>28625628</v>
      </c>
      <c r="BB181" s="1">
        <v>28934303</v>
      </c>
      <c r="BC181" s="1">
        <v>29262830</v>
      </c>
      <c r="BD181" s="1">
        <v>29614887</v>
      </c>
      <c r="BE181" s="1">
        <v>29987800</v>
      </c>
      <c r="BF181" s="1">
        <v>30375603</v>
      </c>
    </row>
    <row r="182" spans="1:58">
      <c r="A182" s="1" t="s">
        <v>323</v>
      </c>
      <c r="B182" s="1" t="str">
        <f>IFERROR(VLOOKUP(A182,entity!$C:$K,9,FALSE),"")</f>
        <v>PH</v>
      </c>
      <c r="C182" s="1" t="s">
        <v>488</v>
      </c>
      <c r="D182" s="1" t="s">
        <v>7</v>
      </c>
      <c r="E182" s="1">
        <v>26271731</v>
      </c>
      <c r="F182" s="1">
        <v>27163317</v>
      </c>
      <c r="G182" s="1">
        <v>28079991</v>
      </c>
      <c r="H182" s="1">
        <v>29015642</v>
      </c>
      <c r="I182" s="1">
        <v>29961902</v>
      </c>
      <c r="J182" s="1">
        <v>30913136</v>
      </c>
      <c r="K182" s="1">
        <v>31866972</v>
      </c>
      <c r="L182" s="1">
        <v>32826235</v>
      </c>
      <c r="M182" s="1">
        <v>33796910</v>
      </c>
      <c r="N182" s="1">
        <v>34787692</v>
      </c>
      <c r="O182" s="1">
        <v>35805060</v>
      </c>
      <c r="P182" s="1">
        <v>36851591</v>
      </c>
      <c r="Q182" s="1">
        <v>37926125</v>
      </c>
      <c r="R182" s="1">
        <v>39026975</v>
      </c>
      <c r="S182" s="1">
        <v>40150999</v>
      </c>
      <c r="T182" s="1">
        <v>41296295</v>
      </c>
      <c r="U182" s="1">
        <v>42462461</v>
      </c>
      <c r="V182" s="1">
        <v>43651688</v>
      </c>
      <c r="W182" s="1">
        <v>44867695</v>
      </c>
      <c r="X182" s="1">
        <v>46115445</v>
      </c>
      <c r="Y182" s="1">
        <v>47398432</v>
      </c>
      <c r="Z182" s="1">
        <v>48716422</v>
      </c>
      <c r="AA182" s="1">
        <v>50067906</v>
      </c>
      <c r="AB182" s="1">
        <v>51453251</v>
      </c>
      <c r="AC182" s="1">
        <v>52872611</v>
      </c>
      <c r="AD182" s="1">
        <v>54324952</v>
      </c>
      <c r="AE182" s="1">
        <v>55811616</v>
      </c>
      <c r="AF182" s="1">
        <v>57329415</v>
      </c>
      <c r="AG182" s="1">
        <v>58867229</v>
      </c>
      <c r="AH182" s="1">
        <v>60410438</v>
      </c>
      <c r="AI182" s="1">
        <v>61948688</v>
      </c>
      <c r="AJ182" s="1">
        <v>63476449</v>
      </c>
      <c r="AK182" s="1">
        <v>64996507</v>
      </c>
      <c r="AL182" s="1">
        <v>66517085</v>
      </c>
      <c r="AM182" s="1">
        <v>68050807</v>
      </c>
      <c r="AN182" s="1">
        <v>69606539</v>
      </c>
      <c r="AO182" s="1">
        <v>71184718</v>
      </c>
      <c r="AP182" s="1">
        <v>72780928</v>
      </c>
      <c r="AQ182" s="1">
        <v>74393147</v>
      </c>
      <c r="AR182" s="1">
        <v>76018006</v>
      </c>
      <c r="AS182" s="1">
        <v>77651848</v>
      </c>
      <c r="AT182" s="1">
        <v>79297756</v>
      </c>
      <c r="AU182" s="1">
        <v>80953652</v>
      </c>
      <c r="AV182" s="1">
        <v>82604681</v>
      </c>
      <c r="AW182" s="1">
        <v>84231329</v>
      </c>
      <c r="AX182" s="1">
        <v>85821214</v>
      </c>
      <c r="AY182" s="1">
        <v>87366573</v>
      </c>
      <c r="AZ182" s="1">
        <v>88875548</v>
      </c>
      <c r="BA182" s="1">
        <v>90371287</v>
      </c>
      <c r="BB182" s="1">
        <v>91886400</v>
      </c>
      <c r="BC182" s="1">
        <v>93444322</v>
      </c>
      <c r="BD182" s="1">
        <v>95053437</v>
      </c>
      <c r="BE182" s="1">
        <v>96706764</v>
      </c>
      <c r="BF182" s="1">
        <v>98393574</v>
      </c>
    </row>
    <row r="183" spans="1:58">
      <c r="A183" s="1" t="s">
        <v>325</v>
      </c>
      <c r="B183" s="1" t="str">
        <f>IFERROR(VLOOKUP(A183,entity!$C:$K,9,FALSE),"")</f>
        <v>PW</v>
      </c>
      <c r="C183" s="1" t="s">
        <v>488</v>
      </c>
      <c r="D183" s="1" t="s">
        <v>7</v>
      </c>
      <c r="E183" s="1">
        <v>9638</v>
      </c>
      <c r="F183" s="1">
        <v>9901</v>
      </c>
      <c r="G183" s="1">
        <v>10150</v>
      </c>
      <c r="H183" s="1">
        <v>10381</v>
      </c>
      <c r="I183" s="1">
        <v>10593</v>
      </c>
      <c r="J183" s="1">
        <v>10782</v>
      </c>
      <c r="K183" s="1">
        <v>10945</v>
      </c>
      <c r="L183" s="1">
        <v>11081</v>
      </c>
      <c r="M183" s="1">
        <v>11206</v>
      </c>
      <c r="N183" s="1">
        <v>11335</v>
      </c>
      <c r="O183" s="1">
        <v>11481</v>
      </c>
      <c r="P183" s="1">
        <v>11656</v>
      </c>
      <c r="Q183" s="1">
        <v>11853</v>
      </c>
      <c r="R183" s="1">
        <v>12045</v>
      </c>
      <c r="S183" s="1">
        <v>12195</v>
      </c>
      <c r="T183" s="1">
        <v>12280</v>
      </c>
      <c r="U183" s="1">
        <v>12284</v>
      </c>
      <c r="V183" s="1">
        <v>12225</v>
      </c>
      <c r="W183" s="1">
        <v>12151</v>
      </c>
      <c r="X183" s="1">
        <v>12127</v>
      </c>
      <c r="Y183" s="1">
        <v>12197</v>
      </c>
      <c r="Z183" s="1">
        <v>12383</v>
      </c>
      <c r="AA183" s="1">
        <v>12667</v>
      </c>
      <c r="AB183" s="1">
        <v>13015</v>
      </c>
      <c r="AC183" s="1">
        <v>13371</v>
      </c>
      <c r="AD183" s="1">
        <v>13698</v>
      </c>
      <c r="AE183" s="1">
        <v>13982</v>
      </c>
      <c r="AF183" s="1">
        <v>14237</v>
      </c>
      <c r="AG183" s="1">
        <v>14485</v>
      </c>
      <c r="AH183" s="1">
        <v>14762</v>
      </c>
      <c r="AI183" s="1">
        <v>15089</v>
      </c>
      <c r="AJ183" s="1">
        <v>15471</v>
      </c>
      <c r="AK183" s="1">
        <v>15894</v>
      </c>
      <c r="AL183" s="1">
        <v>16345</v>
      </c>
      <c r="AM183" s="1">
        <v>16805</v>
      </c>
      <c r="AN183" s="1">
        <v>17255</v>
      </c>
      <c r="AO183" s="1">
        <v>17695</v>
      </c>
      <c r="AP183" s="1">
        <v>18123</v>
      </c>
      <c r="AQ183" s="1">
        <v>18524</v>
      </c>
      <c r="AR183" s="1">
        <v>18878</v>
      </c>
      <c r="AS183" s="1">
        <v>19174</v>
      </c>
      <c r="AT183" s="1">
        <v>19404</v>
      </c>
      <c r="AU183" s="1">
        <v>19575</v>
      </c>
      <c r="AV183" s="1">
        <v>19700</v>
      </c>
      <c r="AW183" s="1">
        <v>19805</v>
      </c>
      <c r="AX183" s="1">
        <v>19907</v>
      </c>
      <c r="AY183" s="1">
        <v>20012</v>
      </c>
      <c r="AZ183" s="1">
        <v>20118</v>
      </c>
      <c r="BA183" s="1">
        <v>20228</v>
      </c>
      <c r="BB183" s="1">
        <v>20344</v>
      </c>
      <c r="BC183" s="1">
        <v>20470</v>
      </c>
      <c r="BD183" s="1">
        <v>20606</v>
      </c>
      <c r="BE183" s="1">
        <v>20754</v>
      </c>
      <c r="BF183" s="1">
        <v>20918</v>
      </c>
    </row>
    <row r="184" spans="1:58">
      <c r="A184" s="1" t="s">
        <v>327</v>
      </c>
      <c r="B184" s="1" t="str">
        <f>IFERROR(VLOOKUP(A184,entity!$C:$K,9,FALSE),"")</f>
        <v>PG</v>
      </c>
      <c r="C184" s="1" t="s">
        <v>488</v>
      </c>
      <c r="D184" s="1" t="s">
        <v>7</v>
      </c>
      <c r="E184" s="1">
        <v>1966957</v>
      </c>
      <c r="F184" s="1">
        <v>2001048</v>
      </c>
      <c r="G184" s="1">
        <v>2037164</v>
      </c>
      <c r="H184" s="1">
        <v>2075629</v>
      </c>
      <c r="I184" s="1">
        <v>2116831</v>
      </c>
      <c r="J184" s="1">
        <v>2161102</v>
      </c>
      <c r="K184" s="1">
        <v>2208421</v>
      </c>
      <c r="L184" s="1">
        <v>2258876</v>
      </c>
      <c r="M184" s="1">
        <v>2313016</v>
      </c>
      <c r="N184" s="1">
        <v>2371514</v>
      </c>
      <c r="O184" s="1">
        <v>2434754</v>
      </c>
      <c r="P184" s="1">
        <v>2503073</v>
      </c>
      <c r="Q184" s="1">
        <v>2576093</v>
      </c>
      <c r="R184" s="1">
        <v>2652585</v>
      </c>
      <c r="S184" s="1">
        <v>2730859</v>
      </c>
      <c r="T184" s="1">
        <v>2809692</v>
      </c>
      <c r="U184" s="1">
        <v>2888510</v>
      </c>
      <c r="V184" s="1">
        <v>2967620</v>
      </c>
      <c r="W184" s="1">
        <v>3047769</v>
      </c>
      <c r="X184" s="1">
        <v>3130125</v>
      </c>
      <c r="Y184" s="1">
        <v>3215483</v>
      </c>
      <c r="Z184" s="1">
        <v>3304188</v>
      </c>
      <c r="AA184" s="1">
        <v>3395798</v>
      </c>
      <c r="AB184" s="1">
        <v>3489402</v>
      </c>
      <c r="AC184" s="1">
        <v>3583707</v>
      </c>
      <c r="AD184" s="1">
        <v>3677854</v>
      </c>
      <c r="AE184" s="1">
        <v>3771592</v>
      </c>
      <c r="AF184" s="1">
        <v>3865448</v>
      </c>
      <c r="AG184" s="1">
        <v>3960314</v>
      </c>
      <c r="AH184" s="1">
        <v>4057467</v>
      </c>
      <c r="AI184" s="1">
        <v>4157903</v>
      </c>
      <c r="AJ184" s="1">
        <v>4261797</v>
      </c>
      <c r="AK184" s="1">
        <v>4369087</v>
      </c>
      <c r="AL184" s="1">
        <v>4480243</v>
      </c>
      <c r="AM184" s="1">
        <v>4595761</v>
      </c>
      <c r="AN184" s="1">
        <v>4715929</v>
      </c>
      <c r="AO184" s="1">
        <v>4841020</v>
      </c>
      <c r="AP184" s="1">
        <v>4970823</v>
      </c>
      <c r="AQ184" s="1">
        <v>5104516</v>
      </c>
      <c r="AR184" s="1">
        <v>5240941</v>
      </c>
      <c r="AS184" s="1">
        <v>5379226</v>
      </c>
      <c r="AT184" s="1">
        <v>5518971</v>
      </c>
      <c r="AU184" s="1">
        <v>5660267</v>
      </c>
      <c r="AV184" s="1">
        <v>5803302</v>
      </c>
      <c r="AW184" s="1">
        <v>5948461</v>
      </c>
      <c r="AX184" s="1">
        <v>6095959</v>
      </c>
      <c r="AY184" s="1">
        <v>6245797</v>
      </c>
      <c r="AZ184" s="1">
        <v>6397623</v>
      </c>
      <c r="BA184" s="1">
        <v>6550877</v>
      </c>
      <c r="BB184" s="1">
        <v>6704829</v>
      </c>
      <c r="BC184" s="1">
        <v>6858945</v>
      </c>
      <c r="BD184" s="1">
        <v>7012977</v>
      </c>
      <c r="BE184" s="1">
        <v>7167010</v>
      </c>
      <c r="BF184" s="1">
        <v>7321262</v>
      </c>
    </row>
    <row r="185" spans="1:58">
      <c r="A185" s="1" t="s">
        <v>329</v>
      </c>
      <c r="B185" s="1" t="str">
        <f>IFERROR(VLOOKUP(A185,entity!$C:$K,9,FALSE),"")</f>
        <v>PL</v>
      </c>
      <c r="C185" s="1" t="s">
        <v>488</v>
      </c>
      <c r="D185" s="1" t="s">
        <v>7</v>
      </c>
      <c r="E185" s="1">
        <v>29637450</v>
      </c>
      <c r="F185" s="1">
        <v>29964000</v>
      </c>
      <c r="G185" s="1">
        <v>30308500</v>
      </c>
      <c r="H185" s="1">
        <v>30712000</v>
      </c>
      <c r="I185" s="1">
        <v>31139450</v>
      </c>
      <c r="J185" s="1">
        <v>31444950</v>
      </c>
      <c r="K185" s="1">
        <v>31681000</v>
      </c>
      <c r="L185" s="1">
        <v>31987155</v>
      </c>
      <c r="M185" s="1">
        <v>32294655</v>
      </c>
      <c r="N185" s="1">
        <v>32548300</v>
      </c>
      <c r="O185" s="1">
        <v>32664300</v>
      </c>
      <c r="P185" s="1">
        <v>32783500</v>
      </c>
      <c r="Q185" s="1">
        <v>33055650</v>
      </c>
      <c r="R185" s="1">
        <v>33357200</v>
      </c>
      <c r="S185" s="1">
        <v>33678899</v>
      </c>
      <c r="T185" s="1">
        <v>34015199</v>
      </c>
      <c r="U185" s="1">
        <v>34356300</v>
      </c>
      <c r="V185" s="1">
        <v>34689050</v>
      </c>
      <c r="W185" s="1">
        <v>34965600</v>
      </c>
      <c r="X185" s="1">
        <v>35247217</v>
      </c>
      <c r="Y185" s="1">
        <v>35574150</v>
      </c>
      <c r="Z185" s="1">
        <v>35898587</v>
      </c>
      <c r="AA185" s="1">
        <v>36230481</v>
      </c>
      <c r="AB185" s="1">
        <v>36571808</v>
      </c>
      <c r="AC185" s="1">
        <v>36904134</v>
      </c>
      <c r="AD185" s="1">
        <v>37201885</v>
      </c>
      <c r="AE185" s="1">
        <v>37456119</v>
      </c>
      <c r="AF185" s="1">
        <v>37668045</v>
      </c>
      <c r="AG185" s="1">
        <v>37824487</v>
      </c>
      <c r="AH185" s="1">
        <v>37961529</v>
      </c>
      <c r="AI185" s="1">
        <v>38110782</v>
      </c>
      <c r="AJ185" s="1">
        <v>38246193</v>
      </c>
      <c r="AK185" s="1">
        <v>38363667</v>
      </c>
      <c r="AL185" s="1">
        <v>38461408</v>
      </c>
      <c r="AM185" s="1">
        <v>38542652</v>
      </c>
      <c r="AN185" s="1">
        <v>38594998</v>
      </c>
      <c r="AO185" s="1">
        <v>38624370</v>
      </c>
      <c r="AP185" s="1">
        <v>38649660</v>
      </c>
      <c r="AQ185" s="1">
        <v>38663481</v>
      </c>
      <c r="AR185" s="1">
        <v>38660271</v>
      </c>
      <c r="AS185" s="1">
        <v>38258629</v>
      </c>
      <c r="AT185" s="1">
        <v>38248076</v>
      </c>
      <c r="AU185" s="1">
        <v>38230364</v>
      </c>
      <c r="AV185" s="1">
        <v>38204570</v>
      </c>
      <c r="AW185" s="1">
        <v>38182222</v>
      </c>
      <c r="AX185" s="1">
        <v>38165445</v>
      </c>
      <c r="AY185" s="1">
        <v>38141267</v>
      </c>
      <c r="AZ185" s="1">
        <v>38120560</v>
      </c>
      <c r="BA185" s="1">
        <v>38125759</v>
      </c>
      <c r="BB185" s="1">
        <v>38151603</v>
      </c>
      <c r="BC185" s="1">
        <v>38183683</v>
      </c>
      <c r="BD185" s="1">
        <v>38534157</v>
      </c>
      <c r="BE185" s="1">
        <v>38535873</v>
      </c>
      <c r="BF185" s="1">
        <v>38530725</v>
      </c>
    </row>
    <row r="186" spans="1:58">
      <c r="A186" s="1" t="s">
        <v>331</v>
      </c>
      <c r="B186" s="1" t="str">
        <f>IFERROR(VLOOKUP(A186,entity!$C:$K,9,FALSE),"")</f>
        <v>PR</v>
      </c>
      <c r="C186" s="1" t="s">
        <v>488</v>
      </c>
      <c r="D186" s="1" t="s">
        <v>7</v>
      </c>
      <c r="E186" s="1">
        <v>2358000</v>
      </c>
      <c r="F186" s="1">
        <v>2399722</v>
      </c>
      <c r="G186" s="1">
        <v>2450322</v>
      </c>
      <c r="H186" s="1">
        <v>2504530</v>
      </c>
      <c r="I186" s="1">
        <v>2554066</v>
      </c>
      <c r="J186" s="1">
        <v>2594000</v>
      </c>
      <c r="K186" s="1">
        <v>2624995</v>
      </c>
      <c r="L186" s="1">
        <v>2645674</v>
      </c>
      <c r="M186" s="1">
        <v>2662064</v>
      </c>
      <c r="N186" s="1">
        <v>2684150</v>
      </c>
      <c r="O186" s="1">
        <v>2718000</v>
      </c>
      <c r="P186" s="1">
        <v>2762190</v>
      </c>
      <c r="Q186" s="1">
        <v>2817256</v>
      </c>
      <c r="R186" s="1">
        <v>2878786</v>
      </c>
      <c r="S186" s="1">
        <v>2939299</v>
      </c>
      <c r="T186" s="1">
        <v>2994000</v>
      </c>
      <c r="U186" s="1">
        <v>3043854</v>
      </c>
      <c r="V186" s="1">
        <v>3088690</v>
      </c>
      <c r="W186" s="1">
        <v>3129421</v>
      </c>
      <c r="X186" s="1">
        <v>3168088</v>
      </c>
      <c r="Y186" s="1">
        <v>3206000</v>
      </c>
      <c r="Z186" s="1">
        <v>3242552</v>
      </c>
      <c r="AA186" s="1">
        <v>3277453</v>
      </c>
      <c r="AB186" s="1">
        <v>3311138</v>
      </c>
      <c r="AC186" s="1">
        <v>3344190</v>
      </c>
      <c r="AD186" s="1">
        <v>3377000</v>
      </c>
      <c r="AE186" s="1">
        <v>3409554</v>
      </c>
      <c r="AF186" s="1">
        <v>3441850</v>
      </c>
      <c r="AG186" s="1">
        <v>3473898</v>
      </c>
      <c r="AH186" s="1">
        <v>3505650</v>
      </c>
      <c r="AI186" s="1">
        <v>3537000</v>
      </c>
      <c r="AJ186" s="1">
        <v>3562110</v>
      </c>
      <c r="AK186" s="1">
        <v>3585176</v>
      </c>
      <c r="AL186" s="1">
        <v>3615497</v>
      </c>
      <c r="AM186" s="1">
        <v>3649237</v>
      </c>
      <c r="AN186" s="1">
        <v>3683103</v>
      </c>
      <c r="AO186" s="1">
        <v>3724655</v>
      </c>
      <c r="AP186" s="1">
        <v>3759430</v>
      </c>
      <c r="AQ186" s="1">
        <v>3781101</v>
      </c>
      <c r="AR186" s="1">
        <v>3800081</v>
      </c>
      <c r="AS186" s="1">
        <v>3810605</v>
      </c>
      <c r="AT186" s="1">
        <v>3818774</v>
      </c>
      <c r="AU186" s="1">
        <v>3823701</v>
      </c>
      <c r="AV186" s="1">
        <v>3826095</v>
      </c>
      <c r="AW186" s="1">
        <v>3826878</v>
      </c>
      <c r="AX186" s="1">
        <v>3821362</v>
      </c>
      <c r="AY186" s="1">
        <v>3805214</v>
      </c>
      <c r="AZ186" s="1">
        <v>3782995</v>
      </c>
      <c r="BA186" s="1">
        <v>3760866</v>
      </c>
      <c r="BB186" s="1">
        <v>3740410</v>
      </c>
      <c r="BC186" s="1">
        <v>3721208</v>
      </c>
      <c r="BD186" s="1">
        <v>3686580</v>
      </c>
      <c r="BE186" s="1">
        <v>3651545</v>
      </c>
      <c r="BF186" s="1">
        <v>3615086</v>
      </c>
    </row>
    <row r="187" spans="1:58">
      <c r="A187" t="s">
        <v>813</v>
      </c>
      <c r="B187" s="1" t="str">
        <f>IFERROR(VLOOKUP(A187,entity!$C:$K,9,FALSE),"")</f>
        <v>KP</v>
      </c>
      <c r="C187" s="1" t="s">
        <v>488</v>
      </c>
      <c r="D187" s="1" t="s">
        <v>7</v>
      </c>
      <c r="E187" s="1">
        <v>11424179</v>
      </c>
      <c r="F187" s="1">
        <v>11665593</v>
      </c>
      <c r="G187" s="1">
        <v>11871721</v>
      </c>
      <c r="H187" s="1">
        <v>12065471</v>
      </c>
      <c r="I187" s="1">
        <v>12282423</v>
      </c>
      <c r="J187" s="1">
        <v>12547526</v>
      </c>
      <c r="K187" s="1">
        <v>12864685</v>
      </c>
      <c r="L187" s="1">
        <v>13221828</v>
      </c>
      <c r="M187" s="1">
        <v>13608614</v>
      </c>
      <c r="N187" s="1">
        <v>14009171</v>
      </c>
      <c r="O187" s="1">
        <v>14410403</v>
      </c>
      <c r="P187" s="1">
        <v>14812366</v>
      </c>
      <c r="Q187" s="1">
        <v>15214618</v>
      </c>
      <c r="R187" s="1">
        <v>15603005</v>
      </c>
      <c r="S187" s="1">
        <v>15960131</v>
      </c>
      <c r="T187" s="1">
        <v>16274744</v>
      </c>
      <c r="U187" s="1">
        <v>16539033</v>
      </c>
      <c r="V187" s="1">
        <v>16758831</v>
      </c>
      <c r="W187" s="1">
        <v>16953627</v>
      </c>
      <c r="X187" s="1">
        <v>17151326</v>
      </c>
      <c r="Y187" s="1">
        <v>17372172</v>
      </c>
      <c r="Z187" s="1">
        <v>17623339</v>
      </c>
      <c r="AA187" s="1">
        <v>17899241</v>
      </c>
      <c r="AB187" s="1">
        <v>18191886</v>
      </c>
      <c r="AC187" s="1">
        <v>18488002</v>
      </c>
      <c r="AD187" s="1">
        <v>18778106</v>
      </c>
      <c r="AE187" s="1">
        <v>19058994</v>
      </c>
      <c r="AF187" s="1">
        <v>19334557</v>
      </c>
      <c r="AG187" s="1">
        <v>19610518</v>
      </c>
      <c r="AH187" s="1">
        <v>19895397</v>
      </c>
      <c r="AI187" s="1">
        <v>20194361</v>
      </c>
      <c r="AJ187" s="1">
        <v>20510215</v>
      </c>
      <c r="AK187" s="1">
        <v>20838090</v>
      </c>
      <c r="AL187" s="1">
        <v>21166238</v>
      </c>
      <c r="AM187" s="1">
        <v>21478552</v>
      </c>
      <c r="AN187" s="1">
        <v>21763678</v>
      </c>
      <c r="AO187" s="1">
        <v>22016518</v>
      </c>
      <c r="AP187" s="1">
        <v>22240833</v>
      </c>
      <c r="AQ187" s="1">
        <v>22444993</v>
      </c>
      <c r="AR187" s="1">
        <v>22641754</v>
      </c>
      <c r="AS187" s="1">
        <v>22840225</v>
      </c>
      <c r="AT187" s="1">
        <v>23043449</v>
      </c>
      <c r="AU187" s="1">
        <v>23248059</v>
      </c>
      <c r="AV187" s="1">
        <v>23449180</v>
      </c>
      <c r="AW187" s="1">
        <v>23639303</v>
      </c>
      <c r="AX187" s="1">
        <v>23813333</v>
      </c>
      <c r="AY187" s="1">
        <v>23969917</v>
      </c>
      <c r="AZ187" s="1">
        <v>24111989</v>
      </c>
      <c r="BA187" s="1">
        <v>24243894</v>
      </c>
      <c r="BB187" s="1">
        <v>24371865</v>
      </c>
      <c r="BC187" s="1">
        <v>24500520</v>
      </c>
      <c r="BD187" s="1">
        <v>24631291</v>
      </c>
      <c r="BE187" s="1">
        <v>24763188</v>
      </c>
      <c r="BF187" s="1">
        <v>24895480</v>
      </c>
    </row>
    <row r="188" spans="1:58">
      <c r="A188" s="1" t="s">
        <v>335</v>
      </c>
      <c r="B188" s="1" t="str">
        <f>IFERROR(VLOOKUP(A188,entity!$C:$K,9,FALSE),"")</f>
        <v>PT</v>
      </c>
      <c r="C188" s="1" t="s">
        <v>488</v>
      </c>
      <c r="D188" s="1" t="s">
        <v>7</v>
      </c>
      <c r="E188" s="1">
        <v>8857716</v>
      </c>
      <c r="F188" s="1">
        <v>8929316</v>
      </c>
      <c r="G188" s="1">
        <v>8993985</v>
      </c>
      <c r="H188" s="1">
        <v>9030355</v>
      </c>
      <c r="I188" s="1">
        <v>9035365</v>
      </c>
      <c r="J188" s="1">
        <v>8998595</v>
      </c>
      <c r="K188" s="1">
        <v>8930990</v>
      </c>
      <c r="L188" s="1">
        <v>8874520</v>
      </c>
      <c r="M188" s="1">
        <v>8836650</v>
      </c>
      <c r="N188" s="1">
        <v>8757705</v>
      </c>
      <c r="O188" s="1">
        <v>8680431</v>
      </c>
      <c r="P188" s="1">
        <v>8643756</v>
      </c>
      <c r="Q188" s="1">
        <v>8630430</v>
      </c>
      <c r="R188" s="1">
        <v>8633100</v>
      </c>
      <c r="S188" s="1">
        <v>8754365</v>
      </c>
      <c r="T188" s="1">
        <v>9093470</v>
      </c>
      <c r="U188" s="1">
        <v>9355810</v>
      </c>
      <c r="V188" s="1">
        <v>9455675</v>
      </c>
      <c r="W188" s="1">
        <v>9558250</v>
      </c>
      <c r="X188" s="1">
        <v>9661265</v>
      </c>
      <c r="Y188" s="1">
        <v>9766312</v>
      </c>
      <c r="Z188" s="1">
        <v>9851362</v>
      </c>
      <c r="AA188" s="1">
        <v>9911771</v>
      </c>
      <c r="AB188" s="1">
        <v>9957865</v>
      </c>
      <c r="AC188" s="1">
        <v>9996232</v>
      </c>
      <c r="AD188" s="1">
        <v>10023613</v>
      </c>
      <c r="AE188" s="1">
        <v>10032734</v>
      </c>
      <c r="AF188" s="1">
        <v>10030031</v>
      </c>
      <c r="AG188" s="1">
        <v>10019610</v>
      </c>
      <c r="AH188" s="1">
        <v>10005000</v>
      </c>
      <c r="AI188" s="1">
        <v>9983218</v>
      </c>
      <c r="AJ188" s="1">
        <v>9960235</v>
      </c>
      <c r="AK188" s="1">
        <v>9952494</v>
      </c>
      <c r="AL188" s="1">
        <v>9964675</v>
      </c>
      <c r="AM188" s="1">
        <v>9991525</v>
      </c>
      <c r="AN188" s="1">
        <v>10026176</v>
      </c>
      <c r="AO188" s="1">
        <v>10063945</v>
      </c>
      <c r="AP188" s="1">
        <v>10108977</v>
      </c>
      <c r="AQ188" s="1">
        <v>10160196</v>
      </c>
      <c r="AR188" s="1">
        <v>10217828</v>
      </c>
      <c r="AS188" s="1">
        <v>10289898</v>
      </c>
      <c r="AT188" s="1">
        <v>10362722</v>
      </c>
      <c r="AU188" s="1">
        <v>10419631</v>
      </c>
      <c r="AV188" s="1">
        <v>10458821</v>
      </c>
      <c r="AW188" s="1">
        <v>10483861</v>
      </c>
      <c r="AX188" s="1">
        <v>10503330</v>
      </c>
      <c r="AY188" s="1">
        <v>10522288</v>
      </c>
      <c r="AZ188" s="1">
        <v>10542964</v>
      </c>
      <c r="BA188" s="1">
        <v>10558177</v>
      </c>
      <c r="BB188" s="1">
        <v>10568247</v>
      </c>
      <c r="BC188" s="1">
        <v>10573100</v>
      </c>
      <c r="BD188" s="1">
        <v>10557560</v>
      </c>
      <c r="BE188" s="1">
        <v>10514844</v>
      </c>
      <c r="BF188" s="1">
        <v>10459806</v>
      </c>
    </row>
    <row r="189" spans="1:58">
      <c r="A189" s="1" t="s">
        <v>337</v>
      </c>
      <c r="B189" s="1" t="str">
        <f>IFERROR(VLOOKUP(A189,entity!$C:$K,9,FALSE),"")</f>
        <v>PY</v>
      </c>
      <c r="C189" s="1" t="s">
        <v>488</v>
      </c>
      <c r="D189" s="1" t="s">
        <v>7</v>
      </c>
      <c r="E189" s="1">
        <v>1907041</v>
      </c>
      <c r="F189" s="1">
        <v>1958047</v>
      </c>
      <c r="G189" s="1">
        <v>2010626</v>
      </c>
      <c r="H189" s="1">
        <v>2064802</v>
      </c>
      <c r="I189" s="1">
        <v>2120601</v>
      </c>
      <c r="J189" s="1">
        <v>2178003</v>
      </c>
      <c r="K189" s="1">
        <v>2237190</v>
      </c>
      <c r="L189" s="1">
        <v>2298083</v>
      </c>
      <c r="M189" s="1">
        <v>2360108</v>
      </c>
      <c r="N189" s="1">
        <v>2422485</v>
      </c>
      <c r="O189" s="1">
        <v>2484736</v>
      </c>
      <c r="P189" s="1">
        <v>2546729</v>
      </c>
      <c r="Q189" s="1">
        <v>2608887</v>
      </c>
      <c r="R189" s="1">
        <v>2671997</v>
      </c>
      <c r="S189" s="1">
        <v>2737152</v>
      </c>
      <c r="T189" s="1">
        <v>2805232</v>
      </c>
      <c r="U189" s="1">
        <v>2876352</v>
      </c>
      <c r="V189" s="1">
        <v>2950552</v>
      </c>
      <c r="W189" s="1">
        <v>3028542</v>
      </c>
      <c r="X189" s="1">
        <v>3111140</v>
      </c>
      <c r="Y189" s="1">
        <v>3198848</v>
      </c>
      <c r="Z189" s="1">
        <v>3291955</v>
      </c>
      <c r="AA189" s="1">
        <v>3390101</v>
      </c>
      <c r="AB189" s="1">
        <v>3492295</v>
      </c>
      <c r="AC189" s="1">
        <v>3597135</v>
      </c>
      <c r="AD189" s="1">
        <v>3703512</v>
      </c>
      <c r="AE189" s="1">
        <v>3811042</v>
      </c>
      <c r="AF189" s="1">
        <v>3919708</v>
      </c>
      <c r="AG189" s="1">
        <v>4029203</v>
      </c>
      <c r="AH189" s="1">
        <v>4139286</v>
      </c>
      <c r="AI189" s="1">
        <v>4249747</v>
      </c>
      <c r="AJ189" s="1">
        <v>4360358</v>
      </c>
      <c r="AK189" s="1">
        <v>4470934</v>
      </c>
      <c r="AL189" s="1">
        <v>4581390</v>
      </c>
      <c r="AM189" s="1">
        <v>4691695</v>
      </c>
      <c r="AN189" s="1">
        <v>4801834</v>
      </c>
      <c r="AO189" s="1">
        <v>4911701</v>
      </c>
      <c r="AP189" s="1">
        <v>5021271</v>
      </c>
      <c r="AQ189" s="1">
        <v>5130723</v>
      </c>
      <c r="AR189" s="1">
        <v>5240321</v>
      </c>
      <c r="AS189" s="1">
        <v>5350253</v>
      </c>
      <c r="AT189" s="1">
        <v>5460621</v>
      </c>
      <c r="AU189" s="1">
        <v>5571371</v>
      </c>
      <c r="AV189" s="1">
        <v>5682350</v>
      </c>
      <c r="AW189" s="1">
        <v>5793330</v>
      </c>
      <c r="AX189" s="1">
        <v>5904170</v>
      </c>
      <c r="AY189" s="1">
        <v>6014781</v>
      </c>
      <c r="AZ189" s="1">
        <v>6125285</v>
      </c>
      <c r="BA189" s="1">
        <v>6236005</v>
      </c>
      <c r="BB189" s="1">
        <v>6347383</v>
      </c>
      <c r="BC189" s="1">
        <v>6459721</v>
      </c>
      <c r="BD189" s="1">
        <v>6573097</v>
      </c>
      <c r="BE189" s="1">
        <v>6687361</v>
      </c>
      <c r="BF189" s="1">
        <v>6802295</v>
      </c>
    </row>
    <row r="190" spans="1:58">
      <c r="A190" s="1" t="s">
        <v>339</v>
      </c>
      <c r="B190" s="1" t="str">
        <f>IFERROR(VLOOKUP(A190,entity!$C:$K,9,FALSE),"")</f>
        <v/>
      </c>
      <c r="C190" s="1" t="s">
        <v>488</v>
      </c>
      <c r="D190" s="1" t="s">
        <v>7</v>
      </c>
      <c r="E190" s="1">
        <v>853114</v>
      </c>
      <c r="F190" s="1">
        <v>881148</v>
      </c>
      <c r="G190" s="1">
        <v>910764</v>
      </c>
      <c r="H190" s="1">
        <v>941272</v>
      </c>
      <c r="I190" s="1">
        <v>971735</v>
      </c>
      <c r="J190" s="1">
        <v>1001452</v>
      </c>
      <c r="K190" s="1">
        <v>1030216</v>
      </c>
      <c r="L190" s="1">
        <v>1058151</v>
      </c>
      <c r="M190" s="1">
        <v>1085336</v>
      </c>
      <c r="N190" s="1">
        <v>1111968</v>
      </c>
      <c r="O190" s="1">
        <v>1138221</v>
      </c>
      <c r="P190" s="1">
        <v>1164090</v>
      </c>
      <c r="Q190" s="1">
        <v>1189587</v>
      </c>
      <c r="R190" s="1">
        <v>1214983</v>
      </c>
      <c r="S190" s="1">
        <v>1240612</v>
      </c>
      <c r="T190" s="1">
        <v>1266743</v>
      </c>
      <c r="U190" s="1">
        <v>1293273</v>
      </c>
      <c r="V190" s="1">
        <v>1320199</v>
      </c>
      <c r="W190" s="1">
        <v>1348004</v>
      </c>
      <c r="X190" s="1">
        <v>1377290</v>
      </c>
      <c r="Y190" s="1">
        <v>1408371</v>
      </c>
      <c r="Z190" s="1">
        <v>1441726</v>
      </c>
      <c r="AA190" s="1">
        <v>1476931</v>
      </c>
      <c r="AB190" s="1">
        <v>1512290</v>
      </c>
      <c r="AC190" s="1">
        <v>1545498</v>
      </c>
      <c r="AD190" s="1">
        <v>1574997</v>
      </c>
      <c r="AE190" s="1">
        <v>1599943</v>
      </c>
      <c r="AF190" s="1">
        <v>1621079</v>
      </c>
      <c r="AG190" s="1">
        <v>1640335</v>
      </c>
      <c r="AH190" s="1">
        <v>1660523</v>
      </c>
      <c r="AI190" s="1">
        <v>1683615</v>
      </c>
      <c r="AJ190" s="1">
        <v>1710297</v>
      </c>
      <c r="AK190" s="1">
        <v>1739802</v>
      </c>
      <c r="AL190" s="1">
        <v>1770870</v>
      </c>
      <c r="AM190" s="1">
        <v>1801594</v>
      </c>
      <c r="AN190" s="1">
        <v>1830581</v>
      </c>
      <c r="AO190" s="1">
        <v>1857591</v>
      </c>
      <c r="AP190" s="1">
        <v>1883077</v>
      </c>
      <c r="AQ190" s="1">
        <v>1907187</v>
      </c>
      <c r="AR190" s="1">
        <v>1930254</v>
      </c>
      <c r="AS190" s="1">
        <v>1952589</v>
      </c>
      <c r="AT190" s="1">
        <v>1974075</v>
      </c>
      <c r="AU190" s="1">
        <v>1994790</v>
      </c>
      <c r="AV190" s="1">
        <v>2015471</v>
      </c>
      <c r="AW190" s="1">
        <v>2037106</v>
      </c>
      <c r="AX190" s="1">
        <v>2060378</v>
      </c>
      <c r="AY190" s="1">
        <v>2085616</v>
      </c>
      <c r="AZ190" s="1">
        <v>2112600</v>
      </c>
      <c r="BA190" s="1">
        <v>2140772</v>
      </c>
      <c r="BB190" s="1">
        <v>2169285</v>
      </c>
      <c r="BC190" s="1">
        <v>2197519</v>
      </c>
      <c r="BD190" s="1">
        <v>2225298</v>
      </c>
      <c r="BE190" s="1">
        <v>2252782</v>
      </c>
      <c r="BF190" s="1">
        <v>2280082</v>
      </c>
    </row>
    <row r="191" spans="1:58">
      <c r="A191" s="1" t="s">
        <v>340</v>
      </c>
      <c r="B191" s="1" t="str">
        <f>IFERROR(VLOOKUP(A191,entity!$C:$K,9,FALSE),"")</f>
        <v>PF</v>
      </c>
      <c r="C191" s="1" t="s">
        <v>488</v>
      </c>
      <c r="D191" s="1" t="s">
        <v>7</v>
      </c>
      <c r="E191" s="1">
        <v>78083</v>
      </c>
      <c r="F191" s="1">
        <v>80706</v>
      </c>
      <c r="G191" s="1">
        <v>83654</v>
      </c>
      <c r="H191" s="1">
        <v>86839</v>
      </c>
      <c r="I191" s="1">
        <v>90132</v>
      </c>
      <c r="J191" s="1">
        <v>93440</v>
      </c>
      <c r="K191" s="1">
        <v>96730</v>
      </c>
      <c r="L191" s="1">
        <v>100031</v>
      </c>
      <c r="M191" s="1">
        <v>103385</v>
      </c>
      <c r="N191" s="1">
        <v>106858</v>
      </c>
      <c r="O191" s="1">
        <v>110496</v>
      </c>
      <c r="P191" s="1">
        <v>114311</v>
      </c>
      <c r="Q191" s="1">
        <v>118279</v>
      </c>
      <c r="R191" s="1">
        <v>122355</v>
      </c>
      <c r="S191" s="1">
        <v>126483</v>
      </c>
      <c r="T191" s="1">
        <v>130619</v>
      </c>
      <c r="U191" s="1">
        <v>134743</v>
      </c>
      <c r="V191" s="1">
        <v>138867</v>
      </c>
      <c r="W191" s="1">
        <v>143033</v>
      </c>
      <c r="X191" s="1">
        <v>147299</v>
      </c>
      <c r="Y191" s="1">
        <v>151702</v>
      </c>
      <c r="Z191" s="1">
        <v>156240</v>
      </c>
      <c r="AA191" s="1">
        <v>160883</v>
      </c>
      <c r="AB191" s="1">
        <v>165611</v>
      </c>
      <c r="AC191" s="1">
        <v>170397</v>
      </c>
      <c r="AD191" s="1">
        <v>175208</v>
      </c>
      <c r="AE191" s="1">
        <v>180069</v>
      </c>
      <c r="AF191" s="1">
        <v>184958</v>
      </c>
      <c r="AG191" s="1">
        <v>189742</v>
      </c>
      <c r="AH191" s="1">
        <v>194249</v>
      </c>
      <c r="AI191" s="1">
        <v>198370</v>
      </c>
      <c r="AJ191" s="1">
        <v>202020</v>
      </c>
      <c r="AK191" s="1">
        <v>205269</v>
      </c>
      <c r="AL191" s="1">
        <v>208349</v>
      </c>
      <c r="AM191" s="1">
        <v>211584</v>
      </c>
      <c r="AN191" s="1">
        <v>215200</v>
      </c>
      <c r="AO191" s="1">
        <v>219282</v>
      </c>
      <c r="AP191" s="1">
        <v>223734</v>
      </c>
      <c r="AQ191" s="1">
        <v>228380</v>
      </c>
      <c r="AR191" s="1">
        <v>232956</v>
      </c>
      <c r="AS191" s="1">
        <v>237267</v>
      </c>
      <c r="AT191" s="1">
        <v>241276</v>
      </c>
      <c r="AU191" s="1">
        <v>245032</v>
      </c>
      <c r="AV191" s="1">
        <v>248536</v>
      </c>
      <c r="AW191" s="1">
        <v>251811</v>
      </c>
      <c r="AX191" s="1">
        <v>254884</v>
      </c>
      <c r="AY191" s="1">
        <v>257731</v>
      </c>
      <c r="AZ191" s="1">
        <v>260361</v>
      </c>
      <c r="BA191" s="1">
        <v>262877</v>
      </c>
      <c r="BB191" s="1">
        <v>265412</v>
      </c>
      <c r="BC191" s="1">
        <v>268065</v>
      </c>
      <c r="BD191" s="1">
        <v>270874</v>
      </c>
      <c r="BE191" s="1">
        <v>273814</v>
      </c>
      <c r="BF191" s="1">
        <v>276831</v>
      </c>
    </row>
    <row r="192" spans="1:58">
      <c r="A192" s="1" t="s">
        <v>342</v>
      </c>
      <c r="B192" s="1" t="str">
        <f>IFERROR(VLOOKUP(A192,entity!$C:$K,9,FALSE),"")</f>
        <v>QA</v>
      </c>
      <c r="C192" s="1" t="s">
        <v>488</v>
      </c>
      <c r="D192" s="1" t="s">
        <v>7</v>
      </c>
      <c r="E192" s="1">
        <v>47316</v>
      </c>
      <c r="F192" s="1">
        <v>51363</v>
      </c>
      <c r="G192" s="1">
        <v>56196</v>
      </c>
      <c r="H192" s="1">
        <v>61657</v>
      </c>
      <c r="I192" s="1">
        <v>67497</v>
      </c>
      <c r="J192" s="1">
        <v>73554</v>
      </c>
      <c r="K192" s="1">
        <v>79746</v>
      </c>
      <c r="L192" s="1">
        <v>86172</v>
      </c>
      <c r="M192" s="1">
        <v>93056</v>
      </c>
      <c r="N192" s="1">
        <v>100710</v>
      </c>
      <c r="O192" s="1">
        <v>109342</v>
      </c>
      <c r="P192" s="1">
        <v>119260</v>
      </c>
      <c r="Q192" s="1">
        <v>130390</v>
      </c>
      <c r="R192" s="1">
        <v>142126</v>
      </c>
      <c r="S192" s="1">
        <v>153610</v>
      </c>
      <c r="T192" s="1">
        <v>164354</v>
      </c>
      <c r="U192" s="1">
        <v>173786</v>
      </c>
      <c r="V192" s="1">
        <v>182404</v>
      </c>
      <c r="W192" s="1">
        <v>192059</v>
      </c>
      <c r="X192" s="1">
        <v>205286</v>
      </c>
      <c r="Y192" s="1">
        <v>223752</v>
      </c>
      <c r="Z192" s="1">
        <v>248077</v>
      </c>
      <c r="AA192" s="1">
        <v>277245</v>
      </c>
      <c r="AB192" s="1">
        <v>309256</v>
      </c>
      <c r="AC192" s="1">
        <v>341249</v>
      </c>
      <c r="AD192" s="1">
        <v>371026</v>
      </c>
      <c r="AE192" s="1">
        <v>398284</v>
      </c>
      <c r="AF192" s="1">
        <v>423300</v>
      </c>
      <c r="AG192" s="1">
        <v>445197</v>
      </c>
      <c r="AH192" s="1">
        <v>463079</v>
      </c>
      <c r="AI192" s="1">
        <v>476517</v>
      </c>
      <c r="AJ192" s="1">
        <v>485129</v>
      </c>
      <c r="AK192" s="1">
        <v>489606</v>
      </c>
      <c r="AL192" s="1">
        <v>491996</v>
      </c>
      <c r="AM192" s="1">
        <v>495106</v>
      </c>
      <c r="AN192" s="1">
        <v>501154</v>
      </c>
      <c r="AO192" s="1">
        <v>512476</v>
      </c>
      <c r="AP192" s="1">
        <v>529491</v>
      </c>
      <c r="AQ192" s="1">
        <v>550367</v>
      </c>
      <c r="AR192" s="1">
        <v>572155</v>
      </c>
      <c r="AS192" s="1">
        <v>593693</v>
      </c>
      <c r="AT192" s="1">
        <v>611808</v>
      </c>
      <c r="AU192" s="1">
        <v>629745</v>
      </c>
      <c r="AV192" s="1">
        <v>660238</v>
      </c>
      <c r="AW192" s="1">
        <v>720383</v>
      </c>
      <c r="AX192" s="1">
        <v>821159</v>
      </c>
      <c r="AY192" s="1">
        <v>967602</v>
      </c>
      <c r="AZ192" s="1">
        <v>1152459</v>
      </c>
      <c r="BA192" s="1">
        <v>1359114</v>
      </c>
      <c r="BB192" s="1">
        <v>1564082</v>
      </c>
      <c r="BC192" s="1">
        <v>1749713</v>
      </c>
      <c r="BD192" s="1">
        <v>1910902</v>
      </c>
      <c r="BE192" s="1">
        <v>2050514</v>
      </c>
      <c r="BF192" s="1">
        <v>2168673</v>
      </c>
    </row>
    <row r="193" spans="1:58">
      <c r="A193" s="1" t="s">
        <v>344</v>
      </c>
      <c r="B193" s="1" t="str">
        <f>IFERROR(VLOOKUP(A193,entity!$C:$K,9,FALSE),"")</f>
        <v>RO</v>
      </c>
      <c r="C193" s="1" t="s">
        <v>488</v>
      </c>
      <c r="D193" s="1" t="s">
        <v>7</v>
      </c>
      <c r="E193" s="1">
        <v>18406905</v>
      </c>
      <c r="F193" s="1">
        <v>18555250</v>
      </c>
      <c r="G193" s="1">
        <v>18676550</v>
      </c>
      <c r="H193" s="1">
        <v>18797850</v>
      </c>
      <c r="I193" s="1">
        <v>18919126</v>
      </c>
      <c r="J193" s="1">
        <v>19031576</v>
      </c>
      <c r="K193" s="1">
        <v>19215450</v>
      </c>
      <c r="L193" s="1">
        <v>19534242</v>
      </c>
      <c r="M193" s="1">
        <v>19799831</v>
      </c>
      <c r="N193" s="1">
        <v>20009141</v>
      </c>
      <c r="O193" s="1">
        <v>20250398</v>
      </c>
      <c r="P193" s="1">
        <v>20461567</v>
      </c>
      <c r="Q193" s="1">
        <v>20657957</v>
      </c>
      <c r="R193" s="1">
        <v>20835681</v>
      </c>
      <c r="S193" s="1">
        <v>21029429</v>
      </c>
      <c r="T193" s="1">
        <v>21293583</v>
      </c>
      <c r="U193" s="1">
        <v>21551634</v>
      </c>
      <c r="V193" s="1">
        <v>21756096</v>
      </c>
      <c r="W193" s="1">
        <v>21951464</v>
      </c>
      <c r="X193" s="1">
        <v>22090488</v>
      </c>
      <c r="Y193" s="1">
        <v>22242653</v>
      </c>
      <c r="Z193" s="1">
        <v>22415169</v>
      </c>
      <c r="AA193" s="1">
        <v>22515389</v>
      </c>
      <c r="AB193" s="1">
        <v>22588790</v>
      </c>
      <c r="AC193" s="1">
        <v>22655940</v>
      </c>
      <c r="AD193" s="1">
        <v>22755427</v>
      </c>
      <c r="AE193" s="1">
        <v>22859269</v>
      </c>
      <c r="AF193" s="1">
        <v>22949430</v>
      </c>
      <c r="AG193" s="1">
        <v>23057662</v>
      </c>
      <c r="AH193" s="1">
        <v>23161458</v>
      </c>
      <c r="AI193" s="1">
        <v>23201835</v>
      </c>
      <c r="AJ193" s="1">
        <v>23001155</v>
      </c>
      <c r="AK193" s="1">
        <v>22794284</v>
      </c>
      <c r="AL193" s="1">
        <v>22763280</v>
      </c>
      <c r="AM193" s="1">
        <v>22730211</v>
      </c>
      <c r="AN193" s="1">
        <v>22684270</v>
      </c>
      <c r="AO193" s="1">
        <v>22619004</v>
      </c>
      <c r="AP193" s="1">
        <v>22553978</v>
      </c>
      <c r="AQ193" s="1">
        <v>22507344</v>
      </c>
      <c r="AR193" s="1">
        <v>22472040</v>
      </c>
      <c r="AS193" s="1">
        <v>22442971</v>
      </c>
      <c r="AT193" s="1">
        <v>22131970</v>
      </c>
      <c r="AU193" s="1">
        <v>21730496</v>
      </c>
      <c r="AV193" s="1">
        <v>21574326</v>
      </c>
      <c r="AW193" s="1">
        <v>21451748</v>
      </c>
      <c r="AX193" s="1">
        <v>21319685</v>
      </c>
      <c r="AY193" s="1">
        <v>21193760</v>
      </c>
      <c r="AZ193" s="1">
        <v>20882982</v>
      </c>
      <c r="BA193" s="1">
        <v>20537875</v>
      </c>
      <c r="BB193" s="1">
        <v>20367487</v>
      </c>
      <c r="BC193" s="1">
        <v>20246871</v>
      </c>
      <c r="BD193" s="1">
        <v>20147528</v>
      </c>
      <c r="BE193" s="1">
        <v>20076727</v>
      </c>
      <c r="BF193" s="1">
        <v>19963581</v>
      </c>
    </row>
    <row r="194" spans="1:58">
      <c r="A194" s="1" t="s">
        <v>346</v>
      </c>
      <c r="B194" s="1" t="str">
        <f>IFERROR(VLOOKUP(A194,entity!$C:$K,9,FALSE),"")</f>
        <v>RU</v>
      </c>
      <c r="C194" s="1" t="s">
        <v>488</v>
      </c>
      <c r="D194" s="1" t="s">
        <v>7</v>
      </c>
      <c r="E194" s="1">
        <v>119897000</v>
      </c>
      <c r="F194" s="1">
        <v>121236000</v>
      </c>
      <c r="G194" s="1">
        <v>122591000</v>
      </c>
      <c r="H194" s="1">
        <v>123960000</v>
      </c>
      <c r="I194" s="1">
        <v>125345000</v>
      </c>
      <c r="J194" s="1">
        <v>126745000</v>
      </c>
      <c r="K194" s="1">
        <v>127468000</v>
      </c>
      <c r="L194" s="1">
        <v>128196000</v>
      </c>
      <c r="M194" s="1">
        <v>128928000</v>
      </c>
      <c r="N194" s="1">
        <v>129664000</v>
      </c>
      <c r="O194" s="1">
        <v>130404000</v>
      </c>
      <c r="P194" s="1">
        <v>131155000</v>
      </c>
      <c r="Q194" s="1">
        <v>131909000</v>
      </c>
      <c r="R194" s="1">
        <v>132669000</v>
      </c>
      <c r="S194" s="1">
        <v>133432000</v>
      </c>
      <c r="T194" s="1">
        <v>134200000</v>
      </c>
      <c r="U194" s="1">
        <v>135147000</v>
      </c>
      <c r="V194" s="1">
        <v>136100000</v>
      </c>
      <c r="W194" s="1">
        <v>137060000</v>
      </c>
      <c r="X194" s="1">
        <v>138027000</v>
      </c>
      <c r="Y194" s="1">
        <v>139010000</v>
      </c>
      <c r="Z194" s="1">
        <v>139941000</v>
      </c>
      <c r="AA194" s="1">
        <v>140823000</v>
      </c>
      <c r="AB194" s="1">
        <v>141668000</v>
      </c>
      <c r="AC194" s="1">
        <v>142745000</v>
      </c>
      <c r="AD194" s="1">
        <v>143858000</v>
      </c>
      <c r="AE194" s="1">
        <v>144894000</v>
      </c>
      <c r="AF194" s="1">
        <v>145908000</v>
      </c>
      <c r="AG194" s="1">
        <v>146857000</v>
      </c>
      <c r="AH194" s="1">
        <v>147721000</v>
      </c>
      <c r="AI194" s="1">
        <v>148292000</v>
      </c>
      <c r="AJ194" s="1">
        <v>148624000</v>
      </c>
      <c r="AK194" s="1">
        <v>148689000</v>
      </c>
      <c r="AL194" s="1">
        <v>148520000</v>
      </c>
      <c r="AM194" s="1">
        <v>148336000</v>
      </c>
      <c r="AN194" s="1">
        <v>148141000</v>
      </c>
      <c r="AO194" s="1">
        <v>148160126</v>
      </c>
      <c r="AP194" s="1">
        <v>147915373</v>
      </c>
      <c r="AQ194" s="1">
        <v>147670780</v>
      </c>
      <c r="AR194" s="1">
        <v>147214777</v>
      </c>
      <c r="AS194" s="1">
        <v>146596870</v>
      </c>
      <c r="AT194" s="1">
        <v>145976473</v>
      </c>
      <c r="AU194" s="1">
        <v>145408033</v>
      </c>
      <c r="AV194" s="1">
        <v>144667468</v>
      </c>
      <c r="AW194" s="1">
        <v>143821212</v>
      </c>
      <c r="AX194" s="1">
        <v>143113885</v>
      </c>
      <c r="AY194" s="1">
        <v>142487260</v>
      </c>
      <c r="AZ194" s="1">
        <v>142114903</v>
      </c>
      <c r="BA194" s="1">
        <v>141956409</v>
      </c>
      <c r="BB194" s="1">
        <v>141909244</v>
      </c>
      <c r="BC194" s="1">
        <v>142385523</v>
      </c>
      <c r="BD194" s="1">
        <v>142956460</v>
      </c>
      <c r="BE194" s="1">
        <v>143178000</v>
      </c>
      <c r="BF194" s="1">
        <v>143499861</v>
      </c>
    </row>
    <row r="195" spans="1:58">
      <c r="A195" s="1" t="s">
        <v>348</v>
      </c>
      <c r="B195" s="1" t="str">
        <f>IFERROR(VLOOKUP(A195,entity!$C:$K,9,FALSE),"")</f>
        <v>RW</v>
      </c>
      <c r="C195" s="1" t="s">
        <v>488</v>
      </c>
      <c r="D195" s="1" t="s">
        <v>7</v>
      </c>
      <c r="E195" s="1">
        <v>2933424</v>
      </c>
      <c r="F195" s="1">
        <v>2996091</v>
      </c>
      <c r="G195" s="1">
        <v>3050596</v>
      </c>
      <c r="H195" s="1">
        <v>3102968</v>
      </c>
      <c r="I195" s="1">
        <v>3161719</v>
      </c>
      <c r="J195" s="1">
        <v>3232937</v>
      </c>
      <c r="K195" s="1">
        <v>3319077</v>
      </c>
      <c r="L195" s="1">
        <v>3418313</v>
      </c>
      <c r="M195" s="1">
        <v>3527260</v>
      </c>
      <c r="N195" s="1">
        <v>3640591</v>
      </c>
      <c r="O195" s="1">
        <v>3754546</v>
      </c>
      <c r="P195" s="1">
        <v>3868330</v>
      </c>
      <c r="Q195" s="1">
        <v>3983659</v>
      </c>
      <c r="R195" s="1">
        <v>4102262</v>
      </c>
      <c r="S195" s="1">
        <v>4226773</v>
      </c>
      <c r="T195" s="1">
        <v>4359166</v>
      </c>
      <c r="U195" s="1">
        <v>4499767</v>
      </c>
      <c r="V195" s="1">
        <v>4648096</v>
      </c>
      <c r="W195" s="1">
        <v>4804354</v>
      </c>
      <c r="X195" s="1">
        <v>4968600</v>
      </c>
      <c r="Y195" s="1">
        <v>5140786</v>
      </c>
      <c r="Z195" s="1">
        <v>5313633</v>
      </c>
      <c r="AA195" s="1">
        <v>5485328</v>
      </c>
      <c r="AB195" s="1">
        <v>5666907</v>
      </c>
      <c r="AC195" s="1">
        <v>5873794</v>
      </c>
      <c r="AD195" s="1">
        <v>6112554</v>
      </c>
      <c r="AE195" s="1">
        <v>6405995</v>
      </c>
      <c r="AF195" s="1">
        <v>6740876</v>
      </c>
      <c r="AG195" s="1">
        <v>7045785</v>
      </c>
      <c r="AH195" s="1">
        <v>7223798</v>
      </c>
      <c r="AI195" s="1">
        <v>7214696</v>
      </c>
      <c r="AJ195" s="1">
        <v>6973664</v>
      </c>
      <c r="AK195" s="1">
        <v>6545100</v>
      </c>
      <c r="AL195" s="1">
        <v>6066268</v>
      </c>
      <c r="AM195" s="1">
        <v>5728464</v>
      </c>
      <c r="AN195" s="1">
        <v>5663838</v>
      </c>
      <c r="AO195" s="1">
        <v>5929575</v>
      </c>
      <c r="AP195" s="1">
        <v>6470628</v>
      </c>
      <c r="AQ195" s="1">
        <v>7169658</v>
      </c>
      <c r="AR195" s="1">
        <v>7853015</v>
      </c>
      <c r="AS195" s="1">
        <v>8395577</v>
      </c>
      <c r="AT195" s="1">
        <v>8760003</v>
      </c>
      <c r="AU195" s="1">
        <v>8987523</v>
      </c>
      <c r="AV195" s="1">
        <v>9126167</v>
      </c>
      <c r="AW195" s="1">
        <v>9254379</v>
      </c>
      <c r="AX195" s="1">
        <v>9429457</v>
      </c>
      <c r="AY195" s="1">
        <v>9660946</v>
      </c>
      <c r="AZ195" s="1">
        <v>9928143</v>
      </c>
      <c r="BA195" s="1">
        <v>10222961</v>
      </c>
      <c r="BB195" s="1">
        <v>10529668</v>
      </c>
      <c r="BC195" s="1">
        <v>10836732</v>
      </c>
      <c r="BD195" s="1">
        <v>11144315</v>
      </c>
      <c r="BE195" s="1">
        <v>11457801</v>
      </c>
      <c r="BF195" s="1">
        <v>11776522</v>
      </c>
    </row>
    <row r="196" spans="1:58">
      <c r="A196" s="1" t="s">
        <v>350</v>
      </c>
      <c r="B196" s="1" t="str">
        <f>IFERROR(VLOOKUP(A196,entity!$C:$K,9,FALSE),"")</f>
        <v/>
      </c>
      <c r="C196" s="1" t="s">
        <v>488</v>
      </c>
      <c r="D196" s="1" t="s">
        <v>7</v>
      </c>
      <c r="E196" s="1">
        <v>573201723</v>
      </c>
      <c r="F196" s="1">
        <v>585406178</v>
      </c>
      <c r="G196" s="1">
        <v>598024860</v>
      </c>
      <c r="H196" s="1">
        <v>610953560</v>
      </c>
      <c r="I196" s="1">
        <v>624558191</v>
      </c>
      <c r="J196" s="1">
        <v>638626440</v>
      </c>
      <c r="K196" s="1">
        <v>653266088</v>
      </c>
      <c r="L196" s="1">
        <v>668432234</v>
      </c>
      <c r="M196" s="1">
        <v>684073449</v>
      </c>
      <c r="N196" s="1">
        <v>700014062</v>
      </c>
      <c r="O196" s="1">
        <v>716207623</v>
      </c>
      <c r="P196" s="1">
        <v>732512606</v>
      </c>
      <c r="Q196" s="1">
        <v>749061811</v>
      </c>
      <c r="R196" s="1">
        <v>766074145</v>
      </c>
      <c r="S196" s="1">
        <v>783670452</v>
      </c>
      <c r="T196" s="1">
        <v>802054943</v>
      </c>
      <c r="U196" s="1">
        <v>821277159</v>
      </c>
      <c r="V196" s="1">
        <v>841263180</v>
      </c>
      <c r="W196" s="1">
        <v>861894110</v>
      </c>
      <c r="X196" s="1">
        <v>882978855</v>
      </c>
      <c r="Y196" s="1">
        <v>904327668</v>
      </c>
      <c r="Z196" s="1">
        <v>925714947</v>
      </c>
      <c r="AA196" s="1">
        <v>947599026</v>
      </c>
      <c r="AB196" s="1">
        <v>969655185</v>
      </c>
      <c r="AC196" s="1">
        <v>992065703</v>
      </c>
      <c r="AD196" s="1">
        <v>1014975421</v>
      </c>
      <c r="AE196" s="1">
        <v>1038368816</v>
      </c>
      <c r="AF196" s="1">
        <v>1062105416</v>
      </c>
      <c r="AG196" s="1">
        <v>1086156526</v>
      </c>
      <c r="AH196" s="1">
        <v>1110478370</v>
      </c>
      <c r="AI196" s="1">
        <v>1134976416</v>
      </c>
      <c r="AJ196" s="1">
        <v>1159717830</v>
      </c>
      <c r="AK196" s="1">
        <v>1184516870</v>
      </c>
      <c r="AL196" s="1">
        <v>1209467291</v>
      </c>
      <c r="AM196" s="1">
        <v>1234465285</v>
      </c>
      <c r="AN196" s="1">
        <v>1259426817</v>
      </c>
      <c r="AO196" s="1">
        <v>1284262004</v>
      </c>
      <c r="AP196" s="1">
        <v>1309016962</v>
      </c>
      <c r="AQ196" s="1">
        <v>1333616347</v>
      </c>
      <c r="AR196" s="1">
        <v>1358111216</v>
      </c>
      <c r="AS196" s="1">
        <v>1382195669</v>
      </c>
      <c r="AT196" s="1">
        <v>1405746086</v>
      </c>
      <c r="AU196" s="1">
        <v>1429513552</v>
      </c>
      <c r="AV196" s="1">
        <v>1453111368</v>
      </c>
      <c r="AW196" s="1">
        <v>1476314527</v>
      </c>
      <c r="AX196" s="1">
        <v>1498995049</v>
      </c>
      <c r="AY196" s="1">
        <v>1521155564</v>
      </c>
      <c r="AZ196" s="1">
        <v>1542806515</v>
      </c>
      <c r="BA196" s="1">
        <v>1564144995</v>
      </c>
      <c r="BB196" s="1">
        <v>1585462500</v>
      </c>
      <c r="BC196" s="1">
        <v>1606838890</v>
      </c>
      <c r="BD196" s="1">
        <v>1628377343</v>
      </c>
      <c r="BE196" s="1">
        <v>1649249388</v>
      </c>
      <c r="BF196" s="1">
        <v>1670808253</v>
      </c>
    </row>
    <row r="197" spans="1:58">
      <c r="A197" s="1" t="s">
        <v>351</v>
      </c>
      <c r="B197" s="1" t="str">
        <f>IFERROR(VLOOKUP(A197,entity!$C:$K,9,FALSE),"")</f>
        <v>SA</v>
      </c>
      <c r="C197" s="1" t="s">
        <v>488</v>
      </c>
      <c r="D197" s="1" t="s">
        <v>7</v>
      </c>
      <c r="E197" s="1">
        <v>4072110</v>
      </c>
      <c r="F197" s="1">
        <v>4202984</v>
      </c>
      <c r="G197" s="1">
        <v>4345738</v>
      </c>
      <c r="H197" s="1">
        <v>4498390</v>
      </c>
      <c r="I197" s="1">
        <v>4657855</v>
      </c>
      <c r="J197" s="1">
        <v>4822502</v>
      </c>
      <c r="K197" s="1">
        <v>4992625</v>
      </c>
      <c r="L197" s="1">
        <v>5171093</v>
      </c>
      <c r="M197" s="1">
        <v>5362099</v>
      </c>
      <c r="N197" s="1">
        <v>5571166</v>
      </c>
      <c r="O197" s="1">
        <v>5802967</v>
      </c>
      <c r="P197" s="1">
        <v>6059524</v>
      </c>
      <c r="Q197" s="1">
        <v>6342159</v>
      </c>
      <c r="R197" s="1">
        <v>6654009</v>
      </c>
      <c r="S197" s="1">
        <v>6998359</v>
      </c>
      <c r="T197" s="1">
        <v>7377881</v>
      </c>
      <c r="U197" s="1">
        <v>7790588</v>
      </c>
      <c r="V197" s="1">
        <v>8236583</v>
      </c>
      <c r="W197" s="1">
        <v>8722480</v>
      </c>
      <c r="X197" s="1">
        <v>9256774</v>
      </c>
      <c r="Y197" s="1">
        <v>9843265</v>
      </c>
      <c r="Z197" s="1">
        <v>10484746</v>
      </c>
      <c r="AA197" s="1">
        <v>11172632</v>
      </c>
      <c r="AB197" s="1">
        <v>11885086</v>
      </c>
      <c r="AC197" s="1">
        <v>12592829</v>
      </c>
      <c r="AD197" s="1">
        <v>13273786</v>
      </c>
      <c r="AE197" s="1">
        <v>13918323</v>
      </c>
      <c r="AF197" s="1">
        <v>14528398</v>
      </c>
      <c r="AG197" s="1">
        <v>15107785</v>
      </c>
      <c r="AH197" s="1">
        <v>15665086</v>
      </c>
      <c r="AI197" s="1">
        <v>16206078</v>
      </c>
      <c r="AJ197" s="1">
        <v>16739895</v>
      </c>
      <c r="AK197" s="1">
        <v>17263613</v>
      </c>
      <c r="AL197" s="1">
        <v>17758096</v>
      </c>
      <c r="AM197" s="1">
        <v>18197011</v>
      </c>
      <c r="AN197" s="1">
        <v>18567343</v>
      </c>
      <c r="AO197" s="1">
        <v>18848350</v>
      </c>
      <c r="AP197" s="1">
        <v>19060850</v>
      </c>
      <c r="AQ197" s="1">
        <v>19282965</v>
      </c>
      <c r="AR197" s="1">
        <v>19620692</v>
      </c>
      <c r="AS197" s="1">
        <v>20144584</v>
      </c>
      <c r="AT197" s="1">
        <v>20891594</v>
      </c>
      <c r="AU197" s="1">
        <v>21825217</v>
      </c>
      <c r="AV197" s="1">
        <v>22852333</v>
      </c>
      <c r="AW197" s="1">
        <v>23839231</v>
      </c>
      <c r="AX197" s="1">
        <v>24690067</v>
      </c>
      <c r="AY197" s="1">
        <v>25371936</v>
      </c>
      <c r="AZ197" s="1">
        <v>25915624</v>
      </c>
      <c r="BA197" s="1">
        <v>26366358</v>
      </c>
      <c r="BB197" s="1">
        <v>26796375</v>
      </c>
      <c r="BC197" s="1">
        <v>27258387</v>
      </c>
      <c r="BD197" s="1">
        <v>27761728</v>
      </c>
      <c r="BE197" s="1">
        <v>28287855</v>
      </c>
      <c r="BF197" s="1">
        <v>28828870</v>
      </c>
    </row>
    <row r="198" spans="1:58">
      <c r="A198" s="1" t="s">
        <v>353</v>
      </c>
      <c r="B198" s="1" t="str">
        <f>IFERROR(VLOOKUP(A198,entity!$C:$K,9,FALSE),"")</f>
        <v>SD</v>
      </c>
      <c r="C198" s="1" t="s">
        <v>488</v>
      </c>
      <c r="D198" s="1" t="s">
        <v>7</v>
      </c>
      <c r="E198" s="1">
        <v>7527450</v>
      </c>
      <c r="F198" s="1">
        <v>7749884</v>
      </c>
      <c r="G198" s="1">
        <v>7981797</v>
      </c>
      <c r="H198" s="1">
        <v>8223613</v>
      </c>
      <c r="I198" s="1">
        <v>8475765</v>
      </c>
      <c r="J198" s="1">
        <v>8738703</v>
      </c>
      <c r="K198" s="1">
        <v>9013112</v>
      </c>
      <c r="L198" s="1">
        <v>9299545</v>
      </c>
      <c r="M198" s="1">
        <v>9598196</v>
      </c>
      <c r="N198" s="1">
        <v>9909152</v>
      </c>
      <c r="O198" s="1">
        <v>10232758</v>
      </c>
      <c r="P198" s="1">
        <v>10568788</v>
      </c>
      <c r="Q198" s="1">
        <v>10918137</v>
      </c>
      <c r="R198" s="1">
        <v>11283574</v>
      </c>
      <c r="S198" s="1">
        <v>11668674</v>
      </c>
      <c r="T198" s="1">
        <v>12075841</v>
      </c>
      <c r="U198" s="1">
        <v>12506035</v>
      </c>
      <c r="V198" s="1">
        <v>12958110</v>
      </c>
      <c r="W198" s="1">
        <v>13429688</v>
      </c>
      <c r="X198" s="1">
        <v>13917268</v>
      </c>
      <c r="Y198" s="1">
        <v>14418063</v>
      </c>
      <c r="Z198" s="1">
        <v>14935032</v>
      </c>
      <c r="AA198" s="1">
        <v>15469003</v>
      </c>
      <c r="AB198" s="1">
        <v>16012898</v>
      </c>
      <c r="AC198" s="1">
        <v>16557307</v>
      </c>
      <c r="AD198" s="1">
        <v>17097619</v>
      </c>
      <c r="AE198" s="1">
        <v>17622954</v>
      </c>
      <c r="AF198" s="1">
        <v>18139966</v>
      </c>
      <c r="AG198" s="1">
        <v>18682216</v>
      </c>
      <c r="AH198" s="1">
        <v>19295483</v>
      </c>
      <c r="AI198" s="1">
        <v>20008804</v>
      </c>
      <c r="AJ198" s="1">
        <v>20840825</v>
      </c>
      <c r="AK198" s="1">
        <v>21771781</v>
      </c>
      <c r="AL198" s="1">
        <v>22745490</v>
      </c>
      <c r="AM198" s="1">
        <v>23683211</v>
      </c>
      <c r="AN198" s="1">
        <v>24529722</v>
      </c>
      <c r="AO198" s="1">
        <v>25263021</v>
      </c>
      <c r="AP198" s="1">
        <v>25903704</v>
      </c>
      <c r="AQ198" s="1">
        <v>26491253</v>
      </c>
      <c r="AR198" s="1">
        <v>27085465</v>
      </c>
      <c r="AS198" s="1">
        <v>27729798</v>
      </c>
      <c r="AT198" s="1">
        <v>28434810</v>
      </c>
      <c r="AU198" s="1">
        <v>29186427</v>
      </c>
      <c r="AV198" s="1">
        <v>29973979</v>
      </c>
      <c r="AW198" s="1">
        <v>30778572</v>
      </c>
      <c r="AX198" s="1">
        <v>31585871</v>
      </c>
      <c r="AY198" s="1">
        <v>32397535</v>
      </c>
      <c r="AZ198" s="1">
        <v>33218250</v>
      </c>
      <c r="BA198" s="1">
        <v>34040065</v>
      </c>
      <c r="BB198" s="1">
        <v>34853178</v>
      </c>
      <c r="BC198" s="1">
        <v>35652002</v>
      </c>
      <c r="BD198" s="1">
        <v>36430923</v>
      </c>
      <c r="BE198" s="1">
        <v>37195349</v>
      </c>
      <c r="BF198" s="1">
        <v>37964306</v>
      </c>
    </row>
    <row r="199" spans="1:58">
      <c r="A199" s="1" t="s">
        <v>355</v>
      </c>
      <c r="B199" s="1" t="str">
        <f>IFERROR(VLOOKUP(A199,entity!$C:$K,9,FALSE),"")</f>
        <v>SN</v>
      </c>
      <c r="C199" s="1" t="s">
        <v>488</v>
      </c>
      <c r="D199" s="1" t="s">
        <v>7</v>
      </c>
      <c r="E199" s="1">
        <v>3177737</v>
      </c>
      <c r="F199" s="1">
        <v>3265730</v>
      </c>
      <c r="G199" s="1">
        <v>3356581</v>
      </c>
      <c r="H199" s="1">
        <v>3450567</v>
      </c>
      <c r="I199" s="1">
        <v>3548083</v>
      </c>
      <c r="J199" s="1">
        <v>3649456</v>
      </c>
      <c r="K199" s="1">
        <v>3754429</v>
      </c>
      <c r="L199" s="1">
        <v>3862964</v>
      </c>
      <c r="M199" s="1">
        <v>3975826</v>
      </c>
      <c r="N199" s="1">
        <v>4094016</v>
      </c>
      <c r="O199" s="1">
        <v>4218056</v>
      </c>
      <c r="P199" s="1">
        <v>4348862</v>
      </c>
      <c r="Q199" s="1">
        <v>4485775</v>
      </c>
      <c r="R199" s="1">
        <v>4625876</v>
      </c>
      <c r="S199" s="1">
        <v>4765169</v>
      </c>
      <c r="T199" s="1">
        <v>4901053</v>
      </c>
      <c r="U199" s="1">
        <v>5032394</v>
      </c>
      <c r="V199" s="1">
        <v>5160810</v>
      </c>
      <c r="W199" s="1">
        <v>5289871</v>
      </c>
      <c r="X199" s="1">
        <v>5424642</v>
      </c>
      <c r="Y199" s="1">
        <v>5568908</v>
      </c>
      <c r="Z199" s="1">
        <v>5723711</v>
      </c>
      <c r="AA199" s="1">
        <v>5888343</v>
      </c>
      <c r="AB199" s="1">
        <v>6062681</v>
      </c>
      <c r="AC199" s="1">
        <v>6246065</v>
      </c>
      <c r="AD199" s="1">
        <v>6437891</v>
      </c>
      <c r="AE199" s="1">
        <v>6638009</v>
      </c>
      <c r="AF199" s="1">
        <v>6846349</v>
      </c>
      <c r="AG199" s="1">
        <v>7062329</v>
      </c>
      <c r="AH199" s="1">
        <v>7285204</v>
      </c>
      <c r="AI199" s="1">
        <v>7514110</v>
      </c>
      <c r="AJ199" s="1">
        <v>7749606</v>
      </c>
      <c r="AK199" s="1">
        <v>7990968</v>
      </c>
      <c r="AL199" s="1">
        <v>8234586</v>
      </c>
      <c r="AM199" s="1">
        <v>8475766</v>
      </c>
      <c r="AN199" s="1">
        <v>8711528</v>
      </c>
      <c r="AO199" s="1">
        <v>8940298</v>
      </c>
      <c r="AP199" s="1">
        <v>9164050</v>
      </c>
      <c r="AQ199" s="1">
        <v>9387783</v>
      </c>
      <c r="AR199" s="1">
        <v>9618564</v>
      </c>
      <c r="AS199" s="1">
        <v>9861679</v>
      </c>
      <c r="AT199" s="1">
        <v>10119118</v>
      </c>
      <c r="AU199" s="1">
        <v>10390050</v>
      </c>
      <c r="AV199" s="1">
        <v>10673535</v>
      </c>
      <c r="AW199" s="1">
        <v>10967568</v>
      </c>
      <c r="AX199" s="1">
        <v>11270826</v>
      </c>
      <c r="AY199" s="1">
        <v>11582925</v>
      </c>
      <c r="AZ199" s="1">
        <v>11904974</v>
      </c>
      <c r="BA199" s="1">
        <v>12238791</v>
      </c>
      <c r="BB199" s="1">
        <v>12586827</v>
      </c>
      <c r="BC199" s="1">
        <v>12950564</v>
      </c>
      <c r="BD199" s="1">
        <v>13330737</v>
      </c>
      <c r="BE199" s="1">
        <v>13726021</v>
      </c>
      <c r="BF199" s="1">
        <v>14133280</v>
      </c>
    </row>
    <row r="200" spans="1:58">
      <c r="A200" s="1" t="s">
        <v>357</v>
      </c>
      <c r="B200" s="1" t="str">
        <f>IFERROR(VLOOKUP(A200,entity!$C:$K,9,FALSE),"")</f>
        <v>SG</v>
      </c>
      <c r="C200" s="1" t="s">
        <v>488</v>
      </c>
      <c r="D200" s="1" t="s">
        <v>7</v>
      </c>
      <c r="E200" s="1">
        <v>1646400</v>
      </c>
      <c r="F200" s="1">
        <v>1702400</v>
      </c>
      <c r="G200" s="1">
        <v>1750200</v>
      </c>
      <c r="H200" s="1">
        <v>1795000</v>
      </c>
      <c r="I200" s="1">
        <v>1841600</v>
      </c>
      <c r="J200" s="1">
        <v>1886900</v>
      </c>
      <c r="K200" s="1">
        <v>1934400</v>
      </c>
      <c r="L200" s="1">
        <v>1977600</v>
      </c>
      <c r="M200" s="1">
        <v>2012000</v>
      </c>
      <c r="N200" s="1">
        <v>2042500</v>
      </c>
      <c r="O200" s="1">
        <v>2074500</v>
      </c>
      <c r="P200" s="1">
        <v>2112900</v>
      </c>
      <c r="Q200" s="1">
        <v>2152400</v>
      </c>
      <c r="R200" s="1">
        <v>2193000</v>
      </c>
      <c r="S200" s="1">
        <v>2229800</v>
      </c>
      <c r="T200" s="1">
        <v>2262600</v>
      </c>
      <c r="U200" s="1">
        <v>2293300</v>
      </c>
      <c r="V200" s="1">
        <v>2325300</v>
      </c>
      <c r="W200" s="1">
        <v>2353600</v>
      </c>
      <c r="X200" s="1">
        <v>2383500</v>
      </c>
      <c r="Y200" s="1">
        <v>2413900</v>
      </c>
      <c r="Z200" s="1">
        <v>2532800</v>
      </c>
      <c r="AA200" s="1">
        <v>2646500</v>
      </c>
      <c r="AB200" s="1">
        <v>2681100</v>
      </c>
      <c r="AC200" s="1">
        <v>2732200</v>
      </c>
      <c r="AD200" s="1">
        <v>2736000</v>
      </c>
      <c r="AE200" s="1">
        <v>2733400</v>
      </c>
      <c r="AF200" s="1">
        <v>2774800</v>
      </c>
      <c r="AG200" s="1">
        <v>2846100</v>
      </c>
      <c r="AH200" s="1">
        <v>2930900</v>
      </c>
      <c r="AI200" s="1">
        <v>3047100</v>
      </c>
      <c r="AJ200" s="1">
        <v>3135100</v>
      </c>
      <c r="AK200" s="1">
        <v>3230700</v>
      </c>
      <c r="AL200" s="1">
        <v>3313500</v>
      </c>
      <c r="AM200" s="1">
        <v>3419000</v>
      </c>
      <c r="AN200" s="1">
        <v>3524500</v>
      </c>
      <c r="AO200" s="1">
        <v>3670700</v>
      </c>
      <c r="AP200" s="1">
        <v>3796000</v>
      </c>
      <c r="AQ200" s="1">
        <v>3927200</v>
      </c>
      <c r="AR200" s="1">
        <v>3958700</v>
      </c>
      <c r="AS200" s="1">
        <v>4027900</v>
      </c>
      <c r="AT200" s="1">
        <v>4138000</v>
      </c>
      <c r="AU200" s="1">
        <v>4176000</v>
      </c>
      <c r="AV200" s="1">
        <v>4114800</v>
      </c>
      <c r="AW200" s="1">
        <v>4166700</v>
      </c>
      <c r="AX200" s="1">
        <v>4265800</v>
      </c>
      <c r="AY200" s="1">
        <v>4401400</v>
      </c>
      <c r="AZ200" s="1">
        <v>4588600</v>
      </c>
      <c r="BA200" s="1">
        <v>4839400</v>
      </c>
      <c r="BB200" s="1">
        <v>4987600</v>
      </c>
      <c r="BC200" s="1">
        <v>5076700</v>
      </c>
      <c r="BD200" s="1">
        <v>5183700</v>
      </c>
      <c r="BE200" s="1">
        <v>5312400</v>
      </c>
      <c r="BF200" s="1">
        <v>5399200</v>
      </c>
    </row>
    <row r="201" spans="1:58">
      <c r="A201" s="1" t="s">
        <v>359</v>
      </c>
      <c r="B201" s="1" t="str">
        <f>IFERROR(VLOOKUP(A201,entity!$C:$K,9,FALSE),"")</f>
        <v>SB</v>
      </c>
      <c r="C201" s="1" t="s">
        <v>488</v>
      </c>
      <c r="D201" s="1" t="s">
        <v>7</v>
      </c>
      <c r="E201" s="1">
        <v>117869</v>
      </c>
      <c r="F201" s="1">
        <v>121403</v>
      </c>
      <c r="G201" s="1">
        <v>125068</v>
      </c>
      <c r="H201" s="1">
        <v>128863</v>
      </c>
      <c r="I201" s="1">
        <v>132787</v>
      </c>
      <c r="J201" s="1">
        <v>136847</v>
      </c>
      <c r="K201" s="1">
        <v>141027</v>
      </c>
      <c r="L201" s="1">
        <v>145354</v>
      </c>
      <c r="M201" s="1">
        <v>149926</v>
      </c>
      <c r="N201" s="1">
        <v>154876</v>
      </c>
      <c r="O201" s="1">
        <v>160292</v>
      </c>
      <c r="P201" s="1">
        <v>166214</v>
      </c>
      <c r="Q201" s="1">
        <v>172599</v>
      </c>
      <c r="R201" s="1">
        <v>179354</v>
      </c>
      <c r="S201" s="1">
        <v>186338</v>
      </c>
      <c r="T201" s="1">
        <v>193447</v>
      </c>
      <c r="U201" s="1">
        <v>200642</v>
      </c>
      <c r="V201" s="1">
        <v>207942</v>
      </c>
      <c r="W201" s="1">
        <v>215353</v>
      </c>
      <c r="X201" s="1">
        <v>222905</v>
      </c>
      <c r="Y201" s="1">
        <v>230614</v>
      </c>
      <c r="Z201" s="1">
        <v>238488</v>
      </c>
      <c r="AA201" s="1">
        <v>246502</v>
      </c>
      <c r="AB201" s="1">
        <v>254602</v>
      </c>
      <c r="AC201" s="1">
        <v>262719</v>
      </c>
      <c r="AD201" s="1">
        <v>270809</v>
      </c>
      <c r="AE201" s="1">
        <v>278846</v>
      </c>
      <c r="AF201" s="1">
        <v>286868</v>
      </c>
      <c r="AG201" s="1">
        <v>294962</v>
      </c>
      <c r="AH201" s="1">
        <v>303258</v>
      </c>
      <c r="AI201" s="1">
        <v>311849</v>
      </c>
      <c r="AJ201" s="1">
        <v>320764</v>
      </c>
      <c r="AK201" s="1">
        <v>329984</v>
      </c>
      <c r="AL201" s="1">
        <v>339490</v>
      </c>
      <c r="AM201" s="1">
        <v>349250</v>
      </c>
      <c r="AN201" s="1">
        <v>359236</v>
      </c>
      <c r="AO201" s="1">
        <v>369439</v>
      </c>
      <c r="AP201" s="1">
        <v>379861</v>
      </c>
      <c r="AQ201" s="1">
        <v>390493</v>
      </c>
      <c r="AR201" s="1">
        <v>401323</v>
      </c>
      <c r="AS201" s="1">
        <v>412336</v>
      </c>
      <c r="AT201" s="1">
        <v>423529</v>
      </c>
      <c r="AU201" s="1">
        <v>434880</v>
      </c>
      <c r="AV201" s="1">
        <v>446335</v>
      </c>
      <c r="AW201" s="1">
        <v>457827</v>
      </c>
      <c r="AX201" s="1">
        <v>469306</v>
      </c>
      <c r="AY201" s="1">
        <v>480745</v>
      </c>
      <c r="AZ201" s="1">
        <v>492148</v>
      </c>
      <c r="BA201" s="1">
        <v>503541</v>
      </c>
      <c r="BB201" s="1">
        <v>514964</v>
      </c>
      <c r="BC201" s="1">
        <v>526447</v>
      </c>
      <c r="BD201" s="1">
        <v>537997</v>
      </c>
      <c r="BE201" s="1">
        <v>549598</v>
      </c>
      <c r="BF201" s="1">
        <v>561231</v>
      </c>
    </row>
    <row r="202" spans="1:58">
      <c r="A202" s="1" t="s">
        <v>361</v>
      </c>
      <c r="B202" s="1" t="str">
        <f>IFERROR(VLOOKUP(A202,entity!$C:$K,9,FALSE),"")</f>
        <v>SL</v>
      </c>
      <c r="C202" s="1" t="s">
        <v>488</v>
      </c>
      <c r="D202" s="1" t="s">
        <v>7</v>
      </c>
      <c r="E202" s="1">
        <v>2160111</v>
      </c>
      <c r="F202" s="1">
        <v>2189040</v>
      </c>
      <c r="G202" s="1">
        <v>2219498</v>
      </c>
      <c r="H202" s="1">
        <v>2251563</v>
      </c>
      <c r="I202" s="1">
        <v>2285313</v>
      </c>
      <c r="J202" s="1">
        <v>2320858</v>
      </c>
      <c r="K202" s="1">
        <v>2358225</v>
      </c>
      <c r="L202" s="1">
        <v>2397572</v>
      </c>
      <c r="M202" s="1">
        <v>2439310</v>
      </c>
      <c r="N202" s="1">
        <v>2483952</v>
      </c>
      <c r="O202" s="1">
        <v>2531874</v>
      </c>
      <c r="P202" s="1">
        <v>2583200</v>
      </c>
      <c r="Q202" s="1">
        <v>2637861</v>
      </c>
      <c r="R202" s="1">
        <v>2695784</v>
      </c>
      <c r="S202" s="1">
        <v>2756810</v>
      </c>
      <c r="T202" s="1">
        <v>2820782</v>
      </c>
      <c r="U202" s="1">
        <v>2887735</v>
      </c>
      <c r="V202" s="1">
        <v>2957599</v>
      </c>
      <c r="W202" s="1">
        <v>3029965</v>
      </c>
      <c r="X202" s="1">
        <v>3104305</v>
      </c>
      <c r="Y202" s="1">
        <v>3180237</v>
      </c>
      <c r="Z202" s="1">
        <v>3255883</v>
      </c>
      <c r="AA202" s="1">
        <v>3330947</v>
      </c>
      <c r="AB202" s="1">
        <v>3408340</v>
      </c>
      <c r="AC202" s="1">
        <v>3492174</v>
      </c>
      <c r="AD202" s="1">
        <v>3584397</v>
      </c>
      <c r="AE202" s="1">
        <v>3688492</v>
      </c>
      <c r="AF202" s="1">
        <v>3800961</v>
      </c>
      <c r="AG202" s="1">
        <v>3908478</v>
      </c>
      <c r="AH202" s="1">
        <v>3993016</v>
      </c>
      <c r="AI202" s="1">
        <v>4042678</v>
      </c>
      <c r="AJ202" s="1">
        <v>4053257</v>
      </c>
      <c r="AK202" s="1">
        <v>4031730</v>
      </c>
      <c r="AL202" s="1">
        <v>3991434</v>
      </c>
      <c r="AM202" s="1">
        <v>3951544</v>
      </c>
      <c r="AN202" s="1">
        <v>3927105</v>
      </c>
      <c r="AO202" s="1">
        <v>3919708</v>
      </c>
      <c r="AP202" s="1">
        <v>3928313</v>
      </c>
      <c r="AQ202" s="1">
        <v>3961869</v>
      </c>
      <c r="AR202" s="1">
        <v>4030443</v>
      </c>
      <c r="AS202" s="1">
        <v>4139757</v>
      </c>
      <c r="AT202" s="1">
        <v>4295667</v>
      </c>
      <c r="AU202" s="1">
        <v>4493047</v>
      </c>
      <c r="AV202" s="1">
        <v>4712763</v>
      </c>
      <c r="AW202" s="1">
        <v>4928175</v>
      </c>
      <c r="AX202" s="1">
        <v>5119895</v>
      </c>
      <c r="AY202" s="1">
        <v>5280909</v>
      </c>
      <c r="AZ202" s="1">
        <v>5416015</v>
      </c>
      <c r="BA202" s="1">
        <v>5532139</v>
      </c>
      <c r="BB202" s="1">
        <v>5641182</v>
      </c>
      <c r="BC202" s="1">
        <v>5751976</v>
      </c>
      <c r="BD202" s="1">
        <v>5865491</v>
      </c>
      <c r="BE202" s="1">
        <v>5978727</v>
      </c>
      <c r="BF202" s="1">
        <v>6092075</v>
      </c>
    </row>
    <row r="203" spans="1:58">
      <c r="A203" s="1" t="s">
        <v>363</v>
      </c>
      <c r="B203" s="1" t="str">
        <f>IFERROR(VLOOKUP(A203,entity!$C:$K,9,FALSE),"")</f>
        <v>SV</v>
      </c>
      <c r="C203" s="1" t="s">
        <v>488</v>
      </c>
      <c r="D203" s="1" t="s">
        <v>7</v>
      </c>
      <c r="E203" s="1">
        <v>2772970</v>
      </c>
      <c r="F203" s="1">
        <v>2858859</v>
      </c>
      <c r="G203" s="1">
        <v>2950666</v>
      </c>
      <c r="H203" s="1">
        <v>3046771</v>
      </c>
      <c r="I203" s="1">
        <v>3144962</v>
      </c>
      <c r="J203" s="1">
        <v>3243557</v>
      </c>
      <c r="K203" s="1">
        <v>3341712</v>
      </c>
      <c r="L203" s="1">
        <v>3439514</v>
      </c>
      <c r="M203" s="1">
        <v>3537318</v>
      </c>
      <c r="N203" s="1">
        <v>3635882</v>
      </c>
      <c r="O203" s="1">
        <v>3735620</v>
      </c>
      <c r="P203" s="1">
        <v>3836433</v>
      </c>
      <c r="Q203" s="1">
        <v>3937583</v>
      </c>
      <c r="R203" s="1">
        <v>4038088</v>
      </c>
      <c r="S203" s="1">
        <v>4136679</v>
      </c>
      <c r="T203" s="1">
        <v>4232375</v>
      </c>
      <c r="U203" s="1">
        <v>4324952</v>
      </c>
      <c r="V203" s="1">
        <v>4414427</v>
      </c>
      <c r="W203" s="1">
        <v>4500401</v>
      </c>
      <c r="X203" s="1">
        <v>4582494</v>
      </c>
      <c r="Y203" s="1">
        <v>4660556</v>
      </c>
      <c r="Z203" s="1">
        <v>4734486</v>
      </c>
      <c r="AA203" s="1">
        <v>4804671</v>
      </c>
      <c r="AB203" s="1">
        <v>4872098</v>
      </c>
      <c r="AC203" s="1">
        <v>4938109</v>
      </c>
      <c r="AD203" s="1">
        <v>5003828</v>
      </c>
      <c r="AE203" s="1">
        <v>5068961</v>
      </c>
      <c r="AF203" s="1">
        <v>5133598</v>
      </c>
      <c r="AG203" s="1">
        <v>5199613</v>
      </c>
      <c r="AH203" s="1">
        <v>5269378</v>
      </c>
      <c r="AI203" s="1">
        <v>5344226</v>
      </c>
      <c r="AJ203" s="1">
        <v>5425293</v>
      </c>
      <c r="AK203" s="1">
        <v>5511138</v>
      </c>
      <c r="AL203" s="1">
        <v>5597322</v>
      </c>
      <c r="AM203" s="1">
        <v>5677743</v>
      </c>
      <c r="AN203" s="1">
        <v>5748013</v>
      </c>
      <c r="AO203" s="1">
        <v>5806750</v>
      </c>
      <c r="AP203" s="1">
        <v>5855226</v>
      </c>
      <c r="AQ203" s="1">
        <v>5895018</v>
      </c>
      <c r="AR203" s="1">
        <v>5928809</v>
      </c>
      <c r="AS203" s="1">
        <v>5958794</v>
      </c>
      <c r="AT203" s="1">
        <v>5985299</v>
      </c>
      <c r="AU203" s="1">
        <v>6008308</v>
      </c>
      <c r="AV203" s="1">
        <v>6029366</v>
      </c>
      <c r="AW203" s="1">
        <v>6050297</v>
      </c>
      <c r="AX203" s="1">
        <v>6072538</v>
      </c>
      <c r="AY203" s="1">
        <v>6096692</v>
      </c>
      <c r="AZ203" s="1">
        <v>6122952</v>
      </c>
      <c r="BA203" s="1">
        <v>6151776</v>
      </c>
      <c r="BB203" s="1">
        <v>6183484</v>
      </c>
      <c r="BC203" s="1">
        <v>6218195</v>
      </c>
      <c r="BD203" s="1">
        <v>6256242</v>
      </c>
      <c r="BE203" s="1">
        <v>6297394</v>
      </c>
      <c r="BF203" s="1">
        <v>6340454</v>
      </c>
    </row>
    <row r="204" spans="1:58">
      <c r="A204" s="1" t="s">
        <v>365</v>
      </c>
      <c r="B204" s="1" t="str">
        <f>IFERROR(VLOOKUP(A204,entity!$C:$K,9,FALSE),"")</f>
        <v>SM</v>
      </c>
      <c r="C204" s="1" t="s">
        <v>488</v>
      </c>
      <c r="D204" s="1" t="s">
        <v>7</v>
      </c>
      <c r="E204" s="1">
        <v>15393</v>
      </c>
      <c r="F204" s="1">
        <v>15787</v>
      </c>
      <c r="G204" s="1">
        <v>16197</v>
      </c>
      <c r="H204" s="1">
        <v>16616</v>
      </c>
      <c r="I204" s="1">
        <v>17033</v>
      </c>
      <c r="J204" s="1">
        <v>17440</v>
      </c>
      <c r="K204" s="1">
        <v>17839</v>
      </c>
      <c r="L204" s="1">
        <v>18228</v>
      </c>
      <c r="M204" s="1">
        <v>18588</v>
      </c>
      <c r="N204" s="1">
        <v>18895</v>
      </c>
      <c r="O204" s="1">
        <v>19136</v>
      </c>
      <c r="P204" s="1">
        <v>19299</v>
      </c>
      <c r="Q204" s="1">
        <v>19394</v>
      </c>
      <c r="R204" s="1">
        <v>19464</v>
      </c>
      <c r="S204" s="1">
        <v>19563</v>
      </c>
      <c r="T204" s="1">
        <v>19732</v>
      </c>
      <c r="U204" s="1">
        <v>19986</v>
      </c>
      <c r="V204" s="1">
        <v>20311</v>
      </c>
      <c r="W204" s="1">
        <v>20681</v>
      </c>
      <c r="X204" s="1">
        <v>21053</v>
      </c>
      <c r="Y204" s="1">
        <v>21397</v>
      </c>
      <c r="Z204" s="1">
        <v>21706</v>
      </c>
      <c r="AA204" s="1">
        <v>21989</v>
      </c>
      <c r="AB204" s="1">
        <v>22255</v>
      </c>
      <c r="AC204" s="1">
        <v>22514</v>
      </c>
      <c r="AD204" s="1">
        <v>22776</v>
      </c>
      <c r="AE204" s="1">
        <v>23041</v>
      </c>
      <c r="AF204" s="1">
        <v>23304</v>
      </c>
      <c r="AG204" s="1">
        <v>23571</v>
      </c>
      <c r="AH204" s="1">
        <v>23847</v>
      </c>
      <c r="AI204" s="1">
        <v>24135</v>
      </c>
      <c r="AJ204" s="1">
        <v>24441</v>
      </c>
      <c r="AK204" s="1">
        <v>24766</v>
      </c>
      <c r="AL204" s="1">
        <v>25093</v>
      </c>
      <c r="AM204" s="1">
        <v>25402</v>
      </c>
      <c r="AN204" s="1">
        <v>25680</v>
      </c>
      <c r="AO204" s="1">
        <v>25914</v>
      </c>
      <c r="AP204" s="1">
        <v>26114</v>
      </c>
      <c r="AQ204" s="1">
        <v>26321</v>
      </c>
      <c r="AR204" s="1">
        <v>26594</v>
      </c>
      <c r="AS204" s="1">
        <v>26969</v>
      </c>
      <c r="AT204" s="1">
        <v>27467</v>
      </c>
      <c r="AU204" s="1">
        <v>28064</v>
      </c>
      <c r="AV204" s="1">
        <v>28700</v>
      </c>
      <c r="AW204" s="1">
        <v>29290</v>
      </c>
      <c r="AX204" s="1">
        <v>29775</v>
      </c>
      <c r="AY204" s="1">
        <v>30130</v>
      </c>
      <c r="AZ204" s="1">
        <v>30377</v>
      </c>
      <c r="BA204" s="1">
        <v>30549</v>
      </c>
      <c r="BB204" s="1">
        <v>30698</v>
      </c>
      <c r="BC204" s="1">
        <v>30861</v>
      </c>
      <c r="BD204" s="1">
        <v>31048</v>
      </c>
      <c r="BE204" s="1">
        <v>31247</v>
      </c>
      <c r="BF204" s="1">
        <v>31448</v>
      </c>
    </row>
    <row r="205" spans="1:58">
      <c r="A205" s="1" t="s">
        <v>367</v>
      </c>
      <c r="B205" s="1" t="str">
        <f>IFERROR(VLOOKUP(A205,entity!$C:$K,9,FALSE),"")</f>
        <v>SO</v>
      </c>
      <c r="C205" s="1" t="s">
        <v>488</v>
      </c>
      <c r="D205" s="1" t="s">
        <v>7</v>
      </c>
      <c r="E205" s="1">
        <v>2756380</v>
      </c>
      <c r="F205" s="1">
        <v>2814683</v>
      </c>
      <c r="G205" s="1">
        <v>2874944</v>
      </c>
      <c r="H205" s="1">
        <v>2937360</v>
      </c>
      <c r="I205" s="1">
        <v>3002173</v>
      </c>
      <c r="J205" s="1">
        <v>3069558</v>
      </c>
      <c r="K205" s="1">
        <v>3144244</v>
      </c>
      <c r="L205" s="1">
        <v>3227245</v>
      </c>
      <c r="M205" s="1">
        <v>3311111</v>
      </c>
      <c r="N205" s="1">
        <v>3385414</v>
      </c>
      <c r="O205" s="1">
        <v>3445420</v>
      </c>
      <c r="P205" s="1">
        <v>3477568</v>
      </c>
      <c r="Q205" s="1">
        <v>3490295</v>
      </c>
      <c r="R205" s="1">
        <v>3526527</v>
      </c>
      <c r="S205" s="1">
        <v>3644572</v>
      </c>
      <c r="T205" s="1">
        <v>3880955</v>
      </c>
      <c r="U205" s="1">
        <v>4259636</v>
      </c>
      <c r="V205" s="1">
        <v>4754149</v>
      </c>
      <c r="W205" s="1">
        <v>5289049</v>
      </c>
      <c r="X205" s="1">
        <v>5758961</v>
      </c>
      <c r="Y205" s="1">
        <v>6089707</v>
      </c>
      <c r="Z205" s="1">
        <v>6251730</v>
      </c>
      <c r="AA205" s="1">
        <v>6271538</v>
      </c>
      <c r="AB205" s="1">
        <v>6199671</v>
      </c>
      <c r="AC205" s="1">
        <v>6113252</v>
      </c>
      <c r="AD205" s="1">
        <v>6068425</v>
      </c>
      <c r="AE205" s="1">
        <v>6082723</v>
      </c>
      <c r="AF205" s="1">
        <v>6138907</v>
      </c>
      <c r="AG205" s="1">
        <v>6217331</v>
      </c>
      <c r="AH205" s="1">
        <v>6285456</v>
      </c>
      <c r="AI205" s="1">
        <v>6321615</v>
      </c>
      <c r="AJ205" s="1">
        <v>6319531</v>
      </c>
      <c r="AK205" s="1">
        <v>6294017</v>
      </c>
      <c r="AL205" s="1">
        <v>6269244</v>
      </c>
      <c r="AM205" s="1">
        <v>6278911</v>
      </c>
      <c r="AN205" s="1">
        <v>6346440</v>
      </c>
      <c r="AO205" s="1">
        <v>6481035</v>
      </c>
      <c r="AP205" s="1">
        <v>6673254</v>
      </c>
      <c r="AQ205" s="1">
        <v>6904978</v>
      </c>
      <c r="AR205" s="1">
        <v>7149044</v>
      </c>
      <c r="AS205" s="1">
        <v>7385416</v>
      </c>
      <c r="AT205" s="1">
        <v>7609265</v>
      </c>
      <c r="AU205" s="1">
        <v>7825924</v>
      </c>
      <c r="AV205" s="1">
        <v>8037706</v>
      </c>
      <c r="AW205" s="1">
        <v>8249965</v>
      </c>
      <c r="AX205" s="1">
        <v>8466938</v>
      </c>
      <c r="AY205" s="1">
        <v>8687671</v>
      </c>
      <c r="AZ205" s="1">
        <v>8910851</v>
      </c>
      <c r="BA205" s="1">
        <v>9140259</v>
      </c>
      <c r="BB205" s="1">
        <v>9380854</v>
      </c>
      <c r="BC205" s="1">
        <v>9636173</v>
      </c>
      <c r="BD205" s="1">
        <v>9907903</v>
      </c>
      <c r="BE205" s="1">
        <v>10195134</v>
      </c>
      <c r="BF205" s="1">
        <v>10495583</v>
      </c>
    </row>
    <row r="206" spans="1:58">
      <c r="A206" s="1" t="s">
        <v>369</v>
      </c>
      <c r="B206" s="1" t="str">
        <f>IFERROR(VLOOKUP(A206,entity!$C:$K,9,FALSE),"")</f>
        <v>RS</v>
      </c>
      <c r="C206" s="1" t="s">
        <v>488</v>
      </c>
      <c r="D206" s="1" t="s">
        <v>7</v>
      </c>
      <c r="AI206" s="1">
        <v>7586000</v>
      </c>
      <c r="AJ206" s="1">
        <v>7595636</v>
      </c>
      <c r="AK206" s="1">
        <v>7646424</v>
      </c>
      <c r="AL206" s="1">
        <v>7699307</v>
      </c>
      <c r="AM206" s="1">
        <v>7734639</v>
      </c>
      <c r="AN206" s="1">
        <v>7738987</v>
      </c>
      <c r="AO206" s="1">
        <v>7708878</v>
      </c>
      <c r="AP206" s="1">
        <v>7649631</v>
      </c>
      <c r="AQ206" s="1">
        <v>7567745</v>
      </c>
      <c r="AR206" s="1">
        <v>7540401</v>
      </c>
      <c r="AS206" s="1">
        <v>7516346</v>
      </c>
      <c r="AT206" s="1">
        <v>7503433</v>
      </c>
      <c r="AU206" s="1">
        <v>7500031</v>
      </c>
      <c r="AV206" s="1">
        <v>7480591</v>
      </c>
      <c r="AW206" s="1">
        <v>7463157</v>
      </c>
      <c r="AX206" s="1">
        <v>7440769</v>
      </c>
      <c r="AY206" s="1">
        <v>7411569</v>
      </c>
      <c r="AZ206" s="1">
        <v>7381579</v>
      </c>
      <c r="BA206" s="1">
        <v>7350221</v>
      </c>
      <c r="BB206" s="1">
        <v>7320807</v>
      </c>
      <c r="BC206" s="1">
        <v>7291436</v>
      </c>
      <c r="BD206" s="1">
        <v>7234099</v>
      </c>
      <c r="BE206" s="1">
        <v>7199077</v>
      </c>
      <c r="BF206" s="1">
        <v>7163976</v>
      </c>
    </row>
    <row r="207" spans="1:58">
      <c r="A207" s="1" t="s">
        <v>371</v>
      </c>
      <c r="B207" s="1" t="str">
        <f>IFERROR(VLOOKUP(A207,entity!$C:$K,9,FALSE),"")</f>
        <v/>
      </c>
      <c r="C207" s="1" t="s">
        <v>488</v>
      </c>
      <c r="D207" s="1" t="s">
        <v>7</v>
      </c>
      <c r="E207" s="1">
        <v>227588907</v>
      </c>
      <c r="F207" s="1">
        <v>233061733</v>
      </c>
      <c r="G207" s="1">
        <v>238687953</v>
      </c>
      <c r="H207" s="1">
        <v>244483942</v>
      </c>
      <c r="I207" s="1">
        <v>250463937</v>
      </c>
      <c r="J207" s="1">
        <v>256642126</v>
      </c>
      <c r="K207" s="1">
        <v>263033487</v>
      </c>
      <c r="L207" s="1">
        <v>269653191</v>
      </c>
      <c r="M207" s="1">
        <v>276515386</v>
      </c>
      <c r="N207" s="1">
        <v>283633757</v>
      </c>
      <c r="O207" s="1">
        <v>291021316</v>
      </c>
      <c r="P207" s="1">
        <v>298707048</v>
      </c>
      <c r="Q207" s="1">
        <v>306667516</v>
      </c>
      <c r="R207" s="1">
        <v>314921053</v>
      </c>
      <c r="S207" s="1">
        <v>323491958</v>
      </c>
      <c r="T207" s="1">
        <v>332398762</v>
      </c>
      <c r="U207" s="1">
        <v>341651458</v>
      </c>
      <c r="V207" s="1">
        <v>351243519</v>
      </c>
      <c r="W207" s="1">
        <v>361175923</v>
      </c>
      <c r="X207" s="1">
        <v>371449940</v>
      </c>
      <c r="Y207" s="1">
        <v>382064350</v>
      </c>
      <c r="Z207" s="1">
        <v>393006264</v>
      </c>
      <c r="AA207" s="1">
        <v>404279297</v>
      </c>
      <c r="AB207" s="1">
        <v>415895716</v>
      </c>
      <c r="AC207" s="1">
        <v>427872141</v>
      </c>
      <c r="AD207" s="1">
        <v>440215634</v>
      </c>
      <c r="AE207" s="1">
        <v>452925834</v>
      </c>
      <c r="AF207" s="1">
        <v>465979762</v>
      </c>
      <c r="AG207" s="1">
        <v>479346622</v>
      </c>
      <c r="AH207" s="1">
        <v>492985441</v>
      </c>
      <c r="AI207" s="1">
        <v>506861360</v>
      </c>
      <c r="AJ207" s="1">
        <v>521055076</v>
      </c>
      <c r="AK207" s="1">
        <v>535575653</v>
      </c>
      <c r="AL207" s="1">
        <v>550409750</v>
      </c>
      <c r="AM207" s="1">
        <v>565549535</v>
      </c>
      <c r="AN207" s="1">
        <v>580984799</v>
      </c>
      <c r="AO207" s="1">
        <v>596742962</v>
      </c>
      <c r="AP207" s="1">
        <v>612850038</v>
      </c>
      <c r="AQ207" s="1">
        <v>629345943</v>
      </c>
      <c r="AR207" s="1">
        <v>646291530</v>
      </c>
      <c r="AS207" s="1">
        <v>663729242</v>
      </c>
      <c r="AT207" s="1">
        <v>681464392</v>
      </c>
      <c r="AU207" s="1">
        <v>699668048</v>
      </c>
      <c r="AV207" s="1">
        <v>718089717</v>
      </c>
      <c r="AW207" s="1">
        <v>737078798</v>
      </c>
      <c r="AX207" s="1">
        <v>756669739</v>
      </c>
      <c r="AY207" s="1">
        <v>776877393</v>
      </c>
      <c r="AZ207" s="1">
        <v>797704069</v>
      </c>
      <c r="BA207" s="1">
        <v>819167436</v>
      </c>
      <c r="BB207" s="1">
        <v>841271942</v>
      </c>
      <c r="BC207" s="1">
        <v>864024485</v>
      </c>
      <c r="BD207" s="1">
        <v>887427019</v>
      </c>
      <c r="BE207" s="1">
        <v>911475726</v>
      </c>
      <c r="BF207" s="1">
        <v>936119483</v>
      </c>
    </row>
    <row r="208" spans="1:58">
      <c r="A208" s="1" t="s">
        <v>372</v>
      </c>
      <c r="B208" s="1" t="str">
        <f>IFERROR(VLOOKUP(A208,entity!$C:$K,9,FALSE),"")</f>
        <v>SS</v>
      </c>
      <c r="C208" s="1" t="s">
        <v>488</v>
      </c>
      <c r="D208" s="1" t="s">
        <v>7</v>
      </c>
      <c r="E208" s="1">
        <v>2955044</v>
      </c>
      <c r="F208" s="1">
        <v>3011113</v>
      </c>
      <c r="G208" s="1">
        <v>3069994</v>
      </c>
      <c r="H208" s="1">
        <v>3131693</v>
      </c>
      <c r="I208" s="1">
        <v>3196264</v>
      </c>
      <c r="J208" s="1">
        <v>3263767</v>
      </c>
      <c r="K208" s="1">
        <v>3334241</v>
      </c>
      <c r="L208" s="1">
        <v>3407723</v>
      </c>
      <c r="M208" s="1">
        <v>3484292</v>
      </c>
      <c r="N208" s="1">
        <v>3564043</v>
      </c>
      <c r="O208" s="1">
        <v>3647097</v>
      </c>
      <c r="P208" s="1">
        <v>3733619</v>
      </c>
      <c r="Q208" s="1">
        <v>3823781</v>
      </c>
      <c r="R208" s="1">
        <v>3917741</v>
      </c>
      <c r="S208" s="1">
        <v>4015666</v>
      </c>
      <c r="T208" s="1">
        <v>4117767</v>
      </c>
      <c r="U208" s="1">
        <v>4222557</v>
      </c>
      <c r="V208" s="1">
        <v>4329970</v>
      </c>
      <c r="W208" s="1">
        <v>4443163</v>
      </c>
      <c r="X208" s="1">
        <v>4566435</v>
      </c>
      <c r="Y208" s="1">
        <v>4701961</v>
      </c>
      <c r="Z208" s="1">
        <v>4850393</v>
      </c>
      <c r="AA208" s="1">
        <v>5007897</v>
      </c>
      <c r="AB208" s="1">
        <v>5166491</v>
      </c>
      <c r="AC208" s="1">
        <v>5315479</v>
      </c>
      <c r="AD208" s="1">
        <v>5446452</v>
      </c>
      <c r="AE208" s="1">
        <v>5562024</v>
      </c>
      <c r="AF208" s="1">
        <v>5663186</v>
      </c>
      <c r="AG208" s="1">
        <v>5738763</v>
      </c>
      <c r="AH208" s="1">
        <v>5774680</v>
      </c>
      <c r="AI208" s="1">
        <v>5764216</v>
      </c>
      <c r="AJ208" s="1">
        <v>5698383</v>
      </c>
      <c r="AK208" s="1">
        <v>5588959</v>
      </c>
      <c r="AL208" s="1">
        <v>5475424</v>
      </c>
      <c r="AM208" s="1">
        <v>5411318</v>
      </c>
      <c r="AN208" s="1">
        <v>5434266</v>
      </c>
      <c r="AO208" s="1">
        <v>5561120</v>
      </c>
      <c r="AP208" s="1">
        <v>5779278</v>
      </c>
      <c r="AQ208" s="1">
        <v>6060600</v>
      </c>
      <c r="AR208" s="1">
        <v>6362201</v>
      </c>
      <c r="AS208" s="1">
        <v>6652984</v>
      </c>
      <c r="AT208" s="1">
        <v>6924455</v>
      </c>
      <c r="AU208" s="1">
        <v>7186820</v>
      </c>
      <c r="AV208" s="1">
        <v>7449905</v>
      </c>
      <c r="AW208" s="1">
        <v>7730180</v>
      </c>
      <c r="AX208" s="1">
        <v>8039351</v>
      </c>
      <c r="AY208" s="1">
        <v>8376893</v>
      </c>
      <c r="AZ208" s="1">
        <v>8736736</v>
      </c>
      <c r="BA208" s="1">
        <v>9118386</v>
      </c>
      <c r="BB208" s="1">
        <v>9520571</v>
      </c>
      <c r="BC208" s="1">
        <v>9940929</v>
      </c>
      <c r="BD208" s="1">
        <v>10381110</v>
      </c>
      <c r="BE208" s="1">
        <v>10837527</v>
      </c>
      <c r="BF208" s="1">
        <v>11296173</v>
      </c>
    </row>
    <row r="209" spans="1:58">
      <c r="A209" s="1" t="s">
        <v>374</v>
      </c>
      <c r="B209" s="1" t="str">
        <f>IFERROR(VLOOKUP(A209,entity!$C:$K,9,FALSE),"")</f>
        <v/>
      </c>
      <c r="C209" s="1" t="s">
        <v>488</v>
      </c>
      <c r="D209" s="1" t="s">
        <v>7</v>
      </c>
      <c r="E209" s="1">
        <v>227841022</v>
      </c>
      <c r="F209" s="1">
        <v>233316833</v>
      </c>
      <c r="G209" s="1">
        <v>238945893</v>
      </c>
      <c r="H209" s="1">
        <v>244744932</v>
      </c>
      <c r="I209" s="1">
        <v>250728680</v>
      </c>
      <c r="J209" s="1">
        <v>256911553</v>
      </c>
      <c r="K209" s="1">
        <v>263308957</v>
      </c>
      <c r="L209" s="1">
        <v>269935635</v>
      </c>
      <c r="M209" s="1">
        <v>276804088</v>
      </c>
      <c r="N209" s="1">
        <v>283925771</v>
      </c>
      <c r="O209" s="1">
        <v>291312221</v>
      </c>
      <c r="P209" s="1">
        <v>298991959</v>
      </c>
      <c r="Q209" s="1">
        <v>306942408</v>
      </c>
      <c r="R209" s="1">
        <v>315183429</v>
      </c>
      <c r="S209" s="1">
        <v>323741525</v>
      </c>
      <c r="T209" s="1">
        <v>332636999</v>
      </c>
      <c r="U209" s="1">
        <v>341879985</v>
      </c>
      <c r="V209" s="1">
        <v>351463957</v>
      </c>
      <c r="W209" s="1">
        <v>361391326</v>
      </c>
      <c r="X209" s="1">
        <v>371665049</v>
      </c>
      <c r="Y209" s="1">
        <v>382284939</v>
      </c>
      <c r="Z209" s="1">
        <v>393238972</v>
      </c>
      <c r="AA209" s="1">
        <v>404530073</v>
      </c>
      <c r="AB209" s="1">
        <v>416168029</v>
      </c>
      <c r="AC209" s="1">
        <v>428165966</v>
      </c>
      <c r="AD209" s="1">
        <v>440528406</v>
      </c>
      <c r="AE209" s="1">
        <v>453254089</v>
      </c>
      <c r="AF209" s="1">
        <v>466320704</v>
      </c>
      <c r="AG209" s="1">
        <v>479698398</v>
      </c>
      <c r="AH209" s="1">
        <v>493347796</v>
      </c>
      <c r="AI209" s="1">
        <v>507235211</v>
      </c>
      <c r="AJ209" s="1">
        <v>521441494</v>
      </c>
      <c r="AK209" s="1">
        <v>535975278</v>
      </c>
      <c r="AL209" s="1">
        <v>550823137</v>
      </c>
      <c r="AM209" s="1">
        <v>565977038</v>
      </c>
      <c r="AN209" s="1">
        <v>581426628</v>
      </c>
      <c r="AO209" s="1">
        <v>597199351</v>
      </c>
      <c r="AP209" s="1">
        <v>613321326</v>
      </c>
      <c r="AQ209" s="1">
        <v>629832485</v>
      </c>
      <c r="AR209" s="1">
        <v>646793699</v>
      </c>
      <c r="AS209" s="1">
        <v>664247421</v>
      </c>
      <c r="AT209" s="1">
        <v>681998984</v>
      </c>
      <c r="AU209" s="1">
        <v>700219447</v>
      </c>
      <c r="AV209" s="1">
        <v>718658269</v>
      </c>
      <c r="AW209" s="1">
        <v>737664781</v>
      </c>
      <c r="AX209" s="1">
        <v>757273387</v>
      </c>
      <c r="AY209" s="1">
        <v>777498910</v>
      </c>
      <c r="AZ209" s="1">
        <v>798343687</v>
      </c>
      <c r="BA209" s="1">
        <v>819825461</v>
      </c>
      <c r="BB209" s="1">
        <v>841948793</v>
      </c>
      <c r="BC209" s="1">
        <v>864720652</v>
      </c>
      <c r="BD209" s="1">
        <v>888143015</v>
      </c>
      <c r="BE209" s="1">
        <v>912212022</v>
      </c>
      <c r="BF209" s="1">
        <v>936876497</v>
      </c>
    </row>
    <row r="210" spans="1:58">
      <c r="A210" s="1" t="s">
        <v>375</v>
      </c>
      <c r="B210" s="1" t="str">
        <f>IFERROR(VLOOKUP(A210,entity!$C:$K,9,FALSE),"")</f>
        <v/>
      </c>
      <c r="C210" s="1" t="s">
        <v>488</v>
      </c>
      <c r="D210" s="1" t="s">
        <v>7</v>
      </c>
      <c r="E210" s="1">
        <v>11665832</v>
      </c>
      <c r="F210" s="1">
        <v>11903817</v>
      </c>
      <c r="G210" s="1">
        <v>12144512</v>
      </c>
      <c r="H210" s="1">
        <v>12388318</v>
      </c>
      <c r="I210" s="1">
        <v>12634428</v>
      </c>
      <c r="J210" s="1">
        <v>12882590</v>
      </c>
      <c r="K210" s="1">
        <v>13133608</v>
      </c>
      <c r="L210" s="1">
        <v>13386816</v>
      </c>
      <c r="M210" s="1">
        <v>13643229</v>
      </c>
      <c r="N210" s="1">
        <v>13904482</v>
      </c>
      <c r="O210" s="1">
        <v>14171432</v>
      </c>
      <c r="P210" s="1">
        <v>14444747</v>
      </c>
      <c r="Q210" s="1">
        <v>14724907</v>
      </c>
      <c r="R210" s="1">
        <v>15008558</v>
      </c>
      <c r="S210" s="1">
        <v>15290745</v>
      </c>
      <c r="T210" s="1">
        <v>15568729</v>
      </c>
      <c r="U210" s="1">
        <v>15841241</v>
      </c>
      <c r="V210" s="1">
        <v>16109735</v>
      </c>
      <c r="W210" s="1">
        <v>16382697</v>
      </c>
      <c r="X210" s="1">
        <v>16672302</v>
      </c>
      <c r="Y210" s="1">
        <v>16986563</v>
      </c>
      <c r="Z210" s="1">
        <v>17321330</v>
      </c>
      <c r="AA210" s="1">
        <v>17682702</v>
      </c>
      <c r="AB210" s="1">
        <v>18063551</v>
      </c>
      <c r="AC210" s="1">
        <v>18456572</v>
      </c>
      <c r="AD210" s="1">
        <v>18852704</v>
      </c>
      <c r="AE210" s="1">
        <v>19256950</v>
      </c>
      <c r="AF210" s="1">
        <v>19662090</v>
      </c>
      <c r="AG210" s="1">
        <v>20063714</v>
      </c>
      <c r="AH210" s="1">
        <v>20476030</v>
      </c>
      <c r="AI210" s="1">
        <v>20879095</v>
      </c>
      <c r="AJ210" s="1">
        <v>21274867</v>
      </c>
      <c r="AK210" s="1">
        <v>21664934</v>
      </c>
      <c r="AL210" s="1">
        <v>22046207</v>
      </c>
      <c r="AM210" s="1">
        <v>22424529</v>
      </c>
      <c r="AN210" s="1">
        <v>22793277</v>
      </c>
      <c r="AO210" s="1">
        <v>23168532</v>
      </c>
      <c r="AP210" s="1">
        <v>23535341</v>
      </c>
      <c r="AQ210" s="1">
        <v>23895988</v>
      </c>
      <c r="AR210" s="1">
        <v>24253550</v>
      </c>
      <c r="AS210" s="1">
        <v>24606051</v>
      </c>
      <c r="AT210" s="1">
        <v>24962979</v>
      </c>
      <c r="AU210" s="1">
        <v>25316076</v>
      </c>
      <c r="AV210" s="1">
        <v>25670835</v>
      </c>
      <c r="AW210" s="1">
        <v>26026946</v>
      </c>
      <c r="AX210" s="1">
        <v>26373131</v>
      </c>
      <c r="AY210" s="1">
        <v>26729387</v>
      </c>
      <c r="AZ210" s="1">
        <v>27091181</v>
      </c>
      <c r="BA210" s="1">
        <v>27464009</v>
      </c>
      <c r="BB210" s="1">
        <v>27842722</v>
      </c>
      <c r="BC210" s="1">
        <v>28231945</v>
      </c>
      <c r="BD210" s="1">
        <v>28661236</v>
      </c>
      <c r="BE210" s="1">
        <v>29076151</v>
      </c>
      <c r="BF210" s="1">
        <v>29497285</v>
      </c>
    </row>
    <row r="211" spans="1:58">
      <c r="A211" s="1" t="s">
        <v>494</v>
      </c>
      <c r="B211" s="1" t="str">
        <f>IFERROR(VLOOKUP(A211,entity!$C:$K,9,FALSE),"")</f>
        <v>ST</v>
      </c>
      <c r="C211" s="1" t="s">
        <v>488</v>
      </c>
      <c r="D211" s="1" t="s">
        <v>7</v>
      </c>
      <c r="E211" s="1">
        <v>64255</v>
      </c>
      <c r="F211" s="1">
        <v>64549</v>
      </c>
      <c r="G211" s="1">
        <v>64429</v>
      </c>
      <c r="H211" s="1">
        <v>64181</v>
      </c>
      <c r="I211" s="1">
        <v>64209</v>
      </c>
      <c r="J211" s="1">
        <v>64797</v>
      </c>
      <c r="K211" s="1">
        <v>66057</v>
      </c>
      <c r="L211" s="1">
        <v>67874</v>
      </c>
      <c r="M211" s="1">
        <v>70040</v>
      </c>
      <c r="N211" s="1">
        <v>72240</v>
      </c>
      <c r="O211" s="1">
        <v>74251</v>
      </c>
      <c r="P211" s="1">
        <v>75992</v>
      </c>
      <c r="Q211" s="1">
        <v>77543</v>
      </c>
      <c r="R211" s="1">
        <v>79038</v>
      </c>
      <c r="S211" s="1">
        <v>80679</v>
      </c>
      <c r="T211" s="1">
        <v>82607</v>
      </c>
      <c r="U211" s="1">
        <v>84874</v>
      </c>
      <c r="V211" s="1">
        <v>87407</v>
      </c>
      <c r="W211" s="1">
        <v>90058</v>
      </c>
      <c r="X211" s="1">
        <v>92622</v>
      </c>
      <c r="Y211" s="1">
        <v>94953</v>
      </c>
      <c r="Z211" s="1">
        <v>96991</v>
      </c>
      <c r="AA211" s="1">
        <v>98802</v>
      </c>
      <c r="AB211" s="1">
        <v>100515</v>
      </c>
      <c r="AC211" s="1">
        <v>102325</v>
      </c>
      <c r="AD211" s="1">
        <v>104371</v>
      </c>
      <c r="AE211" s="1">
        <v>106684</v>
      </c>
      <c r="AF211" s="1">
        <v>109211</v>
      </c>
      <c r="AG211" s="1">
        <v>111894</v>
      </c>
      <c r="AH211" s="1">
        <v>114647</v>
      </c>
      <c r="AI211" s="1">
        <v>117395</v>
      </c>
      <c r="AJ211" s="1">
        <v>120154</v>
      </c>
      <c r="AK211" s="1">
        <v>122929</v>
      </c>
      <c r="AL211" s="1">
        <v>125628</v>
      </c>
      <c r="AM211" s="1">
        <v>128135</v>
      </c>
      <c r="AN211" s="1">
        <v>130378</v>
      </c>
      <c r="AO211" s="1">
        <v>132323</v>
      </c>
      <c r="AP211" s="1">
        <v>134029</v>
      </c>
      <c r="AQ211" s="1">
        <v>135650</v>
      </c>
      <c r="AR211" s="1">
        <v>137396</v>
      </c>
      <c r="AS211" s="1">
        <v>139428</v>
      </c>
      <c r="AT211" s="1">
        <v>141783</v>
      </c>
      <c r="AU211" s="1">
        <v>144447</v>
      </c>
      <c r="AV211" s="1">
        <v>147455</v>
      </c>
      <c r="AW211" s="1">
        <v>150842</v>
      </c>
      <c r="AX211" s="1">
        <v>154615</v>
      </c>
      <c r="AY211" s="1">
        <v>158806</v>
      </c>
      <c r="AZ211" s="1">
        <v>163390</v>
      </c>
      <c r="BA211" s="1">
        <v>168253</v>
      </c>
      <c r="BB211" s="1">
        <v>173240</v>
      </c>
      <c r="BC211" s="1">
        <v>178228</v>
      </c>
      <c r="BD211" s="1">
        <v>183177</v>
      </c>
      <c r="BE211" s="1">
        <v>188098</v>
      </c>
      <c r="BF211" s="1">
        <v>192993</v>
      </c>
    </row>
    <row r="212" spans="1:58">
      <c r="A212" s="1" t="s">
        <v>377</v>
      </c>
      <c r="B212" s="1" t="str">
        <f>IFERROR(VLOOKUP(A212,entity!$C:$K,9,FALSE),"")</f>
        <v>SR</v>
      </c>
      <c r="C212" s="1" t="s">
        <v>488</v>
      </c>
      <c r="D212" s="1" t="s">
        <v>7</v>
      </c>
      <c r="E212" s="1">
        <v>290137</v>
      </c>
      <c r="F212" s="1">
        <v>298411</v>
      </c>
      <c r="G212" s="1">
        <v>306613</v>
      </c>
      <c r="H212" s="1">
        <v>314883</v>
      </c>
      <c r="I212" s="1">
        <v>323428</v>
      </c>
      <c r="J212" s="1">
        <v>332315</v>
      </c>
      <c r="K212" s="1">
        <v>341745</v>
      </c>
      <c r="L212" s="1">
        <v>351463</v>
      </c>
      <c r="M212" s="1">
        <v>360548</v>
      </c>
      <c r="N212" s="1">
        <v>367772</v>
      </c>
      <c r="O212" s="1">
        <v>372311</v>
      </c>
      <c r="P212" s="1">
        <v>373785</v>
      </c>
      <c r="Q212" s="1">
        <v>372614</v>
      </c>
      <c r="R212" s="1">
        <v>369777</v>
      </c>
      <c r="S212" s="1">
        <v>366690</v>
      </c>
      <c r="T212" s="1">
        <v>364402</v>
      </c>
      <c r="U212" s="1">
        <v>363278</v>
      </c>
      <c r="V212" s="1">
        <v>363108</v>
      </c>
      <c r="W212" s="1">
        <v>363692</v>
      </c>
      <c r="X212" s="1">
        <v>364619</v>
      </c>
      <c r="Y212" s="1">
        <v>365616</v>
      </c>
      <c r="Z212" s="1">
        <v>366637</v>
      </c>
      <c r="AA212" s="1">
        <v>367895</v>
      </c>
      <c r="AB212" s="1">
        <v>369654</v>
      </c>
      <c r="AC212" s="1">
        <v>372272</v>
      </c>
      <c r="AD212" s="1">
        <v>375979</v>
      </c>
      <c r="AE212" s="1">
        <v>380890</v>
      </c>
      <c r="AF212" s="1">
        <v>386852</v>
      </c>
      <c r="AG212" s="1">
        <v>393483</v>
      </c>
      <c r="AH212" s="1">
        <v>400251</v>
      </c>
      <c r="AI212" s="1">
        <v>406764</v>
      </c>
      <c r="AJ212" s="1">
        <v>412884</v>
      </c>
      <c r="AK212" s="1">
        <v>418700</v>
      </c>
      <c r="AL212" s="1">
        <v>424326</v>
      </c>
      <c r="AM212" s="1">
        <v>429968</v>
      </c>
      <c r="AN212" s="1">
        <v>435776</v>
      </c>
      <c r="AO212" s="1">
        <v>441734</v>
      </c>
      <c r="AP212" s="1">
        <v>447771</v>
      </c>
      <c r="AQ212" s="1">
        <v>453920</v>
      </c>
      <c r="AR212" s="1">
        <v>460215</v>
      </c>
      <c r="AS212" s="1">
        <v>466668</v>
      </c>
      <c r="AT212" s="1">
        <v>473312</v>
      </c>
      <c r="AU212" s="1">
        <v>480099</v>
      </c>
      <c r="AV212" s="1">
        <v>486867</v>
      </c>
      <c r="AW212" s="1">
        <v>493394</v>
      </c>
      <c r="AX212" s="1">
        <v>499523</v>
      </c>
      <c r="AY212" s="1">
        <v>505186</v>
      </c>
      <c r="AZ212" s="1">
        <v>510433</v>
      </c>
      <c r="BA212" s="1">
        <v>515372</v>
      </c>
      <c r="BB212" s="1">
        <v>520173</v>
      </c>
      <c r="BC212" s="1">
        <v>524960</v>
      </c>
      <c r="BD212" s="1">
        <v>529761</v>
      </c>
      <c r="BE212" s="1">
        <v>534541</v>
      </c>
      <c r="BF212" s="1">
        <v>539276</v>
      </c>
    </row>
    <row r="213" spans="1:58">
      <c r="A213" s="1" t="s">
        <v>1001</v>
      </c>
      <c r="B213" s="1" t="str">
        <f>IFERROR(VLOOKUP(A213,entity!$C:$K,9,FALSE),"")</f>
        <v>SK</v>
      </c>
      <c r="C213" s="1" t="s">
        <v>488</v>
      </c>
      <c r="D213" s="1" t="s">
        <v>7</v>
      </c>
      <c r="E213" s="1">
        <v>4068095</v>
      </c>
      <c r="F213" s="1">
        <v>4191667</v>
      </c>
      <c r="G213" s="1">
        <v>4238188</v>
      </c>
      <c r="H213" s="1">
        <v>4282017</v>
      </c>
      <c r="I213" s="1">
        <v>4327341</v>
      </c>
      <c r="J213" s="1">
        <v>4370983</v>
      </c>
      <c r="K213" s="1">
        <v>4411666</v>
      </c>
      <c r="L213" s="1">
        <v>4449367</v>
      </c>
      <c r="M213" s="1">
        <v>4483915</v>
      </c>
      <c r="N213" s="1">
        <v>4518607</v>
      </c>
      <c r="O213" s="1">
        <v>4538223</v>
      </c>
      <c r="P213" s="1">
        <v>4557449</v>
      </c>
      <c r="Q213" s="1">
        <v>4596622</v>
      </c>
      <c r="R213" s="1">
        <v>4641445</v>
      </c>
      <c r="S213" s="1">
        <v>4689623</v>
      </c>
      <c r="T213" s="1">
        <v>4739105</v>
      </c>
      <c r="U213" s="1">
        <v>4789507</v>
      </c>
      <c r="V213" s="1">
        <v>4840501</v>
      </c>
      <c r="W213" s="1">
        <v>4890125</v>
      </c>
      <c r="X213" s="1">
        <v>4938973</v>
      </c>
      <c r="Y213" s="1">
        <v>4979815</v>
      </c>
      <c r="Z213" s="1">
        <v>5016105</v>
      </c>
      <c r="AA213" s="1">
        <v>5055099</v>
      </c>
      <c r="AB213" s="1">
        <v>5091971</v>
      </c>
      <c r="AC213" s="1">
        <v>5127097</v>
      </c>
      <c r="AD213" s="1">
        <v>5161768</v>
      </c>
      <c r="AE213" s="1">
        <v>5193838</v>
      </c>
      <c r="AF213" s="1">
        <v>5222840</v>
      </c>
      <c r="AG213" s="1">
        <v>5250596</v>
      </c>
      <c r="AH213" s="1">
        <v>5275942</v>
      </c>
      <c r="AI213" s="1">
        <v>5299187</v>
      </c>
      <c r="AJ213" s="1">
        <v>5303294</v>
      </c>
      <c r="AK213" s="1">
        <v>5305016</v>
      </c>
      <c r="AL213" s="1">
        <v>5325305</v>
      </c>
      <c r="AM213" s="1">
        <v>5346331</v>
      </c>
      <c r="AN213" s="1">
        <v>5361999</v>
      </c>
      <c r="AO213" s="1">
        <v>5373361</v>
      </c>
      <c r="AP213" s="1">
        <v>5383291</v>
      </c>
      <c r="AQ213" s="1">
        <v>5390516</v>
      </c>
      <c r="AR213" s="1">
        <v>5396020</v>
      </c>
      <c r="AS213" s="1">
        <v>5388720</v>
      </c>
      <c r="AT213" s="1">
        <v>5378867</v>
      </c>
      <c r="AU213" s="1">
        <v>5376912</v>
      </c>
      <c r="AV213" s="1">
        <v>5373374</v>
      </c>
      <c r="AW213" s="1">
        <v>5372280</v>
      </c>
      <c r="AX213" s="1">
        <v>5372807</v>
      </c>
      <c r="AY213" s="1">
        <v>5373054</v>
      </c>
      <c r="AZ213" s="1">
        <v>5374622</v>
      </c>
      <c r="BA213" s="1">
        <v>5379233</v>
      </c>
      <c r="BB213" s="1">
        <v>5386406</v>
      </c>
      <c r="BC213" s="1">
        <v>5391428</v>
      </c>
      <c r="BD213" s="1">
        <v>5398384</v>
      </c>
      <c r="BE213" s="1">
        <v>5407579</v>
      </c>
      <c r="BF213" s="1">
        <v>5414095</v>
      </c>
    </row>
    <row r="214" spans="1:58">
      <c r="A214" s="1" t="s">
        <v>381</v>
      </c>
      <c r="B214" s="1" t="str">
        <f>IFERROR(VLOOKUP(A214,entity!$C:$K,9,FALSE),"")</f>
        <v>SI</v>
      </c>
      <c r="C214" s="1" t="s">
        <v>488</v>
      </c>
      <c r="D214" s="1" t="s">
        <v>7</v>
      </c>
      <c r="E214" s="1">
        <v>1584720</v>
      </c>
      <c r="F214" s="1">
        <v>1594131</v>
      </c>
      <c r="G214" s="1">
        <v>1603649</v>
      </c>
      <c r="H214" s="1">
        <v>1616971</v>
      </c>
      <c r="I214" s="1">
        <v>1632114</v>
      </c>
      <c r="J214" s="1">
        <v>1649160</v>
      </c>
      <c r="K214" s="1">
        <v>1669905</v>
      </c>
      <c r="L214" s="1">
        <v>1689528</v>
      </c>
      <c r="M214" s="1">
        <v>1704546</v>
      </c>
      <c r="N214" s="1">
        <v>1713874</v>
      </c>
      <c r="O214" s="1">
        <v>1724891</v>
      </c>
      <c r="P214" s="1">
        <v>1738335</v>
      </c>
      <c r="Q214" s="1">
        <v>1752233</v>
      </c>
      <c r="R214" s="1">
        <v>1766697</v>
      </c>
      <c r="S214" s="1">
        <v>1776132</v>
      </c>
      <c r="T214" s="1">
        <v>1793581</v>
      </c>
      <c r="U214" s="1">
        <v>1820249</v>
      </c>
      <c r="V214" s="1">
        <v>1842377</v>
      </c>
      <c r="W214" s="1">
        <v>1862548</v>
      </c>
      <c r="X214" s="1">
        <v>1882599</v>
      </c>
      <c r="Y214" s="1">
        <v>1901315</v>
      </c>
      <c r="Z214" s="1">
        <v>1906531</v>
      </c>
      <c r="AA214" s="1">
        <v>1910334</v>
      </c>
      <c r="AB214" s="1">
        <v>1922321</v>
      </c>
      <c r="AC214" s="1">
        <v>1932154</v>
      </c>
      <c r="AD214" s="1">
        <v>1941641</v>
      </c>
      <c r="AE214" s="1">
        <v>1965964</v>
      </c>
      <c r="AF214" s="1">
        <v>1989776</v>
      </c>
      <c r="AG214" s="1">
        <v>1995196</v>
      </c>
      <c r="AH214" s="1">
        <v>1996351</v>
      </c>
      <c r="AI214" s="1">
        <v>1998161</v>
      </c>
      <c r="AJ214" s="1">
        <v>1999429</v>
      </c>
      <c r="AK214" s="1">
        <v>1996498</v>
      </c>
      <c r="AL214" s="1">
        <v>1991746</v>
      </c>
      <c r="AM214" s="1">
        <v>1989443</v>
      </c>
      <c r="AN214" s="1">
        <v>1989872</v>
      </c>
      <c r="AO214" s="1">
        <v>1988628</v>
      </c>
      <c r="AP214" s="1">
        <v>1985956</v>
      </c>
      <c r="AQ214" s="1">
        <v>1981629</v>
      </c>
      <c r="AR214" s="1">
        <v>1983045</v>
      </c>
      <c r="AS214" s="1">
        <v>1988925</v>
      </c>
      <c r="AT214" s="1">
        <v>1992060</v>
      </c>
      <c r="AU214" s="1">
        <v>1994530</v>
      </c>
      <c r="AV214" s="1">
        <v>1995733</v>
      </c>
      <c r="AW214" s="1">
        <v>1997012</v>
      </c>
      <c r="AX214" s="1">
        <v>2000474</v>
      </c>
      <c r="AY214" s="1">
        <v>2006868</v>
      </c>
      <c r="AZ214" s="1">
        <v>2018122</v>
      </c>
      <c r="BA214" s="1">
        <v>2021316</v>
      </c>
      <c r="BB214" s="1">
        <v>2039669</v>
      </c>
      <c r="BC214" s="1">
        <v>2048583</v>
      </c>
      <c r="BD214" s="1">
        <v>2052843</v>
      </c>
      <c r="BE214" s="1">
        <v>2057159</v>
      </c>
      <c r="BF214" s="1">
        <v>2060484</v>
      </c>
    </row>
    <row r="215" spans="1:58">
      <c r="A215" s="1" t="s">
        <v>383</v>
      </c>
      <c r="B215" s="1" t="str">
        <f>IFERROR(VLOOKUP(A215,entity!$C:$K,9,FALSE),"")</f>
        <v>SE</v>
      </c>
      <c r="C215" s="1" t="s">
        <v>488</v>
      </c>
      <c r="D215" s="1" t="s">
        <v>7</v>
      </c>
      <c r="E215" s="1">
        <v>7484656</v>
      </c>
      <c r="F215" s="1">
        <v>7519998</v>
      </c>
      <c r="G215" s="1">
        <v>7561588</v>
      </c>
      <c r="H215" s="1">
        <v>7604328</v>
      </c>
      <c r="I215" s="1">
        <v>7661354</v>
      </c>
      <c r="J215" s="1">
        <v>7733853</v>
      </c>
      <c r="K215" s="1">
        <v>7807797</v>
      </c>
      <c r="L215" s="1">
        <v>7867931</v>
      </c>
      <c r="M215" s="1">
        <v>7912273</v>
      </c>
      <c r="N215" s="1">
        <v>7968072</v>
      </c>
      <c r="O215" s="1">
        <v>8042801</v>
      </c>
      <c r="P215" s="1">
        <v>8098334</v>
      </c>
      <c r="Q215" s="1">
        <v>8122300</v>
      </c>
      <c r="R215" s="1">
        <v>8136312</v>
      </c>
      <c r="S215" s="1">
        <v>8159955</v>
      </c>
      <c r="T215" s="1">
        <v>8192437</v>
      </c>
      <c r="U215" s="1">
        <v>8222286</v>
      </c>
      <c r="V215" s="1">
        <v>8251540</v>
      </c>
      <c r="W215" s="1">
        <v>8275599</v>
      </c>
      <c r="X215" s="1">
        <v>8293678</v>
      </c>
      <c r="Y215" s="1">
        <v>8310531</v>
      </c>
      <c r="Z215" s="1">
        <v>8320503</v>
      </c>
      <c r="AA215" s="1">
        <v>8325263</v>
      </c>
      <c r="AB215" s="1">
        <v>8329033</v>
      </c>
      <c r="AC215" s="1">
        <v>8336605</v>
      </c>
      <c r="AD215" s="1">
        <v>8350386</v>
      </c>
      <c r="AE215" s="1">
        <v>8369829</v>
      </c>
      <c r="AF215" s="1">
        <v>8397804</v>
      </c>
      <c r="AG215" s="1">
        <v>8436489</v>
      </c>
      <c r="AH215" s="1">
        <v>8492964</v>
      </c>
      <c r="AI215" s="1">
        <v>8558835</v>
      </c>
      <c r="AJ215" s="1">
        <v>8617375</v>
      </c>
      <c r="AK215" s="1">
        <v>8668067</v>
      </c>
      <c r="AL215" s="1">
        <v>8718561</v>
      </c>
      <c r="AM215" s="1">
        <v>8780745</v>
      </c>
      <c r="AN215" s="1">
        <v>8826939</v>
      </c>
      <c r="AO215" s="1">
        <v>8840998</v>
      </c>
      <c r="AP215" s="1">
        <v>8846062</v>
      </c>
      <c r="AQ215" s="1">
        <v>8850974</v>
      </c>
      <c r="AR215" s="1">
        <v>8857874</v>
      </c>
      <c r="AS215" s="1">
        <v>8872109</v>
      </c>
      <c r="AT215" s="1">
        <v>8895960</v>
      </c>
      <c r="AU215" s="1">
        <v>8924958</v>
      </c>
      <c r="AV215" s="1">
        <v>8958229</v>
      </c>
      <c r="AW215" s="1">
        <v>8993531</v>
      </c>
      <c r="AX215" s="1">
        <v>9029572</v>
      </c>
      <c r="AY215" s="1">
        <v>9080505</v>
      </c>
      <c r="AZ215" s="1">
        <v>9148092</v>
      </c>
      <c r="BA215" s="1">
        <v>9219637</v>
      </c>
      <c r="BB215" s="1">
        <v>9298515</v>
      </c>
      <c r="BC215" s="1">
        <v>9378126</v>
      </c>
      <c r="BD215" s="1">
        <v>9449213</v>
      </c>
      <c r="BE215" s="1">
        <v>9519374</v>
      </c>
      <c r="BF215" s="1">
        <v>9592552</v>
      </c>
    </row>
    <row r="216" spans="1:58">
      <c r="A216" s="1" t="s">
        <v>385</v>
      </c>
      <c r="B216" s="1" t="str">
        <f>IFERROR(VLOOKUP(A216,entity!$C:$K,9,FALSE),"")</f>
        <v>SZ</v>
      </c>
      <c r="C216" s="1" t="s">
        <v>488</v>
      </c>
      <c r="D216" s="1" t="s">
        <v>7</v>
      </c>
      <c r="E216" s="1">
        <v>349233</v>
      </c>
      <c r="F216" s="1">
        <v>357522</v>
      </c>
      <c r="G216" s="1">
        <v>365719</v>
      </c>
      <c r="H216" s="1">
        <v>373991</v>
      </c>
      <c r="I216" s="1">
        <v>382575</v>
      </c>
      <c r="J216" s="1">
        <v>391659</v>
      </c>
      <c r="K216" s="1">
        <v>401295</v>
      </c>
      <c r="L216" s="1">
        <v>411478</v>
      </c>
      <c r="M216" s="1">
        <v>422266</v>
      </c>
      <c r="N216" s="1">
        <v>433709</v>
      </c>
      <c r="O216" s="1">
        <v>445844</v>
      </c>
      <c r="P216" s="1">
        <v>458717</v>
      </c>
      <c r="Q216" s="1">
        <v>472337</v>
      </c>
      <c r="R216" s="1">
        <v>486656</v>
      </c>
      <c r="S216" s="1">
        <v>501596</v>
      </c>
      <c r="T216" s="1">
        <v>517100</v>
      </c>
      <c r="U216" s="1">
        <v>533264</v>
      </c>
      <c r="V216" s="1">
        <v>550135</v>
      </c>
      <c r="W216" s="1">
        <v>567560</v>
      </c>
      <c r="X216" s="1">
        <v>585335</v>
      </c>
      <c r="Y216" s="1">
        <v>603373</v>
      </c>
      <c r="Z216" s="1">
        <v>621314</v>
      </c>
      <c r="AA216" s="1">
        <v>639333</v>
      </c>
      <c r="AB216" s="1">
        <v>658496</v>
      </c>
      <c r="AC216" s="1">
        <v>680253</v>
      </c>
      <c r="AD216" s="1">
        <v>705492</v>
      </c>
      <c r="AE216" s="1">
        <v>734790</v>
      </c>
      <c r="AF216" s="1">
        <v>767417</v>
      </c>
      <c r="AG216" s="1">
        <v>801350</v>
      </c>
      <c r="AH216" s="1">
        <v>833787</v>
      </c>
      <c r="AI216" s="1">
        <v>862728</v>
      </c>
      <c r="AJ216" s="1">
        <v>887248</v>
      </c>
      <c r="AK216" s="1">
        <v>907947</v>
      </c>
      <c r="AL216" s="1">
        <v>926224</v>
      </c>
      <c r="AM216" s="1">
        <v>944223</v>
      </c>
      <c r="AN216" s="1">
        <v>963428</v>
      </c>
      <c r="AO216" s="1">
        <v>984506</v>
      </c>
      <c r="AP216" s="1">
        <v>1006760</v>
      </c>
      <c r="AQ216" s="1">
        <v>1028694</v>
      </c>
      <c r="AR216" s="1">
        <v>1048151</v>
      </c>
      <c r="AS216" s="1">
        <v>1063715</v>
      </c>
      <c r="AT216" s="1">
        <v>1074761</v>
      </c>
      <c r="AU216" s="1">
        <v>1082183</v>
      </c>
      <c r="AV216" s="1">
        <v>1087929</v>
      </c>
      <c r="AW216" s="1">
        <v>1094758</v>
      </c>
      <c r="AX216" s="1">
        <v>1104642</v>
      </c>
      <c r="AY216" s="1">
        <v>1118253</v>
      </c>
      <c r="AZ216" s="1">
        <v>1134977</v>
      </c>
      <c r="BA216" s="1">
        <v>1153929</v>
      </c>
      <c r="BB216" s="1">
        <v>1173678</v>
      </c>
      <c r="BC216" s="1">
        <v>1193148</v>
      </c>
      <c r="BD216" s="1">
        <v>1212159</v>
      </c>
      <c r="BE216" s="1">
        <v>1230985</v>
      </c>
      <c r="BF216" s="1">
        <v>1249514</v>
      </c>
    </row>
    <row r="217" spans="1:58">
      <c r="A217" s="1" t="s">
        <v>387</v>
      </c>
      <c r="B217" s="1" t="str">
        <f>IFERROR(VLOOKUP(A217,entity!$C:$K,9,FALSE),"")</f>
        <v>SX</v>
      </c>
      <c r="C217" s="1" t="s">
        <v>488</v>
      </c>
      <c r="D217" s="1" t="s">
        <v>7</v>
      </c>
      <c r="AQ217" s="1">
        <v>31240</v>
      </c>
      <c r="AR217" s="1">
        <v>31084</v>
      </c>
      <c r="AS217" s="1">
        <v>30519</v>
      </c>
      <c r="AT217" s="1">
        <v>31189</v>
      </c>
      <c r="AU217" s="1">
        <v>32566</v>
      </c>
      <c r="AV217" s="1">
        <v>33791</v>
      </c>
      <c r="AW217" s="1">
        <v>35318</v>
      </c>
      <c r="AX217" s="1">
        <v>36936</v>
      </c>
      <c r="AY217" s="1">
        <v>38272</v>
      </c>
      <c r="AZ217" s="1">
        <v>39464</v>
      </c>
      <c r="BA217" s="1">
        <v>40459</v>
      </c>
      <c r="BB217" s="1">
        <v>39133</v>
      </c>
      <c r="BC217" s="1">
        <v>37850</v>
      </c>
      <c r="BD217" s="1">
        <v>38486</v>
      </c>
      <c r="BE217" s="1">
        <v>39088</v>
      </c>
      <c r="BF217" s="1">
        <v>39689</v>
      </c>
    </row>
    <row r="218" spans="1:58">
      <c r="A218" s="1" t="s">
        <v>389</v>
      </c>
      <c r="B218" s="1" t="str">
        <f>IFERROR(VLOOKUP(A218,entity!$C:$K,9,FALSE),"")</f>
        <v>SC</v>
      </c>
      <c r="C218" s="1" t="s">
        <v>488</v>
      </c>
      <c r="D218" s="1" t="s">
        <v>7</v>
      </c>
      <c r="E218" s="1">
        <v>41700</v>
      </c>
      <c r="F218" s="1">
        <v>42889</v>
      </c>
      <c r="G218" s="1">
        <v>44042</v>
      </c>
      <c r="H218" s="1">
        <v>45176</v>
      </c>
      <c r="I218" s="1">
        <v>46322</v>
      </c>
      <c r="J218" s="1">
        <v>47500</v>
      </c>
      <c r="K218" s="1">
        <v>48699</v>
      </c>
      <c r="L218" s="1">
        <v>49911</v>
      </c>
      <c r="M218" s="1">
        <v>51134</v>
      </c>
      <c r="N218" s="1">
        <v>52365</v>
      </c>
      <c r="O218" s="1">
        <v>53600</v>
      </c>
      <c r="P218" s="1">
        <v>54835</v>
      </c>
      <c r="Q218" s="1">
        <v>56068</v>
      </c>
      <c r="R218" s="1">
        <v>57284</v>
      </c>
      <c r="S218" s="1">
        <v>58466</v>
      </c>
      <c r="T218" s="1">
        <v>59600</v>
      </c>
      <c r="U218" s="1">
        <v>60704</v>
      </c>
      <c r="V218" s="1">
        <v>61742</v>
      </c>
      <c r="W218" s="1">
        <v>62707</v>
      </c>
      <c r="X218" s="1">
        <v>63594</v>
      </c>
      <c r="Y218" s="1">
        <v>64400</v>
      </c>
      <c r="Z218" s="1">
        <v>65128</v>
      </c>
      <c r="AA218" s="1">
        <v>65780</v>
      </c>
      <c r="AB218" s="1">
        <v>66367</v>
      </c>
      <c r="AC218" s="1">
        <v>66902</v>
      </c>
      <c r="AD218" s="1">
        <v>67400</v>
      </c>
      <c r="AE218" s="1">
        <v>67877</v>
      </c>
      <c r="AF218" s="1">
        <v>68352</v>
      </c>
      <c r="AG218" s="1">
        <v>68848</v>
      </c>
      <c r="AH218" s="1">
        <v>69388</v>
      </c>
      <c r="AI218" s="1">
        <v>70000</v>
      </c>
      <c r="AJ218" s="1">
        <v>70755</v>
      </c>
      <c r="AK218" s="1">
        <v>71657</v>
      </c>
      <c r="AL218" s="1">
        <v>72711</v>
      </c>
      <c r="AM218" s="1">
        <v>73925</v>
      </c>
      <c r="AN218" s="1">
        <v>75304</v>
      </c>
      <c r="AO218" s="1">
        <v>76417</v>
      </c>
      <c r="AP218" s="1">
        <v>77319</v>
      </c>
      <c r="AQ218" s="1">
        <v>78846</v>
      </c>
      <c r="AR218" s="1">
        <v>80410</v>
      </c>
      <c r="AS218" s="1">
        <v>81131</v>
      </c>
      <c r="AT218" s="1">
        <v>81202</v>
      </c>
      <c r="AU218" s="1">
        <v>83700</v>
      </c>
      <c r="AV218" s="1">
        <v>82800</v>
      </c>
      <c r="AW218" s="1">
        <v>82500</v>
      </c>
      <c r="AX218" s="1">
        <v>82900</v>
      </c>
      <c r="AY218" s="1">
        <v>84600</v>
      </c>
      <c r="AZ218" s="1">
        <v>85033</v>
      </c>
      <c r="BA218" s="1">
        <v>86956</v>
      </c>
      <c r="BB218" s="1">
        <v>87298</v>
      </c>
      <c r="BC218" s="1">
        <v>89770</v>
      </c>
      <c r="BD218" s="1">
        <v>87441</v>
      </c>
      <c r="BE218" s="1">
        <v>88303</v>
      </c>
      <c r="BF218" s="1">
        <v>89173</v>
      </c>
    </row>
    <row r="219" spans="1:58">
      <c r="A219" s="1" t="s">
        <v>495</v>
      </c>
      <c r="B219" s="1" t="str">
        <f>IFERROR(VLOOKUP(A219,entity!$C:$K,9,FALSE),"")</f>
        <v>SY</v>
      </c>
      <c r="C219" s="1" t="s">
        <v>488</v>
      </c>
      <c r="D219" s="1" t="s">
        <v>7</v>
      </c>
      <c r="E219" s="1">
        <v>4592777</v>
      </c>
      <c r="F219" s="1">
        <v>4742596</v>
      </c>
      <c r="G219" s="1">
        <v>4897428</v>
      </c>
      <c r="H219" s="1">
        <v>5057825</v>
      </c>
      <c r="I219" s="1">
        <v>5224579</v>
      </c>
      <c r="J219" s="1">
        <v>5398333</v>
      </c>
      <c r="K219" s="1">
        <v>5579283</v>
      </c>
      <c r="L219" s="1">
        <v>5767478</v>
      </c>
      <c r="M219" s="1">
        <v>5963248</v>
      </c>
      <c r="N219" s="1">
        <v>6166933</v>
      </c>
      <c r="O219" s="1">
        <v>6378802</v>
      </c>
      <c r="P219" s="1">
        <v>6599366</v>
      </c>
      <c r="Q219" s="1">
        <v>6828765</v>
      </c>
      <c r="R219" s="1">
        <v>7066474</v>
      </c>
      <c r="S219" s="1">
        <v>7311685</v>
      </c>
      <c r="T219" s="1">
        <v>7564000</v>
      </c>
      <c r="U219" s="1">
        <v>7822610</v>
      </c>
      <c r="V219" s="1">
        <v>8088148</v>
      </c>
      <c r="W219" s="1">
        <v>8363346</v>
      </c>
      <c r="X219" s="1">
        <v>8651904</v>
      </c>
      <c r="Y219" s="1">
        <v>8956156</v>
      </c>
      <c r="Z219" s="1">
        <v>9277280</v>
      </c>
      <c r="AA219" s="1">
        <v>9613572</v>
      </c>
      <c r="AB219" s="1">
        <v>9960919</v>
      </c>
      <c r="AC219" s="1">
        <v>10313558</v>
      </c>
      <c r="AD219" s="1">
        <v>10667245</v>
      </c>
      <c r="AE219" s="1">
        <v>11020570</v>
      </c>
      <c r="AF219" s="1">
        <v>11374437</v>
      </c>
      <c r="AG219" s="1">
        <v>11729760</v>
      </c>
      <c r="AH219" s="1">
        <v>12088336</v>
      </c>
      <c r="AI219" s="1">
        <v>12451539</v>
      </c>
      <c r="AJ219" s="1">
        <v>12818302</v>
      </c>
      <c r="AK219" s="1">
        <v>13187960</v>
      </c>
      <c r="AL219" s="1">
        <v>13562742</v>
      </c>
      <c r="AM219" s="1">
        <v>13945646</v>
      </c>
      <c r="AN219" s="1">
        <v>14338240</v>
      </c>
      <c r="AO219" s="1">
        <v>14746306</v>
      </c>
      <c r="AP219" s="1">
        <v>15168523</v>
      </c>
      <c r="AQ219" s="1">
        <v>15591261</v>
      </c>
      <c r="AR219" s="1">
        <v>15995760</v>
      </c>
      <c r="AS219" s="1">
        <v>16371208</v>
      </c>
      <c r="AT219" s="1">
        <v>16700984</v>
      </c>
      <c r="AU219" s="1">
        <v>16994676</v>
      </c>
      <c r="AV219" s="1">
        <v>17298476</v>
      </c>
      <c r="AW219" s="1">
        <v>17676012</v>
      </c>
      <c r="AX219" s="1">
        <v>18167367</v>
      </c>
      <c r="AY219" s="1">
        <v>18804914</v>
      </c>
      <c r="AZ219" s="1">
        <v>19561477</v>
      </c>
      <c r="BA219" s="1">
        <v>20346056</v>
      </c>
      <c r="BB219" s="1">
        <v>21031546</v>
      </c>
      <c r="BC219" s="1">
        <v>21532647</v>
      </c>
      <c r="BD219" s="1">
        <v>21961676</v>
      </c>
      <c r="BE219" s="1">
        <v>22399254</v>
      </c>
      <c r="BF219" s="1">
        <v>22845550</v>
      </c>
    </row>
    <row r="220" spans="1:58">
      <c r="A220" s="1" t="s">
        <v>392</v>
      </c>
      <c r="B220" s="1" t="str">
        <f>IFERROR(VLOOKUP(A220,entity!$C:$K,9,FALSE),"")</f>
        <v>TC</v>
      </c>
      <c r="C220" s="1" t="s">
        <v>488</v>
      </c>
      <c r="D220" s="1" t="s">
        <v>7</v>
      </c>
      <c r="E220" s="1">
        <v>5724</v>
      </c>
      <c r="F220" s="1">
        <v>5760</v>
      </c>
      <c r="G220" s="1">
        <v>5762</v>
      </c>
      <c r="H220" s="1">
        <v>5741</v>
      </c>
      <c r="I220" s="1">
        <v>5705</v>
      </c>
      <c r="J220" s="1">
        <v>5669</v>
      </c>
      <c r="K220" s="1">
        <v>5629</v>
      </c>
      <c r="L220" s="1">
        <v>5589</v>
      </c>
      <c r="M220" s="1">
        <v>5563</v>
      </c>
      <c r="N220" s="1">
        <v>5573</v>
      </c>
      <c r="O220" s="1">
        <v>5632</v>
      </c>
      <c r="P220" s="1">
        <v>5750</v>
      </c>
      <c r="Q220" s="1">
        <v>5924</v>
      </c>
      <c r="R220" s="1">
        <v>6132</v>
      </c>
      <c r="S220" s="1">
        <v>6346</v>
      </c>
      <c r="T220" s="1">
        <v>6546</v>
      </c>
      <c r="U220" s="1">
        <v>6723</v>
      </c>
      <c r="V220" s="1">
        <v>6886</v>
      </c>
      <c r="W220" s="1">
        <v>7057</v>
      </c>
      <c r="X220" s="1">
        <v>7262</v>
      </c>
      <c r="Y220" s="1">
        <v>7525</v>
      </c>
      <c r="Z220" s="1">
        <v>7855</v>
      </c>
      <c r="AA220" s="1">
        <v>8245</v>
      </c>
      <c r="AB220" s="1">
        <v>8671</v>
      </c>
      <c r="AC220" s="1">
        <v>9097</v>
      </c>
      <c r="AD220" s="1">
        <v>9502</v>
      </c>
      <c r="AE220" s="1">
        <v>9873</v>
      </c>
      <c r="AF220" s="1">
        <v>10224</v>
      </c>
      <c r="AG220" s="1">
        <v>10588</v>
      </c>
      <c r="AH220" s="1">
        <v>11019</v>
      </c>
      <c r="AI220" s="1">
        <v>11550</v>
      </c>
      <c r="AJ220" s="1">
        <v>12205</v>
      </c>
      <c r="AK220" s="1">
        <v>12970</v>
      </c>
      <c r="AL220" s="1">
        <v>13793</v>
      </c>
      <c r="AM220" s="1">
        <v>14597</v>
      </c>
      <c r="AN220" s="1">
        <v>15334</v>
      </c>
      <c r="AO220" s="1">
        <v>15967</v>
      </c>
      <c r="AP220" s="1">
        <v>16527</v>
      </c>
      <c r="AQ220" s="1">
        <v>17114</v>
      </c>
      <c r="AR220" s="1">
        <v>17866</v>
      </c>
      <c r="AS220" s="1">
        <v>18876</v>
      </c>
      <c r="AT220" s="1">
        <v>20186</v>
      </c>
      <c r="AU220" s="1">
        <v>21740</v>
      </c>
      <c r="AV220" s="1">
        <v>23412</v>
      </c>
      <c r="AW220" s="1">
        <v>25025</v>
      </c>
      <c r="AX220" s="1">
        <v>26450</v>
      </c>
      <c r="AY220" s="1">
        <v>27642</v>
      </c>
      <c r="AZ220" s="1">
        <v>28638</v>
      </c>
      <c r="BA220" s="1">
        <v>29481</v>
      </c>
      <c r="BB220" s="1">
        <v>30247</v>
      </c>
      <c r="BC220" s="1">
        <v>30993</v>
      </c>
      <c r="BD220" s="1">
        <v>31726</v>
      </c>
      <c r="BE220" s="1">
        <v>32427</v>
      </c>
      <c r="BF220" s="1">
        <v>33098</v>
      </c>
    </row>
    <row r="221" spans="1:58">
      <c r="A221" s="1" t="s">
        <v>394</v>
      </c>
      <c r="B221" s="1" t="str">
        <f>IFERROR(VLOOKUP(A221,entity!$C:$K,9,FALSE),"")</f>
        <v>TD</v>
      </c>
      <c r="C221" s="1" t="s">
        <v>488</v>
      </c>
      <c r="D221" s="1" t="s">
        <v>7</v>
      </c>
      <c r="E221" s="1">
        <v>3002596</v>
      </c>
      <c r="F221" s="1">
        <v>3061423</v>
      </c>
      <c r="G221" s="1">
        <v>3122357</v>
      </c>
      <c r="H221" s="1">
        <v>3184775</v>
      </c>
      <c r="I221" s="1">
        <v>3247798</v>
      </c>
      <c r="J221" s="1">
        <v>3310921</v>
      </c>
      <c r="K221" s="1">
        <v>3373563</v>
      </c>
      <c r="L221" s="1">
        <v>3436227</v>
      </c>
      <c r="M221" s="1">
        <v>3500777</v>
      </c>
      <c r="N221" s="1">
        <v>3569777</v>
      </c>
      <c r="O221" s="1">
        <v>3644911</v>
      </c>
      <c r="P221" s="1">
        <v>3727381</v>
      </c>
      <c r="Q221" s="1">
        <v>3816295</v>
      </c>
      <c r="R221" s="1">
        <v>3908721</v>
      </c>
      <c r="S221" s="1">
        <v>4000505</v>
      </c>
      <c r="T221" s="1">
        <v>4088858</v>
      </c>
      <c r="U221" s="1">
        <v>4173072</v>
      </c>
      <c r="V221" s="1">
        <v>4254762</v>
      </c>
      <c r="W221" s="1">
        <v>4336366</v>
      </c>
      <c r="X221" s="1">
        <v>4421416</v>
      </c>
      <c r="Y221" s="1">
        <v>4512758</v>
      </c>
      <c r="Z221" s="1">
        <v>4610917</v>
      </c>
      <c r="AA221" s="1">
        <v>4715985</v>
      </c>
      <c r="AB221" s="1">
        <v>4829852</v>
      </c>
      <c r="AC221" s="1">
        <v>4954649</v>
      </c>
      <c r="AD221" s="1">
        <v>5091809</v>
      </c>
      <c r="AE221" s="1">
        <v>5242737</v>
      </c>
      <c r="AF221" s="1">
        <v>5407077</v>
      </c>
      <c r="AG221" s="1">
        <v>5582282</v>
      </c>
      <c r="AH221" s="1">
        <v>5764631</v>
      </c>
      <c r="AI221" s="1">
        <v>5951574</v>
      </c>
      <c r="AJ221" s="1">
        <v>6142558</v>
      </c>
      <c r="AK221" s="1">
        <v>6338934</v>
      </c>
      <c r="AL221" s="1">
        <v>6542419</v>
      </c>
      <c r="AM221" s="1">
        <v>6755540</v>
      </c>
      <c r="AN221" s="1">
        <v>6980351</v>
      </c>
      <c r="AO221" s="1">
        <v>7216321</v>
      </c>
      <c r="AP221" s="1">
        <v>7463347</v>
      </c>
      <c r="AQ221" s="1">
        <v>7724316</v>
      </c>
      <c r="AR221" s="1">
        <v>8002899</v>
      </c>
      <c r="AS221" s="1">
        <v>8301151</v>
      </c>
      <c r="AT221" s="1">
        <v>8620917</v>
      </c>
      <c r="AU221" s="1">
        <v>8959964</v>
      </c>
      <c r="AV221" s="1">
        <v>9311234</v>
      </c>
      <c r="AW221" s="1">
        <v>9665024</v>
      </c>
      <c r="AX221" s="1">
        <v>10014413</v>
      </c>
      <c r="AY221" s="1">
        <v>10356822</v>
      </c>
      <c r="AZ221" s="1">
        <v>10694366</v>
      </c>
      <c r="BA221" s="1">
        <v>11030628</v>
      </c>
      <c r="BB221" s="1">
        <v>11371325</v>
      </c>
      <c r="BC221" s="1">
        <v>11720781</v>
      </c>
      <c r="BD221" s="1">
        <v>12080037</v>
      </c>
      <c r="BE221" s="1">
        <v>12448175</v>
      </c>
      <c r="BF221" s="1">
        <v>12825314</v>
      </c>
    </row>
    <row r="222" spans="1:58">
      <c r="A222" s="1" t="s">
        <v>396</v>
      </c>
      <c r="B222" s="1" t="str">
        <f>IFERROR(VLOOKUP(A222,entity!$C:$K,9,FALSE),"")</f>
        <v>TG</v>
      </c>
      <c r="C222" s="1" t="s">
        <v>488</v>
      </c>
      <c r="D222" s="1" t="s">
        <v>7</v>
      </c>
      <c r="E222" s="1">
        <v>1580513</v>
      </c>
      <c r="F222" s="1">
        <v>1597528</v>
      </c>
      <c r="G222" s="1">
        <v>1612758</v>
      </c>
      <c r="H222" s="1">
        <v>1631763</v>
      </c>
      <c r="I222" s="1">
        <v>1662072</v>
      </c>
      <c r="J222" s="1">
        <v>1708632</v>
      </c>
      <c r="K222" s="1">
        <v>1774029</v>
      </c>
      <c r="L222" s="1">
        <v>1855445</v>
      </c>
      <c r="M222" s="1">
        <v>1945781</v>
      </c>
      <c r="N222" s="1">
        <v>2034909</v>
      </c>
      <c r="O222" s="1">
        <v>2115521</v>
      </c>
      <c r="P222" s="1">
        <v>2185661</v>
      </c>
      <c r="Q222" s="1">
        <v>2247575</v>
      </c>
      <c r="R222" s="1">
        <v>2303345</v>
      </c>
      <c r="S222" s="1">
        <v>2356623</v>
      </c>
      <c r="T222" s="1">
        <v>2410446</v>
      </c>
      <c r="U222" s="1">
        <v>2464459</v>
      </c>
      <c r="V222" s="1">
        <v>2518572</v>
      </c>
      <c r="W222" s="1">
        <v>2576477</v>
      </c>
      <c r="X222" s="1">
        <v>2642853</v>
      </c>
      <c r="Y222" s="1">
        <v>2720838</v>
      </c>
      <c r="Z222" s="1">
        <v>2812051</v>
      </c>
      <c r="AA222" s="1">
        <v>2915098</v>
      </c>
      <c r="AB222" s="1">
        <v>3026308</v>
      </c>
      <c r="AC222" s="1">
        <v>3140297</v>
      </c>
      <c r="AD222" s="1">
        <v>3252995</v>
      </c>
      <c r="AE222" s="1">
        <v>3363537</v>
      </c>
      <c r="AF222" s="1">
        <v>3472650</v>
      </c>
      <c r="AG222" s="1">
        <v>3579803</v>
      </c>
      <c r="AH222" s="1">
        <v>3684782</v>
      </c>
      <c r="AI222" s="1">
        <v>3787602</v>
      </c>
      <c r="AJ222" s="1">
        <v>3887716</v>
      </c>
      <c r="AK222" s="1">
        <v>3985364</v>
      </c>
      <c r="AL222" s="1">
        <v>4082422</v>
      </c>
      <c r="AM222" s="1">
        <v>4181481</v>
      </c>
      <c r="AN222" s="1">
        <v>4284497</v>
      </c>
      <c r="AO222" s="1">
        <v>4392177</v>
      </c>
      <c r="AP222" s="1">
        <v>4504291</v>
      </c>
      <c r="AQ222" s="1">
        <v>4620710</v>
      </c>
      <c r="AR222" s="1">
        <v>4740974</v>
      </c>
      <c r="AS222" s="1">
        <v>4864753</v>
      </c>
      <c r="AT222" s="1">
        <v>4992225</v>
      </c>
      <c r="AU222" s="1">
        <v>5123674</v>
      </c>
      <c r="AV222" s="1">
        <v>5258956</v>
      </c>
      <c r="AW222" s="1">
        <v>5397851</v>
      </c>
      <c r="AX222" s="1">
        <v>5540214</v>
      </c>
      <c r="AY222" s="1">
        <v>5685845</v>
      </c>
      <c r="AZ222" s="1">
        <v>5834806</v>
      </c>
      <c r="BA222" s="1">
        <v>5987491</v>
      </c>
      <c r="BB222" s="1">
        <v>6144457</v>
      </c>
      <c r="BC222" s="1">
        <v>6306014</v>
      </c>
      <c r="BD222" s="1">
        <v>6472304</v>
      </c>
      <c r="BE222" s="1">
        <v>6642928</v>
      </c>
      <c r="BF222" s="1">
        <v>6816982</v>
      </c>
    </row>
    <row r="223" spans="1:58">
      <c r="A223" s="1" t="s">
        <v>398</v>
      </c>
      <c r="B223" s="1" t="str">
        <f>IFERROR(VLOOKUP(A223,entity!$C:$K,9,FALSE),"")</f>
        <v>TH</v>
      </c>
      <c r="C223" s="1" t="s">
        <v>488</v>
      </c>
      <c r="D223" s="1" t="s">
        <v>7</v>
      </c>
      <c r="E223" s="1">
        <v>27362310</v>
      </c>
      <c r="F223" s="1">
        <v>28195264</v>
      </c>
      <c r="G223" s="1">
        <v>29058659</v>
      </c>
      <c r="H223" s="1">
        <v>29951191</v>
      </c>
      <c r="I223" s="1">
        <v>30870998</v>
      </c>
      <c r="J223" s="1">
        <v>31816307</v>
      </c>
      <c r="K223" s="1">
        <v>32784476</v>
      </c>
      <c r="L223" s="1">
        <v>33774079</v>
      </c>
      <c r="M223" s="1">
        <v>34785711</v>
      </c>
      <c r="N223" s="1">
        <v>35820705</v>
      </c>
      <c r="O223" s="1">
        <v>36878580</v>
      </c>
      <c r="P223" s="1">
        <v>37959301</v>
      </c>
      <c r="Q223" s="1">
        <v>39057780</v>
      </c>
      <c r="R223" s="1">
        <v>40162277</v>
      </c>
      <c r="S223" s="1">
        <v>41257648</v>
      </c>
      <c r="T223" s="1">
        <v>42332566</v>
      </c>
      <c r="U223" s="1">
        <v>43382444</v>
      </c>
      <c r="V223" s="1">
        <v>44408422</v>
      </c>
      <c r="W223" s="1">
        <v>45412214</v>
      </c>
      <c r="X223" s="1">
        <v>46397977</v>
      </c>
      <c r="Y223" s="1">
        <v>47369137</v>
      </c>
      <c r="Z223" s="1">
        <v>48319564</v>
      </c>
      <c r="AA223" s="1">
        <v>49247430</v>
      </c>
      <c r="AB223" s="1">
        <v>50165305</v>
      </c>
      <c r="AC223" s="1">
        <v>51090390</v>
      </c>
      <c r="AD223" s="1">
        <v>52031925</v>
      </c>
      <c r="AE223" s="1">
        <v>53003237</v>
      </c>
      <c r="AF223" s="1">
        <v>53993052</v>
      </c>
      <c r="AG223" s="1">
        <v>54956736</v>
      </c>
      <c r="AH223" s="1">
        <v>55833321</v>
      </c>
      <c r="AI223" s="1">
        <v>56582726</v>
      </c>
      <c r="AJ223" s="1">
        <v>57184324</v>
      </c>
      <c r="AK223" s="1">
        <v>57661001</v>
      </c>
      <c r="AL223" s="1">
        <v>58069612</v>
      </c>
      <c r="AM223" s="1">
        <v>58491145</v>
      </c>
      <c r="AN223" s="1">
        <v>58983954</v>
      </c>
      <c r="AO223" s="1">
        <v>59562136</v>
      </c>
      <c r="AP223" s="1">
        <v>60206941</v>
      </c>
      <c r="AQ223" s="1">
        <v>60903042</v>
      </c>
      <c r="AR223" s="1">
        <v>61623143</v>
      </c>
      <c r="AS223" s="1">
        <v>62343379</v>
      </c>
      <c r="AT223" s="1">
        <v>63069070</v>
      </c>
      <c r="AU223" s="1">
        <v>63797841</v>
      </c>
      <c r="AV223" s="1">
        <v>64488338</v>
      </c>
      <c r="AW223" s="1">
        <v>65087400</v>
      </c>
      <c r="AX223" s="1">
        <v>65559487</v>
      </c>
      <c r="AY223" s="1">
        <v>65883961</v>
      </c>
      <c r="AZ223" s="1">
        <v>66076927</v>
      </c>
      <c r="BA223" s="1">
        <v>66185340</v>
      </c>
      <c r="BB223" s="1">
        <v>66277335</v>
      </c>
      <c r="BC223" s="1">
        <v>66402316</v>
      </c>
      <c r="BD223" s="1">
        <v>66576332</v>
      </c>
      <c r="BE223" s="1">
        <v>66785001</v>
      </c>
      <c r="BF223" s="1">
        <v>67010502</v>
      </c>
    </row>
    <row r="224" spans="1:58">
      <c r="A224" s="1" t="s">
        <v>400</v>
      </c>
      <c r="B224" s="1" t="str">
        <f>IFERROR(VLOOKUP(A224,entity!$C:$K,9,FALSE),"")</f>
        <v>TJ</v>
      </c>
      <c r="C224" s="1" t="s">
        <v>488</v>
      </c>
      <c r="D224" s="1" t="s">
        <v>7</v>
      </c>
      <c r="E224" s="1">
        <v>2064035</v>
      </c>
      <c r="F224" s="1">
        <v>2140413</v>
      </c>
      <c r="G224" s="1">
        <v>2223956</v>
      </c>
      <c r="H224" s="1">
        <v>2312193</v>
      </c>
      <c r="I224" s="1">
        <v>2401598</v>
      </c>
      <c r="J224" s="1">
        <v>2489648</v>
      </c>
      <c r="K224" s="1">
        <v>2575335</v>
      </c>
      <c r="L224" s="1">
        <v>2659452</v>
      </c>
      <c r="M224" s="1">
        <v>2743461</v>
      </c>
      <c r="N224" s="1">
        <v>2829641</v>
      </c>
      <c r="O224" s="1">
        <v>2919586</v>
      </c>
      <c r="P224" s="1">
        <v>3013956</v>
      </c>
      <c r="Q224" s="1">
        <v>3112041</v>
      </c>
      <c r="R224" s="1">
        <v>3212446</v>
      </c>
      <c r="S224" s="1">
        <v>3313144</v>
      </c>
      <c r="T224" s="1">
        <v>3412819</v>
      </c>
      <c r="U224" s="1">
        <v>3511050</v>
      </c>
      <c r="V224" s="1">
        <v>3608761</v>
      </c>
      <c r="W224" s="1">
        <v>3707624</v>
      </c>
      <c r="X224" s="1">
        <v>3809991</v>
      </c>
      <c r="Y224" s="1">
        <v>3917642</v>
      </c>
      <c r="Z224" s="1">
        <v>4030104</v>
      </c>
      <c r="AA224" s="1">
        <v>4146923</v>
      </c>
      <c r="AB224" s="1">
        <v>4269775</v>
      </c>
      <c r="AC224" s="1">
        <v>4400743</v>
      </c>
      <c r="AD224" s="1">
        <v>4540688</v>
      </c>
      <c r="AE224" s="1">
        <v>4690913</v>
      </c>
      <c r="AF224" s="1">
        <v>4849253</v>
      </c>
      <c r="AG224" s="1">
        <v>5008827</v>
      </c>
      <c r="AH224" s="1">
        <v>5160375</v>
      </c>
      <c r="AI224" s="1">
        <v>5297286</v>
      </c>
      <c r="AJ224" s="1">
        <v>5417554</v>
      </c>
      <c r="AK224" s="1">
        <v>5523207</v>
      </c>
      <c r="AL224" s="1">
        <v>5616797</v>
      </c>
      <c r="AM224" s="1">
        <v>5702611</v>
      </c>
      <c r="AN224" s="1">
        <v>5784330</v>
      </c>
      <c r="AO224" s="1">
        <v>5862347</v>
      </c>
      <c r="AP224" s="1">
        <v>5937177</v>
      </c>
      <c r="AQ224" s="1">
        <v>6012933</v>
      </c>
      <c r="AR224" s="1">
        <v>6094661</v>
      </c>
      <c r="AS224" s="1">
        <v>6186152</v>
      </c>
      <c r="AT224" s="1">
        <v>6289340</v>
      </c>
      <c r="AU224" s="1">
        <v>6404118</v>
      </c>
      <c r="AV224" s="1">
        <v>6529609</v>
      </c>
      <c r="AW224" s="1">
        <v>6663929</v>
      </c>
      <c r="AX224" s="1">
        <v>6805655</v>
      </c>
      <c r="AY224" s="1">
        <v>6954522</v>
      </c>
      <c r="AZ224" s="1">
        <v>7111025</v>
      </c>
      <c r="BA224" s="1">
        <v>7275252</v>
      </c>
      <c r="BB224" s="1">
        <v>7447396</v>
      </c>
      <c r="BC224" s="1">
        <v>7627326</v>
      </c>
      <c r="BD224" s="1">
        <v>7814850</v>
      </c>
      <c r="BE224" s="1">
        <v>8008990</v>
      </c>
      <c r="BF224" s="1">
        <v>8207834</v>
      </c>
    </row>
    <row r="225" spans="1:58">
      <c r="A225" s="1" t="s">
        <v>402</v>
      </c>
      <c r="B225" s="1" t="str">
        <f>IFERROR(VLOOKUP(A225,entity!$C:$K,9,FALSE),"")</f>
        <v>TM</v>
      </c>
      <c r="C225" s="1" t="s">
        <v>488</v>
      </c>
      <c r="D225" s="1" t="s">
        <v>7</v>
      </c>
      <c r="E225" s="1">
        <v>1593501</v>
      </c>
      <c r="F225" s="1">
        <v>1649914</v>
      </c>
      <c r="G225" s="1">
        <v>1708711</v>
      </c>
      <c r="H225" s="1">
        <v>1769008</v>
      </c>
      <c r="I225" s="1">
        <v>1829697</v>
      </c>
      <c r="J225" s="1">
        <v>1890000</v>
      </c>
      <c r="K225" s="1">
        <v>1949425</v>
      </c>
      <c r="L225" s="1">
        <v>2008148</v>
      </c>
      <c r="M225" s="1">
        <v>2066889</v>
      </c>
      <c r="N225" s="1">
        <v>2126749</v>
      </c>
      <c r="O225" s="1">
        <v>2188499</v>
      </c>
      <c r="P225" s="1">
        <v>2252386</v>
      </c>
      <c r="Q225" s="1">
        <v>2318070</v>
      </c>
      <c r="R225" s="1">
        <v>2385039</v>
      </c>
      <c r="S225" s="1">
        <v>2452528</v>
      </c>
      <c r="T225" s="1">
        <v>2520002</v>
      </c>
      <c r="U225" s="1">
        <v>2587417</v>
      </c>
      <c r="V225" s="1">
        <v>2655036</v>
      </c>
      <c r="W225" s="1">
        <v>2723006</v>
      </c>
      <c r="X225" s="1">
        <v>2791575</v>
      </c>
      <c r="Y225" s="1">
        <v>2861000</v>
      </c>
      <c r="Z225" s="1">
        <v>2931343</v>
      </c>
      <c r="AA225" s="1">
        <v>3002785</v>
      </c>
      <c r="AB225" s="1">
        <v>3075867</v>
      </c>
      <c r="AC225" s="1">
        <v>3151262</v>
      </c>
      <c r="AD225" s="1">
        <v>3229499</v>
      </c>
      <c r="AE225" s="1">
        <v>3310059</v>
      </c>
      <c r="AF225" s="1">
        <v>3392823</v>
      </c>
      <c r="AG225" s="1">
        <v>3479088</v>
      </c>
      <c r="AH225" s="1">
        <v>3570558</v>
      </c>
      <c r="AI225" s="1">
        <v>3668000</v>
      </c>
      <c r="AJ225" s="1">
        <v>3772350</v>
      </c>
      <c r="AK225" s="1">
        <v>3881973</v>
      </c>
      <c r="AL225" s="1">
        <v>3991917</v>
      </c>
      <c r="AM225" s="1">
        <v>4095512</v>
      </c>
      <c r="AN225" s="1">
        <v>4188010</v>
      </c>
      <c r="AO225" s="1">
        <v>4267690</v>
      </c>
      <c r="AP225" s="1">
        <v>4335991</v>
      </c>
      <c r="AQ225" s="1">
        <v>4395293</v>
      </c>
      <c r="AR225" s="1">
        <v>4449427</v>
      </c>
      <c r="AS225" s="1">
        <v>4501419</v>
      </c>
      <c r="AT225" s="1">
        <v>4551762</v>
      </c>
      <c r="AU225" s="1">
        <v>4600171</v>
      </c>
      <c r="AV225" s="1">
        <v>4648037</v>
      </c>
      <c r="AW225" s="1">
        <v>4696876</v>
      </c>
      <c r="AX225" s="1">
        <v>4747839</v>
      </c>
      <c r="AY225" s="1">
        <v>4801595</v>
      </c>
      <c r="AZ225" s="1">
        <v>4858236</v>
      </c>
      <c r="BA225" s="1">
        <v>4917543</v>
      </c>
      <c r="BB225" s="1">
        <v>4978962</v>
      </c>
      <c r="BC225" s="1">
        <v>5041995</v>
      </c>
      <c r="BD225" s="1">
        <v>5106668</v>
      </c>
      <c r="BE225" s="1">
        <v>5172931</v>
      </c>
      <c r="BF225" s="1">
        <v>5240072</v>
      </c>
    </row>
    <row r="226" spans="1:58">
      <c r="A226" s="1" t="s">
        <v>404</v>
      </c>
      <c r="B226" s="1" t="str">
        <f>IFERROR(VLOOKUP(A226,entity!$C:$K,9,FALSE),"")</f>
        <v>TL</v>
      </c>
      <c r="C226" s="1" t="s">
        <v>488</v>
      </c>
      <c r="D226" s="1" t="s">
        <v>7</v>
      </c>
      <c r="E226" s="1">
        <v>499681</v>
      </c>
      <c r="F226" s="1">
        <v>508504</v>
      </c>
      <c r="G226" s="1">
        <v>517704</v>
      </c>
      <c r="H226" s="1">
        <v>527291</v>
      </c>
      <c r="I226" s="1">
        <v>537285</v>
      </c>
      <c r="J226" s="1">
        <v>547688</v>
      </c>
      <c r="K226" s="1">
        <v>558117</v>
      </c>
      <c r="L226" s="1">
        <v>568447</v>
      </c>
      <c r="M226" s="1">
        <v>579192</v>
      </c>
      <c r="N226" s="1">
        <v>591077</v>
      </c>
      <c r="O226" s="1">
        <v>604392</v>
      </c>
      <c r="P226" s="1">
        <v>620138</v>
      </c>
      <c r="Q226" s="1">
        <v>637603</v>
      </c>
      <c r="R226" s="1">
        <v>653367</v>
      </c>
      <c r="S226" s="1">
        <v>662803</v>
      </c>
      <c r="T226" s="1">
        <v>662981</v>
      </c>
      <c r="U226" s="1">
        <v>652114</v>
      </c>
      <c r="V226" s="1">
        <v>632227</v>
      </c>
      <c r="W226" s="1">
        <v>608878</v>
      </c>
      <c r="X226" s="1">
        <v>589862</v>
      </c>
      <c r="Y226" s="1">
        <v>580730</v>
      </c>
      <c r="Z226" s="1">
        <v>583567</v>
      </c>
      <c r="AA226" s="1">
        <v>596572</v>
      </c>
      <c r="AB226" s="1">
        <v>616650</v>
      </c>
      <c r="AC226" s="1">
        <v>638938</v>
      </c>
      <c r="AD226" s="1">
        <v>659876</v>
      </c>
      <c r="AE226" s="1">
        <v>678277</v>
      </c>
      <c r="AF226" s="1">
        <v>695175</v>
      </c>
      <c r="AG226" s="1">
        <v>711794</v>
      </c>
      <c r="AH226" s="1">
        <v>730158</v>
      </c>
      <c r="AI226" s="1">
        <v>751488</v>
      </c>
      <c r="AJ226" s="1">
        <v>776772</v>
      </c>
      <c r="AK226" s="1">
        <v>804803</v>
      </c>
      <c r="AL226" s="1">
        <v>832053</v>
      </c>
      <c r="AM226" s="1">
        <v>853716</v>
      </c>
      <c r="AN226" s="1">
        <v>866700</v>
      </c>
      <c r="AO226" s="1">
        <v>869024</v>
      </c>
      <c r="AP226" s="1">
        <v>862622</v>
      </c>
      <c r="AQ226" s="1">
        <v>853069</v>
      </c>
      <c r="AR226" s="1">
        <v>848230</v>
      </c>
      <c r="AS226" s="1">
        <v>853585</v>
      </c>
      <c r="AT226" s="1">
        <v>871353</v>
      </c>
      <c r="AU226" s="1">
        <v>899367</v>
      </c>
      <c r="AV226" s="1">
        <v>933369</v>
      </c>
      <c r="AW226" s="1">
        <v>966987</v>
      </c>
      <c r="AX226" s="1">
        <v>982889</v>
      </c>
      <c r="AY226" s="1">
        <v>999053</v>
      </c>
      <c r="AZ226" s="1">
        <v>1015482</v>
      </c>
      <c r="BA226" s="1">
        <v>1032182</v>
      </c>
      <c r="BB226" s="1">
        <v>1049156</v>
      </c>
      <c r="BC226" s="1">
        <v>1066409</v>
      </c>
      <c r="BD226" s="1">
        <v>1120392</v>
      </c>
      <c r="BE226" s="1">
        <v>1148958</v>
      </c>
      <c r="BF226" s="1">
        <v>1178252</v>
      </c>
    </row>
    <row r="227" spans="1:58">
      <c r="A227" s="1" t="s">
        <v>406</v>
      </c>
      <c r="B227" s="1" t="str">
        <f>IFERROR(VLOOKUP(A227,entity!$C:$K,9,FALSE),"")</f>
        <v>TO</v>
      </c>
      <c r="C227" s="1" t="s">
        <v>488</v>
      </c>
      <c r="D227" s="1" t="s">
        <v>7</v>
      </c>
      <c r="E227" s="1">
        <v>61600</v>
      </c>
      <c r="F227" s="1">
        <v>63740</v>
      </c>
      <c r="G227" s="1">
        <v>66255</v>
      </c>
      <c r="H227" s="1">
        <v>69000</v>
      </c>
      <c r="I227" s="1">
        <v>71757</v>
      </c>
      <c r="J227" s="1">
        <v>74363</v>
      </c>
      <c r="K227" s="1">
        <v>76787</v>
      </c>
      <c r="L227" s="1">
        <v>79048</v>
      </c>
      <c r="M227" s="1">
        <v>81096</v>
      </c>
      <c r="N227" s="1">
        <v>82879</v>
      </c>
      <c r="O227" s="1">
        <v>84370</v>
      </c>
      <c r="P227" s="1">
        <v>85520</v>
      </c>
      <c r="Q227" s="1">
        <v>86349</v>
      </c>
      <c r="R227" s="1">
        <v>86985</v>
      </c>
      <c r="S227" s="1">
        <v>87609</v>
      </c>
      <c r="T227" s="1">
        <v>88347</v>
      </c>
      <c r="U227" s="1">
        <v>89258</v>
      </c>
      <c r="V227" s="1">
        <v>90296</v>
      </c>
      <c r="W227" s="1">
        <v>91361</v>
      </c>
      <c r="X227" s="1">
        <v>92300</v>
      </c>
      <c r="Y227" s="1">
        <v>93007</v>
      </c>
      <c r="Z227" s="1">
        <v>93451</v>
      </c>
      <c r="AA227" s="1">
        <v>93682</v>
      </c>
      <c r="AB227" s="1">
        <v>93774</v>
      </c>
      <c r="AC227" s="1">
        <v>93838</v>
      </c>
      <c r="AD227" s="1">
        <v>93953</v>
      </c>
      <c r="AE227" s="1">
        <v>94149</v>
      </c>
      <c r="AF227" s="1">
        <v>94403</v>
      </c>
      <c r="AG227" s="1">
        <v>94687</v>
      </c>
      <c r="AH227" s="1">
        <v>94952</v>
      </c>
      <c r="AI227" s="1">
        <v>95165</v>
      </c>
      <c r="AJ227" s="1">
        <v>95321</v>
      </c>
      <c r="AK227" s="1">
        <v>95443</v>
      </c>
      <c r="AL227" s="1">
        <v>95560</v>
      </c>
      <c r="AM227" s="1">
        <v>95712</v>
      </c>
      <c r="AN227" s="1">
        <v>95928</v>
      </c>
      <c r="AO227" s="1">
        <v>96218</v>
      </c>
      <c r="AP227" s="1">
        <v>96574</v>
      </c>
      <c r="AQ227" s="1">
        <v>96991</v>
      </c>
      <c r="AR227" s="1">
        <v>97457</v>
      </c>
      <c r="AS227" s="1">
        <v>97962</v>
      </c>
      <c r="AT227" s="1">
        <v>98504</v>
      </c>
      <c r="AU227" s="1">
        <v>99083</v>
      </c>
      <c r="AV227" s="1">
        <v>99691</v>
      </c>
      <c r="AW227" s="1">
        <v>100319</v>
      </c>
      <c r="AX227" s="1">
        <v>100960</v>
      </c>
      <c r="AY227" s="1">
        <v>101617</v>
      </c>
      <c r="AZ227" s="1">
        <v>102289</v>
      </c>
      <c r="BA227" s="1">
        <v>102947</v>
      </c>
      <c r="BB227" s="1">
        <v>103557</v>
      </c>
      <c r="BC227" s="1">
        <v>104098</v>
      </c>
      <c r="BD227" s="1">
        <v>104554</v>
      </c>
      <c r="BE227" s="1">
        <v>104941</v>
      </c>
      <c r="BF227" s="1">
        <v>105323</v>
      </c>
    </row>
    <row r="228" spans="1:58">
      <c r="A228" s="1" t="s">
        <v>408</v>
      </c>
      <c r="B228" s="1" t="str">
        <f>IFERROR(VLOOKUP(A228,entity!$C:$K,9,FALSE),"")</f>
        <v>TT</v>
      </c>
      <c r="C228" s="1" t="s">
        <v>488</v>
      </c>
      <c r="D228" s="1" t="s">
        <v>7</v>
      </c>
      <c r="E228" s="1">
        <v>848481</v>
      </c>
      <c r="F228" s="1">
        <v>865356</v>
      </c>
      <c r="G228" s="1">
        <v>880019</v>
      </c>
      <c r="H228" s="1">
        <v>892571</v>
      </c>
      <c r="I228" s="1">
        <v>903272</v>
      </c>
      <c r="J228" s="1">
        <v>912419</v>
      </c>
      <c r="K228" s="1">
        <v>919902</v>
      </c>
      <c r="L228" s="1">
        <v>925918</v>
      </c>
      <c r="M228" s="1">
        <v>931466</v>
      </c>
      <c r="N228" s="1">
        <v>937846</v>
      </c>
      <c r="O228" s="1">
        <v>945996</v>
      </c>
      <c r="P228" s="1">
        <v>956364</v>
      </c>
      <c r="Q228" s="1">
        <v>968742</v>
      </c>
      <c r="R228" s="1">
        <v>982594</v>
      </c>
      <c r="S228" s="1">
        <v>997052</v>
      </c>
      <c r="T228" s="1">
        <v>1011487</v>
      </c>
      <c r="U228" s="1">
        <v>1025655</v>
      </c>
      <c r="V228" s="1">
        <v>1039757</v>
      </c>
      <c r="W228" s="1">
        <v>1054109</v>
      </c>
      <c r="X228" s="1">
        <v>1069199</v>
      </c>
      <c r="Y228" s="1">
        <v>1085308</v>
      </c>
      <c r="Z228" s="1">
        <v>1102562</v>
      </c>
      <c r="AA228" s="1">
        <v>1120610</v>
      </c>
      <c r="AB228" s="1">
        <v>1138673</v>
      </c>
      <c r="AC228" s="1">
        <v>1155701</v>
      </c>
      <c r="AD228" s="1">
        <v>1170935</v>
      </c>
      <c r="AE228" s="1">
        <v>1184053</v>
      </c>
      <c r="AF228" s="1">
        <v>1195243</v>
      </c>
      <c r="AG228" s="1">
        <v>1204890</v>
      </c>
      <c r="AH228" s="1">
        <v>1213625</v>
      </c>
      <c r="AI228" s="1">
        <v>1221904</v>
      </c>
      <c r="AJ228" s="1">
        <v>1229906</v>
      </c>
      <c r="AK228" s="1">
        <v>1237486</v>
      </c>
      <c r="AL228" s="1">
        <v>1244410</v>
      </c>
      <c r="AM228" s="1">
        <v>1250316</v>
      </c>
      <c r="AN228" s="1">
        <v>1255001</v>
      </c>
      <c r="AO228" s="1">
        <v>1258365</v>
      </c>
      <c r="AP228" s="1">
        <v>1260677</v>
      </c>
      <c r="AQ228" s="1">
        <v>1262544</v>
      </c>
      <c r="AR228" s="1">
        <v>1264781</v>
      </c>
      <c r="AS228" s="1">
        <v>1267980</v>
      </c>
      <c r="AT228" s="1">
        <v>1272347</v>
      </c>
      <c r="AU228" s="1">
        <v>1277723</v>
      </c>
      <c r="AV228" s="1">
        <v>1283868</v>
      </c>
      <c r="AW228" s="1">
        <v>1290379</v>
      </c>
      <c r="AX228" s="1">
        <v>1296933</v>
      </c>
      <c r="AY228" s="1">
        <v>1303478</v>
      </c>
      <c r="AZ228" s="1">
        <v>1310040</v>
      </c>
      <c r="BA228" s="1">
        <v>1316449</v>
      </c>
      <c r="BB228" s="1">
        <v>1322518</v>
      </c>
      <c r="BC228" s="1">
        <v>1328095</v>
      </c>
      <c r="BD228" s="1">
        <v>1333082</v>
      </c>
      <c r="BE228" s="1">
        <v>1337439</v>
      </c>
      <c r="BF228" s="1">
        <v>1341151</v>
      </c>
    </row>
    <row r="229" spans="1:58">
      <c r="A229" s="1" t="s">
        <v>410</v>
      </c>
      <c r="B229" s="1" t="str">
        <f>IFERROR(VLOOKUP(A229,entity!$C:$K,9,FALSE),"")</f>
        <v>TN</v>
      </c>
      <c r="C229" s="1" t="s">
        <v>488</v>
      </c>
      <c r="D229" s="1" t="s">
        <v>7</v>
      </c>
      <c r="E229" s="1">
        <v>4220701</v>
      </c>
      <c r="F229" s="1">
        <v>4277371</v>
      </c>
      <c r="G229" s="1">
        <v>4350811</v>
      </c>
      <c r="H229" s="1">
        <v>4436643</v>
      </c>
      <c r="I229" s="1">
        <v>4530835</v>
      </c>
      <c r="J229" s="1">
        <v>4630000</v>
      </c>
      <c r="K229" s="1">
        <v>4731395</v>
      </c>
      <c r="L229" s="1">
        <v>4832923</v>
      </c>
      <c r="M229" s="1">
        <v>4933131</v>
      </c>
      <c r="N229" s="1">
        <v>5031211</v>
      </c>
      <c r="O229" s="1">
        <v>5127000</v>
      </c>
      <c r="P229" s="1">
        <v>5208154</v>
      </c>
      <c r="Q229" s="1">
        <v>5294325</v>
      </c>
      <c r="R229" s="1">
        <v>5388709</v>
      </c>
      <c r="S229" s="1">
        <v>5493722</v>
      </c>
      <c r="T229" s="1">
        <v>5611000</v>
      </c>
      <c r="U229" s="1">
        <v>5742339</v>
      </c>
      <c r="V229" s="1">
        <v>5889693</v>
      </c>
      <c r="W229" s="1">
        <v>6049539</v>
      </c>
      <c r="X229" s="1">
        <v>6215690</v>
      </c>
      <c r="Y229" s="1">
        <v>6384000</v>
      </c>
      <c r="Z229" s="1">
        <v>6555185</v>
      </c>
      <c r="AA229" s="1">
        <v>6729178</v>
      </c>
      <c r="AB229" s="1">
        <v>6905136</v>
      </c>
      <c r="AC229" s="1">
        <v>7042550</v>
      </c>
      <c r="AD229" s="1">
        <v>7260361</v>
      </c>
      <c r="AE229" s="1">
        <v>7492633</v>
      </c>
      <c r="AF229" s="1">
        <v>7684751</v>
      </c>
      <c r="AG229" s="1">
        <v>7857619</v>
      </c>
      <c r="AH229" s="1">
        <v>7958694</v>
      </c>
      <c r="AI229" s="1">
        <v>8154400</v>
      </c>
      <c r="AJ229" s="1">
        <v>8318200</v>
      </c>
      <c r="AK229" s="1">
        <v>8489900</v>
      </c>
      <c r="AL229" s="1">
        <v>8657400</v>
      </c>
      <c r="AM229" s="1">
        <v>8815400</v>
      </c>
      <c r="AN229" s="1">
        <v>8957500</v>
      </c>
      <c r="AO229" s="1">
        <v>9089300</v>
      </c>
      <c r="AP229" s="1">
        <v>9215000</v>
      </c>
      <c r="AQ229" s="1">
        <v>9333300</v>
      </c>
      <c r="AR229" s="1">
        <v>9455900</v>
      </c>
      <c r="AS229" s="1">
        <v>9563500</v>
      </c>
      <c r="AT229" s="1">
        <v>9673600</v>
      </c>
      <c r="AU229" s="1">
        <v>9781900</v>
      </c>
      <c r="AV229" s="1">
        <v>9839800</v>
      </c>
      <c r="AW229" s="1">
        <v>9932400</v>
      </c>
      <c r="AX229" s="1">
        <v>10029000</v>
      </c>
      <c r="AY229" s="1">
        <v>10127900</v>
      </c>
      <c r="AZ229" s="1">
        <v>10225100</v>
      </c>
      <c r="BA229" s="1">
        <v>10328900</v>
      </c>
      <c r="BB229" s="1">
        <v>10439600</v>
      </c>
      <c r="BC229" s="1">
        <v>10549100</v>
      </c>
      <c r="BD229" s="1">
        <v>10673800</v>
      </c>
      <c r="BE229" s="1">
        <v>10777500</v>
      </c>
      <c r="BF229" s="1">
        <v>10886500</v>
      </c>
    </row>
    <row r="230" spans="1:58">
      <c r="A230" s="1" t="s">
        <v>412</v>
      </c>
      <c r="B230" s="1" t="str">
        <f>IFERROR(VLOOKUP(A230,entity!$C:$K,9,FALSE),"")</f>
        <v>TR</v>
      </c>
      <c r="C230" s="1" t="s">
        <v>488</v>
      </c>
      <c r="D230" s="1" t="s">
        <v>7</v>
      </c>
      <c r="E230" s="1">
        <v>27553280</v>
      </c>
      <c r="F230" s="1">
        <v>28229291</v>
      </c>
      <c r="G230" s="1">
        <v>28909985</v>
      </c>
      <c r="H230" s="1">
        <v>29597047</v>
      </c>
      <c r="I230" s="1">
        <v>30292969</v>
      </c>
      <c r="J230" s="1">
        <v>31000167</v>
      </c>
      <c r="K230" s="1">
        <v>31718266</v>
      </c>
      <c r="L230" s="1">
        <v>32448404</v>
      </c>
      <c r="M230" s="1">
        <v>33196289</v>
      </c>
      <c r="N230" s="1">
        <v>33969201</v>
      </c>
      <c r="O230" s="1">
        <v>34772031</v>
      </c>
      <c r="P230" s="1">
        <v>35608079</v>
      </c>
      <c r="Q230" s="1">
        <v>36475356</v>
      </c>
      <c r="R230" s="1">
        <v>37366922</v>
      </c>
      <c r="S230" s="1">
        <v>38272701</v>
      </c>
      <c r="T230" s="1">
        <v>39185637</v>
      </c>
      <c r="U230" s="1">
        <v>40100696</v>
      </c>
      <c r="V230" s="1">
        <v>41020211</v>
      </c>
      <c r="W230" s="1">
        <v>41953105</v>
      </c>
      <c r="X230" s="1">
        <v>42912350</v>
      </c>
      <c r="Y230" s="1">
        <v>43905790</v>
      </c>
      <c r="Z230" s="1">
        <v>44936836</v>
      </c>
      <c r="AA230" s="1">
        <v>45997940</v>
      </c>
      <c r="AB230" s="1">
        <v>47072603</v>
      </c>
      <c r="AC230" s="1">
        <v>48138191</v>
      </c>
      <c r="AD230" s="1">
        <v>49178079</v>
      </c>
      <c r="AE230" s="1">
        <v>50186914</v>
      </c>
      <c r="AF230" s="1">
        <v>51168270</v>
      </c>
      <c r="AG230" s="1">
        <v>52125597</v>
      </c>
      <c r="AH230" s="1">
        <v>53065801</v>
      </c>
      <c r="AI230" s="1">
        <v>53994605</v>
      </c>
      <c r="AJ230" s="1">
        <v>54911233</v>
      </c>
      <c r="AK230" s="1">
        <v>55815175</v>
      </c>
      <c r="AL230" s="1">
        <v>56713073</v>
      </c>
      <c r="AM230" s="1">
        <v>57613441</v>
      </c>
      <c r="AN230" s="1">
        <v>58522320</v>
      </c>
      <c r="AO230" s="1">
        <v>59442502</v>
      </c>
      <c r="AP230" s="1">
        <v>60372413</v>
      </c>
      <c r="AQ230" s="1">
        <v>61308204</v>
      </c>
      <c r="AR230" s="1">
        <v>62243779</v>
      </c>
      <c r="AS230" s="1">
        <v>63174483</v>
      </c>
      <c r="AT230" s="1">
        <v>64100297</v>
      </c>
      <c r="AU230" s="1">
        <v>65022300</v>
      </c>
      <c r="AV230" s="1">
        <v>65938265</v>
      </c>
      <c r="AW230" s="1">
        <v>66845635</v>
      </c>
      <c r="AX230" s="1">
        <v>67743052</v>
      </c>
      <c r="AY230" s="1">
        <v>68626337</v>
      </c>
      <c r="AZ230" s="1">
        <v>69496513</v>
      </c>
      <c r="BA230" s="1">
        <v>70363511</v>
      </c>
      <c r="BB230" s="1">
        <v>71241080</v>
      </c>
      <c r="BC230" s="1">
        <v>72137546</v>
      </c>
      <c r="BD230" s="1">
        <v>73058638</v>
      </c>
      <c r="BE230" s="1">
        <v>73997128</v>
      </c>
      <c r="BF230" s="1">
        <v>74932641</v>
      </c>
    </row>
    <row r="231" spans="1:58">
      <c r="A231" s="1" t="s">
        <v>414</v>
      </c>
      <c r="B231" s="1" t="str">
        <f>IFERROR(VLOOKUP(A231,entity!$C:$K,9,FALSE),"")</f>
        <v>TV</v>
      </c>
      <c r="C231" s="1" t="s">
        <v>488</v>
      </c>
      <c r="D231" s="1" t="s">
        <v>7</v>
      </c>
      <c r="E231" s="1">
        <v>6104</v>
      </c>
      <c r="F231" s="1">
        <v>6242</v>
      </c>
      <c r="G231" s="1">
        <v>6391</v>
      </c>
      <c r="H231" s="1">
        <v>6542</v>
      </c>
      <c r="I231" s="1">
        <v>6687</v>
      </c>
      <c r="J231" s="1">
        <v>6819</v>
      </c>
      <c r="K231" s="1">
        <v>6935</v>
      </c>
      <c r="L231" s="1">
        <v>7037</v>
      </c>
      <c r="M231" s="1">
        <v>7128</v>
      </c>
      <c r="N231" s="1">
        <v>7213</v>
      </c>
      <c r="O231" s="1">
        <v>7296</v>
      </c>
      <c r="P231" s="1">
        <v>7379</v>
      </c>
      <c r="Q231" s="1">
        <v>7459</v>
      </c>
      <c r="R231" s="1">
        <v>7538</v>
      </c>
      <c r="S231" s="1">
        <v>7613</v>
      </c>
      <c r="T231" s="1">
        <v>7685</v>
      </c>
      <c r="U231" s="1">
        <v>7752</v>
      </c>
      <c r="V231" s="1">
        <v>7816</v>
      </c>
      <c r="W231" s="1">
        <v>7883</v>
      </c>
      <c r="X231" s="1">
        <v>7959</v>
      </c>
      <c r="Y231" s="1">
        <v>8051</v>
      </c>
      <c r="Z231" s="1">
        <v>8160</v>
      </c>
      <c r="AA231" s="1">
        <v>8284</v>
      </c>
      <c r="AB231" s="1">
        <v>8413</v>
      </c>
      <c r="AC231" s="1">
        <v>8537</v>
      </c>
      <c r="AD231" s="1">
        <v>8648</v>
      </c>
      <c r="AE231" s="1">
        <v>8741</v>
      </c>
      <c r="AF231" s="1">
        <v>8821</v>
      </c>
      <c r="AG231" s="1">
        <v>8889</v>
      </c>
      <c r="AH231" s="1">
        <v>8949</v>
      </c>
      <c r="AI231" s="1">
        <v>9004</v>
      </c>
      <c r="AJ231" s="1">
        <v>9056</v>
      </c>
      <c r="AK231" s="1">
        <v>9103</v>
      </c>
      <c r="AL231" s="1">
        <v>9148</v>
      </c>
      <c r="AM231" s="1">
        <v>9188</v>
      </c>
      <c r="AN231" s="1">
        <v>9227</v>
      </c>
      <c r="AO231" s="1">
        <v>9264</v>
      </c>
      <c r="AP231" s="1">
        <v>9298</v>
      </c>
      <c r="AQ231" s="1">
        <v>9334</v>
      </c>
      <c r="AR231" s="1">
        <v>9374</v>
      </c>
      <c r="AS231" s="1">
        <v>9419</v>
      </c>
      <c r="AT231" s="1">
        <v>9471</v>
      </c>
      <c r="AU231" s="1">
        <v>9530</v>
      </c>
      <c r="AV231" s="1">
        <v>9590</v>
      </c>
      <c r="AW231" s="1">
        <v>9646</v>
      </c>
      <c r="AX231" s="1">
        <v>9694</v>
      </c>
      <c r="AY231" s="1">
        <v>9732</v>
      </c>
      <c r="AZ231" s="1">
        <v>9764</v>
      </c>
      <c r="BA231" s="1">
        <v>9788</v>
      </c>
      <c r="BB231" s="1">
        <v>9808</v>
      </c>
      <c r="BC231" s="1">
        <v>9827</v>
      </c>
      <c r="BD231" s="1">
        <v>9844</v>
      </c>
      <c r="BE231" s="1">
        <v>9860</v>
      </c>
      <c r="BF231" s="1">
        <v>9876</v>
      </c>
    </row>
    <row r="232" spans="1:58">
      <c r="A232" s="1" t="s">
        <v>416</v>
      </c>
      <c r="B232" s="1" t="str">
        <f>IFERROR(VLOOKUP(A232,entity!$C:$K,9,FALSE),"")</f>
        <v>TZ</v>
      </c>
      <c r="C232" s="1" t="s">
        <v>488</v>
      </c>
      <c r="D232" s="1" t="s">
        <v>7</v>
      </c>
      <c r="E232" s="1">
        <v>10074490</v>
      </c>
      <c r="F232" s="1">
        <v>10373284</v>
      </c>
      <c r="G232" s="1">
        <v>10683653</v>
      </c>
      <c r="H232" s="1">
        <v>11005491</v>
      </c>
      <c r="I232" s="1">
        <v>11338544</v>
      </c>
      <c r="J232" s="1">
        <v>11682873</v>
      </c>
      <c r="K232" s="1">
        <v>12038204</v>
      </c>
      <c r="L232" s="1">
        <v>12405366</v>
      </c>
      <c r="M232" s="1">
        <v>12786833</v>
      </c>
      <c r="N232" s="1">
        <v>13185844</v>
      </c>
      <c r="O232" s="1">
        <v>13604627</v>
      </c>
      <c r="P232" s="1">
        <v>14044585</v>
      </c>
      <c r="Q232" s="1">
        <v>14504939</v>
      </c>
      <c r="R232" s="1">
        <v>14983047</v>
      </c>
      <c r="S232" s="1">
        <v>15475026</v>
      </c>
      <c r="T232" s="1">
        <v>15978207</v>
      </c>
      <c r="U232" s="1">
        <v>16491793</v>
      </c>
      <c r="V232" s="1">
        <v>17017107</v>
      </c>
      <c r="W232" s="1">
        <v>17556181</v>
      </c>
      <c r="X232" s="1">
        <v>18111999</v>
      </c>
      <c r="Y232" s="1">
        <v>18686808</v>
      </c>
      <c r="Z232" s="1">
        <v>19282215</v>
      </c>
      <c r="AA232" s="1">
        <v>19898033</v>
      </c>
      <c r="AB232" s="1">
        <v>20532688</v>
      </c>
      <c r="AC232" s="1">
        <v>21183696</v>
      </c>
      <c r="AD232" s="1">
        <v>21849853</v>
      </c>
      <c r="AE232" s="1">
        <v>22527517</v>
      </c>
      <c r="AF232" s="1">
        <v>23218477</v>
      </c>
      <c r="AG232" s="1">
        <v>23933171</v>
      </c>
      <c r="AH232" s="1">
        <v>24685791</v>
      </c>
      <c r="AI232" s="1">
        <v>25484814</v>
      </c>
      <c r="AJ232" s="1">
        <v>26337403</v>
      </c>
      <c r="AK232" s="1">
        <v>27236099</v>
      </c>
      <c r="AL232" s="1">
        <v>28157055</v>
      </c>
      <c r="AM232" s="1">
        <v>29067333</v>
      </c>
      <c r="AN232" s="1">
        <v>29944302</v>
      </c>
      <c r="AO232" s="1">
        <v>30780453</v>
      </c>
      <c r="AP232" s="1">
        <v>31586039</v>
      </c>
      <c r="AQ232" s="1">
        <v>32378333</v>
      </c>
      <c r="AR232" s="1">
        <v>33183093</v>
      </c>
      <c r="AS232" s="1">
        <v>34020512</v>
      </c>
      <c r="AT232" s="1">
        <v>34895398</v>
      </c>
      <c r="AU232" s="1">
        <v>35806497</v>
      </c>
      <c r="AV232" s="1">
        <v>36760831</v>
      </c>
      <c r="AW232" s="1">
        <v>37765139</v>
      </c>
      <c r="AX232" s="1">
        <v>38824384</v>
      </c>
      <c r="AY232" s="1">
        <v>39942347</v>
      </c>
      <c r="AZ232" s="1">
        <v>41119693</v>
      </c>
      <c r="BA232" s="1">
        <v>42353790</v>
      </c>
      <c r="BB232" s="1">
        <v>43639752</v>
      </c>
      <c r="BC232" s="1">
        <v>44973330</v>
      </c>
      <c r="BD232" s="1">
        <v>46354607</v>
      </c>
      <c r="BE232" s="1">
        <v>47783107</v>
      </c>
      <c r="BF232" s="1">
        <v>49253126</v>
      </c>
    </row>
    <row r="233" spans="1:58">
      <c r="A233" s="1" t="s">
        <v>418</v>
      </c>
      <c r="B233" s="1" t="str">
        <f>IFERROR(VLOOKUP(A233,entity!$C:$K,9,FALSE),"")</f>
        <v>UG</v>
      </c>
      <c r="C233" s="1" t="s">
        <v>488</v>
      </c>
      <c r="D233" s="1" t="s">
        <v>7</v>
      </c>
      <c r="E233" s="1">
        <v>6788211</v>
      </c>
      <c r="F233" s="1">
        <v>7006629</v>
      </c>
      <c r="G233" s="1">
        <v>7240155</v>
      </c>
      <c r="H233" s="1">
        <v>7487412</v>
      </c>
      <c r="I233" s="1">
        <v>7746181</v>
      </c>
      <c r="J233" s="1">
        <v>8014376</v>
      </c>
      <c r="K233" s="1">
        <v>8292751</v>
      </c>
      <c r="L233" s="1">
        <v>8580647</v>
      </c>
      <c r="M233" s="1">
        <v>8872890</v>
      </c>
      <c r="N233" s="1">
        <v>9162794</v>
      </c>
      <c r="O233" s="1">
        <v>9446024</v>
      </c>
      <c r="P233" s="1">
        <v>9720388</v>
      </c>
      <c r="Q233" s="1">
        <v>9988441</v>
      </c>
      <c r="R233" s="1">
        <v>10256553</v>
      </c>
      <c r="S233" s="1">
        <v>10533820</v>
      </c>
      <c r="T233" s="1">
        <v>10827097</v>
      </c>
      <c r="U233" s="1">
        <v>11139632</v>
      </c>
      <c r="V233" s="1">
        <v>11470628</v>
      </c>
      <c r="W233" s="1">
        <v>11818135</v>
      </c>
      <c r="X233" s="1">
        <v>12178512</v>
      </c>
      <c r="Y233" s="1">
        <v>12549779</v>
      </c>
      <c r="Z233" s="1">
        <v>12930714</v>
      </c>
      <c r="AA233" s="1">
        <v>13324390</v>
      </c>
      <c r="AB233" s="1">
        <v>13738114</v>
      </c>
      <c r="AC233" s="1">
        <v>14181630</v>
      </c>
      <c r="AD233" s="1">
        <v>14661481</v>
      </c>
      <c r="AE233" s="1">
        <v>15180721</v>
      </c>
      <c r="AF233" s="1">
        <v>15736176</v>
      </c>
      <c r="AG233" s="1">
        <v>16320417</v>
      </c>
      <c r="AH233" s="1">
        <v>16922648</v>
      </c>
      <c r="AI233" s="1">
        <v>17534839</v>
      </c>
      <c r="AJ233" s="1">
        <v>18156095</v>
      </c>
      <c r="AK233" s="1">
        <v>18788440</v>
      </c>
      <c r="AL233" s="1">
        <v>19430461</v>
      </c>
      <c r="AM233" s="1">
        <v>20081152</v>
      </c>
      <c r="AN233" s="1">
        <v>20740726</v>
      </c>
      <c r="AO233" s="1">
        <v>21407693</v>
      </c>
      <c r="AP233" s="1">
        <v>22084527</v>
      </c>
      <c r="AQ233" s="1">
        <v>22780451</v>
      </c>
      <c r="AR233" s="1">
        <v>23507800</v>
      </c>
      <c r="AS233" s="1">
        <v>24275641</v>
      </c>
      <c r="AT233" s="1">
        <v>25088033</v>
      </c>
      <c r="AU233" s="1">
        <v>25943441</v>
      </c>
      <c r="AV233" s="1">
        <v>26838428</v>
      </c>
      <c r="AW233" s="1">
        <v>27766986</v>
      </c>
      <c r="AX233" s="1">
        <v>28724869</v>
      </c>
      <c r="AY233" s="1">
        <v>29711397</v>
      </c>
      <c r="AZ233" s="1">
        <v>30728747</v>
      </c>
      <c r="BA233" s="1">
        <v>31778799</v>
      </c>
      <c r="BB233" s="1">
        <v>32864328</v>
      </c>
      <c r="BC233" s="1">
        <v>33987213</v>
      </c>
      <c r="BD233" s="1">
        <v>35148064</v>
      </c>
      <c r="BE233" s="1">
        <v>36345860</v>
      </c>
      <c r="BF233" s="1">
        <v>37578876</v>
      </c>
    </row>
    <row r="234" spans="1:58">
      <c r="A234" s="1" t="s">
        <v>420</v>
      </c>
      <c r="B234" s="1" t="str">
        <f>IFERROR(VLOOKUP(A234,entity!$C:$K,9,FALSE),"")</f>
        <v>UA</v>
      </c>
      <c r="C234" s="1" t="s">
        <v>488</v>
      </c>
      <c r="D234" s="1" t="s">
        <v>7</v>
      </c>
      <c r="E234" s="1">
        <v>42662162</v>
      </c>
      <c r="F234" s="1">
        <v>43203646</v>
      </c>
      <c r="G234" s="1">
        <v>43749474</v>
      </c>
      <c r="H234" s="1">
        <v>44285898</v>
      </c>
      <c r="I234" s="1">
        <v>44794336</v>
      </c>
      <c r="J234" s="1">
        <v>45261976</v>
      </c>
      <c r="K234" s="1">
        <v>45682418</v>
      </c>
      <c r="L234" s="1">
        <v>46060661</v>
      </c>
      <c r="M234" s="1">
        <v>46409304</v>
      </c>
      <c r="N234" s="1">
        <v>46746974</v>
      </c>
      <c r="O234" s="1">
        <v>47086954</v>
      </c>
      <c r="P234" s="1">
        <v>47433774</v>
      </c>
      <c r="Q234" s="1">
        <v>47782683</v>
      </c>
      <c r="R234" s="1">
        <v>48126562</v>
      </c>
      <c r="S234" s="1">
        <v>48454371</v>
      </c>
      <c r="T234" s="1">
        <v>48758333</v>
      </c>
      <c r="U234" s="1">
        <v>49036548</v>
      </c>
      <c r="V234" s="1">
        <v>49292500</v>
      </c>
      <c r="W234" s="1">
        <v>49530219</v>
      </c>
      <c r="X234" s="1">
        <v>49755806</v>
      </c>
      <c r="Y234" s="1">
        <v>49973757</v>
      </c>
      <c r="Z234" s="1">
        <v>50221000</v>
      </c>
      <c r="AA234" s="1">
        <v>50384000</v>
      </c>
      <c r="AB234" s="1">
        <v>50564000</v>
      </c>
      <c r="AC234" s="1">
        <v>50754000</v>
      </c>
      <c r="AD234" s="1">
        <v>50917000</v>
      </c>
      <c r="AE234" s="1">
        <v>51097000</v>
      </c>
      <c r="AF234" s="1">
        <v>51293000</v>
      </c>
      <c r="AG234" s="1">
        <v>51521000</v>
      </c>
      <c r="AH234" s="1">
        <v>51773000</v>
      </c>
      <c r="AI234" s="1">
        <v>51892000</v>
      </c>
      <c r="AJ234" s="1">
        <v>52000470</v>
      </c>
      <c r="AK234" s="1">
        <v>52150266</v>
      </c>
      <c r="AL234" s="1">
        <v>52179210</v>
      </c>
      <c r="AM234" s="1">
        <v>51921041</v>
      </c>
      <c r="AN234" s="1">
        <v>51512299</v>
      </c>
      <c r="AO234" s="1">
        <v>51057189</v>
      </c>
      <c r="AP234" s="1">
        <v>50594105</v>
      </c>
      <c r="AQ234" s="1">
        <v>50143939</v>
      </c>
      <c r="AR234" s="1">
        <v>49673350</v>
      </c>
      <c r="AS234" s="1">
        <v>49175848</v>
      </c>
      <c r="AT234" s="1">
        <v>48683865</v>
      </c>
      <c r="AU234" s="1">
        <v>48202500</v>
      </c>
      <c r="AV234" s="1">
        <v>47812950</v>
      </c>
      <c r="AW234" s="1">
        <v>47451600</v>
      </c>
      <c r="AX234" s="1">
        <v>47105150</v>
      </c>
      <c r="AY234" s="1">
        <v>46787750</v>
      </c>
      <c r="AZ234" s="1">
        <v>46509350</v>
      </c>
      <c r="BA234" s="1">
        <v>46258200</v>
      </c>
      <c r="BB234" s="1">
        <v>46053300</v>
      </c>
      <c r="BC234" s="1">
        <v>45870700</v>
      </c>
      <c r="BD234" s="1">
        <v>45706100</v>
      </c>
      <c r="BE234" s="1">
        <v>45593300</v>
      </c>
      <c r="BF234" s="1">
        <v>45489600</v>
      </c>
    </row>
    <row r="235" spans="1:58">
      <c r="A235" s="1" t="s">
        <v>422</v>
      </c>
      <c r="B235" s="1" t="str">
        <f>IFERROR(VLOOKUP(A235,entity!$C:$K,9,FALSE),"")</f>
        <v/>
      </c>
      <c r="C235" s="1" t="s">
        <v>488</v>
      </c>
      <c r="D235" s="1" t="s">
        <v>7</v>
      </c>
      <c r="E235" s="1">
        <v>1062752609</v>
      </c>
      <c r="F235" s="1">
        <v>1066276123</v>
      </c>
      <c r="G235" s="1">
        <v>1082173926</v>
      </c>
      <c r="H235" s="1">
        <v>1109380940</v>
      </c>
      <c r="I235" s="1">
        <v>1136183050</v>
      </c>
      <c r="J235" s="1">
        <v>1163862954</v>
      </c>
      <c r="K235" s="1">
        <v>1195089667</v>
      </c>
      <c r="L235" s="1">
        <v>1225482861</v>
      </c>
      <c r="M235" s="1">
        <v>1256776405</v>
      </c>
      <c r="N235" s="1">
        <v>1289762066</v>
      </c>
      <c r="O235" s="1">
        <v>1323758262</v>
      </c>
      <c r="P235" s="1">
        <v>1358470735</v>
      </c>
      <c r="Q235" s="1">
        <v>1391526424</v>
      </c>
      <c r="R235" s="1">
        <v>1423761418</v>
      </c>
      <c r="S235" s="1">
        <v>1454720340</v>
      </c>
      <c r="T235" s="1">
        <v>1483548354</v>
      </c>
      <c r="U235" s="1">
        <v>1510775761</v>
      </c>
      <c r="V235" s="1">
        <v>1536593047</v>
      </c>
      <c r="W235" s="1">
        <v>1562501611</v>
      </c>
      <c r="X235" s="1">
        <v>1588729724</v>
      </c>
      <c r="Y235" s="1">
        <v>1614674836</v>
      </c>
      <c r="Z235" s="1">
        <v>1641349831</v>
      </c>
      <c r="AA235" s="1">
        <v>1670281427</v>
      </c>
      <c r="AB235" s="1">
        <v>1699309103</v>
      </c>
      <c r="AC235" s="1">
        <v>1727264558</v>
      </c>
      <c r="AD235" s="1">
        <v>1756093951</v>
      </c>
      <c r="AE235" s="1">
        <v>1786603120</v>
      </c>
      <c r="AF235" s="1">
        <v>1818606212</v>
      </c>
      <c r="AG235" s="1">
        <v>1850763978</v>
      </c>
      <c r="AH235" s="1">
        <v>1881862990</v>
      </c>
      <c r="AI235" s="1">
        <v>1911729800</v>
      </c>
      <c r="AJ235" s="1">
        <v>1940319175</v>
      </c>
      <c r="AK235" s="1">
        <v>1966835869</v>
      </c>
      <c r="AL235" s="1">
        <v>1992499559</v>
      </c>
      <c r="AM235" s="1">
        <v>2017989756</v>
      </c>
      <c r="AN235" s="1">
        <v>2043218657</v>
      </c>
      <c r="AO235" s="1">
        <v>2068462432</v>
      </c>
      <c r="AP235" s="1">
        <v>2093767328</v>
      </c>
      <c r="AQ235" s="1">
        <v>2118526552</v>
      </c>
      <c r="AR235" s="1">
        <v>2142331276</v>
      </c>
      <c r="AS235" s="1">
        <v>2165182876</v>
      </c>
      <c r="AT235" s="1">
        <v>2186496226</v>
      </c>
      <c r="AU235" s="1">
        <v>2206879568</v>
      </c>
      <c r="AV235" s="1">
        <v>2226514207</v>
      </c>
      <c r="AW235" s="1">
        <v>2245744730</v>
      </c>
      <c r="AX235" s="1">
        <v>2264763992</v>
      </c>
      <c r="AY235" s="1">
        <v>2283242974</v>
      </c>
      <c r="AZ235" s="1">
        <v>2300791118</v>
      </c>
      <c r="BA235" s="1">
        <v>2318342943</v>
      </c>
      <c r="BB235" s="1">
        <v>2336270149</v>
      </c>
      <c r="BC235" s="1">
        <v>2354056585</v>
      </c>
      <c r="BD235" s="1">
        <v>2371969330</v>
      </c>
      <c r="BE235" s="1">
        <v>2390210774</v>
      </c>
      <c r="BF235" s="1">
        <v>2408656292</v>
      </c>
    </row>
    <row r="236" spans="1:58">
      <c r="A236" s="1" t="s">
        <v>423</v>
      </c>
      <c r="B236" s="1" t="str">
        <f>IFERROR(VLOOKUP(A236,entity!$C:$K,9,FALSE),"")</f>
        <v>UY</v>
      </c>
      <c r="C236" s="1" t="s">
        <v>488</v>
      </c>
      <c r="D236" s="1" t="s">
        <v>7</v>
      </c>
      <c r="E236" s="1">
        <v>2538779</v>
      </c>
      <c r="F236" s="1">
        <v>2571834</v>
      </c>
      <c r="G236" s="1">
        <v>2604042</v>
      </c>
      <c r="H236" s="1">
        <v>2635294</v>
      </c>
      <c r="I236" s="1">
        <v>2665561</v>
      </c>
      <c r="J236" s="1">
        <v>2694714</v>
      </c>
      <c r="K236" s="1">
        <v>2723055</v>
      </c>
      <c r="L236" s="1">
        <v>2750273</v>
      </c>
      <c r="M236" s="1">
        <v>2774949</v>
      </c>
      <c r="N236" s="1">
        <v>2795223</v>
      </c>
      <c r="O236" s="1">
        <v>2809981</v>
      </c>
      <c r="P236" s="1">
        <v>2818462</v>
      </c>
      <c r="Q236" s="1">
        <v>2821645</v>
      </c>
      <c r="R236" s="1">
        <v>2822306</v>
      </c>
      <c r="S236" s="1">
        <v>2824291</v>
      </c>
      <c r="T236" s="1">
        <v>2830378</v>
      </c>
      <c r="U236" s="1">
        <v>2841603</v>
      </c>
      <c r="V236" s="1">
        <v>2857218</v>
      </c>
      <c r="W236" s="1">
        <v>2876019</v>
      </c>
      <c r="X236" s="1">
        <v>2896016</v>
      </c>
      <c r="Y236" s="1">
        <v>2915735</v>
      </c>
      <c r="Z236" s="1">
        <v>2934985</v>
      </c>
      <c r="AA236" s="1">
        <v>2954236</v>
      </c>
      <c r="AB236" s="1">
        <v>2973436</v>
      </c>
      <c r="AC236" s="1">
        <v>2992644</v>
      </c>
      <c r="AD236" s="1">
        <v>3011918</v>
      </c>
      <c r="AE236" s="1">
        <v>3031053</v>
      </c>
      <c r="AF236" s="1">
        <v>3049987</v>
      </c>
      <c r="AG236" s="1">
        <v>3069112</v>
      </c>
      <c r="AH236" s="1">
        <v>3088980</v>
      </c>
      <c r="AI236" s="1">
        <v>3109941</v>
      </c>
      <c r="AJ236" s="1">
        <v>3131936</v>
      </c>
      <c r="AK236" s="1">
        <v>3154657</v>
      </c>
      <c r="AL236" s="1">
        <v>3177867</v>
      </c>
      <c r="AM236" s="1">
        <v>3201235</v>
      </c>
      <c r="AN236" s="1">
        <v>3224383</v>
      </c>
      <c r="AO236" s="1">
        <v>3247585</v>
      </c>
      <c r="AP236" s="1">
        <v>3270549</v>
      </c>
      <c r="AQ236" s="1">
        <v>3291677</v>
      </c>
      <c r="AR236" s="1">
        <v>3308884</v>
      </c>
      <c r="AS236" s="1">
        <v>3320841</v>
      </c>
      <c r="AT236" s="1">
        <v>3326762</v>
      </c>
      <c r="AU236" s="1">
        <v>3327500</v>
      </c>
      <c r="AV236" s="1">
        <v>3325411</v>
      </c>
      <c r="AW236" s="1">
        <v>3323822</v>
      </c>
      <c r="AX236" s="1">
        <v>3325155</v>
      </c>
      <c r="AY236" s="1">
        <v>3330217</v>
      </c>
      <c r="AZ236" s="1">
        <v>3338384</v>
      </c>
      <c r="BA236" s="1">
        <v>3348898</v>
      </c>
      <c r="BB236" s="1">
        <v>3360431</v>
      </c>
      <c r="BC236" s="1">
        <v>3371982</v>
      </c>
      <c r="BD236" s="1">
        <v>3383486</v>
      </c>
      <c r="BE236" s="1">
        <v>3395253</v>
      </c>
      <c r="BF236" s="1">
        <v>3407062</v>
      </c>
    </row>
    <row r="237" spans="1:58">
      <c r="A237" s="1" t="s">
        <v>425</v>
      </c>
      <c r="B237" s="1" t="str">
        <f>IFERROR(VLOOKUP(A237,entity!$C:$K,9,FALSE),"")</f>
        <v>US</v>
      </c>
      <c r="C237" s="1" t="s">
        <v>488</v>
      </c>
      <c r="D237" s="1" t="s">
        <v>7</v>
      </c>
      <c r="E237" s="1">
        <v>180671000</v>
      </c>
      <c r="F237" s="1">
        <v>183691000</v>
      </c>
      <c r="G237" s="1">
        <v>186538000</v>
      </c>
      <c r="H237" s="1">
        <v>189242000</v>
      </c>
      <c r="I237" s="1">
        <v>191889000</v>
      </c>
      <c r="J237" s="1">
        <v>194303000</v>
      </c>
      <c r="K237" s="1">
        <v>196560000</v>
      </c>
      <c r="L237" s="1">
        <v>198712000</v>
      </c>
      <c r="M237" s="1">
        <v>200706000</v>
      </c>
      <c r="N237" s="1">
        <v>202677000</v>
      </c>
      <c r="O237" s="1">
        <v>205052000</v>
      </c>
      <c r="P237" s="1">
        <v>207661000</v>
      </c>
      <c r="Q237" s="1">
        <v>209896000</v>
      </c>
      <c r="R237" s="1">
        <v>211909000</v>
      </c>
      <c r="S237" s="1">
        <v>213854000</v>
      </c>
      <c r="T237" s="1">
        <v>215973000</v>
      </c>
      <c r="U237" s="1">
        <v>218035000</v>
      </c>
      <c r="V237" s="1">
        <v>220239000</v>
      </c>
      <c r="W237" s="1">
        <v>222585000</v>
      </c>
      <c r="X237" s="1">
        <v>225055000</v>
      </c>
      <c r="Y237" s="1">
        <v>227225000</v>
      </c>
      <c r="Z237" s="1">
        <v>229466000</v>
      </c>
      <c r="AA237" s="1">
        <v>231664000</v>
      </c>
      <c r="AB237" s="1">
        <v>233792000</v>
      </c>
      <c r="AC237" s="1">
        <v>235825000</v>
      </c>
      <c r="AD237" s="1">
        <v>237924000</v>
      </c>
      <c r="AE237" s="1">
        <v>240133000</v>
      </c>
      <c r="AF237" s="1">
        <v>242289000</v>
      </c>
      <c r="AG237" s="1">
        <v>244499000</v>
      </c>
      <c r="AH237" s="1">
        <v>246819000</v>
      </c>
      <c r="AI237" s="1">
        <v>249623000</v>
      </c>
      <c r="AJ237" s="1">
        <v>252981000</v>
      </c>
      <c r="AK237" s="1">
        <v>256514000</v>
      </c>
      <c r="AL237" s="1">
        <v>259919000</v>
      </c>
      <c r="AM237" s="1">
        <v>263126000</v>
      </c>
      <c r="AN237" s="1">
        <v>266278000</v>
      </c>
      <c r="AO237" s="1">
        <v>269394000</v>
      </c>
      <c r="AP237" s="1">
        <v>272657000</v>
      </c>
      <c r="AQ237" s="1">
        <v>275854000</v>
      </c>
      <c r="AR237" s="1">
        <v>279040000</v>
      </c>
      <c r="AS237" s="1">
        <v>282162411</v>
      </c>
      <c r="AT237" s="1">
        <v>284968955</v>
      </c>
      <c r="AU237" s="1">
        <v>287625193</v>
      </c>
      <c r="AV237" s="1">
        <v>290107933</v>
      </c>
      <c r="AW237" s="1">
        <v>292805298</v>
      </c>
      <c r="AX237" s="1">
        <v>295516599</v>
      </c>
      <c r="AY237" s="1">
        <v>298379912</v>
      </c>
      <c r="AZ237" s="1">
        <v>301231207</v>
      </c>
      <c r="BA237" s="1">
        <v>304093966</v>
      </c>
      <c r="BB237" s="1">
        <v>306771529</v>
      </c>
      <c r="BC237" s="1">
        <v>309326295</v>
      </c>
      <c r="BD237" s="1">
        <v>311582564</v>
      </c>
      <c r="BE237" s="1">
        <v>313873685</v>
      </c>
      <c r="BF237" s="1">
        <v>316128839</v>
      </c>
    </row>
    <row r="238" spans="1:58">
      <c r="A238" s="1" t="s">
        <v>427</v>
      </c>
      <c r="B238" s="1" t="str">
        <f>IFERROR(VLOOKUP(A238,entity!$C:$K,9,FALSE),"")</f>
        <v>UZ</v>
      </c>
      <c r="C238" s="1" t="s">
        <v>488</v>
      </c>
      <c r="D238" s="1" t="s">
        <v>7</v>
      </c>
      <c r="E238" s="1">
        <v>8558503</v>
      </c>
      <c r="F238" s="1">
        <v>8871244</v>
      </c>
      <c r="G238" s="1">
        <v>9201176</v>
      </c>
      <c r="H238" s="1">
        <v>9542785</v>
      </c>
      <c r="I238" s="1">
        <v>9888629</v>
      </c>
      <c r="J238" s="1">
        <v>10233502</v>
      </c>
      <c r="K238" s="1">
        <v>10574523</v>
      </c>
      <c r="L238" s="1">
        <v>10913360</v>
      </c>
      <c r="M238" s="1">
        <v>11254896</v>
      </c>
      <c r="N238" s="1">
        <v>11606438</v>
      </c>
      <c r="O238" s="1">
        <v>11972994</v>
      </c>
      <c r="P238" s="1">
        <v>12356359</v>
      </c>
      <c r="Q238" s="1">
        <v>12753995</v>
      </c>
      <c r="R238" s="1">
        <v>13161372</v>
      </c>
      <c r="S238" s="1">
        <v>13571927</v>
      </c>
      <c r="T238" s="1">
        <v>13980997</v>
      </c>
      <c r="U238" s="1">
        <v>14386952</v>
      </c>
      <c r="V238" s="1">
        <v>14791449</v>
      </c>
      <c r="W238" s="1">
        <v>15197091</v>
      </c>
      <c r="X238" s="1">
        <v>15607909</v>
      </c>
      <c r="Y238" s="1">
        <v>16026812</v>
      </c>
      <c r="Z238" s="1">
        <v>16454356</v>
      </c>
      <c r="AA238" s="1">
        <v>16889450</v>
      </c>
      <c r="AB238" s="1">
        <v>17331390</v>
      </c>
      <c r="AC238" s="1">
        <v>17778956</v>
      </c>
      <c r="AD238" s="1">
        <v>18231176</v>
      </c>
      <c r="AE238" s="1">
        <v>18686358</v>
      </c>
      <c r="AF238" s="1">
        <v>19144237</v>
      </c>
      <c r="AG238" s="1">
        <v>19606739</v>
      </c>
      <c r="AH238" s="1">
        <v>20076683</v>
      </c>
      <c r="AI238" s="1">
        <v>20510000</v>
      </c>
      <c r="AJ238" s="1">
        <v>20952000</v>
      </c>
      <c r="AK238" s="1">
        <v>21449000</v>
      </c>
      <c r="AL238" s="1">
        <v>21942000</v>
      </c>
      <c r="AM238" s="1">
        <v>22377000</v>
      </c>
      <c r="AN238" s="1">
        <v>22785000</v>
      </c>
      <c r="AO238" s="1">
        <v>23225000</v>
      </c>
      <c r="AP238" s="1">
        <v>23667000</v>
      </c>
      <c r="AQ238" s="1">
        <v>24051000</v>
      </c>
      <c r="AR238" s="1">
        <v>24311650</v>
      </c>
      <c r="AS238" s="1">
        <v>24650400</v>
      </c>
      <c r="AT238" s="1">
        <v>24964450</v>
      </c>
      <c r="AU238" s="1">
        <v>25271850</v>
      </c>
      <c r="AV238" s="1">
        <v>25567650</v>
      </c>
      <c r="AW238" s="1">
        <v>25864350</v>
      </c>
      <c r="AX238" s="1">
        <v>26167000</v>
      </c>
      <c r="AY238" s="1">
        <v>26488250</v>
      </c>
      <c r="AZ238" s="1">
        <v>26868000</v>
      </c>
      <c r="BA238" s="1">
        <v>27302800</v>
      </c>
      <c r="BB238" s="1">
        <v>27767400</v>
      </c>
      <c r="BC238" s="1">
        <v>28562400</v>
      </c>
      <c r="BD238" s="1">
        <v>29339400</v>
      </c>
      <c r="BE238" s="1">
        <v>29774500</v>
      </c>
      <c r="BF238" s="1">
        <v>30241100</v>
      </c>
    </row>
    <row r="239" spans="1:58">
      <c r="A239" t="s">
        <v>1082</v>
      </c>
      <c r="B239" s="1" t="str">
        <f>IFERROR(VLOOKUP(A239,entity!$C:$K,9,FALSE),"")</f>
        <v>VC</v>
      </c>
      <c r="C239" s="1" t="s">
        <v>488</v>
      </c>
      <c r="D239" s="1" t="s">
        <v>7</v>
      </c>
      <c r="E239" s="1">
        <v>80948</v>
      </c>
      <c r="F239" s="1">
        <v>82144</v>
      </c>
      <c r="G239" s="1">
        <v>83206</v>
      </c>
      <c r="H239" s="1">
        <v>84167</v>
      </c>
      <c r="I239" s="1">
        <v>85076</v>
      </c>
      <c r="J239" s="1">
        <v>85972</v>
      </c>
      <c r="K239" s="1">
        <v>86860</v>
      </c>
      <c r="L239" s="1">
        <v>87736</v>
      </c>
      <c r="M239" s="1">
        <v>88615</v>
      </c>
      <c r="N239" s="1">
        <v>89518</v>
      </c>
      <c r="O239" s="1">
        <v>90457</v>
      </c>
      <c r="P239" s="1">
        <v>91440</v>
      </c>
      <c r="Q239" s="1">
        <v>92465</v>
      </c>
      <c r="R239" s="1">
        <v>93516</v>
      </c>
      <c r="S239" s="1">
        <v>94572</v>
      </c>
      <c r="T239" s="1">
        <v>95614</v>
      </c>
      <c r="U239" s="1">
        <v>96639</v>
      </c>
      <c r="V239" s="1">
        <v>97649</v>
      </c>
      <c r="W239" s="1">
        <v>98634</v>
      </c>
      <c r="X239" s="1">
        <v>99589</v>
      </c>
      <c r="Y239" s="1">
        <v>100506</v>
      </c>
      <c r="Z239" s="1">
        <v>101378</v>
      </c>
      <c r="AA239" s="1">
        <v>102202</v>
      </c>
      <c r="AB239" s="1">
        <v>102985</v>
      </c>
      <c r="AC239" s="1">
        <v>103742</v>
      </c>
      <c r="AD239" s="1">
        <v>104477</v>
      </c>
      <c r="AE239" s="1">
        <v>105197</v>
      </c>
      <c r="AF239" s="1">
        <v>105892</v>
      </c>
      <c r="AG239" s="1">
        <v>106533</v>
      </c>
      <c r="AH239" s="1">
        <v>107081</v>
      </c>
      <c r="AI239" s="1">
        <v>107509</v>
      </c>
      <c r="AJ239" s="1">
        <v>107811</v>
      </c>
      <c r="AK239" s="1">
        <v>108001</v>
      </c>
      <c r="AL239" s="1">
        <v>108097</v>
      </c>
      <c r="AM239" s="1">
        <v>108129</v>
      </c>
      <c r="AN239" s="1">
        <v>108122</v>
      </c>
      <c r="AO239" s="1">
        <v>108078</v>
      </c>
      <c r="AP239" s="1">
        <v>108001</v>
      </c>
      <c r="AQ239" s="1">
        <v>107923</v>
      </c>
      <c r="AR239" s="1">
        <v>107879</v>
      </c>
      <c r="AS239" s="1">
        <v>107897</v>
      </c>
      <c r="AT239" s="1">
        <v>107989</v>
      </c>
      <c r="AU239" s="1">
        <v>108150</v>
      </c>
      <c r="AV239" s="1">
        <v>108353</v>
      </c>
      <c r="AW239" s="1">
        <v>108562</v>
      </c>
      <c r="AX239" s="1">
        <v>108749</v>
      </c>
      <c r="AY239" s="1">
        <v>108908</v>
      </c>
      <c r="AZ239" s="1">
        <v>109045</v>
      </c>
      <c r="BA239" s="1">
        <v>109158</v>
      </c>
      <c r="BB239" s="1">
        <v>109249</v>
      </c>
      <c r="BC239" s="1">
        <v>109316</v>
      </c>
      <c r="BD239" s="1">
        <v>109357</v>
      </c>
      <c r="BE239" s="1">
        <v>109373</v>
      </c>
      <c r="BF239" s="1">
        <v>109373</v>
      </c>
    </row>
    <row r="240" spans="1:58">
      <c r="A240" s="1" t="s">
        <v>461</v>
      </c>
      <c r="B240" s="1" t="str">
        <f>IFERROR(VLOOKUP(A240,entity!$C:$K,9,FALSE),"")</f>
        <v>VE</v>
      </c>
      <c r="C240" s="1" t="s">
        <v>488</v>
      </c>
      <c r="D240" s="1" t="s">
        <v>7</v>
      </c>
      <c r="E240" s="1">
        <v>7580281</v>
      </c>
      <c r="F240" s="1">
        <v>7872644</v>
      </c>
      <c r="G240" s="1">
        <v>8172322</v>
      </c>
      <c r="H240" s="1">
        <v>8477485</v>
      </c>
      <c r="I240" s="1">
        <v>8785731</v>
      </c>
      <c r="J240" s="1">
        <v>9095742</v>
      </c>
      <c r="K240" s="1">
        <v>9406598</v>
      </c>
      <c r="L240" s="1">
        <v>9719951</v>
      </c>
      <c r="M240" s="1">
        <v>10040248</v>
      </c>
      <c r="N240" s="1">
        <v>10373554</v>
      </c>
      <c r="O240" s="1">
        <v>10724328</v>
      </c>
      <c r="P240" s="1">
        <v>11093065</v>
      </c>
      <c r="Q240" s="1">
        <v>11478612</v>
      </c>
      <c r="R240" s="1">
        <v>11881567</v>
      </c>
      <c r="S240" s="1">
        <v>12302193</v>
      </c>
      <c r="T240" s="1">
        <v>12739894</v>
      </c>
      <c r="U240" s="1">
        <v>13196169</v>
      </c>
      <c r="V240" s="1">
        <v>13669054</v>
      </c>
      <c r="W240" s="1">
        <v>14150223</v>
      </c>
      <c r="X240" s="1">
        <v>14628595</v>
      </c>
      <c r="Y240" s="1">
        <v>15096432</v>
      </c>
      <c r="Z240" s="1">
        <v>15549525</v>
      </c>
      <c r="AA240" s="1">
        <v>15990376</v>
      </c>
      <c r="AB240" s="1">
        <v>16426198</v>
      </c>
      <c r="AC240" s="1">
        <v>16867806</v>
      </c>
      <c r="AD240" s="1">
        <v>17322754</v>
      </c>
      <c r="AE240" s="1">
        <v>17793283</v>
      </c>
      <c r="AF240" s="1">
        <v>18275997</v>
      </c>
      <c r="AG240" s="1">
        <v>18766017</v>
      </c>
      <c r="AH240" s="1">
        <v>19256060</v>
      </c>
      <c r="AI240" s="1">
        <v>19740786</v>
      </c>
      <c r="AJ240" s="1">
        <v>20218813</v>
      </c>
      <c r="AK240" s="1">
        <v>20691641</v>
      </c>
      <c r="AL240" s="1">
        <v>21160262</v>
      </c>
      <c r="AM240" s="1">
        <v>21626607</v>
      </c>
      <c r="AN240" s="1">
        <v>22092144</v>
      </c>
      <c r="AO240" s="1">
        <v>22556838</v>
      </c>
      <c r="AP240" s="1">
        <v>23020184</v>
      </c>
      <c r="AQ240" s="1">
        <v>23482700</v>
      </c>
      <c r="AR240" s="1">
        <v>23945002</v>
      </c>
      <c r="AS240" s="1">
        <v>24407553</v>
      </c>
      <c r="AT240" s="1">
        <v>24870441</v>
      </c>
      <c r="AU240" s="1">
        <v>25333622</v>
      </c>
      <c r="AV240" s="1">
        <v>25797219</v>
      </c>
      <c r="AW240" s="1">
        <v>26261326</v>
      </c>
      <c r="AX240" s="1">
        <v>26725897</v>
      </c>
      <c r="AY240" s="1">
        <v>27190882</v>
      </c>
      <c r="AZ240" s="1">
        <v>27655937</v>
      </c>
      <c r="BA240" s="1">
        <v>28120312</v>
      </c>
      <c r="BB240" s="1">
        <v>28583040</v>
      </c>
      <c r="BC240" s="1">
        <v>29043283</v>
      </c>
      <c r="BD240" s="1">
        <v>29500625</v>
      </c>
      <c r="BE240" s="1">
        <v>29954782</v>
      </c>
      <c r="BF240" s="1">
        <v>30405207</v>
      </c>
    </row>
    <row r="241" spans="1:58">
      <c r="A241" s="1" t="s">
        <v>1091</v>
      </c>
      <c r="B241" s="1" t="str">
        <f>IFERROR(VLOOKUP(A241,entity!$C:$K,9,FALSE),"")</f>
        <v>VI</v>
      </c>
      <c r="C241" s="1" t="s">
        <v>488</v>
      </c>
      <c r="D241" s="1" t="s">
        <v>7</v>
      </c>
      <c r="E241" s="1">
        <v>32000</v>
      </c>
      <c r="F241" s="1">
        <v>34100</v>
      </c>
      <c r="G241" s="1">
        <v>36300</v>
      </c>
      <c r="H241" s="1">
        <v>38700</v>
      </c>
      <c r="I241" s="1">
        <v>41300</v>
      </c>
      <c r="J241" s="1">
        <v>44000</v>
      </c>
      <c r="K241" s="1">
        <v>47300</v>
      </c>
      <c r="L241" s="1">
        <v>50800</v>
      </c>
      <c r="M241" s="1">
        <v>54600</v>
      </c>
      <c r="N241" s="1">
        <v>58600</v>
      </c>
      <c r="O241" s="1">
        <v>63000</v>
      </c>
      <c r="P241" s="1">
        <v>71000</v>
      </c>
      <c r="Q241" s="1">
        <v>76000</v>
      </c>
      <c r="R241" s="1">
        <v>84000</v>
      </c>
      <c r="S241" s="1">
        <v>90000</v>
      </c>
      <c r="T241" s="1">
        <v>94000</v>
      </c>
      <c r="U241" s="1">
        <v>96000</v>
      </c>
      <c r="V241" s="1">
        <v>93000</v>
      </c>
      <c r="W241" s="1">
        <v>96000</v>
      </c>
      <c r="X241" s="1">
        <v>96000</v>
      </c>
      <c r="Y241" s="1">
        <v>97000</v>
      </c>
      <c r="Z241" s="1">
        <v>98000</v>
      </c>
      <c r="AA241" s="1">
        <v>102000</v>
      </c>
      <c r="AB241" s="1">
        <v>104000</v>
      </c>
      <c r="AC241" s="1">
        <v>108000</v>
      </c>
      <c r="AD241" s="1">
        <v>107000</v>
      </c>
      <c r="AE241" s="1">
        <v>106500</v>
      </c>
      <c r="AF241" s="1">
        <v>106000</v>
      </c>
      <c r="AG241" s="1">
        <v>104500</v>
      </c>
      <c r="AH241" s="1">
        <v>103000</v>
      </c>
      <c r="AI241" s="1">
        <v>103963</v>
      </c>
      <c r="AJ241" s="1">
        <v>104807</v>
      </c>
      <c r="AK241" s="1">
        <v>105711</v>
      </c>
      <c r="AL241" s="1">
        <v>106577</v>
      </c>
      <c r="AM241" s="1">
        <v>107317</v>
      </c>
      <c r="AN241" s="1">
        <v>107817</v>
      </c>
      <c r="AO241" s="1">
        <v>108093</v>
      </c>
      <c r="AP241" s="1">
        <v>108355</v>
      </c>
      <c r="AQ241" s="1">
        <v>108535</v>
      </c>
      <c r="AR241" s="1">
        <v>108596</v>
      </c>
      <c r="AS241" s="1">
        <v>108639</v>
      </c>
      <c r="AT241" s="1">
        <v>108386</v>
      </c>
      <c r="AU241" s="1">
        <v>108208</v>
      </c>
      <c r="AV241" s="1">
        <v>108085</v>
      </c>
      <c r="AW241" s="1">
        <v>107950</v>
      </c>
      <c r="AX241" s="1">
        <v>107863</v>
      </c>
      <c r="AY241" s="1">
        <v>107700</v>
      </c>
      <c r="AZ241" s="1">
        <v>107423</v>
      </c>
      <c r="BA241" s="1">
        <v>107091</v>
      </c>
      <c r="BB241" s="1">
        <v>106707</v>
      </c>
      <c r="BC241" s="1">
        <v>106267</v>
      </c>
      <c r="BD241" s="1">
        <v>105784</v>
      </c>
      <c r="BE241" s="1">
        <v>105275</v>
      </c>
      <c r="BF241" s="1">
        <v>104737</v>
      </c>
    </row>
    <row r="242" spans="1:58">
      <c r="A242" s="1" t="s">
        <v>1094</v>
      </c>
      <c r="B242" s="1" t="str">
        <f>IFERROR(VLOOKUP(A242,entity!$C:$K,9,FALSE),"")</f>
        <v>VN</v>
      </c>
      <c r="C242" s="1" t="s">
        <v>488</v>
      </c>
      <c r="D242" s="1" t="s">
        <v>7</v>
      </c>
      <c r="E242" s="1">
        <v>34743000</v>
      </c>
      <c r="F242" s="1">
        <v>35428000</v>
      </c>
      <c r="G242" s="1">
        <v>36123000</v>
      </c>
      <c r="H242" s="1">
        <v>36836000</v>
      </c>
      <c r="I242" s="1">
        <v>37574000</v>
      </c>
      <c r="J242" s="1">
        <v>38341000</v>
      </c>
      <c r="K242" s="1">
        <v>39142000</v>
      </c>
      <c r="L242" s="1">
        <v>39980000</v>
      </c>
      <c r="M242" s="1">
        <v>40856000</v>
      </c>
      <c r="N242" s="1">
        <v>41773000</v>
      </c>
      <c r="O242" s="1">
        <v>42729000</v>
      </c>
      <c r="P242" s="1">
        <v>43725000</v>
      </c>
      <c r="Q242" s="1">
        <v>44758000</v>
      </c>
      <c r="R242" s="1">
        <v>45825000</v>
      </c>
      <c r="S242" s="1">
        <v>46918000</v>
      </c>
      <c r="T242" s="1">
        <v>48030000</v>
      </c>
      <c r="U242" s="1">
        <v>49158000</v>
      </c>
      <c r="V242" s="1">
        <v>50295000</v>
      </c>
      <c r="W242" s="1">
        <v>51436000</v>
      </c>
      <c r="X242" s="1">
        <v>52574000</v>
      </c>
      <c r="Y242" s="1">
        <v>53700000</v>
      </c>
      <c r="Z242" s="1">
        <v>54722000</v>
      </c>
      <c r="AA242" s="1">
        <v>55687000</v>
      </c>
      <c r="AB242" s="1">
        <v>56655000</v>
      </c>
      <c r="AC242" s="1">
        <v>57692000</v>
      </c>
      <c r="AD242" s="1">
        <v>58868000</v>
      </c>
      <c r="AE242" s="1">
        <v>60249000</v>
      </c>
      <c r="AF242" s="1">
        <v>61750000</v>
      </c>
      <c r="AG242" s="1">
        <v>63263000</v>
      </c>
      <c r="AH242" s="1">
        <v>64774000</v>
      </c>
      <c r="AI242" s="1">
        <v>66016700</v>
      </c>
      <c r="AJ242" s="1">
        <v>67242400</v>
      </c>
      <c r="AK242" s="1">
        <v>68450100</v>
      </c>
      <c r="AL242" s="1">
        <v>69644500</v>
      </c>
      <c r="AM242" s="1">
        <v>70824500</v>
      </c>
      <c r="AN242" s="1">
        <v>71995500</v>
      </c>
      <c r="AO242" s="1">
        <v>73156700</v>
      </c>
      <c r="AP242" s="1">
        <v>74306900</v>
      </c>
      <c r="AQ242" s="1">
        <v>75456300</v>
      </c>
      <c r="AR242" s="1">
        <v>76596700</v>
      </c>
      <c r="AS242" s="1">
        <v>77630900</v>
      </c>
      <c r="AT242" s="1">
        <v>78621000</v>
      </c>
      <c r="AU242" s="1">
        <v>79538700</v>
      </c>
      <c r="AV242" s="1">
        <v>80468400</v>
      </c>
      <c r="AW242" s="1">
        <v>81437700</v>
      </c>
      <c r="AX242" s="1">
        <v>82393500</v>
      </c>
      <c r="AY242" s="1">
        <v>83313000</v>
      </c>
      <c r="AZ242" s="1">
        <v>84221100</v>
      </c>
      <c r="BA242" s="1">
        <v>85122300</v>
      </c>
      <c r="BB242" s="1">
        <v>86025000</v>
      </c>
      <c r="BC242" s="1">
        <v>86932500</v>
      </c>
      <c r="BD242" s="1">
        <v>87840000</v>
      </c>
      <c r="BE242" s="1">
        <v>88772900</v>
      </c>
      <c r="BF242" s="1">
        <v>89708900</v>
      </c>
    </row>
    <row r="243" spans="1:58">
      <c r="A243" s="1" t="s">
        <v>435</v>
      </c>
      <c r="B243" s="1" t="str">
        <f>IFERROR(VLOOKUP(A243,entity!$C:$K,9,FALSE),"")</f>
        <v>VU</v>
      </c>
      <c r="C243" s="1" t="s">
        <v>488</v>
      </c>
      <c r="D243" s="1" t="s">
        <v>7</v>
      </c>
      <c r="E243" s="1">
        <v>63701</v>
      </c>
      <c r="F243" s="1">
        <v>65708</v>
      </c>
      <c r="G243" s="1">
        <v>67806</v>
      </c>
      <c r="H243" s="1">
        <v>69962</v>
      </c>
      <c r="I243" s="1">
        <v>72131</v>
      </c>
      <c r="J243" s="1">
        <v>74287</v>
      </c>
      <c r="K243" s="1">
        <v>76410</v>
      </c>
      <c r="L243" s="1">
        <v>78518</v>
      </c>
      <c r="M243" s="1">
        <v>80669</v>
      </c>
      <c r="N243" s="1">
        <v>82941</v>
      </c>
      <c r="O243" s="1">
        <v>85388</v>
      </c>
      <c r="P243" s="1">
        <v>88023</v>
      </c>
      <c r="Q243" s="1">
        <v>90824</v>
      </c>
      <c r="R243" s="1">
        <v>93761</v>
      </c>
      <c r="S243" s="1">
        <v>96793</v>
      </c>
      <c r="T243" s="1">
        <v>99879</v>
      </c>
      <c r="U243" s="1">
        <v>103024</v>
      </c>
      <c r="V243" s="1">
        <v>106223</v>
      </c>
      <c r="W243" s="1">
        <v>109429</v>
      </c>
      <c r="X243" s="1">
        <v>112579</v>
      </c>
      <c r="Y243" s="1">
        <v>115634</v>
      </c>
      <c r="Z243" s="1">
        <v>118578</v>
      </c>
      <c r="AA243" s="1">
        <v>121433</v>
      </c>
      <c r="AB243" s="1">
        <v>124248</v>
      </c>
      <c r="AC243" s="1">
        <v>127094</v>
      </c>
      <c r="AD243" s="1">
        <v>130028</v>
      </c>
      <c r="AE243" s="1">
        <v>133040</v>
      </c>
      <c r="AF243" s="1">
        <v>136129</v>
      </c>
      <c r="AG243" s="1">
        <v>139369</v>
      </c>
      <c r="AH243" s="1">
        <v>142852</v>
      </c>
      <c r="AI243" s="1">
        <v>146633</v>
      </c>
      <c r="AJ243" s="1">
        <v>150779</v>
      </c>
      <c r="AK243" s="1">
        <v>155242</v>
      </c>
      <c r="AL243" s="1">
        <v>159814</v>
      </c>
      <c r="AM243" s="1">
        <v>164209</v>
      </c>
      <c r="AN243" s="1">
        <v>168236</v>
      </c>
      <c r="AO243" s="1">
        <v>171802</v>
      </c>
      <c r="AP243" s="1">
        <v>175004</v>
      </c>
      <c r="AQ243" s="1">
        <v>178074</v>
      </c>
      <c r="AR243" s="1">
        <v>181346</v>
      </c>
      <c r="AS243" s="1">
        <v>185058</v>
      </c>
      <c r="AT243" s="1">
        <v>189285</v>
      </c>
      <c r="AU243" s="1">
        <v>193950</v>
      </c>
      <c r="AV243" s="1">
        <v>198952</v>
      </c>
      <c r="AW243" s="1">
        <v>204135</v>
      </c>
      <c r="AX243" s="1">
        <v>209375</v>
      </c>
      <c r="AY243" s="1">
        <v>214654</v>
      </c>
      <c r="AZ243" s="1">
        <v>220001</v>
      </c>
      <c r="BA243" s="1">
        <v>225398</v>
      </c>
      <c r="BB243" s="1">
        <v>230833</v>
      </c>
      <c r="BC243" s="1">
        <v>236299</v>
      </c>
      <c r="BD243" s="1">
        <v>241778</v>
      </c>
      <c r="BE243" s="1">
        <v>247262</v>
      </c>
      <c r="BF243" s="1">
        <v>252763</v>
      </c>
    </row>
    <row r="244" spans="1:58">
      <c r="A244" s="1" t="s">
        <v>956</v>
      </c>
      <c r="B244" s="1" t="str">
        <f>IFERROR(VLOOKUP(A244,entity!$C:$K,9,FALSE),"")</f>
        <v>PS</v>
      </c>
      <c r="C244" s="1" t="s">
        <v>488</v>
      </c>
      <c r="D244" s="1" t="s">
        <v>7</v>
      </c>
      <c r="AI244" s="1">
        <v>1978248</v>
      </c>
      <c r="AJ244" s="1">
        <v>2068845</v>
      </c>
      <c r="AK244" s="1">
        <v>2163591</v>
      </c>
      <c r="AL244" s="1">
        <v>2262676</v>
      </c>
      <c r="AM244" s="1">
        <v>2366298</v>
      </c>
      <c r="AN244" s="1">
        <v>2474666</v>
      </c>
      <c r="AO244" s="1">
        <v>2587997</v>
      </c>
      <c r="AP244" s="1">
        <v>2706518</v>
      </c>
      <c r="AQ244" s="1">
        <v>2776568</v>
      </c>
      <c r="AR244" s="1">
        <v>2848431</v>
      </c>
      <c r="AS244" s="1">
        <v>2922153</v>
      </c>
      <c r="AT244" s="1">
        <v>2997784</v>
      </c>
      <c r="AU244" s="1">
        <v>3075373</v>
      </c>
      <c r="AV244" s="1">
        <v>3154969</v>
      </c>
      <c r="AW244" s="1">
        <v>3236626</v>
      </c>
      <c r="AX244" s="1">
        <v>3320396</v>
      </c>
      <c r="AY244" s="1">
        <v>3406334</v>
      </c>
      <c r="AZ244" s="1">
        <v>3494496</v>
      </c>
      <c r="BA244" s="1">
        <v>3596688</v>
      </c>
      <c r="BB244" s="1">
        <v>3702218</v>
      </c>
      <c r="BC244" s="1">
        <v>3811102</v>
      </c>
      <c r="BD244" s="1">
        <v>3927051</v>
      </c>
      <c r="BE244" s="1">
        <v>4046901</v>
      </c>
      <c r="BF244" s="1">
        <v>4169506</v>
      </c>
    </row>
    <row r="245" spans="1:58">
      <c r="A245" s="1" t="s">
        <v>438</v>
      </c>
      <c r="B245" s="1" t="str">
        <f>IFERROR(VLOOKUP(A245,entity!$C:$K,9,FALSE),"")</f>
        <v/>
      </c>
      <c r="C245" s="1" t="s">
        <v>488</v>
      </c>
      <c r="D245" s="1" t="s">
        <v>7</v>
      </c>
      <c r="E245" s="1">
        <v>3036411561</v>
      </c>
      <c r="F245" s="1">
        <v>3077508964</v>
      </c>
      <c r="G245" s="1">
        <v>3130438533</v>
      </c>
      <c r="H245" s="1">
        <v>3195291446</v>
      </c>
      <c r="I245" s="1">
        <v>3260691352</v>
      </c>
      <c r="J245" s="1">
        <v>3327432481</v>
      </c>
      <c r="K245" s="1">
        <v>3397360172</v>
      </c>
      <c r="L245" s="1">
        <v>3466966586</v>
      </c>
      <c r="M245" s="1">
        <v>3537347209</v>
      </c>
      <c r="N245" s="1">
        <v>3611815674</v>
      </c>
      <c r="O245" s="1">
        <v>3686820666</v>
      </c>
      <c r="P245" s="1">
        <v>3763841250</v>
      </c>
      <c r="Q245" s="1">
        <v>3840146188</v>
      </c>
      <c r="R245" s="1">
        <v>3915468399</v>
      </c>
      <c r="S245" s="1">
        <v>3991511972</v>
      </c>
      <c r="T245" s="1">
        <v>4066146187</v>
      </c>
      <c r="U245" s="1">
        <v>4139069309</v>
      </c>
      <c r="V245" s="1">
        <v>4211963286</v>
      </c>
      <c r="W245" s="1">
        <v>4286208137</v>
      </c>
      <c r="X245" s="1">
        <v>4362028729</v>
      </c>
      <c r="Y245" s="1">
        <v>4438225426</v>
      </c>
      <c r="Z245" s="1">
        <v>4515847838</v>
      </c>
      <c r="AA245" s="1">
        <v>4596214724</v>
      </c>
      <c r="AB245" s="1">
        <v>4676988799</v>
      </c>
      <c r="AC245" s="1">
        <v>4757458452</v>
      </c>
      <c r="AD245" s="1">
        <v>4839830032</v>
      </c>
      <c r="AE245" s="1">
        <v>4925125490</v>
      </c>
      <c r="AF245" s="1">
        <v>5012680903</v>
      </c>
      <c r="AG245" s="1">
        <v>5101126260</v>
      </c>
      <c r="AH245" s="1">
        <v>5189529479</v>
      </c>
      <c r="AI245" s="1">
        <v>5278768996</v>
      </c>
      <c r="AJ245" s="1">
        <v>5365286345</v>
      </c>
      <c r="AK245" s="1">
        <v>5448157934</v>
      </c>
      <c r="AL245" s="1">
        <v>5531794369</v>
      </c>
      <c r="AM245" s="1">
        <v>5614317064</v>
      </c>
      <c r="AN245" s="1">
        <v>5697950314</v>
      </c>
      <c r="AO245" s="1">
        <v>5779968275</v>
      </c>
      <c r="AP245" s="1">
        <v>5861934009</v>
      </c>
      <c r="AQ245" s="1">
        <v>5943024724</v>
      </c>
      <c r="AR245" s="1">
        <v>6023047888</v>
      </c>
      <c r="AS245" s="1">
        <v>6102001950</v>
      </c>
      <c r="AT245" s="1">
        <v>6180015757</v>
      </c>
      <c r="AU245" s="1">
        <v>6257804216</v>
      </c>
      <c r="AV245" s="1">
        <v>6335086088</v>
      </c>
      <c r="AW245" s="1">
        <v>6412516968</v>
      </c>
      <c r="AX245" s="1">
        <v>6490176815</v>
      </c>
      <c r="AY245" s="1">
        <v>6567959806</v>
      </c>
      <c r="AZ245" s="1">
        <v>6645716553</v>
      </c>
      <c r="BA245" s="1">
        <v>6724646992</v>
      </c>
      <c r="BB245" s="1">
        <v>6803742004</v>
      </c>
      <c r="BC245" s="1">
        <v>6883512372</v>
      </c>
      <c r="BD245" s="1">
        <v>6964638027</v>
      </c>
      <c r="BE245" s="1">
        <v>7043105591</v>
      </c>
      <c r="BF245" s="1">
        <v>7124543962</v>
      </c>
    </row>
    <row r="246" spans="1:58">
      <c r="A246" s="1" t="s">
        <v>439</v>
      </c>
      <c r="B246" s="1" t="str">
        <f>IFERROR(VLOOKUP(A246,entity!$C:$K,9,FALSE),"")</f>
        <v>WS</v>
      </c>
      <c r="C246" s="1" t="s">
        <v>488</v>
      </c>
      <c r="D246" s="1" t="s">
        <v>7</v>
      </c>
      <c r="E246" s="1">
        <v>108645</v>
      </c>
      <c r="F246" s="1">
        <v>112121</v>
      </c>
      <c r="G246" s="1">
        <v>115786</v>
      </c>
      <c r="H246" s="1">
        <v>119564</v>
      </c>
      <c r="I246" s="1">
        <v>123354</v>
      </c>
      <c r="J246" s="1">
        <v>127068</v>
      </c>
      <c r="K246" s="1">
        <v>130687</v>
      </c>
      <c r="L246" s="1">
        <v>134194</v>
      </c>
      <c r="M246" s="1">
        <v>137503</v>
      </c>
      <c r="N246" s="1">
        <v>140520</v>
      </c>
      <c r="O246" s="1">
        <v>143175</v>
      </c>
      <c r="P246" s="1">
        <v>145437</v>
      </c>
      <c r="Q246" s="1">
        <v>147323</v>
      </c>
      <c r="R246" s="1">
        <v>148889</v>
      </c>
      <c r="S246" s="1">
        <v>150219</v>
      </c>
      <c r="T246" s="1">
        <v>151383</v>
      </c>
      <c r="U246" s="1">
        <v>152390</v>
      </c>
      <c r="V246" s="1">
        <v>153244</v>
      </c>
      <c r="W246" s="1">
        <v>154010</v>
      </c>
      <c r="X246" s="1">
        <v>154763</v>
      </c>
      <c r="Y246" s="1">
        <v>155554</v>
      </c>
      <c r="Z246" s="1">
        <v>156435</v>
      </c>
      <c r="AA246" s="1">
        <v>157401</v>
      </c>
      <c r="AB246" s="1">
        <v>158383</v>
      </c>
      <c r="AC246" s="1">
        <v>159281</v>
      </c>
      <c r="AD246" s="1">
        <v>160030</v>
      </c>
      <c r="AE246" s="1">
        <v>160591</v>
      </c>
      <c r="AF246" s="1">
        <v>161014</v>
      </c>
      <c r="AG246" s="1">
        <v>161424</v>
      </c>
      <c r="AH246" s="1">
        <v>162001</v>
      </c>
      <c r="AI246" s="1">
        <v>162865</v>
      </c>
      <c r="AJ246" s="1">
        <v>164073</v>
      </c>
      <c r="AK246" s="1">
        <v>165568</v>
      </c>
      <c r="AL246" s="1">
        <v>167206</v>
      </c>
      <c r="AM246" s="1">
        <v>168786</v>
      </c>
      <c r="AN246" s="1">
        <v>170158</v>
      </c>
      <c r="AO246" s="1">
        <v>171276</v>
      </c>
      <c r="AP246" s="1">
        <v>172191</v>
      </c>
      <c r="AQ246" s="1">
        <v>172979</v>
      </c>
      <c r="AR246" s="1">
        <v>173758</v>
      </c>
      <c r="AS246" s="1">
        <v>174614</v>
      </c>
      <c r="AT246" s="1">
        <v>175567</v>
      </c>
      <c r="AU246" s="1">
        <v>176592</v>
      </c>
      <c r="AV246" s="1">
        <v>177677</v>
      </c>
      <c r="AW246" s="1">
        <v>178794</v>
      </c>
      <c r="AX246" s="1">
        <v>179928</v>
      </c>
      <c r="AY246" s="1">
        <v>181073</v>
      </c>
      <c r="AZ246" s="1">
        <v>182240</v>
      </c>
      <c r="BA246" s="1">
        <v>183444</v>
      </c>
      <c r="BB246" s="1">
        <v>184704</v>
      </c>
      <c r="BC246" s="1">
        <v>186029</v>
      </c>
      <c r="BD246" s="1">
        <v>187429</v>
      </c>
      <c r="BE246" s="1">
        <v>188889</v>
      </c>
      <c r="BF246" s="1">
        <v>190372</v>
      </c>
    </row>
    <row r="247" spans="1:58">
      <c r="A247" s="1" t="s">
        <v>463</v>
      </c>
      <c r="B247" s="1" t="str">
        <f>IFERROR(VLOOKUP(A247,entity!$C:$K,9,FALSE),"")</f>
        <v>YE</v>
      </c>
      <c r="C247" s="1" t="s">
        <v>488</v>
      </c>
      <c r="D247" s="1" t="s">
        <v>7</v>
      </c>
      <c r="E247" s="1">
        <v>5099785</v>
      </c>
      <c r="F247" s="1">
        <v>5184477</v>
      </c>
      <c r="G247" s="1">
        <v>5276093</v>
      </c>
      <c r="H247" s="1">
        <v>5372934</v>
      </c>
      <c r="I247" s="1">
        <v>5472775</v>
      </c>
      <c r="J247" s="1">
        <v>5573959</v>
      </c>
      <c r="K247" s="1">
        <v>5677339</v>
      </c>
      <c r="L247" s="1">
        <v>5783454</v>
      </c>
      <c r="M247" s="1">
        <v>5890204</v>
      </c>
      <c r="N247" s="1">
        <v>5994901</v>
      </c>
      <c r="O247" s="1">
        <v>6096574</v>
      </c>
      <c r="P247" s="1">
        <v>6193897</v>
      </c>
      <c r="Q247" s="1">
        <v>6290197</v>
      </c>
      <c r="R247" s="1">
        <v>6394922</v>
      </c>
      <c r="S247" s="1">
        <v>6520690</v>
      </c>
      <c r="T247" s="1">
        <v>6676714</v>
      </c>
      <c r="U247" s="1">
        <v>6866630</v>
      </c>
      <c r="V247" s="1">
        <v>7088585</v>
      </c>
      <c r="W247" s="1">
        <v>7339452</v>
      </c>
      <c r="X247" s="1">
        <v>7613672</v>
      </c>
      <c r="Y247" s="1">
        <v>7906977</v>
      </c>
      <c r="Z247" s="1">
        <v>8220933</v>
      </c>
      <c r="AA247" s="1">
        <v>8557021</v>
      </c>
      <c r="AB247" s="1">
        <v>8910830</v>
      </c>
      <c r="AC247" s="1">
        <v>9276622</v>
      </c>
      <c r="AD247" s="1">
        <v>9651313</v>
      </c>
      <c r="AE247" s="1">
        <v>10028064</v>
      </c>
      <c r="AF247" s="1">
        <v>10409987</v>
      </c>
      <c r="AG247" s="1">
        <v>10815614</v>
      </c>
      <c r="AH247" s="1">
        <v>11270427</v>
      </c>
      <c r="AI247" s="1">
        <v>11790249</v>
      </c>
      <c r="AJ247" s="1">
        <v>12384543</v>
      </c>
      <c r="AK247" s="1">
        <v>13040955</v>
      </c>
      <c r="AL247" s="1">
        <v>13726827</v>
      </c>
      <c r="AM247" s="1">
        <v>14396720</v>
      </c>
      <c r="AN247" s="1">
        <v>15018201</v>
      </c>
      <c r="AO247" s="1">
        <v>15578640</v>
      </c>
      <c r="AP247" s="1">
        <v>16088019</v>
      </c>
      <c r="AQ247" s="1">
        <v>16564235</v>
      </c>
      <c r="AR247" s="1">
        <v>17035531</v>
      </c>
      <c r="AS247" s="1">
        <v>17522537</v>
      </c>
      <c r="AT247" s="1">
        <v>18029989</v>
      </c>
      <c r="AU247" s="1">
        <v>18551068</v>
      </c>
      <c r="AV247" s="1">
        <v>19081306</v>
      </c>
      <c r="AW247" s="1">
        <v>19612696</v>
      </c>
      <c r="AX247" s="1">
        <v>20139661</v>
      </c>
      <c r="AY247" s="1">
        <v>20661714</v>
      </c>
      <c r="AZ247" s="1">
        <v>21182162</v>
      </c>
      <c r="BA247" s="1">
        <v>21703571</v>
      </c>
      <c r="BB247" s="1">
        <v>22229625</v>
      </c>
      <c r="BC247" s="1">
        <v>22763008</v>
      </c>
      <c r="BD247" s="1">
        <v>23304206</v>
      </c>
      <c r="BE247" s="1">
        <v>23852409</v>
      </c>
      <c r="BF247" s="1">
        <v>24407381</v>
      </c>
    </row>
    <row r="248" spans="1:58">
      <c r="A248" s="1" t="s">
        <v>442</v>
      </c>
      <c r="B248" s="1" t="str">
        <f>IFERROR(VLOOKUP(A248,entity!$C:$K,9,FALSE),"")</f>
        <v>ZA</v>
      </c>
      <c r="C248" s="1" t="s">
        <v>488</v>
      </c>
      <c r="D248" s="1" t="s">
        <v>7</v>
      </c>
      <c r="E248" s="1">
        <v>17396000</v>
      </c>
      <c r="F248" s="1">
        <v>17949962</v>
      </c>
      <c r="G248" s="1">
        <v>18459442</v>
      </c>
      <c r="H248" s="1">
        <v>18936138</v>
      </c>
      <c r="I248" s="1">
        <v>19390554</v>
      </c>
      <c r="J248" s="1">
        <v>19832000</v>
      </c>
      <c r="K248" s="1">
        <v>20268594</v>
      </c>
      <c r="L248" s="1">
        <v>20707258</v>
      </c>
      <c r="M248" s="1">
        <v>21153722</v>
      </c>
      <c r="N248" s="1">
        <v>21612522</v>
      </c>
      <c r="O248" s="1">
        <v>22087000</v>
      </c>
      <c r="P248" s="1">
        <v>22602373</v>
      </c>
      <c r="Q248" s="1">
        <v>23126276</v>
      </c>
      <c r="R248" s="1">
        <v>23655908</v>
      </c>
      <c r="S248" s="1">
        <v>24189837</v>
      </c>
      <c r="T248" s="1">
        <v>24728000</v>
      </c>
      <c r="U248" s="1">
        <v>25268094</v>
      </c>
      <c r="V248" s="1">
        <v>25805575</v>
      </c>
      <c r="W248" s="1">
        <v>26355319</v>
      </c>
      <c r="X248" s="1">
        <v>26940793</v>
      </c>
      <c r="Y248" s="1">
        <v>27576000</v>
      </c>
      <c r="Z248" s="1">
        <v>28254655</v>
      </c>
      <c r="AA248" s="1">
        <v>28971839</v>
      </c>
      <c r="AB248" s="1">
        <v>29724004</v>
      </c>
      <c r="AC248" s="1">
        <v>30505361</v>
      </c>
      <c r="AD248" s="1">
        <v>31307880</v>
      </c>
      <c r="AE248" s="1">
        <v>32121290</v>
      </c>
      <c r="AF248" s="1">
        <v>32933081</v>
      </c>
      <c r="AG248" s="1">
        <v>33728498</v>
      </c>
      <c r="AH248" s="1">
        <v>34490549</v>
      </c>
      <c r="AI248" s="1">
        <v>35200000</v>
      </c>
      <c r="AJ248" s="1">
        <v>35933108</v>
      </c>
      <c r="AK248" s="1">
        <v>36690739</v>
      </c>
      <c r="AL248" s="1">
        <v>37473796</v>
      </c>
      <c r="AM248" s="1">
        <v>38283223</v>
      </c>
      <c r="AN248" s="1">
        <v>39120000</v>
      </c>
      <c r="AO248" s="1">
        <v>40000247</v>
      </c>
      <c r="AP248" s="1">
        <v>40926063</v>
      </c>
      <c r="AQ248" s="1">
        <v>41899683</v>
      </c>
      <c r="AR248" s="1">
        <v>42923485</v>
      </c>
      <c r="AS248" s="1">
        <v>44000000</v>
      </c>
      <c r="AT248" s="1">
        <v>44909738</v>
      </c>
      <c r="AU248" s="1">
        <v>45808736</v>
      </c>
      <c r="AV248" s="1">
        <v>46409243</v>
      </c>
      <c r="AW248" s="1">
        <v>47019452</v>
      </c>
      <c r="AX248" s="1">
        <v>47639556</v>
      </c>
      <c r="AY248" s="1">
        <v>48269753</v>
      </c>
      <c r="AZ248" s="1">
        <v>48910248</v>
      </c>
      <c r="BA248" s="1">
        <v>49561256</v>
      </c>
      <c r="BB248" s="1">
        <v>50222996</v>
      </c>
      <c r="BC248" s="1">
        <v>50895698</v>
      </c>
      <c r="BD248" s="1">
        <v>51579599</v>
      </c>
      <c r="BE248" s="1">
        <v>52274945</v>
      </c>
      <c r="BF248" s="1">
        <v>52981991</v>
      </c>
    </row>
    <row r="249" spans="1:58">
      <c r="A249" t="s">
        <v>617</v>
      </c>
      <c r="B249" s="1" t="str">
        <f>IFERROR(VLOOKUP(A249,entity!$C:$K,9,FALSE),"")</f>
        <v>CD</v>
      </c>
      <c r="C249" s="1" t="s">
        <v>488</v>
      </c>
      <c r="D249" s="1" t="s">
        <v>7</v>
      </c>
      <c r="E249" s="1">
        <v>15248246</v>
      </c>
      <c r="F249" s="1">
        <v>15637715</v>
      </c>
      <c r="G249" s="1">
        <v>16041247</v>
      </c>
      <c r="H249" s="1">
        <v>16461914</v>
      </c>
      <c r="I249" s="1">
        <v>16903899</v>
      </c>
      <c r="J249" s="1">
        <v>17369859</v>
      </c>
      <c r="K249" s="1">
        <v>17861860</v>
      </c>
      <c r="L249" s="1">
        <v>18378189</v>
      </c>
      <c r="M249" s="1">
        <v>18913177</v>
      </c>
      <c r="N249" s="1">
        <v>19458874</v>
      </c>
      <c r="O249" s="1">
        <v>20009902</v>
      </c>
      <c r="P249" s="1">
        <v>20563258</v>
      </c>
      <c r="Q249" s="1">
        <v>21121467</v>
      </c>
      <c r="R249" s="1">
        <v>21691346</v>
      </c>
      <c r="S249" s="1">
        <v>22282713</v>
      </c>
      <c r="T249" s="1">
        <v>22902275</v>
      </c>
      <c r="U249" s="1">
        <v>23554958</v>
      </c>
      <c r="V249" s="1">
        <v>24238011</v>
      </c>
      <c r="W249" s="1">
        <v>24941431</v>
      </c>
      <c r="X249" s="1">
        <v>25650884</v>
      </c>
      <c r="Y249" s="1">
        <v>26357407</v>
      </c>
      <c r="Z249" s="1">
        <v>27060353</v>
      </c>
      <c r="AA249" s="1">
        <v>27767775</v>
      </c>
      <c r="AB249" s="1">
        <v>28490510</v>
      </c>
      <c r="AC249" s="1">
        <v>29243529</v>
      </c>
      <c r="AD249" s="1">
        <v>30039873</v>
      </c>
      <c r="AE249" s="1">
        <v>30871855</v>
      </c>
      <c r="AF249" s="1">
        <v>31740965</v>
      </c>
      <c r="AG249" s="1">
        <v>32679158</v>
      </c>
      <c r="AH249" s="1">
        <v>33727905</v>
      </c>
      <c r="AI249" s="1">
        <v>34910591</v>
      </c>
      <c r="AJ249" s="1">
        <v>36253025</v>
      </c>
      <c r="AK249" s="1">
        <v>37731020</v>
      </c>
      <c r="AL249" s="1">
        <v>39257294</v>
      </c>
      <c r="AM249" s="1">
        <v>40711816</v>
      </c>
      <c r="AN249" s="1">
        <v>42012524</v>
      </c>
      <c r="AO249" s="1">
        <v>43122601</v>
      </c>
      <c r="AP249" s="1">
        <v>44078397</v>
      </c>
      <c r="AQ249" s="1">
        <v>44960941</v>
      </c>
      <c r="AR249" s="1">
        <v>45889100</v>
      </c>
      <c r="AS249" s="1">
        <v>46949244</v>
      </c>
      <c r="AT249" s="1">
        <v>48167045</v>
      </c>
      <c r="AU249" s="1">
        <v>49516960</v>
      </c>
      <c r="AV249" s="1">
        <v>50972323</v>
      </c>
      <c r="AW249" s="1">
        <v>52487293</v>
      </c>
      <c r="AX249" s="1">
        <v>54028003</v>
      </c>
      <c r="AY249" s="1">
        <v>55590838</v>
      </c>
      <c r="AZ249" s="1">
        <v>57187942</v>
      </c>
      <c r="BA249" s="1">
        <v>58819038</v>
      </c>
      <c r="BB249" s="1">
        <v>60486276</v>
      </c>
      <c r="BC249" s="1">
        <v>62191161</v>
      </c>
      <c r="BD249" s="1">
        <v>63931512</v>
      </c>
      <c r="BE249" s="1">
        <v>65705093</v>
      </c>
      <c r="BF249" s="1">
        <v>67513677</v>
      </c>
    </row>
    <row r="250" spans="1:58">
      <c r="A250" s="1" t="s">
        <v>446</v>
      </c>
      <c r="B250" s="1" t="str">
        <f>IFERROR(VLOOKUP(A250,entity!$C:$K,9,FALSE),"")</f>
        <v>ZM</v>
      </c>
      <c r="C250" s="1" t="s">
        <v>488</v>
      </c>
      <c r="D250" s="1" t="s">
        <v>7</v>
      </c>
      <c r="E250" s="1">
        <v>3082627</v>
      </c>
      <c r="F250" s="1">
        <v>3173662</v>
      </c>
      <c r="G250" s="1">
        <v>3269151</v>
      </c>
      <c r="H250" s="1">
        <v>3368961</v>
      </c>
      <c r="I250" s="1">
        <v>3472843</v>
      </c>
      <c r="J250" s="1">
        <v>3580708</v>
      </c>
      <c r="K250" s="1">
        <v>3692409</v>
      </c>
      <c r="L250" s="1">
        <v>3808277</v>
      </c>
      <c r="M250" s="1">
        <v>3929254</v>
      </c>
      <c r="N250" s="1">
        <v>4056584</v>
      </c>
      <c r="O250" s="1">
        <v>4191114</v>
      </c>
      <c r="P250" s="1">
        <v>4333234</v>
      </c>
      <c r="Q250" s="1">
        <v>4482567</v>
      </c>
      <c r="R250" s="1">
        <v>4638227</v>
      </c>
      <c r="S250" s="1">
        <v>4798913</v>
      </c>
      <c r="T250" s="1">
        <v>4963655</v>
      </c>
      <c r="U250" s="1">
        <v>5131916</v>
      </c>
      <c r="V250" s="1">
        <v>5303836</v>
      </c>
      <c r="W250" s="1">
        <v>5479897</v>
      </c>
      <c r="X250" s="1">
        <v>5660893</v>
      </c>
      <c r="Y250" s="1">
        <v>5847241</v>
      </c>
      <c r="Z250" s="1">
        <v>6038971</v>
      </c>
      <c r="AA250" s="1">
        <v>6235352</v>
      </c>
      <c r="AB250" s="1">
        <v>6435110</v>
      </c>
      <c r="AC250" s="1">
        <v>6636560</v>
      </c>
      <c r="AD250" s="1">
        <v>6838392</v>
      </c>
      <c r="AE250" s="1">
        <v>7040796</v>
      </c>
      <c r="AF250" s="1">
        <v>7243918</v>
      </c>
      <c r="AG250" s="1">
        <v>7446478</v>
      </c>
      <c r="AH250" s="1">
        <v>7646911</v>
      </c>
      <c r="AI250" s="1">
        <v>7844516</v>
      </c>
      <c r="AJ250" s="1">
        <v>8038236</v>
      </c>
      <c r="AK250" s="1">
        <v>8229480</v>
      </c>
      <c r="AL250" s="1">
        <v>8423058</v>
      </c>
      <c r="AM250" s="1">
        <v>8625477</v>
      </c>
      <c r="AN250" s="1">
        <v>8841338</v>
      </c>
      <c r="AO250" s="1">
        <v>9073311</v>
      </c>
      <c r="AP250" s="1">
        <v>9320089</v>
      </c>
      <c r="AQ250" s="1">
        <v>9577483</v>
      </c>
      <c r="AR250" s="1">
        <v>9839179</v>
      </c>
      <c r="AS250" s="1">
        <v>10100981</v>
      </c>
      <c r="AT250" s="1">
        <v>10362137</v>
      </c>
      <c r="AU250" s="1">
        <v>10625423</v>
      </c>
      <c r="AV250" s="1">
        <v>10894519</v>
      </c>
      <c r="AW250" s="1">
        <v>11174650</v>
      </c>
      <c r="AX250" s="1">
        <v>11470022</v>
      </c>
      <c r="AY250" s="1">
        <v>11781612</v>
      </c>
      <c r="AZ250" s="1">
        <v>12109620</v>
      </c>
      <c r="BA250" s="1">
        <v>12456527</v>
      </c>
      <c r="BB250" s="1">
        <v>12825031</v>
      </c>
      <c r="BC250" s="1">
        <v>13216985</v>
      </c>
      <c r="BD250" s="1">
        <v>13633796</v>
      </c>
      <c r="BE250" s="1">
        <v>14075099</v>
      </c>
      <c r="BF250" s="1">
        <v>14538640</v>
      </c>
    </row>
    <row r="251" spans="1:58">
      <c r="A251" s="1" t="s">
        <v>448</v>
      </c>
      <c r="B251" s="1" t="str">
        <f>IFERROR(VLOOKUP(A251,entity!$C:$K,9,FALSE),"")</f>
        <v>ZW</v>
      </c>
      <c r="C251" s="1" t="s">
        <v>488</v>
      </c>
      <c r="D251" s="1" t="s">
        <v>7</v>
      </c>
      <c r="E251" s="1">
        <v>3752390</v>
      </c>
      <c r="F251" s="1">
        <v>3876638</v>
      </c>
      <c r="G251" s="1">
        <v>4006261</v>
      </c>
      <c r="H251" s="1">
        <v>4140802</v>
      </c>
      <c r="I251" s="1">
        <v>4279559</v>
      </c>
      <c r="J251" s="1">
        <v>4422129</v>
      </c>
      <c r="K251" s="1">
        <v>4568317</v>
      </c>
      <c r="L251" s="1">
        <v>4718609</v>
      </c>
      <c r="M251" s="1">
        <v>4874109</v>
      </c>
      <c r="N251" s="1">
        <v>5036316</v>
      </c>
      <c r="O251" s="1">
        <v>5206305</v>
      </c>
      <c r="P251" s="1">
        <v>5385328</v>
      </c>
      <c r="Q251" s="1">
        <v>5573282</v>
      </c>
      <c r="R251" s="1">
        <v>5768337</v>
      </c>
      <c r="S251" s="1">
        <v>5967819</v>
      </c>
      <c r="T251" s="1">
        <v>6170266</v>
      </c>
      <c r="U251" s="1">
        <v>6373946</v>
      </c>
      <c r="V251" s="1">
        <v>6580696</v>
      </c>
      <c r="W251" s="1">
        <v>6796863</v>
      </c>
      <c r="X251" s="1">
        <v>7031084</v>
      </c>
      <c r="Y251" s="1">
        <v>7289069</v>
      </c>
      <c r="Z251" s="1">
        <v>7572129</v>
      </c>
      <c r="AA251" s="1">
        <v>7876786</v>
      </c>
      <c r="AB251" s="1">
        <v>8197858</v>
      </c>
      <c r="AC251" s="1">
        <v>8527836</v>
      </c>
      <c r="AD251" s="1">
        <v>8860331</v>
      </c>
      <c r="AE251" s="1">
        <v>9193889</v>
      </c>
      <c r="AF251" s="1">
        <v>9527192</v>
      </c>
      <c r="AG251" s="1">
        <v>9854098</v>
      </c>
      <c r="AH251" s="1">
        <v>10167392</v>
      </c>
      <c r="AI251" s="1">
        <v>10461782</v>
      </c>
      <c r="AJ251" s="1">
        <v>10733048</v>
      </c>
      <c r="AK251" s="1">
        <v>10981267</v>
      </c>
      <c r="AL251" s="1">
        <v>11210802</v>
      </c>
      <c r="AM251" s="1">
        <v>11428655</v>
      </c>
      <c r="AN251" s="1">
        <v>11639364</v>
      </c>
      <c r="AO251" s="1">
        <v>11846110</v>
      </c>
      <c r="AP251" s="1">
        <v>12045813</v>
      </c>
      <c r="AQ251" s="1">
        <v>12229500</v>
      </c>
      <c r="AR251" s="1">
        <v>12384727</v>
      </c>
      <c r="AS251" s="1">
        <v>12503652</v>
      </c>
      <c r="AT251" s="1">
        <v>12586763</v>
      </c>
      <c r="AU251" s="1">
        <v>12640922</v>
      </c>
      <c r="AV251" s="1">
        <v>12673103</v>
      </c>
      <c r="AW251" s="1">
        <v>12693047</v>
      </c>
      <c r="AX251" s="1">
        <v>12710589</v>
      </c>
      <c r="AY251" s="1">
        <v>12724308</v>
      </c>
      <c r="AZ251" s="1">
        <v>12740160</v>
      </c>
      <c r="BA251" s="1">
        <v>12784041</v>
      </c>
      <c r="BB251" s="1">
        <v>12888918</v>
      </c>
      <c r="BC251" s="1">
        <v>13076978</v>
      </c>
      <c r="BD251" s="1">
        <v>13358738</v>
      </c>
      <c r="BE251" s="1">
        <v>13724317</v>
      </c>
      <c r="BF251" s="1">
        <v>14149648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0"/>
  <sheetViews>
    <sheetView topLeftCell="A38" workbookViewId="0">
      <selection activeCell="C41" sqref="C41"/>
    </sheetView>
  </sheetViews>
  <sheetFormatPr defaultRowHeight="15"/>
  <sheetData>
    <row r="1" spans="1:11">
      <c r="A1" t="s">
        <v>499</v>
      </c>
      <c r="B1" t="s">
        <v>500</v>
      </c>
      <c r="C1" t="s">
        <v>501</v>
      </c>
      <c r="D1" t="s">
        <v>502</v>
      </c>
      <c r="E1" t="s">
        <v>503</v>
      </c>
      <c r="F1" t="s">
        <v>504</v>
      </c>
      <c r="G1" t="s">
        <v>505</v>
      </c>
      <c r="H1" t="s">
        <v>506</v>
      </c>
      <c r="I1" t="s">
        <v>507</v>
      </c>
      <c r="J1" t="s">
        <v>508</v>
      </c>
      <c r="K1" t="s">
        <v>499</v>
      </c>
    </row>
    <row r="2" spans="1:11">
      <c r="A2" t="s">
        <v>509</v>
      </c>
      <c r="B2" t="s">
        <v>510</v>
      </c>
      <c r="C2" t="s">
        <v>8</v>
      </c>
      <c r="D2" t="s">
        <v>511</v>
      </c>
      <c r="E2" t="s">
        <v>509</v>
      </c>
      <c r="F2" t="s">
        <v>9</v>
      </c>
      <c r="H2" t="s">
        <v>512</v>
      </c>
      <c r="I2" t="s">
        <v>509</v>
      </c>
      <c r="K2" t="s">
        <v>509</v>
      </c>
    </row>
    <row r="3" spans="1:11">
      <c r="A3" t="s">
        <v>513</v>
      </c>
      <c r="B3" t="s">
        <v>510</v>
      </c>
      <c r="C3" t="s">
        <v>17</v>
      </c>
      <c r="D3" t="s">
        <v>514</v>
      </c>
      <c r="E3" t="s">
        <v>513</v>
      </c>
      <c r="F3" t="s">
        <v>18</v>
      </c>
      <c r="H3" t="s">
        <v>515</v>
      </c>
      <c r="I3" t="s">
        <v>513</v>
      </c>
      <c r="J3" t="s">
        <v>516</v>
      </c>
      <c r="K3" t="s">
        <v>513</v>
      </c>
    </row>
    <row r="4" spans="1:11">
      <c r="A4" t="s">
        <v>517</v>
      </c>
      <c r="B4" t="s">
        <v>510</v>
      </c>
      <c r="C4" t="s">
        <v>10</v>
      </c>
      <c r="D4" t="s">
        <v>518</v>
      </c>
      <c r="E4" t="s">
        <v>517</v>
      </c>
      <c r="F4" t="s">
        <v>11</v>
      </c>
      <c r="G4" t="s">
        <v>519</v>
      </c>
      <c r="H4" t="s">
        <v>520</v>
      </c>
      <c r="I4" t="s">
        <v>517</v>
      </c>
      <c r="J4" t="s">
        <v>521</v>
      </c>
      <c r="K4" t="s">
        <v>517</v>
      </c>
    </row>
    <row r="5" spans="1:11">
      <c r="A5" t="s">
        <v>522</v>
      </c>
      <c r="B5" t="s">
        <v>510</v>
      </c>
      <c r="C5" t="s">
        <v>25</v>
      </c>
      <c r="D5" t="s">
        <v>523</v>
      </c>
      <c r="E5" t="s">
        <v>522</v>
      </c>
      <c r="F5" t="s">
        <v>26</v>
      </c>
      <c r="G5" t="s">
        <v>524</v>
      </c>
      <c r="H5" t="s">
        <v>525</v>
      </c>
      <c r="I5" t="s">
        <v>522</v>
      </c>
      <c r="J5" t="s">
        <v>521</v>
      </c>
      <c r="K5" t="s">
        <v>522</v>
      </c>
    </row>
    <row r="6" spans="1:11">
      <c r="A6" t="s">
        <v>526</v>
      </c>
      <c r="B6" t="s">
        <v>510</v>
      </c>
      <c r="C6" t="s">
        <v>527</v>
      </c>
      <c r="D6" t="s">
        <v>523</v>
      </c>
      <c r="E6" t="s">
        <v>526</v>
      </c>
      <c r="F6" t="s">
        <v>528</v>
      </c>
      <c r="G6" t="s">
        <v>524</v>
      </c>
      <c r="H6" t="s">
        <v>529</v>
      </c>
      <c r="I6" t="s">
        <v>526</v>
      </c>
      <c r="J6" t="s">
        <v>521</v>
      </c>
      <c r="K6" t="s">
        <v>526</v>
      </c>
    </row>
    <row r="7" spans="1:11">
      <c r="A7" t="s">
        <v>530</v>
      </c>
      <c r="B7" t="s">
        <v>510</v>
      </c>
      <c r="C7" t="s">
        <v>14</v>
      </c>
      <c r="D7" t="s">
        <v>511</v>
      </c>
      <c r="E7" t="s">
        <v>530</v>
      </c>
      <c r="F7" t="s">
        <v>15</v>
      </c>
      <c r="G7" t="s">
        <v>524</v>
      </c>
      <c r="H7" t="s">
        <v>531</v>
      </c>
      <c r="I7" t="s">
        <v>530</v>
      </c>
      <c r="J7" t="s">
        <v>521</v>
      </c>
      <c r="K7" t="s">
        <v>530</v>
      </c>
    </row>
    <row r="8" spans="1:11">
      <c r="A8" t="s">
        <v>532</v>
      </c>
      <c r="B8" t="s">
        <v>510</v>
      </c>
      <c r="C8" t="s">
        <v>21</v>
      </c>
      <c r="D8" t="s">
        <v>518</v>
      </c>
      <c r="E8" t="s">
        <v>532</v>
      </c>
      <c r="F8" t="s">
        <v>22</v>
      </c>
      <c r="G8" t="s">
        <v>533</v>
      </c>
      <c r="H8" t="s">
        <v>534</v>
      </c>
      <c r="I8" t="s">
        <v>532</v>
      </c>
      <c r="J8" t="s">
        <v>521</v>
      </c>
      <c r="K8" t="s">
        <v>532</v>
      </c>
    </row>
    <row r="9" spans="1:11">
      <c r="A9" t="s">
        <v>535</v>
      </c>
      <c r="B9" t="s">
        <v>510</v>
      </c>
      <c r="C9" t="s">
        <v>12</v>
      </c>
      <c r="D9" t="s">
        <v>536</v>
      </c>
      <c r="E9" t="s">
        <v>535</v>
      </c>
      <c r="F9" t="s">
        <v>13</v>
      </c>
      <c r="G9" t="s">
        <v>519</v>
      </c>
      <c r="H9" t="s">
        <v>537</v>
      </c>
      <c r="I9" t="s">
        <v>535</v>
      </c>
      <c r="J9" t="s">
        <v>521</v>
      </c>
      <c r="K9" t="s">
        <v>535</v>
      </c>
    </row>
    <row r="10" spans="1:11">
      <c r="A10" t="s">
        <v>538</v>
      </c>
      <c r="B10" t="s">
        <v>510</v>
      </c>
      <c r="C10" t="s">
        <v>539</v>
      </c>
      <c r="D10" t="s">
        <v>540</v>
      </c>
      <c r="E10" t="s">
        <v>538</v>
      </c>
      <c r="F10" t="s">
        <v>541</v>
      </c>
      <c r="H10" t="s">
        <v>542</v>
      </c>
      <c r="I10" t="s">
        <v>538</v>
      </c>
      <c r="K10" t="s">
        <v>538</v>
      </c>
    </row>
    <row r="11" spans="1:11">
      <c r="A11" t="s">
        <v>543</v>
      </c>
      <c r="B11" t="s">
        <v>510</v>
      </c>
      <c r="C11" t="s">
        <v>19</v>
      </c>
      <c r="D11" t="s">
        <v>544</v>
      </c>
      <c r="E11" t="s">
        <v>543</v>
      </c>
      <c r="F11" t="s">
        <v>20</v>
      </c>
      <c r="G11" t="s">
        <v>524</v>
      </c>
      <c r="H11" t="s">
        <v>545</v>
      </c>
      <c r="I11" t="s">
        <v>543</v>
      </c>
      <c r="J11" t="s">
        <v>521</v>
      </c>
      <c r="K11" t="s">
        <v>543</v>
      </c>
    </row>
    <row r="12" spans="1:11">
      <c r="A12" t="s">
        <v>546</v>
      </c>
      <c r="B12" t="s">
        <v>510</v>
      </c>
      <c r="C12" t="s">
        <v>23</v>
      </c>
      <c r="D12" t="s">
        <v>547</v>
      </c>
      <c r="E12" t="s">
        <v>546</v>
      </c>
      <c r="F12" t="s">
        <v>24</v>
      </c>
      <c r="H12" t="s">
        <v>548</v>
      </c>
      <c r="I12" t="s">
        <v>546</v>
      </c>
      <c r="K12" t="s">
        <v>546</v>
      </c>
    </row>
    <row r="13" spans="1:11">
      <c r="A13" t="s">
        <v>549</v>
      </c>
      <c r="B13" t="s">
        <v>510</v>
      </c>
      <c r="C13" t="s">
        <v>29</v>
      </c>
      <c r="D13" t="s">
        <v>511</v>
      </c>
      <c r="E13" t="s">
        <v>549</v>
      </c>
      <c r="F13" t="s">
        <v>30</v>
      </c>
      <c r="H13" t="s">
        <v>550</v>
      </c>
      <c r="I13" t="s">
        <v>549</v>
      </c>
      <c r="J13" t="s">
        <v>516</v>
      </c>
      <c r="K13" t="s">
        <v>549</v>
      </c>
    </row>
    <row r="14" spans="1:11">
      <c r="A14" t="s">
        <v>551</v>
      </c>
      <c r="B14" t="s">
        <v>510</v>
      </c>
      <c r="C14" t="s">
        <v>27</v>
      </c>
      <c r="D14" t="s">
        <v>547</v>
      </c>
      <c r="E14" t="s">
        <v>551</v>
      </c>
      <c r="F14" t="s">
        <v>28</v>
      </c>
      <c r="H14" t="s">
        <v>552</v>
      </c>
      <c r="I14" t="s">
        <v>551</v>
      </c>
      <c r="J14" t="s">
        <v>516</v>
      </c>
      <c r="K14" t="s">
        <v>551</v>
      </c>
    </row>
    <row r="15" spans="1:11">
      <c r="A15" t="s">
        <v>553</v>
      </c>
      <c r="B15" t="s">
        <v>510</v>
      </c>
      <c r="C15" t="s">
        <v>5</v>
      </c>
      <c r="D15" t="s">
        <v>523</v>
      </c>
      <c r="E15" t="s">
        <v>553</v>
      </c>
      <c r="F15" t="s">
        <v>6</v>
      </c>
      <c r="H15" t="s">
        <v>554</v>
      </c>
      <c r="I15" t="s">
        <v>553</v>
      </c>
      <c r="K15" t="s">
        <v>553</v>
      </c>
    </row>
    <row r="16" spans="1:11">
      <c r="A16" t="s">
        <v>555</v>
      </c>
      <c r="B16" t="s">
        <v>510</v>
      </c>
      <c r="C16" t="s">
        <v>556</v>
      </c>
      <c r="D16" t="s">
        <v>547</v>
      </c>
      <c r="E16" t="s">
        <v>555</v>
      </c>
      <c r="F16" t="s">
        <v>557</v>
      </c>
      <c r="H16" t="s">
        <v>558</v>
      </c>
      <c r="I16" t="s">
        <v>555</v>
      </c>
      <c r="K16" t="s">
        <v>555</v>
      </c>
    </row>
    <row r="17" spans="1:11">
      <c r="A17" t="s">
        <v>559</v>
      </c>
      <c r="B17" t="s">
        <v>510</v>
      </c>
      <c r="C17" t="s">
        <v>31</v>
      </c>
      <c r="D17" t="s">
        <v>518</v>
      </c>
      <c r="E17" t="s">
        <v>559</v>
      </c>
      <c r="F17" t="s">
        <v>32</v>
      </c>
      <c r="G17" t="s">
        <v>524</v>
      </c>
      <c r="H17" t="s">
        <v>560</v>
      </c>
      <c r="I17" t="s">
        <v>559</v>
      </c>
      <c r="J17" t="s">
        <v>521</v>
      </c>
      <c r="K17" t="s">
        <v>559</v>
      </c>
    </row>
    <row r="18" spans="1:11">
      <c r="A18" t="s">
        <v>561</v>
      </c>
      <c r="B18" t="s">
        <v>510</v>
      </c>
      <c r="C18" t="s">
        <v>489</v>
      </c>
      <c r="D18" t="s">
        <v>511</v>
      </c>
      <c r="E18" t="s">
        <v>561</v>
      </c>
      <c r="F18" t="s">
        <v>49</v>
      </c>
      <c r="G18" t="s">
        <v>524</v>
      </c>
      <c r="H18" t="s">
        <v>562</v>
      </c>
      <c r="I18" t="s">
        <v>561</v>
      </c>
      <c r="J18" t="s">
        <v>521</v>
      </c>
      <c r="K18" t="s">
        <v>561</v>
      </c>
    </row>
    <row r="19" spans="1:11">
      <c r="A19" t="s">
        <v>563</v>
      </c>
      <c r="B19" t="s">
        <v>510</v>
      </c>
      <c r="C19" t="s">
        <v>60</v>
      </c>
      <c r="D19" t="s">
        <v>523</v>
      </c>
      <c r="E19" t="s">
        <v>563</v>
      </c>
      <c r="F19" t="s">
        <v>61</v>
      </c>
      <c r="H19" t="s">
        <v>564</v>
      </c>
      <c r="I19" t="s">
        <v>563</v>
      </c>
      <c r="J19" t="s">
        <v>521</v>
      </c>
      <c r="K19" t="s">
        <v>563</v>
      </c>
    </row>
    <row r="20" spans="1:11">
      <c r="A20" t="s">
        <v>565</v>
      </c>
      <c r="B20" t="s">
        <v>510</v>
      </c>
      <c r="C20" t="s">
        <v>41</v>
      </c>
      <c r="D20" t="s">
        <v>518</v>
      </c>
      <c r="E20" t="s">
        <v>565</v>
      </c>
      <c r="F20" t="s">
        <v>42</v>
      </c>
      <c r="G20" t="s">
        <v>519</v>
      </c>
      <c r="H20" t="s">
        <v>566</v>
      </c>
      <c r="I20" t="s">
        <v>565</v>
      </c>
      <c r="J20" t="s">
        <v>521</v>
      </c>
      <c r="K20" t="s">
        <v>565</v>
      </c>
    </row>
    <row r="21" spans="1:11">
      <c r="A21" t="s">
        <v>567</v>
      </c>
      <c r="B21" t="s">
        <v>510</v>
      </c>
      <c r="C21" t="s">
        <v>35</v>
      </c>
      <c r="D21" t="s">
        <v>511</v>
      </c>
      <c r="E21" t="s">
        <v>567</v>
      </c>
      <c r="F21" t="s">
        <v>36</v>
      </c>
      <c r="H21" t="s">
        <v>568</v>
      </c>
      <c r="I21" t="s">
        <v>567</v>
      </c>
      <c r="J21" t="s">
        <v>516</v>
      </c>
      <c r="K21" t="s">
        <v>567</v>
      </c>
    </row>
    <row r="22" spans="1:11">
      <c r="A22" t="s">
        <v>569</v>
      </c>
      <c r="B22" t="s">
        <v>510</v>
      </c>
      <c r="C22" t="s">
        <v>39</v>
      </c>
      <c r="D22" t="s">
        <v>536</v>
      </c>
      <c r="E22" t="s">
        <v>569</v>
      </c>
      <c r="F22" t="s">
        <v>40</v>
      </c>
      <c r="G22" t="s">
        <v>519</v>
      </c>
      <c r="H22" t="s">
        <v>570</v>
      </c>
      <c r="I22" t="s">
        <v>569</v>
      </c>
      <c r="J22" t="s">
        <v>521</v>
      </c>
      <c r="K22" t="s">
        <v>569</v>
      </c>
    </row>
    <row r="23" spans="1:11">
      <c r="A23" t="s">
        <v>571</v>
      </c>
      <c r="B23" t="s">
        <v>510</v>
      </c>
      <c r="C23" t="s">
        <v>43</v>
      </c>
      <c r="D23" t="s">
        <v>511</v>
      </c>
      <c r="E23" t="s">
        <v>571</v>
      </c>
      <c r="F23" t="s">
        <v>44</v>
      </c>
      <c r="H23" t="s">
        <v>572</v>
      </c>
      <c r="I23" t="s">
        <v>571</v>
      </c>
      <c r="J23" t="s">
        <v>516</v>
      </c>
      <c r="K23" t="s">
        <v>571</v>
      </c>
    </row>
    <row r="24" spans="1:11">
      <c r="A24" t="s">
        <v>573</v>
      </c>
      <c r="B24" t="s">
        <v>510</v>
      </c>
      <c r="C24" t="s">
        <v>45</v>
      </c>
      <c r="D24" t="s">
        <v>514</v>
      </c>
      <c r="E24" t="s">
        <v>573</v>
      </c>
      <c r="F24" t="s">
        <v>46</v>
      </c>
      <c r="H24" t="s">
        <v>574</v>
      </c>
      <c r="I24" t="s">
        <v>573</v>
      </c>
      <c r="J24" t="s">
        <v>521</v>
      </c>
      <c r="K24" t="s">
        <v>573</v>
      </c>
    </row>
    <row r="25" spans="1:11">
      <c r="A25" t="s">
        <v>575</v>
      </c>
      <c r="B25" t="s">
        <v>510</v>
      </c>
      <c r="C25" t="s">
        <v>33</v>
      </c>
      <c r="D25" t="s">
        <v>536</v>
      </c>
      <c r="E25" t="s">
        <v>575</v>
      </c>
      <c r="F25" t="s">
        <v>34</v>
      </c>
      <c r="G25" t="s">
        <v>519</v>
      </c>
      <c r="H25" t="s">
        <v>576</v>
      </c>
      <c r="I25" t="s">
        <v>575</v>
      </c>
      <c r="J25" t="s">
        <v>521</v>
      </c>
      <c r="K25" t="s">
        <v>575</v>
      </c>
    </row>
    <row r="26" spans="1:11">
      <c r="A26" t="s">
        <v>577</v>
      </c>
      <c r="B26" t="s">
        <v>510</v>
      </c>
      <c r="C26" t="s">
        <v>37</v>
      </c>
      <c r="D26" t="s">
        <v>536</v>
      </c>
      <c r="E26" t="s">
        <v>577</v>
      </c>
      <c r="F26" t="s">
        <v>38</v>
      </c>
      <c r="G26" t="s">
        <v>519</v>
      </c>
      <c r="H26" t="s">
        <v>578</v>
      </c>
      <c r="I26" t="s">
        <v>577</v>
      </c>
      <c r="J26" t="s">
        <v>521</v>
      </c>
      <c r="K26" t="s">
        <v>577</v>
      </c>
    </row>
    <row r="27" spans="1:11">
      <c r="A27" t="s">
        <v>579</v>
      </c>
      <c r="B27" t="s">
        <v>510</v>
      </c>
      <c r="C27" t="s">
        <v>580</v>
      </c>
      <c r="D27" t="s">
        <v>523</v>
      </c>
      <c r="E27" t="s">
        <v>579</v>
      </c>
      <c r="F27" t="s">
        <v>581</v>
      </c>
      <c r="H27" t="s">
        <v>582</v>
      </c>
      <c r="I27" t="s">
        <v>579</v>
      </c>
      <c r="K27" t="s">
        <v>579</v>
      </c>
    </row>
    <row r="28" spans="1:11">
      <c r="A28" t="s">
        <v>583</v>
      </c>
      <c r="B28" t="s">
        <v>510</v>
      </c>
      <c r="C28" t="s">
        <v>54</v>
      </c>
      <c r="D28" t="s">
        <v>523</v>
      </c>
      <c r="E28" t="s">
        <v>583</v>
      </c>
      <c r="F28" t="s">
        <v>55</v>
      </c>
      <c r="H28" t="s">
        <v>584</v>
      </c>
      <c r="I28" t="s">
        <v>583</v>
      </c>
      <c r="K28" t="s">
        <v>583</v>
      </c>
    </row>
    <row r="29" spans="1:11">
      <c r="A29" t="s">
        <v>585</v>
      </c>
      <c r="B29" t="s">
        <v>510</v>
      </c>
      <c r="C29" t="s">
        <v>62</v>
      </c>
      <c r="D29" t="s">
        <v>518</v>
      </c>
      <c r="E29" t="s">
        <v>585</v>
      </c>
      <c r="F29" t="s">
        <v>63</v>
      </c>
      <c r="H29" t="s">
        <v>586</v>
      </c>
      <c r="I29" t="s">
        <v>585</v>
      </c>
      <c r="K29" t="s">
        <v>585</v>
      </c>
    </row>
    <row r="30" spans="1:11">
      <c r="A30" t="s">
        <v>587</v>
      </c>
      <c r="B30" t="s">
        <v>510</v>
      </c>
      <c r="C30" t="s">
        <v>56</v>
      </c>
      <c r="D30" t="s">
        <v>544</v>
      </c>
      <c r="E30" t="s">
        <v>587</v>
      </c>
      <c r="F30" t="s">
        <v>57</v>
      </c>
      <c r="G30" t="s">
        <v>533</v>
      </c>
      <c r="H30" t="s">
        <v>588</v>
      </c>
      <c r="I30" t="s">
        <v>587</v>
      </c>
      <c r="J30" t="s">
        <v>521</v>
      </c>
      <c r="K30" t="s">
        <v>587</v>
      </c>
    </row>
    <row r="31" spans="1:11">
      <c r="A31" t="s">
        <v>589</v>
      </c>
      <c r="B31" t="s">
        <v>510</v>
      </c>
      <c r="C31" t="s">
        <v>590</v>
      </c>
      <c r="D31" t="s">
        <v>523</v>
      </c>
      <c r="E31" t="s">
        <v>589</v>
      </c>
      <c r="F31" t="s">
        <v>591</v>
      </c>
      <c r="H31" t="s">
        <v>592</v>
      </c>
      <c r="I31" t="s">
        <v>589</v>
      </c>
      <c r="K31" t="s">
        <v>589</v>
      </c>
    </row>
    <row r="32" spans="1:11">
      <c r="A32" t="s">
        <v>593</v>
      </c>
      <c r="B32" t="s">
        <v>510</v>
      </c>
      <c r="C32" t="s">
        <v>58</v>
      </c>
      <c r="D32" t="s">
        <v>544</v>
      </c>
      <c r="E32" t="s">
        <v>593</v>
      </c>
      <c r="F32" t="s">
        <v>59</v>
      </c>
      <c r="G32" t="s">
        <v>524</v>
      </c>
      <c r="H32" t="s">
        <v>594</v>
      </c>
      <c r="I32" t="s">
        <v>593</v>
      </c>
      <c r="J32" t="s">
        <v>595</v>
      </c>
      <c r="K32" t="s">
        <v>593</v>
      </c>
    </row>
    <row r="33" spans="1:11">
      <c r="A33" t="s">
        <v>596</v>
      </c>
      <c r="B33" t="s">
        <v>510</v>
      </c>
      <c r="C33" t="s">
        <v>498</v>
      </c>
      <c r="D33" t="s">
        <v>523</v>
      </c>
      <c r="E33" t="s">
        <v>596</v>
      </c>
      <c r="F33" t="s">
        <v>48</v>
      </c>
      <c r="H33" t="s">
        <v>597</v>
      </c>
      <c r="I33" t="s">
        <v>596</v>
      </c>
      <c r="K33" t="s">
        <v>596</v>
      </c>
    </row>
    <row r="34" spans="1:11">
      <c r="A34" t="s">
        <v>598</v>
      </c>
      <c r="B34" t="s">
        <v>510</v>
      </c>
      <c r="C34" t="s">
        <v>64</v>
      </c>
      <c r="D34" t="s">
        <v>518</v>
      </c>
      <c r="E34" t="s">
        <v>598</v>
      </c>
      <c r="F34" t="s">
        <v>65</v>
      </c>
      <c r="G34" t="s">
        <v>519</v>
      </c>
      <c r="H34" t="s">
        <v>599</v>
      </c>
      <c r="I34" t="s">
        <v>598</v>
      </c>
      <c r="J34" t="s">
        <v>521</v>
      </c>
      <c r="K34" t="s">
        <v>598</v>
      </c>
    </row>
    <row r="35" spans="1:11">
      <c r="A35" t="s">
        <v>600</v>
      </c>
      <c r="B35" t="s">
        <v>510</v>
      </c>
      <c r="C35" t="s">
        <v>601</v>
      </c>
      <c r="D35" t="s">
        <v>540</v>
      </c>
      <c r="E35" t="s">
        <v>600</v>
      </c>
      <c r="F35" t="s">
        <v>602</v>
      </c>
      <c r="H35" t="s">
        <v>603</v>
      </c>
      <c r="I35" t="s">
        <v>600</v>
      </c>
      <c r="K35" t="s">
        <v>600</v>
      </c>
    </row>
    <row r="36" spans="1:11">
      <c r="A36" t="s">
        <v>604</v>
      </c>
      <c r="B36" t="s">
        <v>510</v>
      </c>
      <c r="C36" t="s">
        <v>66</v>
      </c>
      <c r="D36" t="s">
        <v>536</v>
      </c>
      <c r="E36" t="s">
        <v>604</v>
      </c>
      <c r="F36" t="s">
        <v>67</v>
      </c>
      <c r="G36" t="s">
        <v>524</v>
      </c>
      <c r="H36" t="s">
        <v>605</v>
      </c>
      <c r="I36" t="s">
        <v>604</v>
      </c>
      <c r="J36" t="s">
        <v>521</v>
      </c>
      <c r="K36" t="s">
        <v>604</v>
      </c>
    </row>
    <row r="37" spans="1:11">
      <c r="A37" t="s">
        <v>606</v>
      </c>
      <c r="B37" t="s">
        <v>510</v>
      </c>
      <c r="C37" t="s">
        <v>50</v>
      </c>
      <c r="D37" t="s">
        <v>511</v>
      </c>
      <c r="E37" t="s">
        <v>606</v>
      </c>
      <c r="F37" t="s">
        <v>51</v>
      </c>
      <c r="G37" t="s">
        <v>524</v>
      </c>
      <c r="H37" t="s">
        <v>607</v>
      </c>
      <c r="I37" t="s">
        <v>606</v>
      </c>
      <c r="J37" t="s">
        <v>521</v>
      </c>
      <c r="K37" t="s">
        <v>606</v>
      </c>
    </row>
    <row r="38" spans="1:11">
      <c r="A38" t="s">
        <v>608</v>
      </c>
      <c r="B38" t="s">
        <v>510</v>
      </c>
      <c r="C38" t="s">
        <v>52</v>
      </c>
      <c r="D38" t="s">
        <v>523</v>
      </c>
      <c r="E38" t="s">
        <v>608</v>
      </c>
      <c r="F38" t="s">
        <v>53</v>
      </c>
      <c r="G38" t="s">
        <v>533</v>
      </c>
      <c r="H38" t="s">
        <v>609</v>
      </c>
      <c r="I38" t="s">
        <v>608</v>
      </c>
      <c r="J38" t="s">
        <v>521</v>
      </c>
      <c r="K38" t="s">
        <v>608</v>
      </c>
    </row>
    <row r="39" spans="1:11">
      <c r="A39" t="s">
        <v>610</v>
      </c>
      <c r="B39" t="s">
        <v>510</v>
      </c>
      <c r="C39" t="s">
        <v>69</v>
      </c>
      <c r="D39" t="s">
        <v>523</v>
      </c>
      <c r="E39" t="s">
        <v>610</v>
      </c>
      <c r="F39" t="s">
        <v>70</v>
      </c>
      <c r="H39" t="s">
        <v>611</v>
      </c>
      <c r="I39" t="s">
        <v>610</v>
      </c>
      <c r="J39" t="s">
        <v>516</v>
      </c>
      <c r="K39" t="s">
        <v>610</v>
      </c>
    </row>
    <row r="40" spans="1:11">
      <c r="A40" t="s">
        <v>612</v>
      </c>
      <c r="B40" t="s">
        <v>510</v>
      </c>
      <c r="C40" t="s">
        <v>613</v>
      </c>
      <c r="D40" t="s">
        <v>547</v>
      </c>
      <c r="E40" t="s">
        <v>612</v>
      </c>
      <c r="F40" t="s">
        <v>614</v>
      </c>
      <c r="H40" t="s">
        <v>615</v>
      </c>
      <c r="I40" t="s">
        <v>612</v>
      </c>
      <c r="K40" t="s">
        <v>612</v>
      </c>
    </row>
    <row r="41" spans="1:11">
      <c r="A41" t="s">
        <v>616</v>
      </c>
      <c r="B41" t="s">
        <v>510</v>
      </c>
      <c r="C41" t="s">
        <v>617</v>
      </c>
      <c r="D41" t="s">
        <v>536</v>
      </c>
      <c r="E41" t="s">
        <v>616</v>
      </c>
      <c r="F41" t="s">
        <v>445</v>
      </c>
      <c r="G41" t="s">
        <v>519</v>
      </c>
      <c r="H41" t="s">
        <v>618</v>
      </c>
      <c r="I41" t="s">
        <v>616</v>
      </c>
      <c r="J41" t="s">
        <v>521</v>
      </c>
      <c r="K41" t="s">
        <v>616</v>
      </c>
    </row>
    <row r="42" spans="1:11">
      <c r="A42" t="s">
        <v>619</v>
      </c>
      <c r="B42" t="s">
        <v>510</v>
      </c>
      <c r="C42" t="s">
        <v>490</v>
      </c>
      <c r="D42" t="s">
        <v>536</v>
      </c>
      <c r="E42" t="s">
        <v>619</v>
      </c>
      <c r="F42" t="s">
        <v>68</v>
      </c>
      <c r="G42" t="s">
        <v>519</v>
      </c>
      <c r="H42" t="s">
        <v>620</v>
      </c>
      <c r="I42" t="s">
        <v>619</v>
      </c>
      <c r="J42" t="s">
        <v>521</v>
      </c>
      <c r="K42" t="s">
        <v>619</v>
      </c>
    </row>
    <row r="43" spans="1:11">
      <c r="A43" t="s">
        <v>621</v>
      </c>
      <c r="B43" t="s">
        <v>510</v>
      </c>
      <c r="C43" t="s">
        <v>622</v>
      </c>
      <c r="D43" t="s">
        <v>536</v>
      </c>
      <c r="E43" t="s">
        <v>621</v>
      </c>
      <c r="F43" t="s">
        <v>83</v>
      </c>
      <c r="G43" t="s">
        <v>533</v>
      </c>
      <c r="H43" t="s">
        <v>623</v>
      </c>
      <c r="I43" t="s">
        <v>621</v>
      </c>
      <c r="J43" t="s">
        <v>521</v>
      </c>
      <c r="K43" t="s">
        <v>621</v>
      </c>
    </row>
    <row r="44" spans="1:11">
      <c r="A44" t="s">
        <v>624</v>
      </c>
      <c r="B44" t="s">
        <v>510</v>
      </c>
      <c r="C44" t="s">
        <v>71</v>
      </c>
      <c r="D44" t="s">
        <v>511</v>
      </c>
      <c r="E44" t="s">
        <v>624</v>
      </c>
      <c r="F44" t="s">
        <v>72</v>
      </c>
      <c r="H44" t="s">
        <v>625</v>
      </c>
      <c r="I44" t="s">
        <v>624</v>
      </c>
      <c r="J44" t="s">
        <v>516</v>
      </c>
      <c r="K44" t="s">
        <v>624</v>
      </c>
    </row>
    <row r="45" spans="1:11">
      <c r="A45" t="s">
        <v>626</v>
      </c>
      <c r="B45" t="s">
        <v>510</v>
      </c>
      <c r="C45" s="1" t="s">
        <v>78</v>
      </c>
      <c r="D45" t="s">
        <v>536</v>
      </c>
      <c r="E45" t="s">
        <v>626</v>
      </c>
      <c r="F45" t="s">
        <v>79</v>
      </c>
      <c r="G45" t="s">
        <v>533</v>
      </c>
      <c r="H45" t="s">
        <v>627</v>
      </c>
      <c r="I45" t="s">
        <v>626</v>
      </c>
      <c r="J45" t="s">
        <v>521</v>
      </c>
      <c r="K45" t="s">
        <v>626</v>
      </c>
    </row>
    <row r="46" spans="1:11">
      <c r="A46" t="s">
        <v>628</v>
      </c>
      <c r="B46" t="s">
        <v>510</v>
      </c>
      <c r="C46" t="s">
        <v>629</v>
      </c>
      <c r="D46" t="s">
        <v>547</v>
      </c>
      <c r="E46" t="s">
        <v>628</v>
      </c>
      <c r="F46" t="s">
        <v>630</v>
      </c>
      <c r="G46" t="s">
        <v>524</v>
      </c>
      <c r="H46" t="s">
        <v>631</v>
      </c>
      <c r="I46" t="s">
        <v>628</v>
      </c>
      <c r="J46" t="s">
        <v>521</v>
      </c>
      <c r="K46" t="s">
        <v>628</v>
      </c>
    </row>
    <row r="47" spans="1:11">
      <c r="A47" t="s">
        <v>632</v>
      </c>
      <c r="B47" t="s">
        <v>510</v>
      </c>
      <c r="C47" t="s">
        <v>74</v>
      </c>
      <c r="D47" t="s">
        <v>544</v>
      </c>
      <c r="E47" t="s">
        <v>632</v>
      </c>
      <c r="F47" t="s">
        <v>75</v>
      </c>
      <c r="G47" t="s">
        <v>524</v>
      </c>
      <c r="H47" t="s">
        <v>633</v>
      </c>
      <c r="I47" t="s">
        <v>632</v>
      </c>
      <c r="J47" t="s">
        <v>521</v>
      </c>
      <c r="K47" t="s">
        <v>632</v>
      </c>
    </row>
    <row r="48" spans="1:11">
      <c r="A48" t="s">
        <v>634</v>
      </c>
      <c r="B48" t="s">
        <v>510</v>
      </c>
      <c r="C48" t="s">
        <v>80</v>
      </c>
      <c r="D48" t="s">
        <v>536</v>
      </c>
      <c r="E48" t="s">
        <v>634</v>
      </c>
      <c r="F48" t="s">
        <v>81</v>
      </c>
      <c r="G48" t="s">
        <v>533</v>
      </c>
      <c r="H48" t="s">
        <v>635</v>
      </c>
      <c r="I48" t="s">
        <v>634</v>
      </c>
      <c r="J48" t="s">
        <v>521</v>
      </c>
      <c r="K48" t="s">
        <v>634</v>
      </c>
    </row>
    <row r="49" spans="1:11">
      <c r="A49" t="s">
        <v>636</v>
      </c>
      <c r="B49" t="s">
        <v>510</v>
      </c>
      <c r="C49" t="s">
        <v>76</v>
      </c>
      <c r="D49" t="s">
        <v>637</v>
      </c>
      <c r="E49" t="s">
        <v>636</v>
      </c>
      <c r="F49" t="s">
        <v>77</v>
      </c>
      <c r="G49" t="s">
        <v>524</v>
      </c>
      <c r="H49" t="s">
        <v>638</v>
      </c>
      <c r="I49" t="s">
        <v>636</v>
      </c>
      <c r="J49" t="s">
        <v>595</v>
      </c>
      <c r="K49" t="s">
        <v>636</v>
      </c>
    </row>
    <row r="50" spans="1:11">
      <c r="A50" t="s">
        <v>639</v>
      </c>
      <c r="B50" t="s">
        <v>510</v>
      </c>
      <c r="C50" t="s">
        <v>84</v>
      </c>
      <c r="D50" t="s">
        <v>544</v>
      </c>
      <c r="E50" t="s">
        <v>639</v>
      </c>
      <c r="F50" t="s">
        <v>85</v>
      </c>
      <c r="G50" t="s">
        <v>524</v>
      </c>
      <c r="H50" t="s">
        <v>640</v>
      </c>
      <c r="I50" t="s">
        <v>639</v>
      </c>
      <c r="J50" t="s">
        <v>521</v>
      </c>
      <c r="K50" t="s">
        <v>639</v>
      </c>
    </row>
    <row r="51" spans="1:11">
      <c r="A51" t="s">
        <v>641</v>
      </c>
      <c r="B51" t="s">
        <v>510</v>
      </c>
      <c r="C51" t="s">
        <v>90</v>
      </c>
      <c r="D51" t="s">
        <v>523</v>
      </c>
      <c r="E51" t="s">
        <v>641</v>
      </c>
      <c r="F51" t="s">
        <v>91</v>
      </c>
      <c r="G51" t="s">
        <v>524</v>
      </c>
      <c r="H51" t="s">
        <v>642</v>
      </c>
      <c r="I51" t="s">
        <v>641</v>
      </c>
      <c r="J51" t="s">
        <v>521</v>
      </c>
      <c r="K51" t="s">
        <v>641</v>
      </c>
    </row>
    <row r="52" spans="1:11">
      <c r="A52" t="s">
        <v>643</v>
      </c>
      <c r="B52" t="s">
        <v>510</v>
      </c>
      <c r="C52" t="s">
        <v>93</v>
      </c>
      <c r="D52" t="s">
        <v>523</v>
      </c>
      <c r="E52" t="s">
        <v>643</v>
      </c>
      <c r="F52" t="s">
        <v>94</v>
      </c>
      <c r="G52" t="s">
        <v>524</v>
      </c>
      <c r="H52" t="s">
        <v>644</v>
      </c>
      <c r="I52" t="s">
        <v>643</v>
      </c>
      <c r="J52" t="s">
        <v>521</v>
      </c>
      <c r="K52" t="s">
        <v>643</v>
      </c>
    </row>
    <row r="53" spans="1:11">
      <c r="A53" t="s">
        <v>645</v>
      </c>
      <c r="B53" t="s">
        <v>510</v>
      </c>
      <c r="C53" t="s">
        <v>88</v>
      </c>
      <c r="D53" t="s">
        <v>536</v>
      </c>
      <c r="E53" t="s">
        <v>645</v>
      </c>
      <c r="F53" t="s">
        <v>89</v>
      </c>
      <c r="G53" t="s">
        <v>533</v>
      </c>
      <c r="H53" t="s">
        <v>646</v>
      </c>
      <c r="I53" t="s">
        <v>645</v>
      </c>
      <c r="J53" t="s">
        <v>521</v>
      </c>
      <c r="K53" t="s">
        <v>645</v>
      </c>
    </row>
    <row r="54" spans="1:11">
      <c r="A54" t="s">
        <v>647</v>
      </c>
      <c r="B54" t="s">
        <v>510</v>
      </c>
      <c r="C54" t="s">
        <v>648</v>
      </c>
      <c r="D54" t="s">
        <v>523</v>
      </c>
      <c r="E54" t="s">
        <v>647</v>
      </c>
      <c r="F54" t="s">
        <v>96</v>
      </c>
      <c r="H54" t="s">
        <v>649</v>
      </c>
      <c r="I54" t="s">
        <v>647</v>
      </c>
      <c r="K54" t="s">
        <v>647</v>
      </c>
    </row>
    <row r="55" spans="1:11">
      <c r="A55" t="s">
        <v>650</v>
      </c>
      <c r="B55" t="s">
        <v>510</v>
      </c>
      <c r="C55" t="s">
        <v>651</v>
      </c>
      <c r="D55" t="s">
        <v>547</v>
      </c>
      <c r="E55" t="s">
        <v>650</v>
      </c>
      <c r="F55" t="s">
        <v>652</v>
      </c>
      <c r="H55" t="s">
        <v>653</v>
      </c>
      <c r="I55" t="s">
        <v>650</v>
      </c>
      <c r="K55" t="s">
        <v>650</v>
      </c>
    </row>
    <row r="56" spans="1:11">
      <c r="A56" t="s">
        <v>654</v>
      </c>
      <c r="B56" t="s">
        <v>510</v>
      </c>
      <c r="C56" t="s">
        <v>99</v>
      </c>
      <c r="D56" t="s">
        <v>511</v>
      </c>
      <c r="E56" t="s">
        <v>654</v>
      </c>
      <c r="F56" t="s">
        <v>100</v>
      </c>
      <c r="H56" t="s">
        <v>655</v>
      </c>
      <c r="I56" t="s">
        <v>654</v>
      </c>
      <c r="J56" t="s">
        <v>516</v>
      </c>
      <c r="K56" t="s">
        <v>654</v>
      </c>
    </row>
    <row r="57" spans="1:11">
      <c r="A57" t="s">
        <v>656</v>
      </c>
      <c r="B57" t="s">
        <v>510</v>
      </c>
      <c r="C57" t="s">
        <v>101</v>
      </c>
      <c r="D57" t="s">
        <v>511</v>
      </c>
      <c r="E57" t="s">
        <v>656</v>
      </c>
      <c r="F57" t="s">
        <v>102</v>
      </c>
      <c r="H57" t="s">
        <v>657</v>
      </c>
      <c r="I57" t="s">
        <v>656</v>
      </c>
      <c r="J57" t="s">
        <v>516</v>
      </c>
      <c r="K57" t="s">
        <v>656</v>
      </c>
    </row>
    <row r="58" spans="1:11">
      <c r="A58" t="s">
        <v>658</v>
      </c>
      <c r="B58" t="s">
        <v>510</v>
      </c>
      <c r="C58" t="s">
        <v>103</v>
      </c>
      <c r="D58" t="s">
        <v>511</v>
      </c>
      <c r="E58" t="s">
        <v>658</v>
      </c>
      <c r="F58" t="s">
        <v>104</v>
      </c>
      <c r="H58" t="s">
        <v>659</v>
      </c>
      <c r="I58" t="s">
        <v>658</v>
      </c>
      <c r="J58" t="s">
        <v>516</v>
      </c>
      <c r="K58" t="s">
        <v>658</v>
      </c>
    </row>
    <row r="59" spans="1:11">
      <c r="A59" t="s">
        <v>660</v>
      </c>
      <c r="B59" t="s">
        <v>510</v>
      </c>
      <c r="C59" t="s">
        <v>105</v>
      </c>
      <c r="D59" t="s">
        <v>536</v>
      </c>
      <c r="E59" t="s">
        <v>660</v>
      </c>
      <c r="F59" t="s">
        <v>106</v>
      </c>
      <c r="G59" t="s">
        <v>519</v>
      </c>
      <c r="H59" t="s">
        <v>661</v>
      </c>
      <c r="I59" t="s">
        <v>660</v>
      </c>
      <c r="J59" t="s">
        <v>521</v>
      </c>
      <c r="K59" t="s">
        <v>660</v>
      </c>
    </row>
    <row r="60" spans="1:11">
      <c r="A60" t="s">
        <v>662</v>
      </c>
      <c r="B60" t="s">
        <v>510</v>
      </c>
      <c r="C60" t="s">
        <v>109</v>
      </c>
      <c r="D60" t="s">
        <v>511</v>
      </c>
      <c r="E60" t="s">
        <v>662</v>
      </c>
      <c r="F60" t="s">
        <v>110</v>
      </c>
      <c r="H60" t="s">
        <v>663</v>
      </c>
      <c r="I60" t="s">
        <v>662</v>
      </c>
      <c r="J60" t="s">
        <v>516</v>
      </c>
      <c r="K60" t="s">
        <v>662</v>
      </c>
    </row>
    <row r="61" spans="1:11">
      <c r="A61" t="s">
        <v>664</v>
      </c>
      <c r="B61" t="s">
        <v>510</v>
      </c>
      <c r="C61" t="s">
        <v>107</v>
      </c>
      <c r="D61" t="s">
        <v>523</v>
      </c>
      <c r="E61" t="s">
        <v>664</v>
      </c>
      <c r="F61" t="s">
        <v>108</v>
      </c>
      <c r="G61" t="s">
        <v>524</v>
      </c>
      <c r="H61" t="s">
        <v>665</v>
      </c>
      <c r="I61" t="s">
        <v>664</v>
      </c>
      <c r="J61" t="s">
        <v>521</v>
      </c>
      <c r="K61" t="s">
        <v>664</v>
      </c>
    </row>
    <row r="62" spans="1:11">
      <c r="A62" t="s">
        <v>666</v>
      </c>
      <c r="B62" t="s">
        <v>510</v>
      </c>
      <c r="C62" t="s">
        <v>111</v>
      </c>
      <c r="D62" t="s">
        <v>523</v>
      </c>
      <c r="E62" t="s">
        <v>666</v>
      </c>
      <c r="F62" t="s">
        <v>112</v>
      </c>
      <c r="G62" t="s">
        <v>524</v>
      </c>
      <c r="H62" t="s">
        <v>667</v>
      </c>
      <c r="I62" t="s">
        <v>666</v>
      </c>
      <c r="J62" t="s">
        <v>521</v>
      </c>
      <c r="K62" t="s">
        <v>666</v>
      </c>
    </row>
    <row r="63" spans="1:11">
      <c r="A63" t="s">
        <v>668</v>
      </c>
      <c r="B63" t="s">
        <v>510</v>
      </c>
      <c r="C63" t="s">
        <v>113</v>
      </c>
      <c r="D63" t="s">
        <v>669</v>
      </c>
      <c r="E63" t="s">
        <v>668</v>
      </c>
      <c r="F63" t="s">
        <v>114</v>
      </c>
      <c r="G63" t="s">
        <v>524</v>
      </c>
      <c r="H63" t="s">
        <v>670</v>
      </c>
      <c r="I63" t="s">
        <v>668</v>
      </c>
      <c r="J63" t="s">
        <v>521</v>
      </c>
      <c r="K63" t="s">
        <v>668</v>
      </c>
    </row>
    <row r="64" spans="1:11">
      <c r="A64" t="s">
        <v>671</v>
      </c>
      <c r="B64" t="s">
        <v>510</v>
      </c>
      <c r="C64" t="s">
        <v>119</v>
      </c>
      <c r="D64" t="s">
        <v>544</v>
      </c>
      <c r="E64" t="s">
        <v>671</v>
      </c>
      <c r="F64" t="s">
        <v>120</v>
      </c>
      <c r="G64" t="s">
        <v>524</v>
      </c>
      <c r="H64" t="s">
        <v>672</v>
      </c>
      <c r="I64" t="s">
        <v>671</v>
      </c>
      <c r="J64" t="s">
        <v>521</v>
      </c>
      <c r="K64" t="s">
        <v>671</v>
      </c>
    </row>
    <row r="65" spans="1:11">
      <c r="A65" t="s">
        <v>673</v>
      </c>
      <c r="B65" t="s">
        <v>510</v>
      </c>
      <c r="C65" t="s">
        <v>127</v>
      </c>
      <c r="D65" t="s">
        <v>511</v>
      </c>
      <c r="E65" t="s">
        <v>673</v>
      </c>
      <c r="F65" t="s">
        <v>128</v>
      </c>
      <c r="H65" t="s">
        <v>674</v>
      </c>
      <c r="I65" t="s">
        <v>673</v>
      </c>
      <c r="J65" t="s">
        <v>516</v>
      </c>
      <c r="K65" t="s">
        <v>673</v>
      </c>
    </row>
    <row r="66" spans="1:11">
      <c r="A66" t="s">
        <v>675</v>
      </c>
      <c r="B66" t="s">
        <v>510</v>
      </c>
      <c r="C66" t="s">
        <v>452</v>
      </c>
      <c r="D66" t="s">
        <v>669</v>
      </c>
      <c r="E66" t="s">
        <v>675</v>
      </c>
      <c r="F66" t="s">
        <v>121</v>
      </c>
      <c r="G66" t="s">
        <v>533</v>
      </c>
      <c r="H66" t="s">
        <v>676</v>
      </c>
      <c r="I66" t="s">
        <v>675</v>
      </c>
      <c r="J66" t="s">
        <v>521</v>
      </c>
      <c r="K66" t="s">
        <v>675</v>
      </c>
    </row>
    <row r="67" spans="1:11">
      <c r="A67" t="s">
        <v>677</v>
      </c>
      <c r="B67" t="s">
        <v>510</v>
      </c>
      <c r="C67" t="s">
        <v>678</v>
      </c>
      <c r="D67" t="s">
        <v>669</v>
      </c>
      <c r="E67" t="s">
        <v>677</v>
      </c>
      <c r="F67" t="s">
        <v>679</v>
      </c>
      <c r="H67" t="s">
        <v>680</v>
      </c>
      <c r="I67" t="s">
        <v>677</v>
      </c>
      <c r="K67" t="s">
        <v>677</v>
      </c>
    </row>
    <row r="68" spans="1:11">
      <c r="A68" t="s">
        <v>681</v>
      </c>
      <c r="B68" t="s">
        <v>510</v>
      </c>
      <c r="C68" t="s">
        <v>123</v>
      </c>
      <c r="D68" t="s">
        <v>536</v>
      </c>
      <c r="E68" t="s">
        <v>681</v>
      </c>
      <c r="F68" t="s">
        <v>124</v>
      </c>
      <c r="G68" t="s">
        <v>519</v>
      </c>
      <c r="H68" t="s">
        <v>682</v>
      </c>
      <c r="I68" t="s">
        <v>681</v>
      </c>
      <c r="J68" t="s">
        <v>521</v>
      </c>
      <c r="K68" t="s">
        <v>681</v>
      </c>
    </row>
    <row r="69" spans="1:11">
      <c r="A69" t="s">
        <v>683</v>
      </c>
      <c r="B69" t="s">
        <v>510</v>
      </c>
      <c r="C69" t="s">
        <v>125</v>
      </c>
      <c r="D69" t="s">
        <v>511</v>
      </c>
      <c r="E69" t="s">
        <v>683</v>
      </c>
      <c r="F69" t="s">
        <v>126</v>
      </c>
      <c r="H69" t="s">
        <v>684</v>
      </c>
      <c r="I69" t="s">
        <v>683</v>
      </c>
      <c r="J69" t="s">
        <v>516</v>
      </c>
      <c r="K69" t="s">
        <v>683</v>
      </c>
    </row>
    <row r="70" spans="1:11">
      <c r="A70" t="s">
        <v>685</v>
      </c>
      <c r="B70" t="s">
        <v>510</v>
      </c>
      <c r="C70" t="s">
        <v>129</v>
      </c>
      <c r="D70" t="s">
        <v>536</v>
      </c>
      <c r="E70" t="s">
        <v>685</v>
      </c>
      <c r="F70" t="s">
        <v>130</v>
      </c>
      <c r="G70" t="s">
        <v>519</v>
      </c>
      <c r="H70" t="s">
        <v>686</v>
      </c>
      <c r="I70" t="s">
        <v>685</v>
      </c>
      <c r="J70" t="s">
        <v>521</v>
      </c>
      <c r="K70" t="s">
        <v>685</v>
      </c>
    </row>
    <row r="71" spans="1:11">
      <c r="A71" t="s">
        <v>687</v>
      </c>
      <c r="B71" t="s">
        <v>510</v>
      </c>
      <c r="C71" t="s">
        <v>132</v>
      </c>
      <c r="D71" t="s">
        <v>511</v>
      </c>
      <c r="E71" t="s">
        <v>687</v>
      </c>
      <c r="F71" t="s">
        <v>133</v>
      </c>
      <c r="H71" t="s">
        <v>688</v>
      </c>
      <c r="I71" t="s">
        <v>687</v>
      </c>
      <c r="J71" t="s">
        <v>516</v>
      </c>
      <c r="K71" t="s">
        <v>687</v>
      </c>
    </row>
    <row r="72" spans="1:11">
      <c r="A72" t="s">
        <v>689</v>
      </c>
      <c r="B72" t="s">
        <v>510</v>
      </c>
      <c r="C72" t="s">
        <v>134</v>
      </c>
      <c r="D72" t="s">
        <v>547</v>
      </c>
      <c r="E72" t="s">
        <v>689</v>
      </c>
      <c r="F72" t="s">
        <v>135</v>
      </c>
      <c r="G72" t="s">
        <v>533</v>
      </c>
      <c r="H72" t="s">
        <v>690</v>
      </c>
      <c r="I72" t="s">
        <v>689</v>
      </c>
      <c r="J72" t="s">
        <v>521</v>
      </c>
      <c r="K72" t="s">
        <v>689</v>
      </c>
    </row>
    <row r="73" spans="1:11">
      <c r="A73" t="s">
        <v>691</v>
      </c>
      <c r="B73" t="s">
        <v>510</v>
      </c>
      <c r="C73" t="s">
        <v>692</v>
      </c>
      <c r="D73" t="s">
        <v>544</v>
      </c>
      <c r="E73" t="s">
        <v>691</v>
      </c>
      <c r="F73" t="s">
        <v>693</v>
      </c>
      <c r="H73" t="s">
        <v>694</v>
      </c>
      <c r="I73" t="s">
        <v>691</v>
      </c>
      <c r="K73" t="s">
        <v>691</v>
      </c>
    </row>
    <row r="74" spans="1:11">
      <c r="A74" t="s">
        <v>695</v>
      </c>
      <c r="B74" t="s">
        <v>510</v>
      </c>
      <c r="C74" t="s">
        <v>696</v>
      </c>
      <c r="D74" t="s">
        <v>547</v>
      </c>
      <c r="E74" t="s">
        <v>695</v>
      </c>
      <c r="F74" t="s">
        <v>140</v>
      </c>
      <c r="G74" t="s">
        <v>533</v>
      </c>
      <c r="H74" t="s">
        <v>697</v>
      </c>
      <c r="I74" t="s">
        <v>695</v>
      </c>
      <c r="J74" t="s">
        <v>521</v>
      </c>
      <c r="K74" t="s">
        <v>695</v>
      </c>
    </row>
    <row r="75" spans="1:11">
      <c r="A75" t="s">
        <v>698</v>
      </c>
      <c r="B75" t="s">
        <v>510</v>
      </c>
      <c r="C75" t="s">
        <v>699</v>
      </c>
      <c r="D75" t="s">
        <v>511</v>
      </c>
      <c r="E75" t="s">
        <v>698</v>
      </c>
      <c r="F75" t="s">
        <v>139</v>
      </c>
      <c r="H75" t="s">
        <v>700</v>
      </c>
      <c r="I75" t="s">
        <v>698</v>
      </c>
      <c r="K75" t="s">
        <v>698</v>
      </c>
    </row>
    <row r="76" spans="1:11">
      <c r="A76" t="s">
        <v>701</v>
      </c>
      <c r="B76" t="s">
        <v>510</v>
      </c>
      <c r="C76" t="s">
        <v>136</v>
      </c>
      <c r="D76" t="s">
        <v>511</v>
      </c>
      <c r="E76" t="s">
        <v>701</v>
      </c>
      <c r="F76" t="s">
        <v>137</v>
      </c>
      <c r="H76" t="s">
        <v>702</v>
      </c>
      <c r="I76" t="s">
        <v>701</v>
      </c>
      <c r="J76" t="s">
        <v>516</v>
      </c>
      <c r="K76" t="s">
        <v>701</v>
      </c>
    </row>
    <row r="77" spans="1:11">
      <c r="A77" t="s">
        <v>703</v>
      </c>
      <c r="B77" t="s">
        <v>510</v>
      </c>
      <c r="C77" t="s">
        <v>141</v>
      </c>
      <c r="D77" t="s">
        <v>536</v>
      </c>
      <c r="E77" t="s">
        <v>703</v>
      </c>
      <c r="F77" t="s">
        <v>142</v>
      </c>
      <c r="G77" t="s">
        <v>524</v>
      </c>
      <c r="H77" t="s">
        <v>704</v>
      </c>
      <c r="I77" t="s">
        <v>703</v>
      </c>
      <c r="J77" t="s">
        <v>521</v>
      </c>
      <c r="K77" t="s">
        <v>703</v>
      </c>
    </row>
    <row r="78" spans="1:11">
      <c r="A78" t="s">
        <v>705</v>
      </c>
      <c r="B78" t="s">
        <v>510</v>
      </c>
      <c r="C78" t="s">
        <v>143</v>
      </c>
      <c r="D78" t="s">
        <v>511</v>
      </c>
      <c r="E78" t="s">
        <v>705</v>
      </c>
      <c r="F78" t="s">
        <v>144</v>
      </c>
      <c r="H78" t="s">
        <v>706</v>
      </c>
      <c r="I78" t="s">
        <v>705</v>
      </c>
      <c r="J78" t="s">
        <v>516</v>
      </c>
      <c r="K78" t="s">
        <v>705</v>
      </c>
    </row>
    <row r="79" spans="1:11">
      <c r="A79" t="s">
        <v>707</v>
      </c>
      <c r="B79" t="s">
        <v>510</v>
      </c>
      <c r="C79" t="s">
        <v>158</v>
      </c>
      <c r="D79" t="s">
        <v>523</v>
      </c>
      <c r="E79" t="s">
        <v>707</v>
      </c>
      <c r="F79" t="s">
        <v>159</v>
      </c>
      <c r="G79" t="s">
        <v>524</v>
      </c>
      <c r="H79" t="s">
        <v>708</v>
      </c>
      <c r="I79" t="s">
        <v>707</v>
      </c>
      <c r="J79" t="s">
        <v>521</v>
      </c>
      <c r="K79" t="s">
        <v>707</v>
      </c>
    </row>
    <row r="80" spans="1:11">
      <c r="A80" t="s">
        <v>709</v>
      </c>
      <c r="B80" t="s">
        <v>510</v>
      </c>
      <c r="C80" t="s">
        <v>145</v>
      </c>
      <c r="D80" t="s">
        <v>518</v>
      </c>
      <c r="E80" t="s">
        <v>709</v>
      </c>
      <c r="F80" t="s">
        <v>146</v>
      </c>
      <c r="G80" t="s">
        <v>533</v>
      </c>
      <c r="H80" t="s">
        <v>710</v>
      </c>
      <c r="I80" t="s">
        <v>709</v>
      </c>
      <c r="J80" t="s">
        <v>521</v>
      </c>
      <c r="K80" t="s">
        <v>709</v>
      </c>
    </row>
    <row r="81" spans="1:11">
      <c r="A81" t="s">
        <v>711</v>
      </c>
      <c r="B81" t="s">
        <v>510</v>
      </c>
      <c r="C81" t="s">
        <v>712</v>
      </c>
      <c r="D81" t="s">
        <v>544</v>
      </c>
      <c r="E81" t="s">
        <v>711</v>
      </c>
      <c r="F81" t="s">
        <v>713</v>
      </c>
      <c r="H81" t="s">
        <v>714</v>
      </c>
      <c r="I81" t="s">
        <v>711</v>
      </c>
      <c r="K81" t="s">
        <v>711</v>
      </c>
    </row>
    <row r="82" spans="1:11">
      <c r="A82" t="s">
        <v>715</v>
      </c>
      <c r="B82" t="s">
        <v>510</v>
      </c>
      <c r="C82" t="s">
        <v>716</v>
      </c>
      <c r="D82" t="s">
        <v>511</v>
      </c>
      <c r="E82" t="s">
        <v>715</v>
      </c>
      <c r="F82" t="s">
        <v>717</v>
      </c>
      <c r="H82" t="s">
        <v>718</v>
      </c>
      <c r="I82" t="s">
        <v>715</v>
      </c>
      <c r="K82" t="s">
        <v>715</v>
      </c>
    </row>
    <row r="83" spans="1:11">
      <c r="A83" t="s">
        <v>719</v>
      </c>
      <c r="B83" t="s">
        <v>510</v>
      </c>
      <c r="C83" t="s">
        <v>147</v>
      </c>
      <c r="D83" t="s">
        <v>536</v>
      </c>
      <c r="E83" t="s">
        <v>719</v>
      </c>
      <c r="F83" t="s">
        <v>148</v>
      </c>
      <c r="G83" t="s">
        <v>533</v>
      </c>
      <c r="H83" t="s">
        <v>720</v>
      </c>
      <c r="I83" t="s">
        <v>719</v>
      </c>
      <c r="J83" t="s">
        <v>521</v>
      </c>
      <c r="K83" t="s">
        <v>719</v>
      </c>
    </row>
    <row r="84" spans="1:11">
      <c r="A84" t="s">
        <v>721</v>
      </c>
      <c r="B84" t="s">
        <v>510</v>
      </c>
      <c r="C84" t="s">
        <v>722</v>
      </c>
      <c r="D84" t="s">
        <v>511</v>
      </c>
      <c r="E84" t="s">
        <v>721</v>
      </c>
      <c r="F84" t="s">
        <v>723</v>
      </c>
      <c r="H84" t="s">
        <v>724</v>
      </c>
      <c r="I84" t="s">
        <v>721</v>
      </c>
      <c r="K84" t="s">
        <v>721</v>
      </c>
    </row>
    <row r="85" spans="1:11">
      <c r="A85" t="s">
        <v>725</v>
      </c>
      <c r="B85" t="s">
        <v>510</v>
      </c>
      <c r="C85" t="s">
        <v>160</v>
      </c>
      <c r="D85" t="s">
        <v>523</v>
      </c>
      <c r="E85" t="s">
        <v>725</v>
      </c>
      <c r="F85" t="s">
        <v>161</v>
      </c>
      <c r="H85" t="s">
        <v>726</v>
      </c>
      <c r="I85" t="s">
        <v>725</v>
      </c>
      <c r="K85" t="s">
        <v>725</v>
      </c>
    </row>
    <row r="86" spans="1:11">
      <c r="A86" t="s">
        <v>727</v>
      </c>
      <c r="B86" t="s">
        <v>510</v>
      </c>
      <c r="C86" t="s">
        <v>453</v>
      </c>
      <c r="D86" t="s">
        <v>536</v>
      </c>
      <c r="E86" t="s">
        <v>727</v>
      </c>
      <c r="F86" t="s">
        <v>151</v>
      </c>
      <c r="G86" t="s">
        <v>519</v>
      </c>
      <c r="H86" t="s">
        <v>728</v>
      </c>
      <c r="I86" t="s">
        <v>727</v>
      </c>
      <c r="J86" t="s">
        <v>521</v>
      </c>
      <c r="K86" t="s">
        <v>727</v>
      </c>
    </row>
    <row r="87" spans="1:11">
      <c r="A87" t="s">
        <v>729</v>
      </c>
      <c r="B87" t="s">
        <v>510</v>
      </c>
      <c r="C87" t="s">
        <v>149</v>
      </c>
      <c r="D87" t="s">
        <v>536</v>
      </c>
      <c r="E87" t="s">
        <v>729</v>
      </c>
      <c r="F87" t="s">
        <v>150</v>
      </c>
      <c r="G87" t="s">
        <v>519</v>
      </c>
      <c r="H87" t="s">
        <v>730</v>
      </c>
      <c r="I87" t="s">
        <v>729</v>
      </c>
      <c r="J87" t="s">
        <v>521</v>
      </c>
      <c r="K87" t="s">
        <v>729</v>
      </c>
    </row>
    <row r="88" spans="1:11">
      <c r="A88" t="s">
        <v>731</v>
      </c>
      <c r="B88" t="s">
        <v>510</v>
      </c>
      <c r="C88" t="s">
        <v>732</v>
      </c>
      <c r="D88" t="s">
        <v>523</v>
      </c>
      <c r="E88" t="s">
        <v>731</v>
      </c>
      <c r="F88" t="s">
        <v>733</v>
      </c>
      <c r="H88" t="s">
        <v>734</v>
      </c>
      <c r="I88" t="s">
        <v>731</v>
      </c>
      <c r="K88" t="s">
        <v>731</v>
      </c>
    </row>
    <row r="89" spans="1:11">
      <c r="A89" t="s">
        <v>735</v>
      </c>
      <c r="B89" t="s">
        <v>510</v>
      </c>
      <c r="C89" t="s">
        <v>154</v>
      </c>
      <c r="D89" t="s">
        <v>536</v>
      </c>
      <c r="E89" t="s">
        <v>735</v>
      </c>
      <c r="F89" t="s">
        <v>155</v>
      </c>
      <c r="G89" t="s">
        <v>519</v>
      </c>
      <c r="H89" t="s">
        <v>736</v>
      </c>
      <c r="I89" t="s">
        <v>735</v>
      </c>
      <c r="J89" t="s">
        <v>521</v>
      </c>
      <c r="K89" t="s">
        <v>735</v>
      </c>
    </row>
    <row r="90" spans="1:11">
      <c r="A90" t="s">
        <v>737</v>
      </c>
      <c r="B90" t="s">
        <v>510</v>
      </c>
      <c r="C90" t="s">
        <v>156</v>
      </c>
      <c r="D90" t="s">
        <v>511</v>
      </c>
      <c r="E90" t="s">
        <v>737</v>
      </c>
      <c r="F90" t="s">
        <v>157</v>
      </c>
      <c r="H90" t="s">
        <v>738</v>
      </c>
      <c r="I90" t="s">
        <v>737</v>
      </c>
      <c r="J90" t="s">
        <v>516</v>
      </c>
      <c r="K90" t="s">
        <v>737</v>
      </c>
    </row>
    <row r="91" spans="1:11">
      <c r="A91" t="s">
        <v>739</v>
      </c>
      <c r="B91" t="s">
        <v>510</v>
      </c>
      <c r="C91" t="s">
        <v>740</v>
      </c>
      <c r="D91" t="s">
        <v>540</v>
      </c>
      <c r="E91" t="s">
        <v>739</v>
      </c>
      <c r="F91" t="s">
        <v>741</v>
      </c>
      <c r="H91" t="s">
        <v>742</v>
      </c>
      <c r="I91" t="s">
        <v>739</v>
      </c>
      <c r="K91" t="s">
        <v>739</v>
      </c>
    </row>
    <row r="92" spans="1:11">
      <c r="A92" t="s">
        <v>743</v>
      </c>
      <c r="B92" t="s">
        <v>510</v>
      </c>
      <c r="C92" t="s">
        <v>162</v>
      </c>
      <c r="D92" t="s">
        <v>523</v>
      </c>
      <c r="E92" t="s">
        <v>743</v>
      </c>
      <c r="F92" t="s">
        <v>163</v>
      </c>
      <c r="G92" t="s">
        <v>533</v>
      </c>
      <c r="H92" t="s">
        <v>744</v>
      </c>
      <c r="I92" t="s">
        <v>743</v>
      </c>
      <c r="J92" t="s">
        <v>521</v>
      </c>
      <c r="K92" t="s">
        <v>743</v>
      </c>
    </row>
    <row r="93" spans="1:11">
      <c r="A93" t="s">
        <v>745</v>
      </c>
      <c r="B93" t="s">
        <v>510</v>
      </c>
      <c r="C93" t="s">
        <v>164</v>
      </c>
      <c r="D93" t="s">
        <v>547</v>
      </c>
      <c r="E93" t="s">
        <v>745</v>
      </c>
      <c r="F93" t="s">
        <v>165</v>
      </c>
      <c r="H93" t="s">
        <v>746</v>
      </c>
      <c r="I93" t="s">
        <v>745</v>
      </c>
      <c r="K93" t="s">
        <v>745</v>
      </c>
    </row>
    <row r="94" spans="1:11">
      <c r="A94" t="s">
        <v>747</v>
      </c>
      <c r="B94" t="s">
        <v>510</v>
      </c>
      <c r="C94" t="s">
        <v>152</v>
      </c>
      <c r="D94" t="s">
        <v>536</v>
      </c>
      <c r="E94" t="s">
        <v>747</v>
      </c>
      <c r="F94" t="s">
        <v>153</v>
      </c>
      <c r="G94" t="s">
        <v>519</v>
      </c>
      <c r="H94" t="s">
        <v>748</v>
      </c>
      <c r="I94" t="s">
        <v>747</v>
      </c>
      <c r="J94" t="s">
        <v>521</v>
      </c>
      <c r="K94" t="s">
        <v>747</v>
      </c>
    </row>
    <row r="95" spans="1:11">
      <c r="A95" t="s">
        <v>749</v>
      </c>
      <c r="B95" t="s">
        <v>510</v>
      </c>
      <c r="C95" t="s">
        <v>166</v>
      </c>
      <c r="D95" t="s">
        <v>544</v>
      </c>
      <c r="E95" t="s">
        <v>749</v>
      </c>
      <c r="F95" t="s">
        <v>167</v>
      </c>
      <c r="G95" t="s">
        <v>533</v>
      </c>
      <c r="H95" t="s">
        <v>750</v>
      </c>
      <c r="I95" t="s">
        <v>749</v>
      </c>
      <c r="J95" t="s">
        <v>521</v>
      </c>
      <c r="K95" t="s">
        <v>749</v>
      </c>
    </row>
    <row r="96" spans="1:11">
      <c r="A96" t="s">
        <v>751</v>
      </c>
      <c r="B96" t="s">
        <v>510</v>
      </c>
      <c r="C96" t="s">
        <v>752</v>
      </c>
      <c r="D96" t="s">
        <v>518</v>
      </c>
      <c r="E96" t="s">
        <v>751</v>
      </c>
      <c r="F96" t="s">
        <v>170</v>
      </c>
      <c r="H96" t="s">
        <v>753</v>
      </c>
      <c r="I96" t="s">
        <v>751</v>
      </c>
      <c r="K96" t="s">
        <v>751</v>
      </c>
    </row>
    <row r="97" spans="1:11">
      <c r="A97" t="s">
        <v>754</v>
      </c>
      <c r="B97" t="s">
        <v>510</v>
      </c>
      <c r="C97" t="s">
        <v>755</v>
      </c>
      <c r="D97" t="s">
        <v>540</v>
      </c>
      <c r="E97" t="s">
        <v>754</v>
      </c>
      <c r="F97" t="s">
        <v>756</v>
      </c>
      <c r="H97" t="s">
        <v>757</v>
      </c>
      <c r="I97" t="s">
        <v>754</v>
      </c>
      <c r="K97" t="s">
        <v>754</v>
      </c>
    </row>
    <row r="98" spans="1:11">
      <c r="A98" t="s">
        <v>758</v>
      </c>
      <c r="B98" t="s">
        <v>510</v>
      </c>
      <c r="C98" t="s">
        <v>171</v>
      </c>
      <c r="D98" t="s">
        <v>523</v>
      </c>
      <c r="E98" t="s">
        <v>758</v>
      </c>
      <c r="F98" t="s">
        <v>172</v>
      </c>
      <c r="G98" t="s">
        <v>533</v>
      </c>
      <c r="H98" t="s">
        <v>759</v>
      </c>
      <c r="I98" t="s">
        <v>758</v>
      </c>
      <c r="J98" t="s">
        <v>521</v>
      </c>
      <c r="K98" t="s">
        <v>758</v>
      </c>
    </row>
    <row r="99" spans="1:11">
      <c r="A99" t="s">
        <v>760</v>
      </c>
      <c r="B99" t="s">
        <v>510</v>
      </c>
      <c r="C99" t="s">
        <v>174</v>
      </c>
      <c r="D99" t="s">
        <v>511</v>
      </c>
      <c r="E99" t="s">
        <v>760</v>
      </c>
      <c r="F99" t="s">
        <v>175</v>
      </c>
      <c r="H99" t="s">
        <v>761</v>
      </c>
      <c r="I99" t="s">
        <v>760</v>
      </c>
      <c r="J99" t="s">
        <v>595</v>
      </c>
      <c r="K99" t="s">
        <v>760</v>
      </c>
    </row>
    <row r="100" spans="1:11">
      <c r="A100" t="s">
        <v>762</v>
      </c>
      <c r="B100" t="s">
        <v>510</v>
      </c>
      <c r="C100" t="s">
        <v>176</v>
      </c>
      <c r="D100" t="s">
        <v>523</v>
      </c>
      <c r="E100" t="s">
        <v>762</v>
      </c>
      <c r="F100" t="s">
        <v>177</v>
      </c>
      <c r="G100" t="s">
        <v>519</v>
      </c>
      <c r="H100" t="s">
        <v>763</v>
      </c>
      <c r="I100" t="s">
        <v>762</v>
      </c>
      <c r="J100" t="s">
        <v>521</v>
      </c>
      <c r="K100" t="s">
        <v>762</v>
      </c>
    </row>
    <row r="101" spans="1:11">
      <c r="A101" t="s">
        <v>764</v>
      </c>
      <c r="B101" t="s">
        <v>510</v>
      </c>
      <c r="C101" t="s">
        <v>178</v>
      </c>
      <c r="D101" t="s">
        <v>511</v>
      </c>
      <c r="E101" t="s">
        <v>764</v>
      </c>
      <c r="F101" t="s">
        <v>179</v>
      </c>
      <c r="H101" t="s">
        <v>765</v>
      </c>
      <c r="I101" t="s">
        <v>764</v>
      </c>
      <c r="J101" t="s">
        <v>516</v>
      </c>
      <c r="K101" t="s">
        <v>764</v>
      </c>
    </row>
    <row r="102" spans="1:11">
      <c r="A102" t="s">
        <v>497</v>
      </c>
      <c r="B102" t="s">
        <v>510</v>
      </c>
      <c r="C102" t="s">
        <v>180</v>
      </c>
      <c r="D102" t="s">
        <v>637</v>
      </c>
      <c r="E102" t="s">
        <v>497</v>
      </c>
      <c r="F102" t="s">
        <v>181</v>
      </c>
      <c r="G102" t="s">
        <v>533</v>
      </c>
      <c r="H102" t="s">
        <v>766</v>
      </c>
      <c r="I102" t="s">
        <v>497</v>
      </c>
      <c r="J102" t="s">
        <v>521</v>
      </c>
      <c r="K102" t="s">
        <v>497</v>
      </c>
    </row>
    <row r="103" spans="1:11">
      <c r="A103" t="s">
        <v>767</v>
      </c>
      <c r="B103" t="s">
        <v>510</v>
      </c>
      <c r="C103" t="s">
        <v>187</v>
      </c>
      <c r="D103" t="s">
        <v>511</v>
      </c>
      <c r="E103" t="s">
        <v>767</v>
      </c>
      <c r="F103" t="s">
        <v>188</v>
      </c>
      <c r="H103" t="s">
        <v>768</v>
      </c>
      <c r="I103" t="s">
        <v>767</v>
      </c>
      <c r="J103" t="s">
        <v>516</v>
      </c>
      <c r="K103" t="s">
        <v>767</v>
      </c>
    </row>
    <row r="104" spans="1:11">
      <c r="A104" t="s">
        <v>769</v>
      </c>
      <c r="B104" t="s">
        <v>510</v>
      </c>
      <c r="C104" t="s">
        <v>194</v>
      </c>
      <c r="D104" t="s">
        <v>514</v>
      </c>
      <c r="E104" t="s">
        <v>769</v>
      </c>
      <c r="F104" t="s">
        <v>195</v>
      </c>
      <c r="H104" t="s">
        <v>770</v>
      </c>
      <c r="I104" t="s">
        <v>769</v>
      </c>
      <c r="J104" t="s">
        <v>516</v>
      </c>
      <c r="K104" t="s">
        <v>769</v>
      </c>
    </row>
    <row r="105" spans="1:11">
      <c r="A105" t="s">
        <v>771</v>
      </c>
      <c r="B105" t="s">
        <v>510</v>
      </c>
      <c r="C105" t="s">
        <v>182</v>
      </c>
      <c r="D105" t="s">
        <v>511</v>
      </c>
      <c r="E105" t="s">
        <v>771</v>
      </c>
      <c r="F105" t="s">
        <v>183</v>
      </c>
      <c r="H105" t="s">
        <v>772</v>
      </c>
      <c r="I105" t="s">
        <v>771</v>
      </c>
      <c r="K105" t="s">
        <v>771</v>
      </c>
    </row>
    <row r="106" spans="1:11">
      <c r="A106" t="s">
        <v>773</v>
      </c>
      <c r="B106" t="s">
        <v>510</v>
      </c>
      <c r="C106" t="s">
        <v>184</v>
      </c>
      <c r="D106" t="s">
        <v>518</v>
      </c>
      <c r="E106" t="s">
        <v>773</v>
      </c>
      <c r="F106" t="s">
        <v>185</v>
      </c>
      <c r="G106" t="s">
        <v>533</v>
      </c>
      <c r="H106" t="s">
        <v>774</v>
      </c>
      <c r="I106" t="s">
        <v>773</v>
      </c>
      <c r="J106" t="s">
        <v>595</v>
      </c>
      <c r="K106" t="s">
        <v>773</v>
      </c>
    </row>
    <row r="107" spans="1:11">
      <c r="A107" t="s">
        <v>775</v>
      </c>
      <c r="B107" t="s">
        <v>510</v>
      </c>
      <c r="C107" t="s">
        <v>776</v>
      </c>
      <c r="D107" t="s">
        <v>518</v>
      </c>
      <c r="E107" t="s">
        <v>775</v>
      </c>
      <c r="F107" t="s">
        <v>777</v>
      </c>
      <c r="H107" t="s">
        <v>778</v>
      </c>
      <c r="I107" t="s">
        <v>775</v>
      </c>
      <c r="K107" t="s">
        <v>775</v>
      </c>
    </row>
    <row r="108" spans="1:11">
      <c r="A108" t="s">
        <v>779</v>
      </c>
      <c r="B108" t="s">
        <v>510</v>
      </c>
      <c r="C108" t="s">
        <v>190</v>
      </c>
      <c r="D108" t="s">
        <v>514</v>
      </c>
      <c r="E108" t="s">
        <v>779</v>
      </c>
      <c r="F108" t="s">
        <v>191</v>
      </c>
      <c r="G108" t="s">
        <v>533</v>
      </c>
      <c r="H108" t="s">
        <v>780</v>
      </c>
      <c r="I108" t="s">
        <v>779</v>
      </c>
      <c r="J108" t="s">
        <v>521</v>
      </c>
      <c r="K108" t="s">
        <v>779</v>
      </c>
    </row>
    <row r="109" spans="1:11">
      <c r="A109" t="s">
        <v>781</v>
      </c>
      <c r="B109" t="s">
        <v>510</v>
      </c>
      <c r="C109" t="s">
        <v>454</v>
      </c>
      <c r="D109" t="s">
        <v>514</v>
      </c>
      <c r="E109" t="s">
        <v>781</v>
      </c>
      <c r="F109" t="s">
        <v>189</v>
      </c>
      <c r="G109" t="s">
        <v>524</v>
      </c>
      <c r="H109" t="s">
        <v>782</v>
      </c>
      <c r="I109" t="s">
        <v>781</v>
      </c>
      <c r="J109" t="s">
        <v>521</v>
      </c>
      <c r="K109" t="s">
        <v>781</v>
      </c>
    </row>
    <row r="110" spans="1:11">
      <c r="A110" t="s">
        <v>783</v>
      </c>
      <c r="B110" t="s">
        <v>510</v>
      </c>
      <c r="C110" t="s">
        <v>192</v>
      </c>
      <c r="D110" t="s">
        <v>511</v>
      </c>
      <c r="E110" t="s">
        <v>783</v>
      </c>
      <c r="F110" t="s">
        <v>193</v>
      </c>
      <c r="H110" t="s">
        <v>784</v>
      </c>
      <c r="I110" t="s">
        <v>783</v>
      </c>
      <c r="J110" t="s">
        <v>516</v>
      </c>
      <c r="K110" t="s">
        <v>783</v>
      </c>
    </row>
    <row r="111" spans="1:11">
      <c r="A111" t="s">
        <v>785</v>
      </c>
      <c r="B111" t="s">
        <v>510</v>
      </c>
      <c r="C111" t="s">
        <v>196</v>
      </c>
      <c r="D111" t="s">
        <v>511</v>
      </c>
      <c r="E111" t="s">
        <v>785</v>
      </c>
      <c r="F111" t="s">
        <v>197</v>
      </c>
      <c r="H111" t="s">
        <v>786</v>
      </c>
      <c r="I111" t="s">
        <v>785</v>
      </c>
      <c r="J111" t="s">
        <v>516</v>
      </c>
      <c r="K111" t="s">
        <v>785</v>
      </c>
    </row>
    <row r="112" spans="1:11">
      <c r="A112" t="s">
        <v>787</v>
      </c>
      <c r="B112" t="s">
        <v>510</v>
      </c>
      <c r="C112" t="s">
        <v>788</v>
      </c>
      <c r="D112" t="s">
        <v>511</v>
      </c>
      <c r="E112" t="s">
        <v>787</v>
      </c>
      <c r="F112" t="s">
        <v>789</v>
      </c>
      <c r="H112" t="s">
        <v>790</v>
      </c>
      <c r="I112" t="s">
        <v>787</v>
      </c>
      <c r="K112" t="s">
        <v>787</v>
      </c>
    </row>
    <row r="113" spans="1:11">
      <c r="A113" t="s">
        <v>791</v>
      </c>
      <c r="B113" t="s">
        <v>510</v>
      </c>
      <c r="C113" t="s">
        <v>198</v>
      </c>
      <c r="D113" t="s">
        <v>523</v>
      </c>
      <c r="E113" t="s">
        <v>791</v>
      </c>
      <c r="F113" t="s">
        <v>199</v>
      </c>
      <c r="G113" t="s">
        <v>524</v>
      </c>
      <c r="H113" t="s">
        <v>792</v>
      </c>
      <c r="I113" t="s">
        <v>791</v>
      </c>
      <c r="J113" t="s">
        <v>521</v>
      </c>
      <c r="K113" t="s">
        <v>791</v>
      </c>
    </row>
    <row r="114" spans="1:11">
      <c r="A114" t="s">
        <v>793</v>
      </c>
      <c r="B114" t="s">
        <v>510</v>
      </c>
      <c r="C114" t="s">
        <v>200</v>
      </c>
      <c r="D114" t="s">
        <v>514</v>
      </c>
      <c r="E114" t="s">
        <v>793</v>
      </c>
      <c r="F114" t="s">
        <v>201</v>
      </c>
      <c r="G114" t="s">
        <v>524</v>
      </c>
      <c r="H114" t="s">
        <v>794</v>
      </c>
      <c r="I114" t="s">
        <v>793</v>
      </c>
      <c r="J114" t="s">
        <v>521</v>
      </c>
      <c r="K114" t="s">
        <v>793</v>
      </c>
    </row>
    <row r="115" spans="1:11">
      <c r="A115" t="s">
        <v>795</v>
      </c>
      <c r="B115" t="s">
        <v>510</v>
      </c>
      <c r="C115" t="s">
        <v>202</v>
      </c>
      <c r="D115" t="s">
        <v>637</v>
      </c>
      <c r="E115" t="s">
        <v>795</v>
      </c>
      <c r="F115" t="s">
        <v>203</v>
      </c>
      <c r="H115" t="s">
        <v>796</v>
      </c>
      <c r="I115" t="s">
        <v>795</v>
      </c>
      <c r="J115" t="s">
        <v>516</v>
      </c>
      <c r="K115" t="s">
        <v>795</v>
      </c>
    </row>
    <row r="116" spans="1:11">
      <c r="A116" t="s">
        <v>797</v>
      </c>
      <c r="B116" t="s">
        <v>510</v>
      </c>
      <c r="C116" t="s">
        <v>206</v>
      </c>
      <c r="D116" t="s">
        <v>536</v>
      </c>
      <c r="E116" t="s">
        <v>797</v>
      </c>
      <c r="F116" t="s">
        <v>207</v>
      </c>
      <c r="G116" t="s">
        <v>798</v>
      </c>
      <c r="H116" t="s">
        <v>799</v>
      </c>
      <c r="I116" t="s">
        <v>797</v>
      </c>
      <c r="J116" t="s">
        <v>521</v>
      </c>
      <c r="K116" t="s">
        <v>797</v>
      </c>
    </row>
    <row r="117" spans="1:11">
      <c r="A117" t="s">
        <v>800</v>
      </c>
      <c r="B117" t="s">
        <v>510</v>
      </c>
      <c r="C117" t="s">
        <v>801</v>
      </c>
      <c r="D117" t="s">
        <v>518</v>
      </c>
      <c r="E117" t="s">
        <v>800</v>
      </c>
      <c r="F117" t="s">
        <v>209</v>
      </c>
      <c r="G117" t="s">
        <v>798</v>
      </c>
      <c r="H117" t="s">
        <v>802</v>
      </c>
      <c r="I117" t="s">
        <v>800</v>
      </c>
      <c r="J117" t="s">
        <v>521</v>
      </c>
      <c r="K117" t="s">
        <v>800</v>
      </c>
    </row>
    <row r="118" spans="1:11">
      <c r="A118" t="s">
        <v>803</v>
      </c>
      <c r="B118" t="s">
        <v>510</v>
      </c>
      <c r="C118" t="s">
        <v>210</v>
      </c>
      <c r="D118" t="s">
        <v>637</v>
      </c>
      <c r="E118" t="s">
        <v>803</v>
      </c>
      <c r="F118" t="s">
        <v>211</v>
      </c>
      <c r="G118" t="s">
        <v>519</v>
      </c>
      <c r="H118" t="s">
        <v>804</v>
      </c>
      <c r="I118" t="s">
        <v>803</v>
      </c>
      <c r="J118" t="s">
        <v>521</v>
      </c>
      <c r="K118" t="s">
        <v>803</v>
      </c>
    </row>
    <row r="119" spans="1:11">
      <c r="A119" t="s">
        <v>805</v>
      </c>
      <c r="B119" t="s">
        <v>510</v>
      </c>
      <c r="C119" t="s">
        <v>212</v>
      </c>
      <c r="D119" t="s">
        <v>547</v>
      </c>
      <c r="E119" t="s">
        <v>805</v>
      </c>
      <c r="F119" t="s">
        <v>213</v>
      </c>
      <c r="G119" t="s">
        <v>519</v>
      </c>
      <c r="H119" t="s">
        <v>806</v>
      </c>
      <c r="I119" t="s">
        <v>805</v>
      </c>
      <c r="J119" t="s">
        <v>521</v>
      </c>
      <c r="K119" t="s">
        <v>805</v>
      </c>
    </row>
    <row r="120" spans="1:11">
      <c r="A120" t="s">
        <v>807</v>
      </c>
      <c r="B120" t="s">
        <v>510</v>
      </c>
      <c r="C120" t="s">
        <v>86</v>
      </c>
      <c r="D120" t="s">
        <v>536</v>
      </c>
      <c r="E120" t="s">
        <v>807</v>
      </c>
      <c r="F120" t="s">
        <v>87</v>
      </c>
      <c r="G120" t="s">
        <v>519</v>
      </c>
      <c r="H120" t="s">
        <v>808</v>
      </c>
      <c r="I120" t="s">
        <v>807</v>
      </c>
      <c r="J120" t="s">
        <v>521</v>
      </c>
      <c r="K120" t="s">
        <v>807</v>
      </c>
    </row>
    <row r="121" spans="1:11">
      <c r="A121" t="s">
        <v>809</v>
      </c>
      <c r="B121" t="s">
        <v>510</v>
      </c>
      <c r="C121" t="s">
        <v>810</v>
      </c>
      <c r="D121" t="s">
        <v>523</v>
      </c>
      <c r="E121" t="s">
        <v>809</v>
      </c>
      <c r="F121" t="s">
        <v>214</v>
      </c>
      <c r="G121" t="s">
        <v>524</v>
      </c>
      <c r="H121" t="s">
        <v>811</v>
      </c>
      <c r="I121" t="s">
        <v>809</v>
      </c>
      <c r="J121" t="s">
        <v>521</v>
      </c>
      <c r="K121" t="s">
        <v>809</v>
      </c>
    </row>
    <row r="122" spans="1:11">
      <c r="A122" t="s">
        <v>812</v>
      </c>
      <c r="B122" t="s">
        <v>510</v>
      </c>
      <c r="C122" t="s">
        <v>813</v>
      </c>
      <c r="D122" t="s">
        <v>637</v>
      </c>
      <c r="E122" t="s">
        <v>812</v>
      </c>
      <c r="F122" t="s">
        <v>334</v>
      </c>
      <c r="G122" t="s">
        <v>798</v>
      </c>
      <c r="H122" t="s">
        <v>814</v>
      </c>
      <c r="I122" t="s">
        <v>812</v>
      </c>
      <c r="J122" t="s">
        <v>521</v>
      </c>
      <c r="K122" t="s">
        <v>812</v>
      </c>
    </row>
    <row r="123" spans="1:11">
      <c r="A123" t="s">
        <v>815</v>
      </c>
      <c r="B123" t="s">
        <v>510</v>
      </c>
      <c r="C123" t="s">
        <v>816</v>
      </c>
      <c r="D123" t="s">
        <v>637</v>
      </c>
      <c r="E123" t="s">
        <v>815</v>
      </c>
      <c r="F123" t="s">
        <v>216</v>
      </c>
      <c r="H123" t="s">
        <v>817</v>
      </c>
      <c r="I123" t="s">
        <v>815</v>
      </c>
      <c r="J123" t="s">
        <v>516</v>
      </c>
      <c r="K123" t="s">
        <v>815</v>
      </c>
    </row>
    <row r="124" spans="1:11">
      <c r="A124" t="s">
        <v>818</v>
      </c>
      <c r="B124" t="s">
        <v>510</v>
      </c>
      <c r="C124" t="s">
        <v>218</v>
      </c>
      <c r="D124" t="s">
        <v>514</v>
      </c>
      <c r="E124" t="s">
        <v>818</v>
      </c>
      <c r="F124" t="s">
        <v>219</v>
      </c>
      <c r="H124" t="s">
        <v>819</v>
      </c>
      <c r="I124" t="s">
        <v>818</v>
      </c>
      <c r="J124" t="s">
        <v>516</v>
      </c>
      <c r="K124" t="s">
        <v>818</v>
      </c>
    </row>
    <row r="125" spans="1:11">
      <c r="A125" t="s">
        <v>820</v>
      </c>
      <c r="B125" t="s">
        <v>510</v>
      </c>
      <c r="C125" t="s">
        <v>97</v>
      </c>
      <c r="D125" t="s">
        <v>523</v>
      </c>
      <c r="E125" t="s">
        <v>820</v>
      </c>
      <c r="F125" t="s">
        <v>98</v>
      </c>
      <c r="H125" t="s">
        <v>821</v>
      </c>
      <c r="I125" t="s">
        <v>820</v>
      </c>
      <c r="K125" t="s">
        <v>820</v>
      </c>
    </row>
    <row r="126" spans="1:11">
      <c r="A126" t="s">
        <v>822</v>
      </c>
      <c r="B126" t="s">
        <v>510</v>
      </c>
      <c r="C126" t="s">
        <v>204</v>
      </c>
      <c r="D126" t="s">
        <v>518</v>
      </c>
      <c r="E126" t="s">
        <v>822</v>
      </c>
      <c r="F126" t="s">
        <v>205</v>
      </c>
      <c r="G126" t="s">
        <v>524</v>
      </c>
      <c r="H126" t="s">
        <v>823</v>
      </c>
      <c r="I126" t="s">
        <v>822</v>
      </c>
      <c r="J126" t="s">
        <v>521</v>
      </c>
      <c r="K126" t="s">
        <v>822</v>
      </c>
    </row>
    <row r="127" spans="1:11">
      <c r="A127" t="s">
        <v>824</v>
      </c>
      <c r="B127" t="s">
        <v>510</v>
      </c>
      <c r="C127" t="s">
        <v>455</v>
      </c>
      <c r="D127" t="s">
        <v>637</v>
      </c>
      <c r="E127" t="s">
        <v>824</v>
      </c>
      <c r="F127" t="s">
        <v>221</v>
      </c>
      <c r="G127" t="s">
        <v>519</v>
      </c>
      <c r="H127" t="s">
        <v>825</v>
      </c>
      <c r="I127" t="s">
        <v>824</v>
      </c>
      <c r="J127" t="s">
        <v>521</v>
      </c>
      <c r="K127" t="s">
        <v>824</v>
      </c>
    </row>
    <row r="128" spans="1:11">
      <c r="A128" t="s">
        <v>826</v>
      </c>
      <c r="B128" t="s">
        <v>510</v>
      </c>
      <c r="C128" t="s">
        <v>222</v>
      </c>
      <c r="D128" t="s">
        <v>514</v>
      </c>
      <c r="E128" t="s">
        <v>826</v>
      </c>
      <c r="F128" t="s">
        <v>223</v>
      </c>
      <c r="G128" t="s">
        <v>524</v>
      </c>
      <c r="H128" t="s">
        <v>827</v>
      </c>
      <c r="I128" t="s">
        <v>826</v>
      </c>
      <c r="J128" t="s">
        <v>521</v>
      </c>
      <c r="K128" t="s">
        <v>826</v>
      </c>
    </row>
    <row r="129" spans="1:11">
      <c r="A129" t="s">
        <v>828</v>
      </c>
      <c r="B129" t="s">
        <v>510</v>
      </c>
      <c r="C129" t="s">
        <v>829</v>
      </c>
      <c r="D129" t="s">
        <v>523</v>
      </c>
      <c r="E129" t="s">
        <v>828</v>
      </c>
      <c r="F129" t="s">
        <v>229</v>
      </c>
      <c r="G129" t="s">
        <v>524</v>
      </c>
      <c r="H129" t="s">
        <v>830</v>
      </c>
      <c r="I129" t="s">
        <v>828</v>
      </c>
      <c r="J129" t="s">
        <v>521</v>
      </c>
      <c r="K129" t="s">
        <v>828</v>
      </c>
    </row>
    <row r="130" spans="1:11">
      <c r="A130" t="s">
        <v>831</v>
      </c>
      <c r="B130" t="s">
        <v>510</v>
      </c>
      <c r="C130" t="s">
        <v>233</v>
      </c>
      <c r="D130" t="s">
        <v>511</v>
      </c>
      <c r="E130" t="s">
        <v>831</v>
      </c>
      <c r="F130" t="s">
        <v>234</v>
      </c>
      <c r="H130" t="s">
        <v>832</v>
      </c>
      <c r="I130" t="s">
        <v>831</v>
      </c>
      <c r="J130" t="s">
        <v>516</v>
      </c>
      <c r="K130" t="s">
        <v>831</v>
      </c>
    </row>
    <row r="131" spans="1:11">
      <c r="A131" t="s">
        <v>833</v>
      </c>
      <c r="B131" t="s">
        <v>510</v>
      </c>
      <c r="C131" t="s">
        <v>235</v>
      </c>
      <c r="D131" t="s">
        <v>518</v>
      </c>
      <c r="E131" t="s">
        <v>833</v>
      </c>
      <c r="F131" t="s">
        <v>236</v>
      </c>
      <c r="G131" t="s">
        <v>533</v>
      </c>
      <c r="H131" t="s">
        <v>834</v>
      </c>
      <c r="I131" t="s">
        <v>833</v>
      </c>
      <c r="J131" t="s">
        <v>521</v>
      </c>
      <c r="K131" t="s">
        <v>833</v>
      </c>
    </row>
    <row r="132" spans="1:11">
      <c r="A132" t="s">
        <v>835</v>
      </c>
      <c r="B132" t="s">
        <v>510</v>
      </c>
      <c r="C132" t="s">
        <v>224</v>
      </c>
      <c r="D132" t="s">
        <v>536</v>
      </c>
      <c r="E132" t="s">
        <v>835</v>
      </c>
      <c r="F132" t="s">
        <v>225</v>
      </c>
      <c r="G132" t="s">
        <v>519</v>
      </c>
      <c r="H132" t="s">
        <v>836</v>
      </c>
      <c r="I132" t="s">
        <v>835</v>
      </c>
      <c r="J132" t="s">
        <v>521</v>
      </c>
      <c r="K132" t="s">
        <v>835</v>
      </c>
    </row>
    <row r="133" spans="1:11">
      <c r="A133" t="s">
        <v>837</v>
      </c>
      <c r="B133" t="s">
        <v>510</v>
      </c>
      <c r="C133" t="s">
        <v>239</v>
      </c>
      <c r="D133" t="s">
        <v>536</v>
      </c>
      <c r="E133" t="s">
        <v>837</v>
      </c>
      <c r="F133" t="s">
        <v>240</v>
      </c>
      <c r="G133" t="s">
        <v>519</v>
      </c>
      <c r="H133" t="s">
        <v>838</v>
      </c>
      <c r="I133" t="s">
        <v>837</v>
      </c>
      <c r="J133" t="s">
        <v>521</v>
      </c>
      <c r="K133" t="s">
        <v>837</v>
      </c>
    </row>
    <row r="134" spans="1:11">
      <c r="A134" t="s">
        <v>839</v>
      </c>
      <c r="B134" t="s">
        <v>510</v>
      </c>
      <c r="C134" t="s">
        <v>241</v>
      </c>
      <c r="D134" t="s">
        <v>511</v>
      </c>
      <c r="E134" t="s">
        <v>839</v>
      </c>
      <c r="F134" t="s">
        <v>242</v>
      </c>
      <c r="H134" t="s">
        <v>840</v>
      </c>
      <c r="I134" t="s">
        <v>839</v>
      </c>
      <c r="J134" t="s">
        <v>516</v>
      </c>
      <c r="K134" t="s">
        <v>839</v>
      </c>
    </row>
    <row r="135" spans="1:11">
      <c r="A135" t="s">
        <v>841</v>
      </c>
      <c r="B135" t="s">
        <v>510</v>
      </c>
      <c r="C135" t="s">
        <v>243</v>
      </c>
      <c r="D135" t="s">
        <v>511</v>
      </c>
      <c r="E135" t="s">
        <v>841</v>
      </c>
      <c r="F135" t="s">
        <v>244</v>
      </c>
      <c r="H135" t="s">
        <v>842</v>
      </c>
      <c r="I135" t="s">
        <v>841</v>
      </c>
      <c r="J135" t="s">
        <v>516</v>
      </c>
      <c r="K135" t="s">
        <v>841</v>
      </c>
    </row>
    <row r="136" spans="1:11">
      <c r="A136" t="s">
        <v>843</v>
      </c>
      <c r="B136" t="s">
        <v>510</v>
      </c>
      <c r="C136" t="s">
        <v>245</v>
      </c>
      <c r="D136" t="s">
        <v>511</v>
      </c>
      <c r="E136" t="s">
        <v>843</v>
      </c>
      <c r="F136" t="s">
        <v>246</v>
      </c>
      <c r="H136" t="s">
        <v>844</v>
      </c>
      <c r="I136" t="s">
        <v>843</v>
      </c>
      <c r="J136" t="s">
        <v>516</v>
      </c>
      <c r="K136" t="s">
        <v>843</v>
      </c>
    </row>
    <row r="137" spans="1:11">
      <c r="A137" t="s">
        <v>845</v>
      </c>
      <c r="B137" t="s">
        <v>510</v>
      </c>
      <c r="C137" t="s">
        <v>226</v>
      </c>
      <c r="D137" t="s">
        <v>669</v>
      </c>
      <c r="E137" t="s">
        <v>845</v>
      </c>
      <c r="F137" t="s">
        <v>227</v>
      </c>
      <c r="G137" t="s">
        <v>524</v>
      </c>
      <c r="H137" t="s">
        <v>846</v>
      </c>
      <c r="I137" t="s">
        <v>845</v>
      </c>
      <c r="J137" t="s">
        <v>521</v>
      </c>
      <c r="K137" t="s">
        <v>845</v>
      </c>
    </row>
    <row r="138" spans="1:11">
      <c r="A138" t="s">
        <v>847</v>
      </c>
      <c r="B138" t="s">
        <v>510</v>
      </c>
      <c r="C138" t="s">
        <v>251</v>
      </c>
      <c r="D138" t="s">
        <v>669</v>
      </c>
      <c r="E138" t="s">
        <v>847</v>
      </c>
      <c r="F138" t="s">
        <v>252</v>
      </c>
      <c r="G138" t="s">
        <v>533</v>
      </c>
      <c r="H138" t="s">
        <v>848</v>
      </c>
      <c r="I138" t="s">
        <v>847</v>
      </c>
      <c r="J138" t="s">
        <v>521</v>
      </c>
      <c r="K138" t="s">
        <v>847</v>
      </c>
    </row>
    <row r="139" spans="1:11">
      <c r="A139" t="s">
        <v>849</v>
      </c>
      <c r="B139" t="s">
        <v>510</v>
      </c>
      <c r="C139" t="s">
        <v>253</v>
      </c>
      <c r="D139" t="s">
        <v>511</v>
      </c>
      <c r="E139" t="s">
        <v>849</v>
      </c>
      <c r="F139" t="s">
        <v>254</v>
      </c>
      <c r="H139" t="s">
        <v>850</v>
      </c>
      <c r="I139" t="s">
        <v>849</v>
      </c>
      <c r="K139" t="s">
        <v>849</v>
      </c>
    </row>
    <row r="140" spans="1:11">
      <c r="A140" t="s">
        <v>851</v>
      </c>
      <c r="B140" t="s">
        <v>510</v>
      </c>
      <c r="C140" t="s">
        <v>255</v>
      </c>
      <c r="D140" t="s">
        <v>511</v>
      </c>
      <c r="E140" t="s">
        <v>851</v>
      </c>
      <c r="F140" t="s">
        <v>256</v>
      </c>
      <c r="G140" t="s">
        <v>533</v>
      </c>
      <c r="H140" t="s">
        <v>852</v>
      </c>
      <c r="I140" t="s">
        <v>851</v>
      </c>
      <c r="J140" t="s">
        <v>521</v>
      </c>
      <c r="K140" t="s">
        <v>851</v>
      </c>
    </row>
    <row r="141" spans="1:11">
      <c r="A141" t="s">
        <v>853</v>
      </c>
      <c r="B141" t="s">
        <v>510</v>
      </c>
      <c r="C141" t="s">
        <v>276</v>
      </c>
      <c r="D141" t="s">
        <v>511</v>
      </c>
      <c r="E141" t="s">
        <v>853</v>
      </c>
      <c r="F141" t="s">
        <v>277</v>
      </c>
      <c r="G141" t="s">
        <v>524</v>
      </c>
      <c r="H141" t="s">
        <v>854</v>
      </c>
      <c r="I141" t="s">
        <v>853</v>
      </c>
      <c r="J141" t="s">
        <v>521</v>
      </c>
      <c r="K141" t="s">
        <v>853</v>
      </c>
    </row>
    <row r="142" spans="1:11">
      <c r="A142" t="s">
        <v>855</v>
      </c>
      <c r="B142" t="s">
        <v>510</v>
      </c>
      <c r="C142" t="s">
        <v>856</v>
      </c>
      <c r="D142" t="s">
        <v>523</v>
      </c>
      <c r="E142" t="s">
        <v>855</v>
      </c>
      <c r="F142" t="s">
        <v>250</v>
      </c>
      <c r="H142" t="s">
        <v>857</v>
      </c>
      <c r="I142" t="s">
        <v>855</v>
      </c>
      <c r="K142" t="s">
        <v>855</v>
      </c>
    </row>
    <row r="143" spans="1:11">
      <c r="A143" t="s">
        <v>858</v>
      </c>
      <c r="B143" t="s">
        <v>510</v>
      </c>
      <c r="C143" t="s">
        <v>257</v>
      </c>
      <c r="D143" t="s">
        <v>536</v>
      </c>
      <c r="E143" t="s">
        <v>858</v>
      </c>
      <c r="F143" t="s">
        <v>258</v>
      </c>
      <c r="G143" t="s">
        <v>519</v>
      </c>
      <c r="H143" t="s">
        <v>859</v>
      </c>
      <c r="I143" t="s">
        <v>858</v>
      </c>
      <c r="J143" t="s">
        <v>521</v>
      </c>
      <c r="K143" t="s">
        <v>858</v>
      </c>
    </row>
    <row r="144" spans="1:11">
      <c r="A144" t="s">
        <v>860</v>
      </c>
      <c r="B144" t="s">
        <v>510</v>
      </c>
      <c r="C144" t="s">
        <v>264</v>
      </c>
      <c r="D144" t="s">
        <v>547</v>
      </c>
      <c r="E144" t="s">
        <v>860</v>
      </c>
      <c r="F144" t="s">
        <v>265</v>
      </c>
      <c r="G144" t="s">
        <v>533</v>
      </c>
      <c r="H144" t="s">
        <v>861</v>
      </c>
      <c r="I144" t="s">
        <v>860</v>
      </c>
      <c r="J144" t="s">
        <v>521</v>
      </c>
      <c r="K144" t="s">
        <v>860</v>
      </c>
    </row>
    <row r="145" spans="1:11">
      <c r="A145" t="s">
        <v>862</v>
      </c>
      <c r="B145" t="s">
        <v>510</v>
      </c>
      <c r="C145" t="s">
        <v>1231</v>
      </c>
      <c r="D145" t="s">
        <v>511</v>
      </c>
      <c r="E145" t="s">
        <v>862</v>
      </c>
      <c r="F145" t="s">
        <v>268</v>
      </c>
      <c r="G145" t="s">
        <v>524</v>
      </c>
      <c r="H145" t="s">
        <v>863</v>
      </c>
      <c r="I145" t="s">
        <v>862</v>
      </c>
      <c r="J145" t="s">
        <v>521</v>
      </c>
      <c r="K145" t="s">
        <v>862</v>
      </c>
    </row>
    <row r="146" spans="1:11">
      <c r="A146" t="s">
        <v>864</v>
      </c>
      <c r="B146" t="s">
        <v>510</v>
      </c>
      <c r="C146" t="s">
        <v>269</v>
      </c>
      <c r="D146" t="s">
        <v>536</v>
      </c>
      <c r="E146" t="s">
        <v>864</v>
      </c>
      <c r="F146" t="s">
        <v>270</v>
      </c>
      <c r="G146" t="s">
        <v>519</v>
      </c>
      <c r="H146" t="s">
        <v>865</v>
      </c>
      <c r="I146" t="s">
        <v>864</v>
      </c>
      <c r="J146" t="s">
        <v>521</v>
      </c>
      <c r="K146" t="s">
        <v>864</v>
      </c>
    </row>
    <row r="147" spans="1:11">
      <c r="A147" t="s">
        <v>866</v>
      </c>
      <c r="B147" t="s">
        <v>510</v>
      </c>
      <c r="C147" t="s">
        <v>273</v>
      </c>
      <c r="D147" t="s">
        <v>518</v>
      </c>
      <c r="E147" t="s">
        <v>866</v>
      </c>
      <c r="F147" t="s">
        <v>274</v>
      </c>
      <c r="G147" t="s">
        <v>519</v>
      </c>
      <c r="H147" t="s">
        <v>867</v>
      </c>
      <c r="I147" t="s">
        <v>866</v>
      </c>
      <c r="J147" t="s">
        <v>521</v>
      </c>
      <c r="K147" t="s">
        <v>866</v>
      </c>
    </row>
    <row r="148" spans="1:11">
      <c r="A148" t="s">
        <v>868</v>
      </c>
      <c r="B148" t="s">
        <v>510</v>
      </c>
      <c r="C148" t="s">
        <v>278</v>
      </c>
      <c r="D148" t="s">
        <v>637</v>
      </c>
      <c r="E148" t="s">
        <v>868</v>
      </c>
      <c r="F148" t="s">
        <v>279</v>
      </c>
      <c r="G148" t="s">
        <v>533</v>
      </c>
      <c r="H148" t="s">
        <v>869</v>
      </c>
      <c r="I148" t="s">
        <v>868</v>
      </c>
      <c r="J148" t="s">
        <v>521</v>
      </c>
      <c r="K148" t="s">
        <v>868</v>
      </c>
    </row>
    <row r="149" spans="1:11">
      <c r="A149" t="s">
        <v>870</v>
      </c>
      <c r="B149" t="s">
        <v>510</v>
      </c>
      <c r="C149" t="s">
        <v>871</v>
      </c>
      <c r="D149" t="s">
        <v>637</v>
      </c>
      <c r="E149" t="s">
        <v>870</v>
      </c>
      <c r="F149" t="s">
        <v>248</v>
      </c>
      <c r="H149" t="s">
        <v>872</v>
      </c>
      <c r="I149" t="s">
        <v>870</v>
      </c>
      <c r="K149" t="s">
        <v>870</v>
      </c>
    </row>
    <row r="150" spans="1:11">
      <c r="A150" t="s">
        <v>873</v>
      </c>
      <c r="B150" t="s">
        <v>510</v>
      </c>
      <c r="C150" t="s">
        <v>280</v>
      </c>
      <c r="D150" t="s">
        <v>547</v>
      </c>
      <c r="E150" t="s">
        <v>873</v>
      </c>
      <c r="F150" t="s">
        <v>281</v>
      </c>
      <c r="H150" t="s">
        <v>874</v>
      </c>
      <c r="I150" t="s">
        <v>873</v>
      </c>
      <c r="K150" t="s">
        <v>873</v>
      </c>
    </row>
    <row r="151" spans="1:11">
      <c r="A151" t="s">
        <v>875</v>
      </c>
      <c r="B151" t="s">
        <v>510</v>
      </c>
      <c r="C151" t="s">
        <v>876</v>
      </c>
      <c r="D151" t="s">
        <v>523</v>
      </c>
      <c r="E151" t="s">
        <v>875</v>
      </c>
      <c r="F151" t="s">
        <v>877</v>
      </c>
      <c r="H151" t="s">
        <v>878</v>
      </c>
      <c r="I151" t="s">
        <v>875</v>
      </c>
      <c r="K151" t="s">
        <v>875</v>
      </c>
    </row>
    <row r="152" spans="1:11">
      <c r="A152" t="s">
        <v>879</v>
      </c>
      <c r="B152" t="s">
        <v>510</v>
      </c>
      <c r="C152" t="s">
        <v>284</v>
      </c>
      <c r="D152" t="s">
        <v>536</v>
      </c>
      <c r="E152" t="s">
        <v>879</v>
      </c>
      <c r="F152" t="s">
        <v>285</v>
      </c>
      <c r="G152" t="s">
        <v>519</v>
      </c>
      <c r="H152" t="s">
        <v>880</v>
      </c>
      <c r="I152" t="s">
        <v>879</v>
      </c>
      <c r="J152" t="s">
        <v>521</v>
      </c>
      <c r="K152" t="s">
        <v>879</v>
      </c>
    </row>
    <row r="153" spans="1:11">
      <c r="A153" t="s">
        <v>881</v>
      </c>
      <c r="B153" t="s">
        <v>510</v>
      </c>
      <c r="C153" t="s">
        <v>882</v>
      </c>
      <c r="D153" t="s">
        <v>523</v>
      </c>
      <c r="E153" t="s">
        <v>881</v>
      </c>
      <c r="F153" t="s">
        <v>883</v>
      </c>
      <c r="G153" t="s">
        <v>524</v>
      </c>
      <c r="H153" t="s">
        <v>884</v>
      </c>
      <c r="I153" t="s">
        <v>881</v>
      </c>
      <c r="J153" t="s">
        <v>521</v>
      </c>
      <c r="K153" t="s">
        <v>881</v>
      </c>
    </row>
    <row r="154" spans="1:11">
      <c r="A154" t="s">
        <v>885</v>
      </c>
      <c r="B154" t="s">
        <v>510</v>
      </c>
      <c r="C154" t="s">
        <v>271</v>
      </c>
      <c r="D154" t="s">
        <v>511</v>
      </c>
      <c r="E154" t="s">
        <v>885</v>
      </c>
      <c r="F154" t="s">
        <v>272</v>
      </c>
      <c r="H154" t="s">
        <v>886</v>
      </c>
      <c r="I154" t="s">
        <v>885</v>
      </c>
      <c r="J154" t="s">
        <v>595</v>
      </c>
      <c r="K154" t="s">
        <v>885</v>
      </c>
    </row>
    <row r="155" spans="1:11">
      <c r="A155" t="s">
        <v>887</v>
      </c>
      <c r="B155" t="s">
        <v>510</v>
      </c>
      <c r="C155" t="s">
        <v>286</v>
      </c>
      <c r="D155" t="s">
        <v>536</v>
      </c>
      <c r="E155" t="s">
        <v>887</v>
      </c>
      <c r="F155" t="s">
        <v>287</v>
      </c>
      <c r="G155" t="s">
        <v>524</v>
      </c>
      <c r="H155" t="s">
        <v>888</v>
      </c>
      <c r="I155" t="s">
        <v>887</v>
      </c>
      <c r="J155" t="s">
        <v>521</v>
      </c>
      <c r="K155" t="s">
        <v>887</v>
      </c>
    </row>
    <row r="156" spans="1:11">
      <c r="A156" t="s">
        <v>889</v>
      </c>
      <c r="B156" t="s">
        <v>510</v>
      </c>
      <c r="C156" t="s">
        <v>259</v>
      </c>
      <c r="D156" t="s">
        <v>518</v>
      </c>
      <c r="E156" t="s">
        <v>889</v>
      </c>
      <c r="F156" t="s">
        <v>260</v>
      </c>
      <c r="G156" t="s">
        <v>524</v>
      </c>
      <c r="H156" t="s">
        <v>890</v>
      </c>
      <c r="I156" t="s">
        <v>889</v>
      </c>
      <c r="J156" t="s">
        <v>521</v>
      </c>
      <c r="K156" t="s">
        <v>889</v>
      </c>
    </row>
    <row r="157" spans="1:11">
      <c r="A157" t="s">
        <v>891</v>
      </c>
      <c r="B157" t="s">
        <v>510</v>
      </c>
      <c r="C157" t="s">
        <v>288</v>
      </c>
      <c r="D157" t="s">
        <v>536</v>
      </c>
      <c r="E157" t="s">
        <v>891</v>
      </c>
      <c r="F157" t="s">
        <v>289</v>
      </c>
      <c r="G157" t="s">
        <v>519</v>
      </c>
      <c r="H157" t="s">
        <v>892</v>
      </c>
      <c r="I157" t="s">
        <v>891</v>
      </c>
      <c r="J157" t="s">
        <v>521</v>
      </c>
      <c r="K157" t="s">
        <v>891</v>
      </c>
    </row>
    <row r="158" spans="1:11">
      <c r="A158" t="s">
        <v>893</v>
      </c>
      <c r="B158" t="s">
        <v>510</v>
      </c>
      <c r="C158" t="s">
        <v>262</v>
      </c>
      <c r="D158" t="s">
        <v>523</v>
      </c>
      <c r="E158" t="s">
        <v>893</v>
      </c>
      <c r="F158" t="s">
        <v>263</v>
      </c>
      <c r="G158" t="s">
        <v>524</v>
      </c>
      <c r="H158" t="s">
        <v>894</v>
      </c>
      <c r="I158" t="s">
        <v>893</v>
      </c>
      <c r="J158" t="s">
        <v>521</v>
      </c>
      <c r="K158" t="s">
        <v>893</v>
      </c>
    </row>
    <row r="159" spans="1:11">
      <c r="A159" t="s">
        <v>895</v>
      </c>
      <c r="B159" t="s">
        <v>510</v>
      </c>
      <c r="C159" t="s">
        <v>290</v>
      </c>
      <c r="D159" t="s">
        <v>637</v>
      </c>
      <c r="E159" t="s">
        <v>895</v>
      </c>
      <c r="F159" t="s">
        <v>291</v>
      </c>
      <c r="G159" t="s">
        <v>524</v>
      </c>
      <c r="H159" t="s">
        <v>896</v>
      </c>
      <c r="I159" t="s">
        <v>895</v>
      </c>
      <c r="J159" t="s">
        <v>521</v>
      </c>
      <c r="K159" t="s">
        <v>895</v>
      </c>
    </row>
    <row r="160" spans="1:11">
      <c r="A160" t="s">
        <v>897</v>
      </c>
      <c r="B160" t="s">
        <v>510</v>
      </c>
      <c r="C160" t="s">
        <v>282</v>
      </c>
      <c r="D160" t="s">
        <v>536</v>
      </c>
      <c r="E160" t="s">
        <v>897</v>
      </c>
      <c r="F160" t="s">
        <v>283</v>
      </c>
      <c r="G160" t="s">
        <v>519</v>
      </c>
      <c r="H160" t="s">
        <v>898</v>
      </c>
      <c r="I160" t="s">
        <v>897</v>
      </c>
      <c r="J160" t="s">
        <v>521</v>
      </c>
      <c r="K160" t="s">
        <v>897</v>
      </c>
    </row>
    <row r="161" spans="1:11">
      <c r="A161" t="s">
        <v>899</v>
      </c>
      <c r="B161" t="s">
        <v>510</v>
      </c>
      <c r="C161" t="s">
        <v>293</v>
      </c>
      <c r="D161" t="s">
        <v>536</v>
      </c>
      <c r="E161" t="s">
        <v>899</v>
      </c>
      <c r="F161" t="s">
        <v>294</v>
      </c>
      <c r="G161" t="s">
        <v>524</v>
      </c>
      <c r="H161" t="s">
        <v>900</v>
      </c>
      <c r="I161" t="s">
        <v>899</v>
      </c>
      <c r="J161" t="s">
        <v>521</v>
      </c>
      <c r="K161" t="s">
        <v>899</v>
      </c>
    </row>
    <row r="162" spans="1:11">
      <c r="A162" t="s">
        <v>901</v>
      </c>
      <c r="B162" t="s">
        <v>510</v>
      </c>
      <c r="C162" t="s">
        <v>295</v>
      </c>
      <c r="D162" t="s">
        <v>547</v>
      </c>
      <c r="E162" t="s">
        <v>901</v>
      </c>
      <c r="F162" t="s">
        <v>296</v>
      </c>
      <c r="H162" t="s">
        <v>902</v>
      </c>
      <c r="I162" t="s">
        <v>901</v>
      </c>
      <c r="K162" t="s">
        <v>901</v>
      </c>
    </row>
    <row r="163" spans="1:11">
      <c r="A163" t="s">
        <v>903</v>
      </c>
      <c r="B163" t="s">
        <v>510</v>
      </c>
      <c r="C163" t="s">
        <v>297</v>
      </c>
      <c r="D163" t="s">
        <v>536</v>
      </c>
      <c r="E163" t="s">
        <v>903</v>
      </c>
      <c r="F163" t="s">
        <v>298</v>
      </c>
      <c r="G163" t="s">
        <v>519</v>
      </c>
      <c r="H163" t="s">
        <v>904</v>
      </c>
      <c r="I163" t="s">
        <v>903</v>
      </c>
      <c r="J163" t="s">
        <v>521</v>
      </c>
      <c r="K163" t="s">
        <v>903</v>
      </c>
    </row>
    <row r="164" spans="1:11">
      <c r="A164" t="s">
        <v>905</v>
      </c>
      <c r="B164" t="s">
        <v>510</v>
      </c>
      <c r="C164" t="s">
        <v>906</v>
      </c>
      <c r="D164" t="s">
        <v>547</v>
      </c>
      <c r="E164" t="s">
        <v>905</v>
      </c>
      <c r="F164" t="s">
        <v>907</v>
      </c>
      <c r="H164" t="s">
        <v>908</v>
      </c>
      <c r="I164" t="s">
        <v>905</v>
      </c>
      <c r="K164" t="s">
        <v>905</v>
      </c>
    </row>
    <row r="165" spans="1:11">
      <c r="A165" t="s">
        <v>909</v>
      </c>
      <c r="B165" t="s">
        <v>510</v>
      </c>
      <c r="C165" t="s">
        <v>299</v>
      </c>
      <c r="D165" t="s">
        <v>536</v>
      </c>
      <c r="E165" t="s">
        <v>909</v>
      </c>
      <c r="F165" t="s">
        <v>300</v>
      </c>
      <c r="G165" t="s">
        <v>533</v>
      </c>
      <c r="H165" t="s">
        <v>910</v>
      </c>
      <c r="I165" t="s">
        <v>909</v>
      </c>
      <c r="J165" t="s">
        <v>521</v>
      </c>
      <c r="K165" t="s">
        <v>909</v>
      </c>
    </row>
    <row r="166" spans="1:11">
      <c r="A166" t="s">
        <v>911</v>
      </c>
      <c r="B166" t="s">
        <v>510</v>
      </c>
      <c r="C166" t="s">
        <v>301</v>
      </c>
      <c r="D166" t="s">
        <v>523</v>
      </c>
      <c r="E166" t="s">
        <v>911</v>
      </c>
      <c r="F166" t="s">
        <v>302</v>
      </c>
      <c r="G166" t="s">
        <v>533</v>
      </c>
      <c r="H166" t="s">
        <v>912</v>
      </c>
      <c r="I166" t="s">
        <v>911</v>
      </c>
      <c r="J166" t="s">
        <v>521</v>
      </c>
      <c r="K166" t="s">
        <v>911</v>
      </c>
    </row>
    <row r="167" spans="1:11">
      <c r="A167" t="s">
        <v>913</v>
      </c>
      <c r="B167" t="s">
        <v>510</v>
      </c>
      <c r="C167" t="s">
        <v>303</v>
      </c>
      <c r="D167" t="s">
        <v>511</v>
      </c>
      <c r="E167" t="s">
        <v>913</v>
      </c>
      <c r="F167" t="s">
        <v>304</v>
      </c>
      <c r="H167" t="s">
        <v>914</v>
      </c>
      <c r="I167" t="s">
        <v>913</v>
      </c>
      <c r="J167" t="s">
        <v>516</v>
      </c>
      <c r="K167" t="s">
        <v>913</v>
      </c>
    </row>
    <row r="168" spans="1:11">
      <c r="A168" t="s">
        <v>915</v>
      </c>
      <c r="B168" t="s">
        <v>510</v>
      </c>
      <c r="C168" t="s">
        <v>306</v>
      </c>
      <c r="D168" t="s">
        <v>511</v>
      </c>
      <c r="E168" t="s">
        <v>915</v>
      </c>
      <c r="F168" t="s">
        <v>307</v>
      </c>
      <c r="H168" t="s">
        <v>916</v>
      </c>
      <c r="I168" t="s">
        <v>915</v>
      </c>
      <c r="J168" t="s">
        <v>516</v>
      </c>
      <c r="K168" t="s">
        <v>915</v>
      </c>
    </row>
    <row r="169" spans="1:11">
      <c r="A169" t="s">
        <v>917</v>
      </c>
      <c r="B169" t="s">
        <v>510</v>
      </c>
      <c r="C169" t="s">
        <v>308</v>
      </c>
      <c r="D169" t="s">
        <v>518</v>
      </c>
      <c r="E169" t="s">
        <v>917</v>
      </c>
      <c r="F169" t="s">
        <v>309</v>
      </c>
      <c r="G169" t="s">
        <v>519</v>
      </c>
      <c r="H169" t="s">
        <v>918</v>
      </c>
      <c r="I169" t="s">
        <v>917</v>
      </c>
      <c r="J169" t="s">
        <v>521</v>
      </c>
      <c r="K169" t="s">
        <v>917</v>
      </c>
    </row>
    <row r="170" spans="1:11">
      <c r="A170" t="s">
        <v>919</v>
      </c>
      <c r="B170" t="s">
        <v>510</v>
      </c>
      <c r="C170" t="s">
        <v>920</v>
      </c>
      <c r="D170" t="s">
        <v>547</v>
      </c>
      <c r="E170" t="s">
        <v>919</v>
      </c>
      <c r="F170" t="s">
        <v>921</v>
      </c>
      <c r="G170" t="s">
        <v>524</v>
      </c>
      <c r="H170" t="s">
        <v>922</v>
      </c>
      <c r="I170" t="s">
        <v>919</v>
      </c>
      <c r="J170" t="s">
        <v>521</v>
      </c>
      <c r="K170" t="s">
        <v>919</v>
      </c>
    </row>
    <row r="171" spans="1:11">
      <c r="A171" t="s">
        <v>923</v>
      </c>
      <c r="B171" t="s">
        <v>510</v>
      </c>
      <c r="C171" t="s">
        <v>924</v>
      </c>
      <c r="D171" t="s">
        <v>547</v>
      </c>
      <c r="E171" t="s">
        <v>923</v>
      </c>
      <c r="F171" t="s">
        <v>925</v>
      </c>
      <c r="G171" t="s">
        <v>524</v>
      </c>
      <c r="H171" t="s">
        <v>926</v>
      </c>
      <c r="I171" t="s">
        <v>923</v>
      </c>
      <c r="J171" t="s">
        <v>521</v>
      </c>
      <c r="K171" t="s">
        <v>923</v>
      </c>
    </row>
    <row r="172" spans="1:11">
      <c r="A172" t="s">
        <v>927</v>
      </c>
      <c r="B172" t="s">
        <v>510</v>
      </c>
      <c r="C172" t="s">
        <v>310</v>
      </c>
      <c r="D172" t="s">
        <v>547</v>
      </c>
      <c r="E172" t="s">
        <v>927</v>
      </c>
      <c r="F172" t="s">
        <v>311</v>
      </c>
      <c r="H172" t="s">
        <v>928</v>
      </c>
      <c r="I172" t="s">
        <v>927</v>
      </c>
      <c r="J172" t="s">
        <v>516</v>
      </c>
      <c r="K172" t="s">
        <v>927</v>
      </c>
    </row>
    <row r="173" spans="1:11">
      <c r="A173" t="s">
        <v>929</v>
      </c>
      <c r="B173" t="s">
        <v>510</v>
      </c>
      <c r="C173" t="s">
        <v>314</v>
      </c>
      <c r="D173" t="s">
        <v>514</v>
      </c>
      <c r="E173" t="s">
        <v>929</v>
      </c>
      <c r="F173" t="s">
        <v>315</v>
      </c>
      <c r="H173" t="s">
        <v>930</v>
      </c>
      <c r="I173" t="s">
        <v>929</v>
      </c>
      <c r="J173" t="s">
        <v>521</v>
      </c>
      <c r="K173" t="s">
        <v>929</v>
      </c>
    </row>
    <row r="174" spans="1:11">
      <c r="A174" t="s">
        <v>931</v>
      </c>
      <c r="B174" t="s">
        <v>510</v>
      </c>
      <c r="C174" t="s">
        <v>319</v>
      </c>
      <c r="D174" t="s">
        <v>523</v>
      </c>
      <c r="E174" t="s">
        <v>931</v>
      </c>
      <c r="F174" t="s">
        <v>320</v>
      </c>
      <c r="G174" t="s">
        <v>524</v>
      </c>
      <c r="H174" t="s">
        <v>932</v>
      </c>
      <c r="I174" t="s">
        <v>931</v>
      </c>
      <c r="J174" t="s">
        <v>521</v>
      </c>
      <c r="K174" t="s">
        <v>931</v>
      </c>
    </row>
    <row r="175" spans="1:11">
      <c r="A175" t="s">
        <v>933</v>
      </c>
      <c r="B175" t="s">
        <v>510</v>
      </c>
      <c r="C175" t="s">
        <v>321</v>
      </c>
      <c r="D175" t="s">
        <v>544</v>
      </c>
      <c r="E175" t="s">
        <v>933</v>
      </c>
      <c r="F175" t="s">
        <v>322</v>
      </c>
      <c r="G175" t="s">
        <v>524</v>
      </c>
      <c r="H175" t="s">
        <v>934</v>
      </c>
      <c r="I175" t="s">
        <v>933</v>
      </c>
      <c r="J175" t="s">
        <v>521</v>
      </c>
      <c r="K175" t="s">
        <v>933</v>
      </c>
    </row>
    <row r="176" spans="1:11">
      <c r="A176" t="s">
        <v>935</v>
      </c>
      <c r="B176" t="s">
        <v>510</v>
      </c>
      <c r="C176" t="s">
        <v>340</v>
      </c>
      <c r="D176" t="s">
        <v>547</v>
      </c>
      <c r="E176" t="s">
        <v>935</v>
      </c>
      <c r="F176" t="s">
        <v>341</v>
      </c>
      <c r="H176" t="s">
        <v>936</v>
      </c>
      <c r="I176" t="s">
        <v>935</v>
      </c>
      <c r="K176" t="s">
        <v>935</v>
      </c>
    </row>
    <row r="177" spans="1:11">
      <c r="A177" t="s">
        <v>937</v>
      </c>
      <c r="B177" t="s">
        <v>510</v>
      </c>
      <c r="C177" t="s">
        <v>327</v>
      </c>
      <c r="D177" t="s">
        <v>547</v>
      </c>
      <c r="E177" t="s">
        <v>937</v>
      </c>
      <c r="F177" t="s">
        <v>328</v>
      </c>
      <c r="G177" t="s">
        <v>533</v>
      </c>
      <c r="H177" t="s">
        <v>938</v>
      </c>
      <c r="I177" t="s">
        <v>937</v>
      </c>
      <c r="J177" t="s">
        <v>521</v>
      </c>
      <c r="K177" t="s">
        <v>937</v>
      </c>
    </row>
    <row r="178" spans="1:11">
      <c r="A178" t="s">
        <v>939</v>
      </c>
      <c r="B178" t="s">
        <v>510</v>
      </c>
      <c r="C178" t="s">
        <v>323</v>
      </c>
      <c r="D178" t="s">
        <v>637</v>
      </c>
      <c r="E178" t="s">
        <v>939</v>
      </c>
      <c r="F178" t="s">
        <v>324</v>
      </c>
      <c r="G178" t="s">
        <v>533</v>
      </c>
      <c r="H178" t="s">
        <v>940</v>
      </c>
      <c r="I178" t="s">
        <v>939</v>
      </c>
      <c r="J178" t="s">
        <v>521</v>
      </c>
      <c r="K178" t="s">
        <v>939</v>
      </c>
    </row>
    <row r="179" spans="1:11">
      <c r="A179" t="s">
        <v>941</v>
      </c>
      <c r="B179" t="s">
        <v>510</v>
      </c>
      <c r="C179" t="s">
        <v>317</v>
      </c>
      <c r="D179" t="s">
        <v>518</v>
      </c>
      <c r="E179" t="s">
        <v>941</v>
      </c>
      <c r="F179" t="s">
        <v>318</v>
      </c>
      <c r="G179" t="s">
        <v>533</v>
      </c>
      <c r="H179" t="s">
        <v>942</v>
      </c>
      <c r="I179" t="s">
        <v>941</v>
      </c>
      <c r="J179" t="s">
        <v>521</v>
      </c>
      <c r="K179" t="s">
        <v>941</v>
      </c>
    </row>
    <row r="180" spans="1:11">
      <c r="A180" t="s">
        <v>943</v>
      </c>
      <c r="B180" t="s">
        <v>510</v>
      </c>
      <c r="C180" t="s">
        <v>329</v>
      </c>
      <c r="D180" t="s">
        <v>511</v>
      </c>
      <c r="E180" t="s">
        <v>943</v>
      </c>
      <c r="F180" t="s">
        <v>330</v>
      </c>
      <c r="H180" t="s">
        <v>944</v>
      </c>
      <c r="I180" t="s">
        <v>943</v>
      </c>
      <c r="J180" t="s">
        <v>516</v>
      </c>
      <c r="K180" t="s">
        <v>943</v>
      </c>
    </row>
    <row r="181" spans="1:11">
      <c r="A181" t="s">
        <v>945</v>
      </c>
      <c r="B181" t="s">
        <v>510</v>
      </c>
      <c r="C181" t="s">
        <v>946</v>
      </c>
      <c r="D181" t="s">
        <v>523</v>
      </c>
      <c r="E181" t="s">
        <v>945</v>
      </c>
      <c r="F181" t="s">
        <v>947</v>
      </c>
      <c r="H181" t="s">
        <v>948</v>
      </c>
      <c r="I181" t="s">
        <v>945</v>
      </c>
      <c r="K181" t="s">
        <v>945</v>
      </c>
    </row>
    <row r="182" spans="1:11">
      <c r="A182" t="s">
        <v>949</v>
      </c>
      <c r="B182" t="s">
        <v>510</v>
      </c>
      <c r="C182" t="s">
        <v>950</v>
      </c>
      <c r="D182" t="s">
        <v>547</v>
      </c>
      <c r="E182" t="s">
        <v>949</v>
      </c>
      <c r="F182" t="s">
        <v>951</v>
      </c>
      <c r="H182" t="s">
        <v>952</v>
      </c>
      <c r="I182" t="s">
        <v>949</v>
      </c>
      <c r="K182" t="s">
        <v>949</v>
      </c>
    </row>
    <row r="183" spans="1:11">
      <c r="A183" t="s">
        <v>953</v>
      </c>
      <c r="B183" t="s">
        <v>510</v>
      </c>
      <c r="C183" t="s">
        <v>331</v>
      </c>
      <c r="D183" t="s">
        <v>523</v>
      </c>
      <c r="E183" t="s">
        <v>953</v>
      </c>
      <c r="F183" t="s">
        <v>332</v>
      </c>
      <c r="H183" t="s">
        <v>954</v>
      </c>
      <c r="I183" t="s">
        <v>953</v>
      </c>
      <c r="K183" t="s">
        <v>953</v>
      </c>
    </row>
    <row r="184" spans="1:11">
      <c r="A184" t="s">
        <v>955</v>
      </c>
      <c r="B184" t="s">
        <v>510</v>
      </c>
      <c r="C184" t="s">
        <v>956</v>
      </c>
      <c r="D184" t="s">
        <v>514</v>
      </c>
      <c r="E184" t="s">
        <v>955</v>
      </c>
      <c r="F184" t="s">
        <v>437</v>
      </c>
      <c r="G184" t="s">
        <v>533</v>
      </c>
      <c r="H184" t="s">
        <v>957</v>
      </c>
      <c r="I184" t="s">
        <v>955</v>
      </c>
      <c r="J184" t="s">
        <v>521</v>
      </c>
      <c r="K184" t="s">
        <v>955</v>
      </c>
    </row>
    <row r="185" spans="1:11">
      <c r="A185" t="s">
        <v>958</v>
      </c>
      <c r="B185" t="s">
        <v>510</v>
      </c>
      <c r="C185" t="s">
        <v>335</v>
      </c>
      <c r="D185" t="s">
        <v>511</v>
      </c>
      <c r="E185" t="s">
        <v>958</v>
      </c>
      <c r="F185" t="s">
        <v>336</v>
      </c>
      <c r="H185" t="s">
        <v>959</v>
      </c>
      <c r="I185" t="s">
        <v>958</v>
      </c>
      <c r="J185" t="s">
        <v>516</v>
      </c>
      <c r="K185" t="s">
        <v>958</v>
      </c>
    </row>
    <row r="186" spans="1:11">
      <c r="A186" t="s">
        <v>960</v>
      </c>
      <c r="B186" t="s">
        <v>510</v>
      </c>
      <c r="C186" t="s">
        <v>325</v>
      </c>
      <c r="D186" t="s">
        <v>547</v>
      </c>
      <c r="E186" t="s">
        <v>960</v>
      </c>
      <c r="F186" t="s">
        <v>326</v>
      </c>
      <c r="G186" t="s">
        <v>524</v>
      </c>
      <c r="H186" t="s">
        <v>961</v>
      </c>
      <c r="I186" t="s">
        <v>960</v>
      </c>
      <c r="J186" t="s">
        <v>521</v>
      </c>
      <c r="K186" t="s">
        <v>960</v>
      </c>
    </row>
    <row r="187" spans="1:11">
      <c r="A187" t="s">
        <v>962</v>
      </c>
      <c r="B187" t="s">
        <v>510</v>
      </c>
      <c r="C187" t="s">
        <v>337</v>
      </c>
      <c r="D187" t="s">
        <v>544</v>
      </c>
      <c r="E187" t="s">
        <v>962</v>
      </c>
      <c r="F187" t="s">
        <v>338</v>
      </c>
      <c r="G187" t="s">
        <v>533</v>
      </c>
      <c r="H187" t="s">
        <v>963</v>
      </c>
      <c r="I187" t="s">
        <v>962</v>
      </c>
      <c r="J187" t="s">
        <v>521</v>
      </c>
      <c r="K187" t="s">
        <v>962</v>
      </c>
    </row>
    <row r="188" spans="1:11">
      <c r="A188" t="s">
        <v>964</v>
      </c>
      <c r="B188" t="s">
        <v>510</v>
      </c>
      <c r="C188" t="s">
        <v>342</v>
      </c>
      <c r="D188" t="s">
        <v>514</v>
      </c>
      <c r="E188" t="s">
        <v>964</v>
      </c>
      <c r="F188" t="s">
        <v>343</v>
      </c>
      <c r="H188" t="s">
        <v>965</v>
      </c>
      <c r="I188" t="s">
        <v>964</v>
      </c>
      <c r="K188" t="s">
        <v>964</v>
      </c>
    </row>
    <row r="189" spans="1:11">
      <c r="A189" t="s">
        <v>966</v>
      </c>
      <c r="B189" t="s">
        <v>510</v>
      </c>
      <c r="C189" t="s">
        <v>967</v>
      </c>
      <c r="D189" t="s">
        <v>536</v>
      </c>
      <c r="E189" t="s">
        <v>966</v>
      </c>
      <c r="F189" t="s">
        <v>968</v>
      </c>
      <c r="H189" t="s">
        <v>969</v>
      </c>
      <c r="I189" t="s">
        <v>966</v>
      </c>
      <c r="K189" t="s">
        <v>966</v>
      </c>
    </row>
    <row r="190" spans="1:11">
      <c r="A190" t="s">
        <v>970</v>
      </c>
      <c r="B190" t="s">
        <v>510</v>
      </c>
      <c r="C190" t="s">
        <v>344</v>
      </c>
      <c r="D190" t="s">
        <v>511</v>
      </c>
      <c r="E190" t="s">
        <v>970</v>
      </c>
      <c r="F190" t="s">
        <v>345</v>
      </c>
      <c r="H190" t="s">
        <v>971</v>
      </c>
      <c r="I190" t="s">
        <v>970</v>
      </c>
      <c r="J190" t="s">
        <v>516</v>
      </c>
      <c r="K190" t="s">
        <v>970</v>
      </c>
    </row>
    <row r="191" spans="1:11">
      <c r="A191" t="s">
        <v>972</v>
      </c>
      <c r="B191" t="s">
        <v>510</v>
      </c>
      <c r="C191" t="s">
        <v>369</v>
      </c>
      <c r="D191" t="s">
        <v>511</v>
      </c>
      <c r="E191" t="s">
        <v>972</v>
      </c>
      <c r="F191" t="s">
        <v>370</v>
      </c>
      <c r="G191" t="s">
        <v>524</v>
      </c>
      <c r="H191" t="s">
        <v>973</v>
      </c>
      <c r="I191" t="s">
        <v>972</v>
      </c>
      <c r="J191" t="s">
        <v>521</v>
      </c>
      <c r="K191" t="s">
        <v>972</v>
      </c>
    </row>
    <row r="192" spans="1:11">
      <c r="A192" t="s">
        <v>974</v>
      </c>
      <c r="B192" t="s">
        <v>510</v>
      </c>
      <c r="C192" t="s">
        <v>346</v>
      </c>
      <c r="D192" t="s">
        <v>511</v>
      </c>
      <c r="E192" t="s">
        <v>974</v>
      </c>
      <c r="F192" t="s">
        <v>347</v>
      </c>
      <c r="H192" t="s">
        <v>975</v>
      </c>
      <c r="I192" t="s">
        <v>974</v>
      </c>
      <c r="J192" t="s">
        <v>516</v>
      </c>
      <c r="K192" t="s">
        <v>974</v>
      </c>
    </row>
    <row r="193" spans="1:11">
      <c r="A193" t="s">
        <v>976</v>
      </c>
      <c r="B193" t="s">
        <v>510</v>
      </c>
      <c r="C193" t="s">
        <v>348</v>
      </c>
      <c r="D193" t="s">
        <v>536</v>
      </c>
      <c r="E193" t="s">
        <v>976</v>
      </c>
      <c r="F193" t="s">
        <v>349</v>
      </c>
      <c r="G193" t="s">
        <v>519</v>
      </c>
      <c r="H193" t="s">
        <v>977</v>
      </c>
      <c r="I193" t="s">
        <v>976</v>
      </c>
      <c r="J193" t="s">
        <v>521</v>
      </c>
      <c r="K193" t="s">
        <v>976</v>
      </c>
    </row>
    <row r="194" spans="1:11">
      <c r="A194" t="s">
        <v>978</v>
      </c>
      <c r="B194" t="s">
        <v>510</v>
      </c>
      <c r="C194" t="s">
        <v>351</v>
      </c>
      <c r="D194" t="s">
        <v>514</v>
      </c>
      <c r="E194" t="s">
        <v>978</v>
      </c>
      <c r="F194" t="s">
        <v>352</v>
      </c>
      <c r="H194" t="s">
        <v>979</v>
      </c>
      <c r="I194" t="s">
        <v>978</v>
      </c>
      <c r="J194" t="s">
        <v>595</v>
      </c>
      <c r="K194" t="s">
        <v>978</v>
      </c>
    </row>
    <row r="195" spans="1:11">
      <c r="A195" t="s">
        <v>980</v>
      </c>
      <c r="B195" t="s">
        <v>510</v>
      </c>
      <c r="C195" t="s">
        <v>359</v>
      </c>
      <c r="D195" t="s">
        <v>547</v>
      </c>
      <c r="E195" t="s">
        <v>980</v>
      </c>
      <c r="F195" t="s">
        <v>360</v>
      </c>
      <c r="G195" t="s">
        <v>519</v>
      </c>
      <c r="H195" t="s">
        <v>981</v>
      </c>
      <c r="I195" t="s">
        <v>980</v>
      </c>
      <c r="J195" t="s">
        <v>521</v>
      </c>
      <c r="K195" t="s">
        <v>980</v>
      </c>
    </row>
    <row r="196" spans="1:11">
      <c r="A196" t="s">
        <v>982</v>
      </c>
      <c r="B196" t="s">
        <v>510</v>
      </c>
      <c r="C196" t="s">
        <v>389</v>
      </c>
      <c r="D196" t="s">
        <v>536</v>
      </c>
      <c r="E196" t="s">
        <v>982</v>
      </c>
      <c r="F196" t="s">
        <v>390</v>
      </c>
      <c r="G196" t="s">
        <v>524</v>
      </c>
      <c r="H196" t="s">
        <v>983</v>
      </c>
      <c r="I196" t="s">
        <v>982</v>
      </c>
      <c r="J196" t="s">
        <v>521</v>
      </c>
      <c r="K196" t="s">
        <v>982</v>
      </c>
    </row>
    <row r="197" spans="1:11">
      <c r="A197" t="s">
        <v>984</v>
      </c>
      <c r="B197" t="s">
        <v>510</v>
      </c>
      <c r="C197" t="s">
        <v>353</v>
      </c>
      <c r="D197" t="s">
        <v>536</v>
      </c>
      <c r="E197" t="s">
        <v>984</v>
      </c>
      <c r="F197" t="s">
        <v>354</v>
      </c>
      <c r="G197" t="s">
        <v>519</v>
      </c>
      <c r="H197" t="s">
        <v>985</v>
      </c>
      <c r="I197" t="s">
        <v>984</v>
      </c>
      <c r="J197" t="s">
        <v>521</v>
      </c>
      <c r="K197" t="s">
        <v>984</v>
      </c>
    </row>
    <row r="198" spans="1:11">
      <c r="A198" t="s">
        <v>986</v>
      </c>
      <c r="B198" t="s">
        <v>510</v>
      </c>
      <c r="C198" t="s">
        <v>383</v>
      </c>
      <c r="D198" t="s">
        <v>511</v>
      </c>
      <c r="E198" t="s">
        <v>986</v>
      </c>
      <c r="F198" t="s">
        <v>384</v>
      </c>
      <c r="H198" t="s">
        <v>987</v>
      </c>
      <c r="I198" t="s">
        <v>986</v>
      </c>
      <c r="J198" t="s">
        <v>516</v>
      </c>
      <c r="K198" t="s">
        <v>986</v>
      </c>
    </row>
    <row r="199" spans="1:11">
      <c r="A199" t="s">
        <v>988</v>
      </c>
      <c r="B199" t="s">
        <v>510</v>
      </c>
      <c r="C199" t="s">
        <v>357</v>
      </c>
      <c r="D199" t="s">
        <v>518</v>
      </c>
      <c r="E199" t="s">
        <v>988</v>
      </c>
      <c r="F199" t="s">
        <v>358</v>
      </c>
      <c r="H199" t="s">
        <v>989</v>
      </c>
      <c r="I199" t="s">
        <v>988</v>
      </c>
      <c r="K199" t="s">
        <v>988</v>
      </c>
    </row>
    <row r="200" spans="1:11">
      <c r="A200" t="s">
        <v>990</v>
      </c>
      <c r="B200" t="s">
        <v>510</v>
      </c>
      <c r="C200" t="s">
        <v>991</v>
      </c>
      <c r="D200" t="s">
        <v>536</v>
      </c>
      <c r="E200" t="s">
        <v>990</v>
      </c>
      <c r="F200" t="s">
        <v>992</v>
      </c>
      <c r="G200" t="s">
        <v>524</v>
      </c>
      <c r="H200" t="s">
        <v>993</v>
      </c>
      <c r="I200" t="s">
        <v>990</v>
      </c>
      <c r="J200" t="s">
        <v>521</v>
      </c>
      <c r="K200" t="s">
        <v>990</v>
      </c>
    </row>
    <row r="201" spans="1:11">
      <c r="A201" t="s">
        <v>994</v>
      </c>
      <c r="B201" t="s">
        <v>510</v>
      </c>
      <c r="C201" t="s">
        <v>381</v>
      </c>
      <c r="D201" t="s">
        <v>511</v>
      </c>
      <c r="E201" t="s">
        <v>994</v>
      </c>
      <c r="F201" t="s">
        <v>382</v>
      </c>
      <c r="H201" t="s">
        <v>995</v>
      </c>
      <c r="I201" t="s">
        <v>994</v>
      </c>
      <c r="J201" t="s">
        <v>595</v>
      </c>
      <c r="K201" t="s">
        <v>994</v>
      </c>
    </row>
    <row r="202" spans="1:11">
      <c r="A202" t="s">
        <v>996</v>
      </c>
      <c r="B202" t="s">
        <v>510</v>
      </c>
      <c r="C202" t="s">
        <v>997</v>
      </c>
      <c r="D202" t="s">
        <v>511</v>
      </c>
      <c r="E202" t="s">
        <v>996</v>
      </c>
      <c r="F202" t="s">
        <v>998</v>
      </c>
      <c r="H202" t="s">
        <v>999</v>
      </c>
      <c r="I202" t="s">
        <v>996</v>
      </c>
      <c r="K202" t="s">
        <v>996</v>
      </c>
    </row>
    <row r="203" spans="1:11">
      <c r="A203" t="s">
        <v>1000</v>
      </c>
      <c r="B203" t="s">
        <v>510</v>
      </c>
      <c r="C203" t="s">
        <v>1001</v>
      </c>
      <c r="D203" t="s">
        <v>511</v>
      </c>
      <c r="E203" t="s">
        <v>1000</v>
      </c>
      <c r="F203" t="s">
        <v>380</v>
      </c>
      <c r="H203" t="s">
        <v>1002</v>
      </c>
      <c r="I203" t="s">
        <v>1000</v>
      </c>
      <c r="J203" t="s">
        <v>516</v>
      </c>
      <c r="K203" t="s">
        <v>1000</v>
      </c>
    </row>
    <row r="204" spans="1:11">
      <c r="A204" t="s">
        <v>1003</v>
      </c>
      <c r="B204" t="s">
        <v>510</v>
      </c>
      <c r="C204" t="s">
        <v>361</v>
      </c>
      <c r="D204" t="s">
        <v>536</v>
      </c>
      <c r="E204" t="s">
        <v>1003</v>
      </c>
      <c r="F204" t="s">
        <v>362</v>
      </c>
      <c r="G204" t="s">
        <v>519</v>
      </c>
      <c r="H204" t="s">
        <v>1004</v>
      </c>
      <c r="I204" t="s">
        <v>1003</v>
      </c>
      <c r="J204" t="s">
        <v>521</v>
      </c>
      <c r="K204" t="s">
        <v>1003</v>
      </c>
    </row>
    <row r="205" spans="1:11">
      <c r="A205" t="s">
        <v>1005</v>
      </c>
      <c r="B205" t="s">
        <v>510</v>
      </c>
      <c r="C205" t="s">
        <v>365</v>
      </c>
      <c r="D205" t="s">
        <v>511</v>
      </c>
      <c r="E205" t="s">
        <v>1005</v>
      </c>
      <c r="F205" t="s">
        <v>366</v>
      </c>
      <c r="H205" t="s">
        <v>1006</v>
      </c>
      <c r="I205" t="s">
        <v>1005</v>
      </c>
      <c r="K205" t="s">
        <v>1005</v>
      </c>
    </row>
    <row r="206" spans="1:11">
      <c r="A206" t="s">
        <v>1007</v>
      </c>
      <c r="B206" t="s">
        <v>510</v>
      </c>
      <c r="C206" t="s">
        <v>355</v>
      </c>
      <c r="D206" t="s">
        <v>536</v>
      </c>
      <c r="E206" t="s">
        <v>1007</v>
      </c>
      <c r="F206" t="s">
        <v>356</v>
      </c>
      <c r="G206" t="s">
        <v>519</v>
      </c>
      <c r="H206" t="s">
        <v>1008</v>
      </c>
      <c r="I206" t="s">
        <v>1007</v>
      </c>
      <c r="J206" t="s">
        <v>521</v>
      </c>
      <c r="K206" t="s">
        <v>1007</v>
      </c>
    </row>
    <row r="207" spans="1:11">
      <c r="A207" t="s">
        <v>1009</v>
      </c>
      <c r="B207" t="s">
        <v>510</v>
      </c>
      <c r="C207" t="s">
        <v>367</v>
      </c>
      <c r="D207" t="s">
        <v>536</v>
      </c>
      <c r="E207" t="s">
        <v>1009</v>
      </c>
      <c r="F207" t="s">
        <v>368</v>
      </c>
      <c r="G207" t="s">
        <v>519</v>
      </c>
      <c r="H207" t="s">
        <v>1010</v>
      </c>
      <c r="I207" t="s">
        <v>1009</v>
      </c>
      <c r="J207" t="s">
        <v>521</v>
      </c>
      <c r="K207" t="s">
        <v>1009</v>
      </c>
    </row>
    <row r="208" spans="1:11">
      <c r="A208" t="s">
        <v>1011</v>
      </c>
      <c r="B208" t="s">
        <v>510</v>
      </c>
      <c r="C208" t="s">
        <v>377</v>
      </c>
      <c r="D208" t="s">
        <v>544</v>
      </c>
      <c r="E208" t="s">
        <v>1011</v>
      </c>
      <c r="F208" t="s">
        <v>378</v>
      </c>
      <c r="G208" t="s">
        <v>524</v>
      </c>
      <c r="H208" t="s">
        <v>1012</v>
      </c>
      <c r="I208" t="s">
        <v>1011</v>
      </c>
      <c r="J208" t="s">
        <v>521</v>
      </c>
      <c r="K208" t="s">
        <v>1011</v>
      </c>
    </row>
    <row r="209" spans="1:11">
      <c r="A209" t="s">
        <v>1013</v>
      </c>
      <c r="B209" t="s">
        <v>510</v>
      </c>
      <c r="C209" t="s">
        <v>372</v>
      </c>
      <c r="D209" t="s">
        <v>536</v>
      </c>
      <c r="E209" t="s">
        <v>1013</v>
      </c>
      <c r="F209" t="s">
        <v>373</v>
      </c>
      <c r="G209" t="s">
        <v>519</v>
      </c>
      <c r="H209" t="s">
        <v>1014</v>
      </c>
      <c r="I209" t="s">
        <v>1013</v>
      </c>
      <c r="J209" t="s">
        <v>521</v>
      </c>
      <c r="K209" t="s">
        <v>1013</v>
      </c>
    </row>
    <row r="210" spans="1:11">
      <c r="A210" t="s">
        <v>1015</v>
      </c>
      <c r="B210" t="s">
        <v>510</v>
      </c>
      <c r="C210" t="s">
        <v>494</v>
      </c>
      <c r="D210" t="s">
        <v>536</v>
      </c>
      <c r="E210" t="s">
        <v>1015</v>
      </c>
      <c r="F210" t="s">
        <v>376</v>
      </c>
      <c r="G210" t="s">
        <v>519</v>
      </c>
      <c r="H210" t="s">
        <v>1016</v>
      </c>
      <c r="I210" t="s">
        <v>1015</v>
      </c>
      <c r="J210" t="s">
        <v>521</v>
      </c>
      <c r="K210" t="s">
        <v>1015</v>
      </c>
    </row>
    <row r="211" spans="1:11">
      <c r="A211" t="s">
        <v>1017</v>
      </c>
      <c r="B211" t="s">
        <v>510</v>
      </c>
      <c r="C211" t="s">
        <v>363</v>
      </c>
      <c r="D211" t="s">
        <v>523</v>
      </c>
      <c r="E211" t="s">
        <v>1017</v>
      </c>
      <c r="F211" t="s">
        <v>364</v>
      </c>
      <c r="G211" t="s">
        <v>533</v>
      </c>
      <c r="H211" t="s">
        <v>1018</v>
      </c>
      <c r="I211" t="s">
        <v>1017</v>
      </c>
      <c r="J211" t="s">
        <v>521</v>
      </c>
      <c r="K211" t="s">
        <v>1017</v>
      </c>
    </row>
    <row r="212" spans="1:11">
      <c r="A212" t="s">
        <v>1019</v>
      </c>
      <c r="B212" t="s">
        <v>510</v>
      </c>
      <c r="C212" t="s">
        <v>387</v>
      </c>
      <c r="D212" t="s">
        <v>523</v>
      </c>
      <c r="E212" t="s">
        <v>1019</v>
      </c>
      <c r="F212" t="s">
        <v>388</v>
      </c>
      <c r="H212" t="s">
        <v>1020</v>
      </c>
      <c r="I212" t="s">
        <v>1019</v>
      </c>
      <c r="K212" t="s">
        <v>1019</v>
      </c>
    </row>
    <row r="213" spans="1:11">
      <c r="A213" t="s">
        <v>1021</v>
      </c>
      <c r="B213" t="s">
        <v>510</v>
      </c>
      <c r="C213" t="s">
        <v>495</v>
      </c>
      <c r="D213" t="s">
        <v>514</v>
      </c>
      <c r="E213" t="s">
        <v>1021</v>
      </c>
      <c r="F213" t="s">
        <v>391</v>
      </c>
      <c r="G213" t="s">
        <v>533</v>
      </c>
      <c r="H213" t="s">
        <v>1022</v>
      </c>
      <c r="I213" t="s">
        <v>1021</v>
      </c>
      <c r="J213" t="s">
        <v>521</v>
      </c>
      <c r="K213" t="s">
        <v>1021</v>
      </c>
    </row>
    <row r="214" spans="1:11">
      <c r="A214" t="s">
        <v>1023</v>
      </c>
      <c r="B214" t="s">
        <v>510</v>
      </c>
      <c r="C214" t="s">
        <v>385</v>
      </c>
      <c r="D214" t="s">
        <v>536</v>
      </c>
      <c r="E214" t="s">
        <v>1023</v>
      </c>
      <c r="F214" t="s">
        <v>386</v>
      </c>
      <c r="G214" t="s">
        <v>533</v>
      </c>
      <c r="H214" t="s">
        <v>1024</v>
      </c>
      <c r="I214" t="s">
        <v>1023</v>
      </c>
      <c r="J214" t="s">
        <v>521</v>
      </c>
      <c r="K214" t="s">
        <v>1023</v>
      </c>
    </row>
    <row r="215" spans="1:11">
      <c r="A215" t="s">
        <v>1025</v>
      </c>
      <c r="B215" t="s">
        <v>510</v>
      </c>
      <c r="C215" t="s">
        <v>392</v>
      </c>
      <c r="D215" t="s">
        <v>523</v>
      </c>
      <c r="E215" t="s">
        <v>1025</v>
      </c>
      <c r="F215" t="s">
        <v>393</v>
      </c>
      <c r="H215" t="s">
        <v>1026</v>
      </c>
      <c r="I215" t="s">
        <v>1025</v>
      </c>
      <c r="J215" t="s">
        <v>521</v>
      </c>
      <c r="K215" t="s">
        <v>1025</v>
      </c>
    </row>
    <row r="216" spans="1:11">
      <c r="A216" t="s">
        <v>1027</v>
      </c>
      <c r="B216" t="s">
        <v>510</v>
      </c>
      <c r="C216" t="s">
        <v>394</v>
      </c>
      <c r="D216" t="s">
        <v>536</v>
      </c>
      <c r="E216" t="s">
        <v>1027</v>
      </c>
      <c r="F216" t="s">
        <v>395</v>
      </c>
      <c r="G216" t="s">
        <v>519</v>
      </c>
      <c r="H216" t="s">
        <v>1028</v>
      </c>
      <c r="I216" t="s">
        <v>1027</v>
      </c>
      <c r="J216" t="s">
        <v>521</v>
      </c>
      <c r="K216" t="s">
        <v>1027</v>
      </c>
    </row>
    <row r="217" spans="1:11">
      <c r="A217" t="s">
        <v>1029</v>
      </c>
      <c r="B217" t="s">
        <v>510</v>
      </c>
      <c r="C217" t="s">
        <v>1030</v>
      </c>
      <c r="D217" t="s">
        <v>540</v>
      </c>
      <c r="E217" t="s">
        <v>1029</v>
      </c>
      <c r="F217" t="s">
        <v>1031</v>
      </c>
      <c r="H217" t="s">
        <v>1032</v>
      </c>
      <c r="I217" t="s">
        <v>1029</v>
      </c>
      <c r="K217" t="s">
        <v>1029</v>
      </c>
    </row>
    <row r="218" spans="1:11">
      <c r="A218" t="s">
        <v>1033</v>
      </c>
      <c r="B218" t="s">
        <v>510</v>
      </c>
      <c r="C218" t="s">
        <v>396</v>
      </c>
      <c r="D218" t="s">
        <v>536</v>
      </c>
      <c r="E218" t="s">
        <v>1033</v>
      </c>
      <c r="F218" t="s">
        <v>397</v>
      </c>
      <c r="G218" t="s">
        <v>519</v>
      </c>
      <c r="H218" t="s">
        <v>1034</v>
      </c>
      <c r="I218" t="s">
        <v>1033</v>
      </c>
      <c r="J218" t="s">
        <v>521</v>
      </c>
      <c r="K218" t="s">
        <v>1033</v>
      </c>
    </row>
    <row r="219" spans="1:11">
      <c r="A219" t="s">
        <v>1035</v>
      </c>
      <c r="B219" t="s">
        <v>510</v>
      </c>
      <c r="C219" t="s">
        <v>398</v>
      </c>
      <c r="D219" t="s">
        <v>637</v>
      </c>
      <c r="E219" t="s">
        <v>1035</v>
      </c>
      <c r="F219" t="s">
        <v>399</v>
      </c>
      <c r="G219" t="s">
        <v>524</v>
      </c>
      <c r="H219" t="s">
        <v>1036</v>
      </c>
      <c r="I219" t="s">
        <v>1035</v>
      </c>
      <c r="J219" t="s">
        <v>595</v>
      </c>
      <c r="K219" t="s">
        <v>1035</v>
      </c>
    </row>
    <row r="220" spans="1:11">
      <c r="A220" t="s">
        <v>1037</v>
      </c>
      <c r="B220" t="s">
        <v>510</v>
      </c>
      <c r="C220" t="s">
        <v>400</v>
      </c>
      <c r="D220" t="s">
        <v>518</v>
      </c>
      <c r="E220" t="s">
        <v>1037</v>
      </c>
      <c r="F220" t="s">
        <v>401</v>
      </c>
      <c r="G220" t="s">
        <v>798</v>
      </c>
      <c r="H220" t="s">
        <v>1038</v>
      </c>
      <c r="I220" t="s">
        <v>1037</v>
      </c>
      <c r="J220" t="s">
        <v>521</v>
      </c>
      <c r="K220" t="s">
        <v>1037</v>
      </c>
    </row>
    <row r="221" spans="1:11">
      <c r="A221" t="s">
        <v>1039</v>
      </c>
      <c r="B221" t="s">
        <v>510</v>
      </c>
      <c r="C221" t="s">
        <v>1040</v>
      </c>
      <c r="D221" t="s">
        <v>547</v>
      </c>
      <c r="E221" t="s">
        <v>1039</v>
      </c>
      <c r="F221" t="s">
        <v>1041</v>
      </c>
      <c r="G221" t="s">
        <v>533</v>
      </c>
      <c r="H221" t="s">
        <v>1042</v>
      </c>
      <c r="I221" t="s">
        <v>1039</v>
      </c>
      <c r="J221" t="s">
        <v>521</v>
      </c>
      <c r="K221" t="s">
        <v>1039</v>
      </c>
    </row>
    <row r="222" spans="1:11">
      <c r="A222" t="s">
        <v>1043</v>
      </c>
      <c r="B222" t="s">
        <v>510</v>
      </c>
      <c r="C222" t="s">
        <v>404</v>
      </c>
      <c r="D222" t="s">
        <v>637</v>
      </c>
      <c r="E222" t="s">
        <v>1043</v>
      </c>
      <c r="F222" t="s">
        <v>405</v>
      </c>
      <c r="G222" t="s">
        <v>519</v>
      </c>
      <c r="H222" t="s">
        <v>1044</v>
      </c>
      <c r="I222" t="s">
        <v>1043</v>
      </c>
      <c r="J222" t="s">
        <v>521</v>
      </c>
      <c r="K222" t="s">
        <v>1043</v>
      </c>
    </row>
    <row r="223" spans="1:11">
      <c r="A223" t="s">
        <v>1045</v>
      </c>
      <c r="B223" t="s">
        <v>510</v>
      </c>
      <c r="C223" t="s">
        <v>402</v>
      </c>
      <c r="D223" t="s">
        <v>518</v>
      </c>
      <c r="E223" t="s">
        <v>1045</v>
      </c>
      <c r="F223" t="s">
        <v>403</v>
      </c>
      <c r="G223" t="s">
        <v>533</v>
      </c>
      <c r="H223" t="s">
        <v>1046</v>
      </c>
      <c r="I223" t="s">
        <v>1045</v>
      </c>
      <c r="J223" t="s">
        <v>521</v>
      </c>
      <c r="K223" t="s">
        <v>1045</v>
      </c>
    </row>
    <row r="224" spans="1:11">
      <c r="A224" t="s">
        <v>1047</v>
      </c>
      <c r="B224" t="s">
        <v>510</v>
      </c>
      <c r="C224" t="s">
        <v>410</v>
      </c>
      <c r="D224" t="s">
        <v>669</v>
      </c>
      <c r="E224" t="s">
        <v>1047</v>
      </c>
      <c r="F224" t="s">
        <v>411</v>
      </c>
      <c r="G224" t="s">
        <v>524</v>
      </c>
      <c r="H224" t="s">
        <v>1048</v>
      </c>
      <c r="I224" t="s">
        <v>1047</v>
      </c>
      <c r="J224" t="s">
        <v>521</v>
      </c>
      <c r="K224" t="s">
        <v>1047</v>
      </c>
    </row>
    <row r="225" spans="1:11">
      <c r="A225" t="s">
        <v>1049</v>
      </c>
      <c r="B225" t="s">
        <v>510</v>
      </c>
      <c r="C225" t="s">
        <v>406</v>
      </c>
      <c r="D225" t="s">
        <v>547</v>
      </c>
      <c r="E225" t="s">
        <v>1049</v>
      </c>
      <c r="F225" t="s">
        <v>407</v>
      </c>
      <c r="G225" t="s">
        <v>533</v>
      </c>
      <c r="H225" t="s">
        <v>1050</v>
      </c>
      <c r="I225" t="s">
        <v>1049</v>
      </c>
      <c r="J225" t="s">
        <v>521</v>
      </c>
      <c r="K225" t="s">
        <v>1049</v>
      </c>
    </row>
    <row r="226" spans="1:11">
      <c r="A226" t="s">
        <v>1051</v>
      </c>
      <c r="B226" t="s">
        <v>510</v>
      </c>
      <c r="C226" t="s">
        <v>412</v>
      </c>
      <c r="D226" t="s">
        <v>511</v>
      </c>
      <c r="E226" t="s">
        <v>1051</v>
      </c>
      <c r="F226" t="s">
        <v>413</v>
      </c>
      <c r="G226" t="s">
        <v>524</v>
      </c>
      <c r="H226" t="s">
        <v>1052</v>
      </c>
      <c r="I226" t="s">
        <v>1051</v>
      </c>
      <c r="J226" t="s">
        <v>595</v>
      </c>
      <c r="K226" t="s">
        <v>1051</v>
      </c>
    </row>
    <row r="227" spans="1:11">
      <c r="A227" t="s">
        <v>1053</v>
      </c>
      <c r="B227" t="s">
        <v>510</v>
      </c>
      <c r="C227" t="s">
        <v>408</v>
      </c>
      <c r="D227" t="s">
        <v>511</v>
      </c>
      <c r="E227" t="s">
        <v>1053</v>
      </c>
      <c r="F227" t="s">
        <v>409</v>
      </c>
      <c r="H227" t="s">
        <v>1054</v>
      </c>
      <c r="I227" t="s">
        <v>1053</v>
      </c>
      <c r="J227" t="s">
        <v>521</v>
      </c>
      <c r="K227" t="s">
        <v>1053</v>
      </c>
    </row>
    <row r="228" spans="1:11">
      <c r="A228" t="s">
        <v>1055</v>
      </c>
      <c r="B228" t="s">
        <v>510</v>
      </c>
      <c r="C228" t="s">
        <v>414</v>
      </c>
      <c r="D228" t="s">
        <v>547</v>
      </c>
      <c r="E228" t="s">
        <v>1055</v>
      </c>
      <c r="F228" t="s">
        <v>415</v>
      </c>
      <c r="G228" t="s">
        <v>519</v>
      </c>
      <c r="H228" t="s">
        <v>1056</v>
      </c>
      <c r="I228" t="s">
        <v>1055</v>
      </c>
      <c r="J228" t="s">
        <v>521</v>
      </c>
      <c r="K228" t="s">
        <v>1055</v>
      </c>
    </row>
    <row r="229" spans="1:11">
      <c r="A229" t="s">
        <v>1057</v>
      </c>
      <c r="B229" t="s">
        <v>510</v>
      </c>
      <c r="C229" t="s">
        <v>1058</v>
      </c>
      <c r="D229" t="s">
        <v>637</v>
      </c>
      <c r="E229" t="s">
        <v>1057</v>
      </c>
      <c r="F229" t="s">
        <v>1059</v>
      </c>
      <c r="H229" t="s">
        <v>1060</v>
      </c>
      <c r="I229" t="s">
        <v>1057</v>
      </c>
      <c r="J229" t="s">
        <v>516</v>
      </c>
      <c r="K229" t="s">
        <v>1057</v>
      </c>
    </row>
    <row r="230" spans="1:11">
      <c r="A230" t="s">
        <v>1061</v>
      </c>
      <c r="B230" t="s">
        <v>510</v>
      </c>
      <c r="C230" t="s">
        <v>416</v>
      </c>
      <c r="D230" t="s">
        <v>536</v>
      </c>
      <c r="E230" t="s">
        <v>1061</v>
      </c>
      <c r="F230" t="s">
        <v>417</v>
      </c>
      <c r="G230" t="s">
        <v>519</v>
      </c>
      <c r="H230" t="s">
        <v>1062</v>
      </c>
      <c r="I230" t="s">
        <v>1061</v>
      </c>
      <c r="J230" t="s">
        <v>521</v>
      </c>
      <c r="K230" t="s">
        <v>1061</v>
      </c>
    </row>
    <row r="231" spans="1:11">
      <c r="A231" t="s">
        <v>1063</v>
      </c>
      <c r="B231" t="s">
        <v>510</v>
      </c>
      <c r="C231" t="s">
        <v>420</v>
      </c>
      <c r="D231" t="s">
        <v>511</v>
      </c>
      <c r="E231" t="s">
        <v>1063</v>
      </c>
      <c r="F231" t="s">
        <v>421</v>
      </c>
      <c r="G231" t="s">
        <v>533</v>
      </c>
      <c r="H231" t="s">
        <v>1064</v>
      </c>
      <c r="I231" t="s">
        <v>1063</v>
      </c>
      <c r="J231" t="s">
        <v>521</v>
      </c>
      <c r="K231" t="s">
        <v>1063</v>
      </c>
    </row>
    <row r="232" spans="1:11">
      <c r="A232" t="s">
        <v>1065</v>
      </c>
      <c r="B232" t="s">
        <v>510</v>
      </c>
      <c r="C232" t="s">
        <v>418</v>
      </c>
      <c r="D232" t="s">
        <v>536</v>
      </c>
      <c r="E232" t="s">
        <v>1065</v>
      </c>
      <c r="F232" t="s">
        <v>419</v>
      </c>
      <c r="G232" t="s">
        <v>519</v>
      </c>
      <c r="H232" t="s">
        <v>1066</v>
      </c>
      <c r="I232" t="s">
        <v>1065</v>
      </c>
      <c r="J232" t="s">
        <v>521</v>
      </c>
      <c r="K232" t="s">
        <v>1065</v>
      </c>
    </row>
    <row r="233" spans="1:11">
      <c r="A233" t="s">
        <v>1067</v>
      </c>
      <c r="B233" t="s">
        <v>510</v>
      </c>
      <c r="C233" t="s">
        <v>1068</v>
      </c>
      <c r="D233" t="s">
        <v>547</v>
      </c>
      <c r="E233" t="s">
        <v>1067</v>
      </c>
      <c r="F233" t="s">
        <v>1069</v>
      </c>
      <c r="H233" t="s">
        <v>1070</v>
      </c>
      <c r="I233" t="s">
        <v>1067</v>
      </c>
      <c r="K233" t="s">
        <v>1067</v>
      </c>
    </row>
    <row r="234" spans="1:11">
      <c r="A234" t="s">
        <v>1071</v>
      </c>
      <c r="B234" t="s">
        <v>510</v>
      </c>
      <c r="C234" t="s">
        <v>425</v>
      </c>
      <c r="D234" t="s">
        <v>523</v>
      </c>
      <c r="E234" t="s">
        <v>1071</v>
      </c>
      <c r="F234" t="s">
        <v>426</v>
      </c>
      <c r="H234" t="s">
        <v>1072</v>
      </c>
      <c r="I234" t="s">
        <v>1071</v>
      </c>
      <c r="J234" t="s">
        <v>516</v>
      </c>
      <c r="K234" t="s">
        <v>1071</v>
      </c>
    </row>
    <row r="235" spans="1:11">
      <c r="A235" t="s">
        <v>1073</v>
      </c>
      <c r="B235" t="s">
        <v>510</v>
      </c>
      <c r="C235" t="s">
        <v>423</v>
      </c>
      <c r="D235" t="s">
        <v>544</v>
      </c>
      <c r="E235" t="s">
        <v>1073</v>
      </c>
      <c r="F235" t="s">
        <v>424</v>
      </c>
      <c r="G235" t="s">
        <v>524</v>
      </c>
      <c r="H235" t="s">
        <v>1074</v>
      </c>
      <c r="I235" t="s">
        <v>1073</v>
      </c>
      <c r="J235" t="s">
        <v>521</v>
      </c>
      <c r="K235" t="s">
        <v>1073</v>
      </c>
    </row>
    <row r="236" spans="1:11">
      <c r="A236" t="s">
        <v>1075</v>
      </c>
      <c r="B236" t="s">
        <v>510</v>
      </c>
      <c r="C236" t="s">
        <v>427</v>
      </c>
      <c r="D236" t="s">
        <v>518</v>
      </c>
      <c r="E236" t="s">
        <v>1075</v>
      </c>
      <c r="F236" t="s">
        <v>428</v>
      </c>
      <c r="G236" t="s">
        <v>533</v>
      </c>
      <c r="H236" t="s">
        <v>1076</v>
      </c>
      <c r="I236" t="s">
        <v>1075</v>
      </c>
      <c r="J236" t="s">
        <v>521</v>
      </c>
      <c r="K236" t="s">
        <v>1075</v>
      </c>
    </row>
    <row r="237" spans="1:11">
      <c r="A237" t="s">
        <v>1077</v>
      </c>
      <c r="B237" t="s">
        <v>510</v>
      </c>
      <c r="C237" t="s">
        <v>1078</v>
      </c>
      <c r="D237" t="s">
        <v>511</v>
      </c>
      <c r="E237" t="s">
        <v>1077</v>
      </c>
      <c r="F237" t="s">
        <v>1079</v>
      </c>
      <c r="H237" t="s">
        <v>1080</v>
      </c>
      <c r="I237" t="s">
        <v>1077</v>
      </c>
      <c r="K237" t="s">
        <v>1077</v>
      </c>
    </row>
    <row r="238" spans="1:11">
      <c r="A238" t="s">
        <v>1081</v>
      </c>
      <c r="B238" t="s">
        <v>510</v>
      </c>
      <c r="C238" t="s">
        <v>1082</v>
      </c>
      <c r="D238" t="s">
        <v>523</v>
      </c>
      <c r="E238" t="s">
        <v>1081</v>
      </c>
      <c r="F238" t="s">
        <v>429</v>
      </c>
      <c r="G238" t="s">
        <v>524</v>
      </c>
      <c r="H238" t="s">
        <v>1083</v>
      </c>
      <c r="I238" t="s">
        <v>1081</v>
      </c>
      <c r="J238" t="s">
        <v>521</v>
      </c>
      <c r="K238" t="s">
        <v>1081</v>
      </c>
    </row>
    <row r="239" spans="1:11">
      <c r="A239" t="s">
        <v>1084</v>
      </c>
      <c r="B239" t="s">
        <v>510</v>
      </c>
      <c r="C239" t="s">
        <v>461</v>
      </c>
      <c r="D239" t="s">
        <v>544</v>
      </c>
      <c r="E239" t="s">
        <v>1084</v>
      </c>
      <c r="F239" t="s">
        <v>430</v>
      </c>
      <c r="G239" t="s">
        <v>524</v>
      </c>
      <c r="H239" t="s">
        <v>1085</v>
      </c>
      <c r="I239" t="s">
        <v>1084</v>
      </c>
      <c r="J239" t="s">
        <v>521</v>
      </c>
      <c r="K239" t="s">
        <v>1084</v>
      </c>
    </row>
    <row r="240" spans="1:11">
      <c r="A240" t="s">
        <v>1086</v>
      </c>
      <c r="B240" t="s">
        <v>510</v>
      </c>
      <c r="C240" t="s">
        <v>1087</v>
      </c>
      <c r="D240" t="s">
        <v>523</v>
      </c>
      <c r="E240" t="s">
        <v>1086</v>
      </c>
      <c r="F240" t="s">
        <v>1088</v>
      </c>
      <c r="H240" t="s">
        <v>1089</v>
      </c>
      <c r="I240" t="s">
        <v>1086</v>
      </c>
      <c r="K240" t="s">
        <v>1086</v>
      </c>
    </row>
    <row r="241" spans="1:11">
      <c r="A241" t="s">
        <v>1090</v>
      </c>
      <c r="B241" t="s">
        <v>510</v>
      </c>
      <c r="C241" t="s">
        <v>1091</v>
      </c>
      <c r="D241" t="s">
        <v>523</v>
      </c>
      <c r="E241" t="s">
        <v>1090</v>
      </c>
      <c r="F241" t="s">
        <v>432</v>
      </c>
      <c r="H241" t="s">
        <v>1092</v>
      </c>
      <c r="I241" t="s">
        <v>1090</v>
      </c>
      <c r="K241" t="s">
        <v>1090</v>
      </c>
    </row>
    <row r="242" spans="1:11">
      <c r="A242" t="s">
        <v>1093</v>
      </c>
      <c r="B242" t="s">
        <v>510</v>
      </c>
      <c r="C242" t="s">
        <v>1094</v>
      </c>
      <c r="D242" t="s">
        <v>637</v>
      </c>
      <c r="E242" t="s">
        <v>1093</v>
      </c>
      <c r="F242" t="s">
        <v>434</v>
      </c>
      <c r="G242" t="s">
        <v>533</v>
      </c>
      <c r="H242" t="s">
        <v>1095</v>
      </c>
      <c r="I242" t="s">
        <v>1093</v>
      </c>
      <c r="J242" t="s">
        <v>521</v>
      </c>
      <c r="K242" t="s">
        <v>1093</v>
      </c>
    </row>
    <row r="243" spans="1:11">
      <c r="A243" t="s">
        <v>1096</v>
      </c>
      <c r="B243" t="s">
        <v>510</v>
      </c>
      <c r="C243" t="s">
        <v>435</v>
      </c>
      <c r="D243" t="s">
        <v>547</v>
      </c>
      <c r="E243" t="s">
        <v>1096</v>
      </c>
      <c r="F243" t="s">
        <v>436</v>
      </c>
      <c r="G243" t="s">
        <v>519</v>
      </c>
      <c r="H243" t="s">
        <v>1097</v>
      </c>
      <c r="I243" t="s">
        <v>1096</v>
      </c>
      <c r="J243" t="s">
        <v>521</v>
      </c>
      <c r="K243" t="s">
        <v>1096</v>
      </c>
    </row>
    <row r="244" spans="1:11">
      <c r="A244" t="s">
        <v>1098</v>
      </c>
      <c r="B244" t="s">
        <v>510</v>
      </c>
      <c r="C244" t="s">
        <v>1099</v>
      </c>
      <c r="D244" t="s">
        <v>547</v>
      </c>
      <c r="E244" t="s">
        <v>1098</v>
      </c>
      <c r="F244" t="s">
        <v>1100</v>
      </c>
      <c r="G244" t="s">
        <v>524</v>
      </c>
      <c r="H244" t="s">
        <v>1101</v>
      </c>
      <c r="I244" t="s">
        <v>1098</v>
      </c>
      <c r="J244" t="s">
        <v>521</v>
      </c>
      <c r="K244" t="s">
        <v>1098</v>
      </c>
    </row>
    <row r="245" spans="1:11">
      <c r="A245" t="s">
        <v>1102</v>
      </c>
      <c r="B245" t="s">
        <v>510</v>
      </c>
      <c r="C245" t="s">
        <v>439</v>
      </c>
      <c r="D245" t="s">
        <v>547</v>
      </c>
      <c r="E245" t="s">
        <v>1102</v>
      </c>
      <c r="F245" t="s">
        <v>440</v>
      </c>
      <c r="G245" t="s">
        <v>519</v>
      </c>
      <c r="H245" t="s">
        <v>1103</v>
      </c>
      <c r="I245" t="s">
        <v>1102</v>
      </c>
      <c r="J245" t="s">
        <v>521</v>
      </c>
      <c r="K245" t="s">
        <v>1102</v>
      </c>
    </row>
    <row r="246" spans="1:11">
      <c r="A246" t="s">
        <v>1104</v>
      </c>
      <c r="B246" t="s">
        <v>510</v>
      </c>
      <c r="C246" t="s">
        <v>217</v>
      </c>
      <c r="D246" t="s">
        <v>511</v>
      </c>
      <c r="E246" t="s">
        <v>1104</v>
      </c>
      <c r="F246" t="s">
        <v>1105</v>
      </c>
      <c r="G246" t="s">
        <v>533</v>
      </c>
      <c r="H246" t="s">
        <v>1106</v>
      </c>
      <c r="I246" t="s">
        <v>1104</v>
      </c>
      <c r="J246" t="s">
        <v>521</v>
      </c>
      <c r="K246" t="s">
        <v>1104</v>
      </c>
    </row>
    <row r="247" spans="1:11">
      <c r="A247" t="s">
        <v>1107</v>
      </c>
      <c r="B247" t="s">
        <v>510</v>
      </c>
      <c r="C247" t="s">
        <v>463</v>
      </c>
      <c r="D247" t="s">
        <v>514</v>
      </c>
      <c r="E247" t="s">
        <v>1107</v>
      </c>
      <c r="F247" t="s">
        <v>441</v>
      </c>
      <c r="G247" t="s">
        <v>519</v>
      </c>
      <c r="H247" t="s">
        <v>1108</v>
      </c>
      <c r="I247" t="s">
        <v>1107</v>
      </c>
      <c r="J247" t="s">
        <v>521</v>
      </c>
      <c r="K247" t="s">
        <v>1107</v>
      </c>
    </row>
    <row r="248" spans="1:11">
      <c r="A248" t="s">
        <v>1109</v>
      </c>
      <c r="B248" t="s">
        <v>510</v>
      </c>
      <c r="C248" t="s">
        <v>1110</v>
      </c>
      <c r="D248" t="s">
        <v>536</v>
      </c>
      <c r="E248" t="s">
        <v>1109</v>
      </c>
      <c r="F248" t="s">
        <v>1111</v>
      </c>
      <c r="H248" t="s">
        <v>1112</v>
      </c>
      <c r="I248" t="s">
        <v>1109</v>
      </c>
      <c r="J248" t="s">
        <v>521</v>
      </c>
      <c r="K248" t="s">
        <v>1109</v>
      </c>
    </row>
    <row r="249" spans="1:11">
      <c r="A249" t="s">
        <v>1113</v>
      </c>
      <c r="B249" t="s">
        <v>510</v>
      </c>
      <c r="C249" t="s">
        <v>442</v>
      </c>
      <c r="D249" t="s">
        <v>536</v>
      </c>
      <c r="E249" t="s">
        <v>1113</v>
      </c>
      <c r="F249" t="s">
        <v>443</v>
      </c>
      <c r="G249" t="s">
        <v>524</v>
      </c>
      <c r="H249" t="s">
        <v>1114</v>
      </c>
      <c r="I249" t="s">
        <v>1113</v>
      </c>
      <c r="J249" t="s">
        <v>595</v>
      </c>
      <c r="K249" t="s">
        <v>1113</v>
      </c>
    </row>
    <row r="250" spans="1:11">
      <c r="A250" t="s">
        <v>1115</v>
      </c>
      <c r="B250" t="s">
        <v>510</v>
      </c>
      <c r="C250" t="s">
        <v>446</v>
      </c>
      <c r="D250" t="s">
        <v>536</v>
      </c>
      <c r="E250" t="s">
        <v>1115</v>
      </c>
      <c r="F250" t="s">
        <v>447</v>
      </c>
      <c r="G250" t="s">
        <v>519</v>
      </c>
      <c r="H250" t="s">
        <v>1116</v>
      </c>
      <c r="I250" t="s">
        <v>1115</v>
      </c>
      <c r="J250" t="s">
        <v>521</v>
      </c>
      <c r="K250" t="s">
        <v>1115</v>
      </c>
    </row>
    <row r="251" spans="1:11">
      <c r="A251" t="s">
        <v>1117</v>
      </c>
      <c r="B251" t="s">
        <v>510</v>
      </c>
      <c r="C251" t="s">
        <v>448</v>
      </c>
      <c r="D251" t="s">
        <v>536</v>
      </c>
      <c r="E251" t="s">
        <v>1117</v>
      </c>
      <c r="F251" t="s">
        <v>449</v>
      </c>
      <c r="G251" t="s">
        <v>798</v>
      </c>
      <c r="H251" t="s">
        <v>1118</v>
      </c>
      <c r="I251" t="s">
        <v>1117</v>
      </c>
      <c r="J251" t="s">
        <v>521</v>
      </c>
      <c r="K251" t="s">
        <v>1117</v>
      </c>
    </row>
    <row r="252" spans="1:11">
      <c r="A252" t="s">
        <v>1119</v>
      </c>
      <c r="B252" t="s">
        <v>510</v>
      </c>
      <c r="C252" t="s">
        <v>131</v>
      </c>
      <c r="D252" t="s">
        <v>511</v>
      </c>
      <c r="H252" t="s">
        <v>1120</v>
      </c>
      <c r="I252" t="s">
        <v>1119</v>
      </c>
      <c r="J252" t="s">
        <v>595</v>
      </c>
      <c r="K252" t="s">
        <v>1119</v>
      </c>
    </row>
    <row r="253" spans="1:11">
      <c r="A253" t="s">
        <v>1121</v>
      </c>
      <c r="B253" t="s">
        <v>510</v>
      </c>
      <c r="C253" t="s">
        <v>1122</v>
      </c>
      <c r="D253" t="s">
        <v>540</v>
      </c>
      <c r="H253" t="s">
        <v>1121</v>
      </c>
      <c r="J253" t="s">
        <v>595</v>
      </c>
      <c r="K253" t="s">
        <v>1121</v>
      </c>
    </row>
    <row r="254" spans="1:11">
      <c r="A254" t="s">
        <v>1123</v>
      </c>
      <c r="B254" t="s">
        <v>1124</v>
      </c>
      <c r="C254" t="s">
        <v>1125</v>
      </c>
      <c r="H254" t="s">
        <v>1123</v>
      </c>
      <c r="I254">
        <v>1</v>
      </c>
      <c r="J254" t="s">
        <v>1126</v>
      </c>
      <c r="K254" t="s">
        <v>1123</v>
      </c>
    </row>
    <row r="255" spans="1:11">
      <c r="A255" t="s">
        <v>1127</v>
      </c>
      <c r="B255" t="s">
        <v>1124</v>
      </c>
      <c r="C255" t="s">
        <v>1128</v>
      </c>
      <c r="H255" t="s">
        <v>1127</v>
      </c>
      <c r="I255">
        <v>2</v>
      </c>
      <c r="J255" t="s">
        <v>1126</v>
      </c>
      <c r="K255" t="s">
        <v>1127</v>
      </c>
    </row>
    <row r="256" spans="1:11">
      <c r="A256" t="s">
        <v>1129</v>
      </c>
      <c r="B256" t="s">
        <v>1124</v>
      </c>
      <c r="C256" t="s">
        <v>1130</v>
      </c>
      <c r="H256" t="s">
        <v>1129</v>
      </c>
      <c r="I256">
        <v>3</v>
      </c>
      <c r="J256" t="s">
        <v>1126</v>
      </c>
      <c r="K256" t="s">
        <v>1129</v>
      </c>
    </row>
    <row r="257" spans="1:11">
      <c r="A257" t="s">
        <v>1131</v>
      </c>
      <c r="B257" t="s">
        <v>1124</v>
      </c>
      <c r="C257" t="s">
        <v>1132</v>
      </c>
      <c r="H257" t="s">
        <v>1131</v>
      </c>
      <c r="I257">
        <v>4</v>
      </c>
      <c r="J257" t="s">
        <v>1126</v>
      </c>
      <c r="K257" t="s">
        <v>1131</v>
      </c>
    </row>
    <row r="258" spans="1:11">
      <c r="A258" t="s">
        <v>1133</v>
      </c>
      <c r="B258" t="s">
        <v>1124</v>
      </c>
      <c r="C258" t="s">
        <v>1134</v>
      </c>
      <c r="H258" t="s">
        <v>1133</v>
      </c>
      <c r="I258">
        <v>5</v>
      </c>
      <c r="J258" t="s">
        <v>1126</v>
      </c>
      <c r="K258" t="s">
        <v>1133</v>
      </c>
    </row>
    <row r="259" spans="1:11">
      <c r="A259" t="s">
        <v>1135</v>
      </c>
      <c r="B259" t="s">
        <v>1124</v>
      </c>
      <c r="C259" t="s">
        <v>1136</v>
      </c>
      <c r="H259" t="s">
        <v>1135</v>
      </c>
      <c r="I259">
        <v>6</v>
      </c>
      <c r="J259" t="s">
        <v>1126</v>
      </c>
      <c r="K259" t="s">
        <v>1135</v>
      </c>
    </row>
    <row r="260" spans="1:11">
      <c r="A260" t="s">
        <v>1137</v>
      </c>
      <c r="B260" t="s">
        <v>1124</v>
      </c>
      <c r="C260" t="s">
        <v>1138</v>
      </c>
      <c r="H260" t="s">
        <v>1137</v>
      </c>
      <c r="I260">
        <v>7</v>
      </c>
      <c r="J260" t="s">
        <v>1126</v>
      </c>
      <c r="K260" t="s">
        <v>1137</v>
      </c>
    </row>
    <row r="261" spans="1:11">
      <c r="A261" t="s">
        <v>1139</v>
      </c>
      <c r="B261" t="s">
        <v>1124</v>
      </c>
      <c r="C261" t="s">
        <v>1140</v>
      </c>
      <c r="H261" t="s">
        <v>1139</v>
      </c>
      <c r="I261">
        <v>8</v>
      </c>
      <c r="J261" t="s">
        <v>1126</v>
      </c>
      <c r="K261" t="s">
        <v>1139</v>
      </c>
    </row>
    <row r="262" spans="1:11">
      <c r="A262" t="s">
        <v>1141</v>
      </c>
      <c r="B262" t="s">
        <v>1124</v>
      </c>
      <c r="C262" t="s">
        <v>1142</v>
      </c>
      <c r="H262" t="s">
        <v>1141</v>
      </c>
      <c r="I262">
        <v>9</v>
      </c>
      <c r="J262" t="s">
        <v>1126</v>
      </c>
      <c r="K262" t="s">
        <v>1141</v>
      </c>
    </row>
    <row r="263" spans="1:11">
      <c r="A263" t="s">
        <v>1143</v>
      </c>
      <c r="B263" t="s">
        <v>1124</v>
      </c>
      <c r="C263" t="s">
        <v>1144</v>
      </c>
      <c r="H263" t="s">
        <v>1143</v>
      </c>
      <c r="I263">
        <v>10</v>
      </c>
      <c r="J263" t="s">
        <v>1126</v>
      </c>
      <c r="K263" t="s">
        <v>1143</v>
      </c>
    </row>
    <row r="264" spans="1:11">
      <c r="A264" t="s">
        <v>1145</v>
      </c>
      <c r="B264" t="s">
        <v>1124</v>
      </c>
      <c r="C264" t="s">
        <v>1146</v>
      </c>
      <c r="H264" t="s">
        <v>1145</v>
      </c>
      <c r="I264">
        <v>11</v>
      </c>
      <c r="J264" t="s">
        <v>1126</v>
      </c>
      <c r="K264" t="s">
        <v>1145</v>
      </c>
    </row>
    <row r="265" spans="1:11">
      <c r="A265" t="s">
        <v>1147</v>
      </c>
      <c r="B265" t="s">
        <v>1124</v>
      </c>
      <c r="C265" t="s">
        <v>1148</v>
      </c>
      <c r="H265" t="s">
        <v>1147</v>
      </c>
      <c r="I265">
        <v>12</v>
      </c>
      <c r="J265" t="s">
        <v>1126</v>
      </c>
      <c r="K265" t="s">
        <v>1147</v>
      </c>
    </row>
    <row r="266" spans="1:11">
      <c r="A266" t="s">
        <v>1149</v>
      </c>
      <c r="B266" t="s">
        <v>1124</v>
      </c>
      <c r="C266" t="s">
        <v>1150</v>
      </c>
      <c r="H266" t="s">
        <v>1149</v>
      </c>
      <c r="I266">
        <v>13</v>
      </c>
      <c r="J266" t="s">
        <v>1126</v>
      </c>
      <c r="K266" t="s">
        <v>1149</v>
      </c>
    </row>
    <row r="267" spans="1:11">
      <c r="A267" t="s">
        <v>1151</v>
      </c>
      <c r="B267" t="s">
        <v>1124</v>
      </c>
      <c r="C267" t="s">
        <v>1152</v>
      </c>
      <c r="H267" t="s">
        <v>1151</v>
      </c>
      <c r="I267">
        <v>14</v>
      </c>
      <c r="J267" t="s">
        <v>1126</v>
      </c>
      <c r="K267" t="s">
        <v>1151</v>
      </c>
    </row>
    <row r="268" spans="1:11">
      <c r="A268" t="s">
        <v>1153</v>
      </c>
      <c r="B268" t="s">
        <v>1124</v>
      </c>
      <c r="C268" t="s">
        <v>1154</v>
      </c>
      <c r="H268" t="s">
        <v>1153</v>
      </c>
      <c r="I268">
        <v>15</v>
      </c>
      <c r="J268" t="s">
        <v>1126</v>
      </c>
      <c r="K268" t="s">
        <v>1153</v>
      </c>
    </row>
    <row r="269" spans="1:11">
      <c r="A269" t="s">
        <v>1155</v>
      </c>
      <c r="B269" t="s">
        <v>1124</v>
      </c>
      <c r="C269" t="s">
        <v>1156</v>
      </c>
      <c r="H269" t="s">
        <v>1155</v>
      </c>
      <c r="I269">
        <v>16</v>
      </c>
      <c r="J269" t="s">
        <v>1126</v>
      </c>
      <c r="K269" t="s">
        <v>1155</v>
      </c>
    </row>
    <row r="270" spans="1:11">
      <c r="A270" t="s">
        <v>1157</v>
      </c>
      <c r="B270" t="s">
        <v>1124</v>
      </c>
      <c r="C270" t="s">
        <v>1158</v>
      </c>
      <c r="H270" t="s">
        <v>1157</v>
      </c>
      <c r="I270">
        <v>17</v>
      </c>
      <c r="J270" t="s">
        <v>1126</v>
      </c>
      <c r="K270" t="s">
        <v>1157</v>
      </c>
    </row>
    <row r="271" spans="1:11">
      <c r="A271" t="s">
        <v>1159</v>
      </c>
      <c r="B271" t="s">
        <v>1124</v>
      </c>
      <c r="C271" t="s">
        <v>1160</v>
      </c>
      <c r="H271" t="s">
        <v>1159</v>
      </c>
      <c r="I271">
        <v>18</v>
      </c>
      <c r="J271" t="s">
        <v>1126</v>
      </c>
      <c r="K271" t="s">
        <v>1159</v>
      </c>
    </row>
    <row r="272" spans="1:11">
      <c r="A272" t="s">
        <v>1161</v>
      </c>
      <c r="B272" t="s">
        <v>1124</v>
      </c>
      <c r="C272" t="s">
        <v>1162</v>
      </c>
      <c r="H272" t="s">
        <v>1161</v>
      </c>
      <c r="I272">
        <v>19</v>
      </c>
      <c r="J272" t="s">
        <v>1126</v>
      </c>
      <c r="K272" t="s">
        <v>1161</v>
      </c>
    </row>
    <row r="273" spans="1:11">
      <c r="A273" t="s">
        <v>1163</v>
      </c>
      <c r="B273" t="s">
        <v>1124</v>
      </c>
      <c r="C273" t="s">
        <v>1164</v>
      </c>
      <c r="H273" t="s">
        <v>1163</v>
      </c>
      <c r="I273">
        <v>20</v>
      </c>
      <c r="J273" t="s">
        <v>1126</v>
      </c>
      <c r="K273" t="s">
        <v>1163</v>
      </c>
    </row>
    <row r="274" spans="1:11">
      <c r="A274" t="s">
        <v>1165</v>
      </c>
      <c r="B274" t="s">
        <v>1124</v>
      </c>
      <c r="C274" t="s">
        <v>1166</v>
      </c>
      <c r="H274" t="s">
        <v>1165</v>
      </c>
      <c r="I274">
        <v>21</v>
      </c>
      <c r="J274" t="s">
        <v>1126</v>
      </c>
      <c r="K274" t="s">
        <v>1165</v>
      </c>
    </row>
    <row r="275" spans="1:11">
      <c r="A275" t="s">
        <v>1167</v>
      </c>
      <c r="B275" t="s">
        <v>1124</v>
      </c>
      <c r="C275" t="s">
        <v>1168</v>
      </c>
      <c r="H275" t="s">
        <v>1167</v>
      </c>
      <c r="I275">
        <v>22</v>
      </c>
      <c r="J275" t="s">
        <v>1126</v>
      </c>
      <c r="K275" t="s">
        <v>1167</v>
      </c>
    </row>
    <row r="276" spans="1:11">
      <c r="A276" t="s">
        <v>1169</v>
      </c>
      <c r="B276" t="s">
        <v>1124</v>
      </c>
      <c r="C276" t="s">
        <v>1170</v>
      </c>
      <c r="H276" t="s">
        <v>1169</v>
      </c>
      <c r="I276">
        <v>23</v>
      </c>
      <c r="J276" t="s">
        <v>1126</v>
      </c>
      <c r="K276" t="s">
        <v>1169</v>
      </c>
    </row>
    <row r="277" spans="1:11">
      <c r="A277" t="s">
        <v>1171</v>
      </c>
      <c r="B277" t="s">
        <v>1124</v>
      </c>
      <c r="C277" t="s">
        <v>1172</v>
      </c>
      <c r="H277" t="s">
        <v>1171</v>
      </c>
      <c r="I277">
        <v>24</v>
      </c>
      <c r="J277" t="s">
        <v>1126</v>
      </c>
      <c r="K277" t="s">
        <v>1171</v>
      </c>
    </row>
    <row r="278" spans="1:11">
      <c r="A278" t="s">
        <v>1173</v>
      </c>
      <c r="B278" t="s">
        <v>1124</v>
      </c>
      <c r="C278" t="s">
        <v>1174</v>
      </c>
      <c r="H278" t="s">
        <v>1173</v>
      </c>
      <c r="I278">
        <v>25</v>
      </c>
      <c r="J278" t="s">
        <v>1126</v>
      </c>
      <c r="K278" t="s">
        <v>1173</v>
      </c>
    </row>
    <row r="279" spans="1:11">
      <c r="A279" t="s">
        <v>1175</v>
      </c>
      <c r="B279" t="s">
        <v>1124</v>
      </c>
      <c r="C279" t="s">
        <v>1176</v>
      </c>
      <c r="H279" t="s">
        <v>1175</v>
      </c>
      <c r="I279">
        <v>26</v>
      </c>
      <c r="J279" t="s">
        <v>1126</v>
      </c>
      <c r="K279" t="s">
        <v>1175</v>
      </c>
    </row>
    <row r="280" spans="1:11">
      <c r="A280" t="s">
        <v>1177</v>
      </c>
      <c r="B280" t="s">
        <v>1124</v>
      </c>
      <c r="C280" t="s">
        <v>1178</v>
      </c>
      <c r="H280" t="s">
        <v>1177</v>
      </c>
      <c r="I280">
        <v>27</v>
      </c>
      <c r="J280" t="s">
        <v>1126</v>
      </c>
      <c r="K280" t="s">
        <v>1177</v>
      </c>
    </row>
    <row r="281" spans="1:11">
      <c r="A281" t="s">
        <v>1179</v>
      </c>
      <c r="B281" t="s">
        <v>1124</v>
      </c>
      <c r="C281" t="s">
        <v>1180</v>
      </c>
      <c r="H281" t="s">
        <v>1179</v>
      </c>
      <c r="I281">
        <v>28</v>
      </c>
      <c r="J281" t="s">
        <v>1126</v>
      </c>
      <c r="K281" t="s">
        <v>1179</v>
      </c>
    </row>
    <row r="282" spans="1:11">
      <c r="A282" t="s">
        <v>1181</v>
      </c>
      <c r="B282" t="s">
        <v>1124</v>
      </c>
      <c r="C282" t="s">
        <v>1182</v>
      </c>
      <c r="H282" t="s">
        <v>1181</v>
      </c>
      <c r="I282">
        <v>29</v>
      </c>
      <c r="J282" t="s">
        <v>1126</v>
      </c>
      <c r="K282" t="s">
        <v>1181</v>
      </c>
    </row>
    <row r="283" spans="1:11">
      <c r="A283" t="s">
        <v>1183</v>
      </c>
      <c r="B283" t="s">
        <v>1124</v>
      </c>
      <c r="C283" t="s">
        <v>1184</v>
      </c>
      <c r="H283" t="s">
        <v>1183</v>
      </c>
      <c r="I283">
        <v>30</v>
      </c>
      <c r="J283" t="s">
        <v>1126</v>
      </c>
      <c r="K283" t="s">
        <v>1183</v>
      </c>
    </row>
    <row r="284" spans="1:11">
      <c r="A284" t="s">
        <v>1185</v>
      </c>
      <c r="B284" t="s">
        <v>1124</v>
      </c>
      <c r="C284" t="s">
        <v>1186</v>
      </c>
      <c r="H284" t="s">
        <v>1185</v>
      </c>
      <c r="I284">
        <v>31</v>
      </c>
      <c r="J284" t="s">
        <v>1126</v>
      </c>
      <c r="K284" t="s">
        <v>1185</v>
      </c>
    </row>
    <row r="285" spans="1:11">
      <c r="A285" t="s">
        <v>1187</v>
      </c>
      <c r="B285" t="s">
        <v>1124</v>
      </c>
      <c r="C285" t="s">
        <v>1188</v>
      </c>
      <c r="H285" t="s">
        <v>1187</v>
      </c>
      <c r="I285">
        <v>32</v>
      </c>
      <c r="J285" t="s">
        <v>1126</v>
      </c>
      <c r="K285" t="s">
        <v>1187</v>
      </c>
    </row>
    <row r="286" spans="1:11">
      <c r="A286" t="s">
        <v>1189</v>
      </c>
      <c r="B286" t="s">
        <v>1124</v>
      </c>
      <c r="C286" t="s">
        <v>1190</v>
      </c>
      <c r="H286" t="s">
        <v>1189</v>
      </c>
      <c r="I286">
        <v>33</v>
      </c>
      <c r="J286" t="s">
        <v>1126</v>
      </c>
      <c r="K286" t="s">
        <v>1189</v>
      </c>
    </row>
    <row r="287" spans="1:11">
      <c r="A287" t="s">
        <v>1191</v>
      </c>
      <c r="B287" t="s">
        <v>1124</v>
      </c>
      <c r="C287" t="s">
        <v>1192</v>
      </c>
      <c r="H287" t="s">
        <v>1191</v>
      </c>
      <c r="I287">
        <v>34</v>
      </c>
      <c r="J287" t="s">
        <v>1126</v>
      </c>
      <c r="K287" t="s">
        <v>1191</v>
      </c>
    </row>
    <row r="288" spans="1:11">
      <c r="A288" t="s">
        <v>1193</v>
      </c>
      <c r="B288" t="s">
        <v>1124</v>
      </c>
      <c r="C288" t="s">
        <v>1194</v>
      </c>
      <c r="H288" t="s">
        <v>1193</v>
      </c>
      <c r="I288">
        <v>35</v>
      </c>
      <c r="J288" t="s">
        <v>1126</v>
      </c>
      <c r="K288" t="s">
        <v>1193</v>
      </c>
    </row>
    <row r="289" spans="1:11">
      <c r="A289" t="s">
        <v>1195</v>
      </c>
      <c r="B289" t="s">
        <v>1124</v>
      </c>
      <c r="C289" t="s">
        <v>1196</v>
      </c>
      <c r="H289" t="s">
        <v>1195</v>
      </c>
      <c r="I289">
        <v>36</v>
      </c>
      <c r="J289" t="s">
        <v>1126</v>
      </c>
      <c r="K289" t="s">
        <v>1195</v>
      </c>
    </row>
    <row r="290" spans="1:11">
      <c r="A290" t="s">
        <v>1197</v>
      </c>
      <c r="B290" t="s">
        <v>1124</v>
      </c>
      <c r="C290" t="s">
        <v>1198</v>
      </c>
      <c r="H290" t="s">
        <v>1197</v>
      </c>
      <c r="I290">
        <v>37</v>
      </c>
      <c r="J290" t="s">
        <v>1126</v>
      </c>
      <c r="K290" t="s">
        <v>1197</v>
      </c>
    </row>
    <row r="291" spans="1:11">
      <c r="A291" t="s">
        <v>1199</v>
      </c>
      <c r="B291" t="s">
        <v>1124</v>
      </c>
      <c r="C291" t="s">
        <v>1200</v>
      </c>
      <c r="H291" t="s">
        <v>1199</v>
      </c>
      <c r="I291">
        <v>38</v>
      </c>
      <c r="J291" t="s">
        <v>1126</v>
      </c>
      <c r="K291" t="s">
        <v>1199</v>
      </c>
    </row>
    <row r="292" spans="1:11">
      <c r="A292" t="s">
        <v>1201</v>
      </c>
      <c r="B292" t="s">
        <v>1124</v>
      </c>
      <c r="C292" t="s">
        <v>1202</v>
      </c>
      <c r="D292" t="s">
        <v>540</v>
      </c>
      <c r="H292" t="s">
        <v>1201</v>
      </c>
      <c r="J292" t="s">
        <v>1126</v>
      </c>
      <c r="K292" t="s">
        <v>1201</v>
      </c>
    </row>
    <row r="293" spans="1:11">
      <c r="A293" t="s">
        <v>1203</v>
      </c>
      <c r="B293" t="s">
        <v>502</v>
      </c>
      <c r="C293" t="s">
        <v>1204</v>
      </c>
      <c r="H293" t="s">
        <v>1203</v>
      </c>
      <c r="I293">
        <v>51</v>
      </c>
      <c r="J293" t="s">
        <v>502</v>
      </c>
      <c r="K293" t="s">
        <v>1203</v>
      </c>
    </row>
    <row r="294" spans="1:11">
      <c r="A294" t="s">
        <v>1205</v>
      </c>
      <c r="B294" t="s">
        <v>502</v>
      </c>
      <c r="C294" t="s">
        <v>1206</v>
      </c>
      <c r="H294" t="s">
        <v>1205</v>
      </c>
      <c r="I294">
        <v>52</v>
      </c>
      <c r="J294" t="s">
        <v>502</v>
      </c>
      <c r="K294" t="s">
        <v>1205</v>
      </c>
    </row>
    <row r="295" spans="1:11">
      <c r="A295" t="s">
        <v>1207</v>
      </c>
      <c r="B295" t="s">
        <v>502</v>
      </c>
      <c r="C295" t="s">
        <v>1208</v>
      </c>
      <c r="H295" t="s">
        <v>1207</v>
      </c>
      <c r="I295">
        <v>53</v>
      </c>
      <c r="J295" t="s">
        <v>502</v>
      </c>
      <c r="K295" t="s">
        <v>1207</v>
      </c>
    </row>
    <row r="296" spans="1:11">
      <c r="A296" t="s">
        <v>1209</v>
      </c>
      <c r="B296" t="s">
        <v>502</v>
      </c>
      <c r="C296" t="s">
        <v>1210</v>
      </c>
      <c r="D296" t="s">
        <v>518</v>
      </c>
      <c r="H296" t="s">
        <v>1209</v>
      </c>
      <c r="I296">
        <v>54</v>
      </c>
      <c r="J296" t="s">
        <v>502</v>
      </c>
      <c r="K296" t="s">
        <v>1209</v>
      </c>
    </row>
    <row r="297" spans="1:11">
      <c r="A297" t="s">
        <v>1211</v>
      </c>
      <c r="B297" t="s">
        <v>502</v>
      </c>
      <c r="C297" t="s">
        <v>1212</v>
      </c>
      <c r="H297" t="s">
        <v>1213</v>
      </c>
      <c r="I297">
        <v>55</v>
      </c>
      <c r="J297" t="s">
        <v>502</v>
      </c>
      <c r="K297" t="s">
        <v>1211</v>
      </c>
    </row>
    <row r="298" spans="1:11">
      <c r="A298" t="s">
        <v>511</v>
      </c>
      <c r="B298" t="s">
        <v>502</v>
      </c>
      <c r="C298" t="s">
        <v>1214</v>
      </c>
      <c r="D298" t="s">
        <v>511</v>
      </c>
      <c r="H298" t="s">
        <v>511</v>
      </c>
      <c r="I298">
        <v>56</v>
      </c>
      <c r="J298" t="s">
        <v>502</v>
      </c>
      <c r="K298" t="s">
        <v>511</v>
      </c>
    </row>
    <row r="299" spans="1:11">
      <c r="A299" t="s">
        <v>637</v>
      </c>
      <c r="B299" t="s">
        <v>502</v>
      </c>
      <c r="C299" t="s">
        <v>1215</v>
      </c>
      <c r="D299" t="s">
        <v>637</v>
      </c>
      <c r="H299" t="s">
        <v>637</v>
      </c>
      <c r="I299">
        <v>57</v>
      </c>
      <c r="J299" t="s">
        <v>502</v>
      </c>
      <c r="K299" t="s">
        <v>637</v>
      </c>
    </row>
    <row r="300" spans="1:11">
      <c r="A300" t="s">
        <v>514</v>
      </c>
      <c r="B300" t="s">
        <v>502</v>
      </c>
      <c r="C300" t="s">
        <v>1216</v>
      </c>
      <c r="D300" t="s">
        <v>514</v>
      </c>
      <c r="H300" t="s">
        <v>514</v>
      </c>
      <c r="I300">
        <v>58</v>
      </c>
      <c r="J300" t="s">
        <v>502</v>
      </c>
      <c r="K300" t="s">
        <v>514</v>
      </c>
    </row>
    <row r="301" spans="1:11">
      <c r="A301" t="s">
        <v>523</v>
      </c>
      <c r="B301" t="s">
        <v>502</v>
      </c>
      <c r="C301" t="s">
        <v>1217</v>
      </c>
      <c r="D301" t="s">
        <v>523</v>
      </c>
      <c r="H301" t="s">
        <v>523</v>
      </c>
      <c r="I301">
        <v>59</v>
      </c>
      <c r="J301" t="s">
        <v>502</v>
      </c>
      <c r="K301" t="s">
        <v>523</v>
      </c>
    </row>
    <row r="302" spans="1:11">
      <c r="A302" t="s">
        <v>669</v>
      </c>
      <c r="B302" t="s">
        <v>502</v>
      </c>
      <c r="C302" t="s">
        <v>1218</v>
      </c>
      <c r="D302" t="s">
        <v>669</v>
      </c>
      <c r="H302" t="s">
        <v>669</v>
      </c>
      <c r="I302">
        <v>60</v>
      </c>
      <c r="J302" t="s">
        <v>502</v>
      </c>
      <c r="K302" t="s">
        <v>669</v>
      </c>
    </row>
    <row r="303" spans="1:11">
      <c r="A303" t="s">
        <v>547</v>
      </c>
      <c r="B303" t="s">
        <v>502</v>
      </c>
      <c r="C303" t="s">
        <v>1219</v>
      </c>
      <c r="D303" t="s">
        <v>547</v>
      </c>
      <c r="H303" t="s">
        <v>547</v>
      </c>
      <c r="I303">
        <v>61</v>
      </c>
      <c r="J303" t="s">
        <v>502</v>
      </c>
      <c r="K303" t="s">
        <v>547</v>
      </c>
    </row>
    <row r="304" spans="1:11">
      <c r="A304" t="s">
        <v>518</v>
      </c>
      <c r="B304" t="s">
        <v>502</v>
      </c>
      <c r="C304" t="s">
        <v>1220</v>
      </c>
      <c r="D304" t="s">
        <v>518</v>
      </c>
      <c r="H304" t="s">
        <v>518</v>
      </c>
      <c r="I304">
        <v>62</v>
      </c>
      <c r="J304" t="s">
        <v>502</v>
      </c>
      <c r="K304" t="s">
        <v>518</v>
      </c>
    </row>
    <row r="305" spans="1:11">
      <c r="A305" t="s">
        <v>544</v>
      </c>
      <c r="B305" t="s">
        <v>502</v>
      </c>
      <c r="C305" t="s">
        <v>1221</v>
      </c>
      <c r="D305" t="s">
        <v>544</v>
      </c>
      <c r="H305" t="s">
        <v>544</v>
      </c>
      <c r="I305">
        <v>63</v>
      </c>
      <c r="J305" t="s">
        <v>502</v>
      </c>
      <c r="K305" t="s">
        <v>544</v>
      </c>
    </row>
    <row r="306" spans="1:11">
      <c r="A306" t="s">
        <v>1222</v>
      </c>
      <c r="B306" t="s">
        <v>502</v>
      </c>
      <c r="C306" t="s">
        <v>1223</v>
      </c>
      <c r="D306" t="s">
        <v>518</v>
      </c>
      <c r="H306" t="s">
        <v>1222</v>
      </c>
      <c r="I306">
        <v>64</v>
      </c>
      <c r="J306" t="s">
        <v>502</v>
      </c>
      <c r="K306" t="s">
        <v>1222</v>
      </c>
    </row>
    <row r="307" spans="1:11">
      <c r="A307" t="s">
        <v>536</v>
      </c>
      <c r="B307" t="s">
        <v>502</v>
      </c>
      <c r="C307" t="s">
        <v>1224</v>
      </c>
      <c r="D307" t="s">
        <v>536</v>
      </c>
      <c r="H307" t="s">
        <v>536</v>
      </c>
      <c r="I307">
        <v>65</v>
      </c>
      <c r="J307" t="s">
        <v>502</v>
      </c>
      <c r="K307" t="s">
        <v>536</v>
      </c>
    </row>
    <row r="308" spans="1:11">
      <c r="A308" t="s">
        <v>1225</v>
      </c>
      <c r="B308" t="s">
        <v>502</v>
      </c>
      <c r="C308" t="s">
        <v>1226</v>
      </c>
      <c r="D308" t="s">
        <v>511</v>
      </c>
      <c r="H308" t="s">
        <v>1225</v>
      </c>
      <c r="I308">
        <v>66</v>
      </c>
      <c r="J308" t="s">
        <v>502</v>
      </c>
      <c r="K308" t="s">
        <v>1225</v>
      </c>
    </row>
    <row r="309" spans="1:11">
      <c r="A309" t="s">
        <v>1227</v>
      </c>
      <c r="B309" t="s">
        <v>502</v>
      </c>
      <c r="C309" t="s">
        <v>1228</v>
      </c>
      <c r="H309" t="s">
        <v>1227</v>
      </c>
      <c r="I309">
        <v>67</v>
      </c>
      <c r="J309" t="s">
        <v>502</v>
      </c>
      <c r="K309" t="s">
        <v>1227</v>
      </c>
    </row>
    <row r="310" spans="1:11">
      <c r="A310" t="s">
        <v>1229</v>
      </c>
      <c r="B310" t="s">
        <v>502</v>
      </c>
      <c r="C310" t="s">
        <v>1230</v>
      </c>
      <c r="D310" t="s">
        <v>540</v>
      </c>
      <c r="H310" t="s">
        <v>1229</v>
      </c>
      <c r="J310" t="s">
        <v>502</v>
      </c>
      <c r="K310" t="s">
        <v>1229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Poverty millions of people</vt:lpstr>
      <vt:lpstr>Poverty %</vt:lpstr>
      <vt:lpstr>Population, millions</vt:lpstr>
      <vt:lpstr>raw poverty data, %</vt:lpstr>
      <vt:lpstr>Population, units</vt:lpstr>
      <vt:lpstr>entity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gutoi</dc:creator>
  <cp:lastModifiedBy>tims</cp:lastModifiedBy>
  <dcterms:created xsi:type="dcterms:W3CDTF">2014-01-20T09:15:54Z</dcterms:created>
  <dcterms:modified xsi:type="dcterms:W3CDTF">2015-03-11T16:31:22Z</dcterms:modified>
</cp:coreProperties>
</file>