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422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E2"/>
  <c r="D4"/>
  <c r="E4"/>
  <c r="D3"/>
  <c r="E3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H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G2"/>
</calcChain>
</file>

<file path=xl/sharedStrings.xml><?xml version="1.0" encoding="utf-8"?>
<sst xmlns="http://schemas.openxmlformats.org/spreadsheetml/2006/main" count="11" uniqueCount="11">
  <si>
    <t>x_i</t>
  </si>
  <si>
    <t>Guessed Mean</t>
    <phoneticPr fontId="1" type="noConversion"/>
  </si>
  <si>
    <t>Guessed Mean</t>
    <phoneticPr fontId="1" type="noConversion"/>
  </si>
  <si>
    <t>Normal LL</t>
    <phoneticPr fontId="1" type="noConversion"/>
  </si>
  <si>
    <t>Poisson LL</t>
    <phoneticPr fontId="1" type="noConversion"/>
  </si>
  <si>
    <t>Sum Nat'l LL</t>
    <phoneticPr fontId="1" type="noConversion"/>
  </si>
  <si>
    <t>Sum Poisson LL</t>
    <phoneticPr fontId="1" type="noConversion"/>
  </si>
  <si>
    <t>Natural LL</t>
    <phoneticPr fontId="1" type="noConversion"/>
  </si>
  <si>
    <t>Poisson LL</t>
    <phoneticPr fontId="1" type="noConversion"/>
  </si>
  <si>
    <t>Poisson Likelihood</t>
    <phoneticPr fontId="1" type="noConversion"/>
  </si>
  <si>
    <t>Normal Likelihood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</si>
</sst>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color indexed="8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1"/>
          <c:order val="0"/>
          <c:tx>
            <c:strRef>
              <c:f>Sheet1!$G$4</c:f>
              <c:strCache>
                <c:ptCount val="1"/>
                <c:pt idx="0">
                  <c:v>Natural LL</c:v>
                </c:pt>
              </c:strCache>
            </c:strRef>
          </c:tx>
          <c:cat>
            <c:numRef>
              <c:f>Sheet1!$F$5:$F$21</c:f>
              <c:numCache>
                <c:formatCode>General</c:formatCode>
                <c:ptCount val="1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14.26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Sheet1!$G$5:$G$21</c:f>
              <c:numCache>
                <c:formatCode>General</c:formatCode>
                <c:ptCount val="17"/>
                <c:pt idx="0">
                  <c:v>-2264.799624208266</c:v>
                </c:pt>
                <c:pt idx="1">
                  <c:v>-1884.357658061017</c:v>
                </c:pt>
                <c:pt idx="2">
                  <c:v>-1547.345140104093</c:v>
                </c:pt>
                <c:pt idx="3">
                  <c:v>-1253.762070337495</c:v>
                </c:pt>
                <c:pt idx="4">
                  <c:v>-1003.608448761221</c:v>
                </c:pt>
                <c:pt idx="5">
                  <c:v>-796.8842753752737</c:v>
                </c:pt>
                <c:pt idx="6">
                  <c:v>-633.589550179651</c:v>
                </c:pt>
                <c:pt idx="7">
                  <c:v>-513.7242731743531</c:v>
                </c:pt>
                <c:pt idx="8">
                  <c:v>-437.2884443593809</c:v>
                </c:pt>
                <c:pt idx="9">
                  <c:v>-404.2820637347338</c:v>
                </c:pt>
                <c:pt idx="10">
                  <c:v>-402.8141483859012</c:v>
                </c:pt>
                <c:pt idx="11">
                  <c:v>-414.7051313004119</c:v>
                </c:pt>
                <c:pt idx="12">
                  <c:v>-468.5576470564151</c:v>
                </c:pt>
                <c:pt idx="13">
                  <c:v>-565.8396110027433</c:v>
                </c:pt>
                <c:pt idx="14">
                  <c:v>-706.5510231393972</c:v>
                </c:pt>
                <c:pt idx="15">
                  <c:v>-890.6918834663757</c:v>
                </c:pt>
                <c:pt idx="16">
                  <c:v>-1118.262191983679</c:v>
                </c:pt>
              </c:numCache>
            </c:numRef>
          </c:val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Poisson LL</c:v>
                </c:pt>
              </c:strCache>
            </c:strRef>
          </c:tx>
          <c:cat>
            <c:numRef>
              <c:f>Sheet1!$F$5:$F$21</c:f>
              <c:numCache>
                <c:formatCode>General</c:formatCode>
                <c:ptCount val="17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14.26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cat>
          <c:val>
            <c:numRef>
              <c:f>Sheet1!$H$5:$H$21</c:f>
              <c:numCache>
                <c:formatCode>General</c:formatCode>
                <c:ptCount val="17"/>
                <c:pt idx="0">
                  <c:v>-369.0236941534228</c:v>
                </c:pt>
                <c:pt idx="1">
                  <c:v>-299.540685479835</c:v>
                </c:pt>
                <c:pt idx="2">
                  <c:v>-247.5040116569059</c:v>
                </c:pt>
                <c:pt idx="3">
                  <c:v>-208.2369434570494</c:v>
                </c:pt>
                <c:pt idx="4">
                  <c:v>-178.7228946374093</c:v>
                </c:pt>
                <c:pt idx="5">
                  <c:v>-156.9021612882115</c:v>
                </c:pt>
                <c:pt idx="6">
                  <c:v>-141.305640442908</c:v>
                </c:pt>
                <c:pt idx="7">
                  <c:v>-130.848600804949</c:v>
                </c:pt>
                <c:pt idx="8">
                  <c:v>-124.707285469638</c:v>
                </c:pt>
                <c:pt idx="9">
                  <c:v>-122.241375172345</c:v>
                </c:pt>
                <c:pt idx="10">
                  <c:v>-122.1371671933994</c:v>
                </c:pt>
                <c:pt idx="11">
                  <c:v>-122.9432668264361</c:v>
                </c:pt>
                <c:pt idx="12">
                  <c:v>-126.4037551628139</c:v>
                </c:pt>
                <c:pt idx="13">
                  <c:v>-132.2881367350693</c:v>
                </c:pt>
                <c:pt idx="14">
                  <c:v>-140.3191545334986</c:v>
                </c:pt>
                <c:pt idx="15">
                  <c:v>-150.2645600424041</c:v>
                </c:pt>
                <c:pt idx="16">
                  <c:v>-161.9278693746265</c:v>
                </c:pt>
              </c:numCache>
            </c:numRef>
          </c:val>
        </c:ser>
        <c:marker val="1"/>
        <c:axId val="506538696"/>
        <c:axId val="506535624"/>
      </c:lineChart>
      <c:catAx>
        <c:axId val="506538696"/>
        <c:scaling>
          <c:orientation val="minMax"/>
        </c:scaling>
        <c:axPos val="b"/>
        <c:numFmt formatCode="General" sourceLinked="1"/>
        <c:tickLblPos val="nextTo"/>
        <c:crossAx val="506535624"/>
        <c:crosses val="autoZero"/>
        <c:auto val="1"/>
        <c:lblAlgn val="ctr"/>
        <c:lblOffset val="100"/>
      </c:catAx>
      <c:valAx>
        <c:axId val="506535624"/>
        <c:scaling>
          <c:orientation val="minMax"/>
        </c:scaling>
        <c:axPos val="l"/>
        <c:majorGridlines/>
        <c:numFmt formatCode="General" sourceLinked="1"/>
        <c:tickLblPos val="nextTo"/>
        <c:crossAx val="506538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18</xdr:row>
      <xdr:rowOff>101600</xdr:rowOff>
    </xdr:from>
    <xdr:to>
      <xdr:col>8</xdr:col>
      <xdr:colOff>812800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1"/>
  <sheetViews>
    <sheetView tabSelected="1" workbookViewId="0">
      <pane ySplit="1" topLeftCell="A2" activePane="bottomLeft" state="frozen"/>
      <selection pane="bottomLeft" activeCell="I36" sqref="A1:I36"/>
    </sheetView>
  </sheetViews>
  <sheetFormatPr baseColWidth="10" defaultColWidth="17.1640625" defaultRowHeight="12.75" customHeight="1"/>
  <cols>
    <col min="1" max="1" width="6.33203125" customWidth="1"/>
    <col min="2" max="2" width="14.5" customWidth="1"/>
    <col min="3" max="3" width="9.5" customWidth="1"/>
    <col min="4" max="4" width="15.1640625" customWidth="1"/>
    <col min="5" max="5" width="9.33203125" customWidth="1"/>
    <col min="6" max="6" width="12.83203125" customWidth="1"/>
    <col min="7" max="7" width="11.1640625" customWidth="1"/>
    <col min="8" max="8" width="13.5" customWidth="1"/>
    <col min="9" max="9" width="12.1640625" customWidth="1"/>
  </cols>
  <sheetData>
    <row r="1" spans="1:8">
      <c r="A1" t="s">
        <v>0</v>
      </c>
      <c r="B1" t="s">
        <v>10</v>
      </c>
      <c r="C1" t="s">
        <v>3</v>
      </c>
      <c r="D1" t="s">
        <v>9</v>
      </c>
      <c r="E1" t="s">
        <v>4</v>
      </c>
      <c r="F1" t="s">
        <v>1</v>
      </c>
      <c r="G1" t="s">
        <v>5</v>
      </c>
      <c r="H1" t="s">
        <v>6</v>
      </c>
    </row>
    <row r="2" spans="1:8">
      <c r="A2">
        <v>17</v>
      </c>
      <c r="B2">
        <f>(1/(SQRT(2*PI()*1)))*EXP(-((A2-$F$2)^2)/(2*1))</f>
        <v>9.3466383676122835E-3</v>
      </c>
      <c r="C2">
        <f>LOG(B2)</f>
        <v>-2.0293445603474844</v>
      </c>
      <c r="D2">
        <f>(($F$2^A2)*EXP(-1*$F$2))/FACT(A2)</f>
        <v>7.514915587566344E-2</v>
      </c>
      <c r="E2">
        <f>LOG(D2)</f>
        <v>-1.1240758933285746</v>
      </c>
      <c r="F2">
        <v>14.26</v>
      </c>
      <c r="G2">
        <f>SUM(C2:C101)</f>
        <v>-402.81414838590121</v>
      </c>
      <c r="H2">
        <f>SUM(E2:E101)</f>
        <v>-122.13716719339938</v>
      </c>
    </row>
    <row r="3" spans="1:8">
      <c r="A3">
        <v>13</v>
      </c>
      <c r="B3">
        <f t="shared" ref="B3:B33" si="0">(1/(SQRT(2*PI()*1)))*EXP(-((A3-$F$2)^2)/(2*1))</f>
        <v>0.18037116322708038</v>
      </c>
      <c r="C3">
        <f t="shared" ref="C3:C66" si="1">LOG(B3)</f>
        <v>-0.74383289391385865</v>
      </c>
      <c r="D3">
        <f t="shared" ref="D3:D66" si="2">(($F$2^A3)*EXP(-1*$F$2))/FACT(A3)</f>
        <v>0.1038088077981509</v>
      </c>
      <c r="E3">
        <f t="shared" ref="E3:E66" si="3">LOG(D3)</f>
        <v>-0.98376579662384356</v>
      </c>
    </row>
    <row r="4" spans="1:8">
      <c r="A4">
        <v>12</v>
      </c>
      <c r="B4">
        <f t="shared" si="0"/>
        <v>3.103193221500827E-2</v>
      </c>
      <c r="C4">
        <f t="shared" si="1"/>
        <v>-1.5081911820635818</v>
      </c>
      <c r="D4">
        <f t="shared" si="2"/>
        <v>9.463636054529885E-2</v>
      </c>
      <c r="E4">
        <f>LOG(D4)</f>
        <v>-1.0239419698328536</v>
      </c>
      <c r="F4" t="s">
        <v>2</v>
      </c>
      <c r="G4" t="s">
        <v>7</v>
      </c>
      <c r="H4" t="s">
        <v>8</v>
      </c>
    </row>
    <row r="5" spans="1:8">
      <c r="A5">
        <v>13</v>
      </c>
      <c r="B5">
        <f t="shared" si="0"/>
        <v>0.18037116322708038</v>
      </c>
      <c r="C5">
        <f t="shared" si="1"/>
        <v>-0.74383289391385865</v>
      </c>
      <c r="D5">
        <f t="shared" si="2"/>
        <v>0.1038088077981509</v>
      </c>
      <c r="E5">
        <f t="shared" si="3"/>
        <v>-0.98376579662384356</v>
      </c>
      <c r="F5">
        <v>5</v>
      </c>
      <c r="G5">
        <v>-2264.7996242082659</v>
      </c>
      <c r="H5">
        <v>-369.02369415342281</v>
      </c>
    </row>
    <row r="6" spans="1:8">
      <c r="A6">
        <v>18</v>
      </c>
      <c r="B6">
        <f t="shared" si="0"/>
        <v>3.6605076455733496E-4</v>
      </c>
      <c r="C6">
        <f t="shared" si="1"/>
        <v>-3.4364586817140208</v>
      </c>
      <c r="D6">
        <f t="shared" si="2"/>
        <v>5.9534831265942258E-2</v>
      </c>
      <c r="E6">
        <f t="shared" si="3"/>
        <v>-1.2252288729160339</v>
      </c>
      <c r="F6">
        <v>6</v>
      </c>
      <c r="G6">
        <v>-1884.3576580610174</v>
      </c>
      <c r="H6">
        <v>-299.54068547983502</v>
      </c>
    </row>
    <row r="7" spans="1:8">
      <c r="A7">
        <v>17</v>
      </c>
      <c r="B7">
        <f t="shared" si="0"/>
        <v>9.3466383676122835E-3</v>
      </c>
      <c r="C7">
        <f t="shared" si="1"/>
        <v>-2.0293445603474844</v>
      </c>
      <c r="D7">
        <f t="shared" si="2"/>
        <v>7.514915587566344E-2</v>
      </c>
      <c r="E7">
        <f t="shared" si="3"/>
        <v>-1.1240758933285746</v>
      </c>
      <c r="F7">
        <v>7</v>
      </c>
      <c r="G7">
        <v>-1547.3451401040934</v>
      </c>
      <c r="H7">
        <v>-247.50401165690587</v>
      </c>
    </row>
    <row r="8" spans="1:8">
      <c r="A8">
        <v>9</v>
      </c>
      <c r="B8">
        <f t="shared" si="0"/>
        <v>3.9171216759348166E-7</v>
      </c>
      <c r="C8">
        <f t="shared" si="1"/>
        <v>-6.4070329379322617</v>
      </c>
      <c r="D8">
        <f t="shared" si="2"/>
        <v>4.3079770879104959E-2</v>
      </c>
      <c r="E8">
        <f t="shared" si="3"/>
        <v>-1.365726615174544</v>
      </c>
      <c r="F8">
        <v>8</v>
      </c>
      <c r="G8">
        <v>-1253.7620703374951</v>
      </c>
      <c r="H8">
        <v>-208.23694345704936</v>
      </c>
    </row>
    <row r="9" spans="1:8">
      <c r="A9">
        <v>11</v>
      </c>
      <c r="B9">
        <f t="shared" si="0"/>
        <v>1.9640658655043761E-3</v>
      </c>
      <c r="C9">
        <f t="shared" si="1"/>
        <v>-2.7068439521165568</v>
      </c>
      <c r="D9">
        <f t="shared" si="2"/>
        <v>7.9637891061962549E-2</v>
      </c>
      <c r="E9">
        <f t="shared" si="3"/>
        <v>-1.0988802493010756</v>
      </c>
      <c r="F9">
        <v>9</v>
      </c>
      <c r="G9">
        <v>-1003.6084487612212</v>
      </c>
      <c r="H9">
        <v>-178.72289463740927</v>
      </c>
    </row>
    <row r="10" spans="1:8">
      <c r="A10">
        <v>16</v>
      </c>
      <c r="B10">
        <f t="shared" si="0"/>
        <v>8.7796070610905594E-2</v>
      </c>
      <c r="C10">
        <f t="shared" si="1"/>
        <v>-1.0565249208842002</v>
      </c>
      <c r="D10">
        <f t="shared" si="2"/>
        <v>8.9588755251492194E-2</v>
      </c>
      <c r="E10">
        <f t="shared" si="3"/>
        <v>-1.0477464974661472</v>
      </c>
      <c r="F10">
        <v>10</v>
      </c>
      <c r="G10">
        <v>-796.88427537527366</v>
      </c>
      <c r="H10">
        <v>-156.90216128821152</v>
      </c>
    </row>
    <row r="11" spans="1:8">
      <c r="A11">
        <v>18</v>
      </c>
      <c r="B11">
        <f t="shared" si="0"/>
        <v>3.6605076455733496E-4</v>
      </c>
      <c r="C11">
        <f t="shared" si="1"/>
        <v>-3.4364586817140208</v>
      </c>
      <c r="D11">
        <f t="shared" si="2"/>
        <v>5.9534831265942258E-2</v>
      </c>
      <c r="E11">
        <f t="shared" si="3"/>
        <v>-1.2252288729160339</v>
      </c>
      <c r="F11">
        <v>11</v>
      </c>
      <c r="G11">
        <v>-633.58955017965104</v>
      </c>
      <c r="H11">
        <v>-141.30564044290796</v>
      </c>
    </row>
    <row r="12" spans="1:8">
      <c r="A12">
        <v>16</v>
      </c>
      <c r="B12">
        <f t="shared" si="0"/>
        <v>8.7796070610905594E-2</v>
      </c>
      <c r="C12">
        <f t="shared" si="1"/>
        <v>-1.0565249208842002</v>
      </c>
      <c r="D12">
        <f t="shared" si="2"/>
        <v>8.9588755251492194E-2</v>
      </c>
      <c r="E12">
        <f t="shared" si="3"/>
        <v>-1.0477464974661472</v>
      </c>
      <c r="F12">
        <v>12</v>
      </c>
      <c r="G12">
        <v>-513.72427317435313</v>
      </c>
      <c r="H12">
        <v>-130.848600804949</v>
      </c>
    </row>
    <row r="13" spans="1:8">
      <c r="A13">
        <v>16</v>
      </c>
      <c r="B13">
        <f t="shared" si="0"/>
        <v>8.7796070610905594E-2</v>
      </c>
      <c r="C13">
        <f t="shared" si="1"/>
        <v>-1.0565249208842002</v>
      </c>
      <c r="D13">
        <f t="shared" si="2"/>
        <v>8.9588755251492194E-2</v>
      </c>
      <c r="E13">
        <f t="shared" si="3"/>
        <v>-1.0477464974661472</v>
      </c>
      <c r="F13">
        <v>13</v>
      </c>
      <c r="G13">
        <v>-437.28844435938089</v>
      </c>
      <c r="H13">
        <v>-124.70728546963795</v>
      </c>
    </row>
    <row r="14" spans="1:8">
      <c r="A14">
        <v>13</v>
      </c>
      <c r="B14">
        <f t="shared" si="0"/>
        <v>0.18037116322708038</v>
      </c>
      <c r="C14">
        <f t="shared" si="1"/>
        <v>-0.74383289391385865</v>
      </c>
      <c r="D14">
        <f t="shared" si="2"/>
        <v>0.1038088077981509</v>
      </c>
      <c r="E14">
        <f t="shared" si="3"/>
        <v>-0.98376579662384356</v>
      </c>
      <c r="F14">
        <v>14</v>
      </c>
      <c r="G14">
        <v>-404.28206373473381</v>
      </c>
      <c r="H14">
        <v>-122.241375172345</v>
      </c>
    </row>
    <row r="15" spans="1:8">
      <c r="A15">
        <v>17</v>
      </c>
      <c r="B15">
        <f t="shared" si="0"/>
        <v>9.3466383676122835E-3</v>
      </c>
      <c r="C15">
        <f t="shared" si="1"/>
        <v>-2.0293445603474844</v>
      </c>
      <c r="D15">
        <f t="shared" si="2"/>
        <v>7.514915587566344E-2</v>
      </c>
      <c r="E15">
        <f t="shared" si="3"/>
        <v>-1.1240758933285746</v>
      </c>
      <c r="F15">
        <v>14.26</v>
      </c>
      <c r="G15">
        <v>-402.81414838590126</v>
      </c>
      <c r="H15">
        <v>-122.13716719339939</v>
      </c>
    </row>
    <row r="16" spans="1:8">
      <c r="A16">
        <v>23</v>
      </c>
      <c r="B16">
        <f t="shared" si="0"/>
        <v>1.0317001243919813E-17</v>
      </c>
      <c r="C16">
        <f t="shared" si="1"/>
        <v>-16.98644651709548</v>
      </c>
      <c r="D16">
        <f t="shared" si="2"/>
        <v>8.6939141326777564E-3</v>
      </c>
      <c r="E16">
        <f t="shared" si="3"/>
        <v>-2.0607846535273286</v>
      </c>
      <c r="F16">
        <v>15</v>
      </c>
      <c r="G16">
        <v>-414.70513130041189</v>
      </c>
      <c r="H16">
        <v>-122.94326682643609</v>
      </c>
    </row>
    <row r="17" spans="1:8">
      <c r="A17">
        <v>10</v>
      </c>
      <c r="B17">
        <f t="shared" si="0"/>
        <v>4.5730799691601314E-5</v>
      </c>
      <c r="C17">
        <f t="shared" si="1"/>
        <v>-4.3397912040727835</v>
      </c>
      <c r="D17">
        <f t="shared" si="2"/>
        <v>6.1431753273603666E-2</v>
      </c>
      <c r="E17">
        <f t="shared" si="3"/>
        <v>-1.2116070896586972</v>
      </c>
      <c r="F17">
        <v>16</v>
      </c>
      <c r="G17">
        <v>-468.55764705641508</v>
      </c>
      <c r="H17">
        <v>-126.40375516281387</v>
      </c>
    </row>
    <row r="18" spans="1:8">
      <c r="A18">
        <v>13</v>
      </c>
      <c r="B18">
        <f t="shared" si="0"/>
        <v>0.18037116322708038</v>
      </c>
      <c r="C18">
        <f t="shared" si="1"/>
        <v>-0.74383289391385865</v>
      </c>
      <c r="D18">
        <f t="shared" si="2"/>
        <v>0.1038088077981509</v>
      </c>
      <c r="E18">
        <f t="shared" si="3"/>
        <v>-0.98376579662384356</v>
      </c>
      <c r="F18">
        <v>17</v>
      </c>
      <c r="G18">
        <v>-565.83961100274325</v>
      </c>
      <c r="H18">
        <v>-132.28813673506932</v>
      </c>
    </row>
    <row r="19" spans="1:8">
      <c r="A19">
        <v>19</v>
      </c>
      <c r="B19">
        <f t="shared" si="0"/>
        <v>5.2739100096013034E-6</v>
      </c>
      <c r="C19">
        <f t="shared" si="1"/>
        <v>-5.2778672849838077</v>
      </c>
      <c r="D19">
        <f t="shared" si="2"/>
        <v>4.4682457571175616E-2</v>
      </c>
      <c r="E19">
        <f t="shared" si="3"/>
        <v>-1.349862948353016</v>
      </c>
      <c r="F19">
        <v>18</v>
      </c>
      <c r="G19">
        <v>-706.55102313939722</v>
      </c>
      <c r="H19">
        <v>-140.31915453349862</v>
      </c>
    </row>
    <row r="20" spans="1:8">
      <c r="A20">
        <v>13</v>
      </c>
      <c r="B20">
        <f t="shared" si="0"/>
        <v>0.18037116322708038</v>
      </c>
      <c r="C20">
        <f t="shared" si="1"/>
        <v>-0.74383289391385865</v>
      </c>
      <c r="D20">
        <f t="shared" si="2"/>
        <v>0.1038088077981509</v>
      </c>
      <c r="E20">
        <f t="shared" si="3"/>
        <v>-0.98376579662384356</v>
      </c>
      <c r="F20">
        <v>19</v>
      </c>
      <c r="G20">
        <v>-890.69188346637577</v>
      </c>
      <c r="H20">
        <v>-150.2645600424041</v>
      </c>
    </row>
    <row r="21" spans="1:8">
      <c r="A21">
        <v>15</v>
      </c>
      <c r="B21">
        <f t="shared" si="0"/>
        <v>0.30338928375630009</v>
      </c>
      <c r="C21">
        <f t="shared" si="1"/>
        <v>-0.51799976332416786</v>
      </c>
      <c r="D21">
        <f t="shared" si="2"/>
        <v>0.10052034249816794</v>
      </c>
      <c r="E21">
        <f t="shared" si="3"/>
        <v>-0.99774604032606939</v>
      </c>
      <c r="F21">
        <v>20</v>
      </c>
      <c r="G21">
        <v>-1118.2621919836795</v>
      </c>
      <c r="H21">
        <v>-161.92786937462645</v>
      </c>
    </row>
    <row r="22" spans="1:8">
      <c r="A22">
        <v>15</v>
      </c>
      <c r="B22">
        <f t="shared" si="0"/>
        <v>0.30338928375630009</v>
      </c>
      <c r="C22">
        <f t="shared" si="1"/>
        <v>-0.51799976332416786</v>
      </c>
      <c r="D22">
        <f t="shared" si="2"/>
        <v>0.10052034249816794</v>
      </c>
      <c r="E22">
        <f t="shared" si="3"/>
        <v>-0.99774604032606939</v>
      </c>
    </row>
    <row r="23" spans="1:8">
      <c r="A23">
        <v>13</v>
      </c>
      <c r="B23">
        <f t="shared" si="0"/>
        <v>0.18037116322708038</v>
      </c>
      <c r="C23">
        <f t="shared" si="1"/>
        <v>-0.74383289391385865</v>
      </c>
      <c r="D23">
        <f t="shared" si="2"/>
        <v>0.1038088077981509</v>
      </c>
      <c r="E23">
        <f t="shared" si="3"/>
        <v>-0.98376579662384356</v>
      </c>
    </row>
    <row r="24" spans="1:8">
      <c r="A24">
        <v>22</v>
      </c>
      <c r="B24">
        <f t="shared" si="0"/>
        <v>3.9096692073280446E-14</v>
      </c>
      <c r="C24">
        <f t="shared" si="1"/>
        <v>-13.407859986212683</v>
      </c>
      <c r="D24">
        <f t="shared" si="2"/>
        <v>1.4022442149480258E-2</v>
      </c>
      <c r="E24">
        <f t="shared" si="3"/>
        <v>-1.8531763430255823</v>
      </c>
    </row>
    <row r="25" spans="1:8">
      <c r="A25">
        <v>15</v>
      </c>
      <c r="B25">
        <f t="shared" si="0"/>
        <v>0.30338928375630009</v>
      </c>
      <c r="C25">
        <f t="shared" si="1"/>
        <v>-0.51799976332416786</v>
      </c>
      <c r="D25">
        <f t="shared" si="2"/>
        <v>0.10052034249816794</v>
      </c>
      <c r="E25">
        <f t="shared" si="3"/>
        <v>-0.99774604032606939</v>
      </c>
    </row>
    <row r="26" spans="1:8">
      <c r="A26">
        <v>8</v>
      </c>
      <c r="B26">
        <f t="shared" si="0"/>
        <v>1.2343287545556327E-9</v>
      </c>
      <c r="C26">
        <f t="shared" si="1"/>
        <v>-8.9085691536949927</v>
      </c>
      <c r="D26">
        <f t="shared" si="2"/>
        <v>2.7189196207008739E-2</v>
      </c>
      <c r="E26">
        <f t="shared" si="3"/>
        <v>-1.5656036312510657</v>
      </c>
    </row>
    <row r="27" spans="1:8">
      <c r="A27">
        <v>19</v>
      </c>
      <c r="B27">
        <f t="shared" si="0"/>
        <v>5.2739100096013034E-6</v>
      </c>
      <c r="C27">
        <f t="shared" si="1"/>
        <v>-5.2778672849838077</v>
      </c>
      <c r="D27">
        <f t="shared" si="2"/>
        <v>4.4682457571175616E-2</v>
      </c>
      <c r="E27">
        <f t="shared" si="3"/>
        <v>-1.349862948353016</v>
      </c>
    </row>
    <row r="28" spans="1:8">
      <c r="A28">
        <v>12</v>
      </c>
      <c r="B28">
        <f t="shared" si="0"/>
        <v>3.103193221500827E-2</v>
      </c>
      <c r="C28">
        <f t="shared" si="1"/>
        <v>-1.5081911820635818</v>
      </c>
      <c r="D28">
        <f t="shared" si="2"/>
        <v>9.463636054529885E-2</v>
      </c>
      <c r="E28">
        <f t="shared" si="3"/>
        <v>-1.0239419698328536</v>
      </c>
    </row>
    <row r="29" spans="1:8">
      <c r="A29">
        <v>8</v>
      </c>
      <c r="B29">
        <f t="shared" si="0"/>
        <v>1.2343287545556327E-9</v>
      </c>
      <c r="C29">
        <f t="shared" si="1"/>
        <v>-8.9085691536949927</v>
      </c>
      <c r="D29">
        <f t="shared" si="2"/>
        <v>2.7189196207008739E-2</v>
      </c>
      <c r="E29">
        <f t="shared" si="3"/>
        <v>-1.5656036312510657</v>
      </c>
    </row>
    <row r="30" spans="1:8">
      <c r="A30">
        <v>17</v>
      </c>
      <c r="B30">
        <f t="shared" si="0"/>
        <v>9.3466383676122835E-3</v>
      </c>
      <c r="C30">
        <f t="shared" si="1"/>
        <v>-2.0293445603474844</v>
      </c>
      <c r="D30">
        <f t="shared" si="2"/>
        <v>7.514915587566344E-2</v>
      </c>
      <c r="E30">
        <f t="shared" si="3"/>
        <v>-1.1240758933285746</v>
      </c>
    </row>
    <row r="31" spans="1:8">
      <c r="A31">
        <v>17</v>
      </c>
      <c r="B31">
        <f t="shared" si="0"/>
        <v>9.3466383676122835E-3</v>
      </c>
      <c r="C31">
        <f t="shared" si="1"/>
        <v>-2.0293445603474844</v>
      </c>
      <c r="D31">
        <f t="shared" si="2"/>
        <v>7.514915587566344E-2</v>
      </c>
      <c r="E31">
        <f t="shared" si="3"/>
        <v>-1.1240758933285746</v>
      </c>
    </row>
    <row r="32" spans="1:8">
      <c r="A32">
        <v>9</v>
      </c>
      <c r="B32">
        <f t="shared" si="0"/>
        <v>3.9171216759348166E-7</v>
      </c>
      <c r="C32">
        <f t="shared" si="1"/>
        <v>-6.4070329379322617</v>
      </c>
      <c r="D32">
        <f t="shared" si="2"/>
        <v>4.3079770879104959E-2</v>
      </c>
      <c r="E32">
        <f t="shared" si="3"/>
        <v>-1.365726615174544</v>
      </c>
    </row>
    <row r="33" spans="1:5">
      <c r="A33">
        <v>20</v>
      </c>
      <c r="B33">
        <f t="shared" si="0"/>
        <v>2.795307758015465E-8</v>
      </c>
      <c r="C33">
        <f t="shared" si="1"/>
        <v>-7.553570370156848</v>
      </c>
      <c r="D33">
        <f t="shared" si="2"/>
        <v>3.1858592248248212E-2</v>
      </c>
      <c r="E33">
        <f t="shared" si="3"/>
        <v>-1.4967734185011505</v>
      </c>
    </row>
    <row r="34" spans="1:5">
      <c r="A34">
        <v>14</v>
      </c>
      <c r="B34">
        <f t="shared" ref="B34:B65" si="4">(1/(SQRT(2*PI()*1)))*EXP(-((A34-$F$2)^2)/(2*1))</f>
        <v>0.38568336919181612</v>
      </c>
      <c r="C34">
        <f t="shared" si="1"/>
        <v>-0.4137690876673874</v>
      </c>
      <c r="D34">
        <f t="shared" si="2"/>
        <v>0.10573668565725941</v>
      </c>
      <c r="E34">
        <f t="shared" si="3"/>
        <v>-0.97577430678623478</v>
      </c>
    </row>
    <row r="35" spans="1:5">
      <c r="A35">
        <v>23</v>
      </c>
      <c r="B35">
        <f t="shared" si="4"/>
        <v>1.0317001243919813E-17</v>
      </c>
      <c r="C35">
        <f t="shared" si="1"/>
        <v>-16.98644651709548</v>
      </c>
      <c r="D35">
        <f t="shared" si="2"/>
        <v>8.6939141326777564E-3</v>
      </c>
      <c r="E35">
        <f t="shared" si="3"/>
        <v>-2.0607846535273286</v>
      </c>
    </row>
    <row r="36" spans="1:5">
      <c r="A36">
        <v>13</v>
      </c>
      <c r="B36">
        <f t="shared" si="4"/>
        <v>0.18037116322708038</v>
      </c>
      <c r="C36">
        <f t="shared" si="1"/>
        <v>-0.74383289391385865</v>
      </c>
      <c r="D36">
        <f t="shared" si="2"/>
        <v>0.1038088077981509</v>
      </c>
      <c r="E36">
        <f t="shared" si="3"/>
        <v>-0.98376579662384356</v>
      </c>
    </row>
    <row r="37" spans="1:5">
      <c r="A37">
        <v>18</v>
      </c>
      <c r="B37">
        <f t="shared" si="4"/>
        <v>3.6605076455733496E-4</v>
      </c>
      <c r="C37">
        <f t="shared" si="1"/>
        <v>-3.4364586817140208</v>
      </c>
      <c r="D37">
        <f t="shared" si="2"/>
        <v>5.9534831265942258E-2</v>
      </c>
      <c r="E37">
        <f t="shared" si="3"/>
        <v>-1.2252288729160339</v>
      </c>
    </row>
    <row r="38" spans="1:5">
      <c r="A38">
        <v>9</v>
      </c>
      <c r="B38">
        <f t="shared" si="4"/>
        <v>3.9171216759348166E-7</v>
      </c>
      <c r="C38">
        <f t="shared" si="1"/>
        <v>-6.4070329379322617</v>
      </c>
      <c r="D38">
        <f t="shared" si="2"/>
        <v>4.3079770879104959E-2</v>
      </c>
      <c r="E38">
        <f t="shared" si="3"/>
        <v>-1.365726615174544</v>
      </c>
    </row>
    <row r="39" spans="1:5">
      <c r="A39">
        <v>17</v>
      </c>
      <c r="B39">
        <f t="shared" si="4"/>
        <v>9.3466383676122835E-3</v>
      </c>
      <c r="C39">
        <f t="shared" si="1"/>
        <v>-2.0293445603474844</v>
      </c>
      <c r="D39">
        <f t="shared" si="2"/>
        <v>7.514915587566344E-2</v>
      </c>
      <c r="E39">
        <f t="shared" si="3"/>
        <v>-1.1240758933285746</v>
      </c>
    </row>
    <row r="40" spans="1:5">
      <c r="A40">
        <v>10</v>
      </c>
      <c r="B40">
        <f t="shared" si="4"/>
        <v>4.5730799691601314E-5</v>
      </c>
      <c r="C40">
        <f t="shared" si="1"/>
        <v>-4.3397912040727835</v>
      </c>
      <c r="D40">
        <f t="shared" si="2"/>
        <v>6.1431753273603666E-2</v>
      </c>
      <c r="E40">
        <f t="shared" si="3"/>
        <v>-1.2116070896586972</v>
      </c>
    </row>
    <row r="41" spans="1:5">
      <c r="A41">
        <v>15</v>
      </c>
      <c r="B41">
        <f t="shared" si="4"/>
        <v>0.30338928375630009</v>
      </c>
      <c r="C41">
        <f t="shared" si="1"/>
        <v>-0.51799976332416786</v>
      </c>
      <c r="D41">
        <f t="shared" si="2"/>
        <v>0.10052034249816794</v>
      </c>
      <c r="E41">
        <f t="shared" si="3"/>
        <v>-0.99774604032606939</v>
      </c>
    </row>
    <row r="42" spans="1:5">
      <c r="A42">
        <v>23</v>
      </c>
      <c r="B42">
        <f t="shared" si="4"/>
        <v>1.0317001243919813E-17</v>
      </c>
      <c r="C42">
        <f t="shared" si="1"/>
        <v>-16.98644651709548</v>
      </c>
      <c r="D42">
        <f t="shared" si="2"/>
        <v>8.6939141326777564E-3</v>
      </c>
      <c r="E42">
        <f t="shared" si="3"/>
        <v>-2.0607846535273286</v>
      </c>
    </row>
    <row r="43" spans="1:5">
      <c r="A43">
        <v>15</v>
      </c>
      <c r="B43">
        <f t="shared" si="4"/>
        <v>0.30338928375630009</v>
      </c>
      <c r="C43">
        <f t="shared" si="1"/>
        <v>-0.51799976332416786</v>
      </c>
      <c r="D43">
        <f t="shared" si="2"/>
        <v>0.10052034249816794</v>
      </c>
      <c r="E43">
        <f t="shared" si="3"/>
        <v>-0.99774604032606939</v>
      </c>
    </row>
    <row r="44" spans="1:5">
      <c r="A44">
        <v>15</v>
      </c>
      <c r="B44">
        <f t="shared" si="4"/>
        <v>0.30338928375630009</v>
      </c>
      <c r="C44">
        <f t="shared" si="1"/>
        <v>-0.51799976332416786</v>
      </c>
      <c r="D44">
        <f t="shared" si="2"/>
        <v>0.10052034249816794</v>
      </c>
      <c r="E44">
        <f t="shared" si="3"/>
        <v>-0.99774604032606939</v>
      </c>
    </row>
    <row r="45" spans="1:5">
      <c r="A45">
        <v>15</v>
      </c>
      <c r="B45">
        <f t="shared" si="4"/>
        <v>0.30338928375630009</v>
      </c>
      <c r="C45">
        <f t="shared" si="1"/>
        <v>-0.51799976332416786</v>
      </c>
      <c r="D45">
        <f t="shared" si="2"/>
        <v>0.10052034249816794</v>
      </c>
      <c r="E45">
        <f t="shared" si="3"/>
        <v>-0.99774604032606939</v>
      </c>
    </row>
    <row r="46" spans="1:5">
      <c r="A46">
        <v>11</v>
      </c>
      <c r="B46">
        <f t="shared" si="4"/>
        <v>1.9640658655043761E-3</v>
      </c>
      <c r="C46">
        <f t="shared" si="1"/>
        <v>-2.7068439521165568</v>
      </c>
      <c r="D46">
        <f t="shared" si="2"/>
        <v>7.9637891061962549E-2</v>
      </c>
      <c r="E46">
        <f t="shared" si="3"/>
        <v>-1.0988802493010756</v>
      </c>
    </row>
    <row r="47" spans="1:5">
      <c r="A47">
        <v>18</v>
      </c>
      <c r="B47">
        <f t="shared" si="4"/>
        <v>3.6605076455733496E-4</v>
      </c>
      <c r="C47">
        <f t="shared" si="1"/>
        <v>-3.4364586817140208</v>
      </c>
      <c r="D47">
        <f t="shared" si="2"/>
        <v>5.9534831265942258E-2</v>
      </c>
      <c r="E47">
        <f t="shared" si="3"/>
        <v>-1.2252288729160339</v>
      </c>
    </row>
    <row r="48" spans="1:5">
      <c r="A48">
        <v>18</v>
      </c>
      <c r="B48">
        <f t="shared" si="4"/>
        <v>3.6605076455733496E-4</v>
      </c>
      <c r="C48">
        <f t="shared" si="1"/>
        <v>-3.4364586817140208</v>
      </c>
      <c r="D48">
        <f t="shared" si="2"/>
        <v>5.9534831265942258E-2</v>
      </c>
      <c r="E48">
        <f t="shared" si="3"/>
        <v>-1.2252288729160339</v>
      </c>
    </row>
    <row r="49" spans="1:5">
      <c r="A49">
        <v>11</v>
      </c>
      <c r="B49">
        <f t="shared" si="4"/>
        <v>1.9640658655043761E-3</v>
      </c>
      <c r="C49">
        <f t="shared" si="1"/>
        <v>-2.7068439521165568</v>
      </c>
      <c r="D49">
        <f t="shared" si="2"/>
        <v>7.9637891061962549E-2</v>
      </c>
      <c r="E49">
        <f t="shared" si="3"/>
        <v>-1.0988802493010756</v>
      </c>
    </row>
    <row r="50" spans="1:5">
      <c r="A50">
        <v>10</v>
      </c>
      <c r="B50">
        <f t="shared" si="4"/>
        <v>4.5730799691601314E-5</v>
      </c>
      <c r="C50">
        <f t="shared" si="1"/>
        <v>-4.3397912040727835</v>
      </c>
      <c r="D50">
        <f t="shared" si="2"/>
        <v>6.1431753273603666E-2</v>
      </c>
      <c r="E50">
        <f t="shared" si="3"/>
        <v>-1.2116070896586972</v>
      </c>
    </row>
    <row r="51" spans="1:5">
      <c r="A51">
        <v>11</v>
      </c>
      <c r="B51">
        <f t="shared" si="4"/>
        <v>1.9640658655043761E-3</v>
      </c>
      <c r="C51">
        <f t="shared" si="1"/>
        <v>-2.7068439521165568</v>
      </c>
      <c r="D51">
        <f t="shared" si="2"/>
        <v>7.9637891061962549E-2</v>
      </c>
      <c r="E51">
        <f t="shared" si="3"/>
        <v>-1.0988802493010756</v>
      </c>
    </row>
    <row r="52" spans="1:5">
      <c r="A52">
        <v>14</v>
      </c>
      <c r="B52">
        <f t="shared" si="4"/>
        <v>0.38568336919181612</v>
      </c>
      <c r="C52">
        <f t="shared" si="1"/>
        <v>-0.4137690876673874</v>
      </c>
      <c r="D52">
        <f t="shared" si="2"/>
        <v>0.10573668565725941</v>
      </c>
      <c r="E52">
        <f t="shared" si="3"/>
        <v>-0.97577430678623478</v>
      </c>
    </row>
    <row r="53" spans="1:5">
      <c r="A53">
        <v>12</v>
      </c>
      <c r="B53">
        <f t="shared" si="4"/>
        <v>3.103193221500827E-2</v>
      </c>
      <c r="C53">
        <f t="shared" si="1"/>
        <v>-1.5081911820635818</v>
      </c>
      <c r="D53">
        <f t="shared" si="2"/>
        <v>9.463636054529885E-2</v>
      </c>
      <c r="E53">
        <f t="shared" si="3"/>
        <v>-1.0239419698328536</v>
      </c>
    </row>
    <row r="54" spans="1:5">
      <c r="A54">
        <v>8</v>
      </c>
      <c r="B54">
        <f t="shared" si="4"/>
        <v>1.2343287545556327E-9</v>
      </c>
      <c r="C54">
        <f t="shared" si="1"/>
        <v>-8.9085691536949927</v>
      </c>
      <c r="D54">
        <f t="shared" si="2"/>
        <v>2.7189196207008739E-2</v>
      </c>
      <c r="E54">
        <f t="shared" si="3"/>
        <v>-1.5656036312510657</v>
      </c>
    </row>
    <row r="55" spans="1:5">
      <c r="A55">
        <v>16</v>
      </c>
      <c r="B55">
        <f t="shared" si="4"/>
        <v>8.7796070610905594E-2</v>
      </c>
      <c r="C55">
        <f t="shared" si="1"/>
        <v>-1.0565249208842002</v>
      </c>
      <c r="D55">
        <f t="shared" si="2"/>
        <v>8.9588755251492194E-2</v>
      </c>
      <c r="E55">
        <f t="shared" si="3"/>
        <v>-1.0477464974661472</v>
      </c>
    </row>
    <row r="56" spans="1:5">
      <c r="A56">
        <v>24</v>
      </c>
      <c r="B56">
        <f t="shared" si="4"/>
        <v>1.0015496190910082E-21</v>
      </c>
      <c r="C56">
        <f t="shared" si="1"/>
        <v>-20.999327529881526</v>
      </c>
      <c r="D56">
        <f t="shared" si="2"/>
        <v>5.1656339804993694E-3</v>
      </c>
      <c r="E56">
        <f t="shared" si="3"/>
        <v>-2.2868763697230876</v>
      </c>
    </row>
    <row r="57" spans="1:5">
      <c r="A57">
        <v>11</v>
      </c>
      <c r="B57">
        <f t="shared" si="4"/>
        <v>1.9640658655043761E-3</v>
      </c>
      <c r="C57">
        <f t="shared" si="1"/>
        <v>-2.7068439521165568</v>
      </c>
      <c r="D57">
        <f t="shared" si="2"/>
        <v>7.9637891061962549E-2</v>
      </c>
      <c r="E57">
        <f t="shared" si="3"/>
        <v>-1.0988802493010756</v>
      </c>
    </row>
    <row r="58" spans="1:5">
      <c r="A58">
        <v>13</v>
      </c>
      <c r="B58">
        <f t="shared" si="4"/>
        <v>0.18037116322708038</v>
      </c>
      <c r="C58">
        <f t="shared" si="1"/>
        <v>-0.74383289391385865</v>
      </c>
      <c r="D58">
        <f t="shared" si="2"/>
        <v>0.1038088077981509</v>
      </c>
      <c r="E58">
        <f t="shared" si="3"/>
        <v>-0.98376579662384356</v>
      </c>
    </row>
    <row r="59" spans="1:5">
      <c r="A59">
        <v>17</v>
      </c>
      <c r="B59">
        <f t="shared" si="4"/>
        <v>9.3466383676122835E-3</v>
      </c>
      <c r="C59">
        <f t="shared" si="1"/>
        <v>-2.0293445603474844</v>
      </c>
      <c r="D59">
        <f t="shared" si="2"/>
        <v>7.514915587566344E-2</v>
      </c>
      <c r="E59">
        <f t="shared" si="3"/>
        <v>-1.1240758933285746</v>
      </c>
    </row>
    <row r="60" spans="1:5">
      <c r="A60">
        <v>14</v>
      </c>
      <c r="B60">
        <f t="shared" si="4"/>
        <v>0.38568336919181612</v>
      </c>
      <c r="C60">
        <f t="shared" si="1"/>
        <v>-0.4137690876673874</v>
      </c>
      <c r="D60">
        <f t="shared" si="2"/>
        <v>0.10573668565725941</v>
      </c>
      <c r="E60">
        <f t="shared" si="3"/>
        <v>-0.97577430678623478</v>
      </c>
    </row>
    <row r="61" spans="1:5">
      <c r="A61">
        <v>14</v>
      </c>
      <c r="B61">
        <f t="shared" si="4"/>
        <v>0.38568336919181612</v>
      </c>
      <c r="C61">
        <f t="shared" si="1"/>
        <v>-0.4137690876673874</v>
      </c>
      <c r="D61">
        <f t="shared" si="2"/>
        <v>0.10573668565725941</v>
      </c>
      <c r="E61">
        <f t="shared" si="3"/>
        <v>-0.97577430678623478</v>
      </c>
    </row>
    <row r="62" spans="1:5">
      <c r="A62">
        <v>26</v>
      </c>
      <c r="B62">
        <f t="shared" si="4"/>
        <v>4.6992332147608895E-31</v>
      </c>
      <c r="C62">
        <f t="shared" si="1"/>
        <v>-30.327973001163379</v>
      </c>
      <c r="D62">
        <f t="shared" si="2"/>
        <v>1.616029649866143E-3</v>
      </c>
      <c r="E62">
        <f t="shared" si="3"/>
        <v>-2.7915506753342503</v>
      </c>
    </row>
    <row r="63" spans="1:5">
      <c r="A63">
        <v>13</v>
      </c>
      <c r="B63">
        <f t="shared" si="4"/>
        <v>0.18037116322708038</v>
      </c>
      <c r="C63">
        <f t="shared" si="1"/>
        <v>-0.74383289391385865</v>
      </c>
      <c r="D63">
        <f t="shared" si="2"/>
        <v>0.1038088077981509</v>
      </c>
      <c r="E63">
        <f t="shared" si="3"/>
        <v>-0.98376579662384356</v>
      </c>
    </row>
    <row r="64" spans="1:5">
      <c r="A64">
        <v>26</v>
      </c>
      <c r="B64">
        <f t="shared" si="4"/>
        <v>4.6992332147608895E-31</v>
      </c>
      <c r="C64">
        <f t="shared" si="1"/>
        <v>-30.327973001163379</v>
      </c>
      <c r="D64">
        <f t="shared" si="2"/>
        <v>1.616029649866143E-3</v>
      </c>
      <c r="E64">
        <f t="shared" si="3"/>
        <v>-2.7915506753342503</v>
      </c>
    </row>
    <row r="65" spans="1:5">
      <c r="A65">
        <v>16</v>
      </c>
      <c r="B65">
        <f t="shared" si="4"/>
        <v>8.7796070610905594E-2</v>
      </c>
      <c r="C65">
        <f t="shared" si="1"/>
        <v>-1.0565249208842002</v>
      </c>
      <c r="D65">
        <f t="shared" si="2"/>
        <v>8.9588755251492194E-2</v>
      </c>
      <c r="E65">
        <f t="shared" si="3"/>
        <v>-1.0477464974661472</v>
      </c>
    </row>
    <row r="66" spans="1:5">
      <c r="A66">
        <v>11</v>
      </c>
      <c r="B66">
        <f t="shared" ref="B66" si="5">(1/(SQRT(2*PI()*1)))*EXP(-((A66-$F$2)^2)/(2*1))</f>
        <v>1.9640658655043761E-3</v>
      </c>
      <c r="C66">
        <f t="shared" si="1"/>
        <v>-2.7068439521165568</v>
      </c>
      <c r="D66">
        <f t="shared" si="2"/>
        <v>7.9637891061962549E-2</v>
      </c>
      <c r="E66">
        <f t="shared" si="3"/>
        <v>-1.0988802493010756</v>
      </c>
    </row>
    <row r="67" spans="1:5">
      <c r="A67">
        <v>13</v>
      </c>
      <c r="B67">
        <f t="shared" ref="B67:B101" si="6">(1/(SQRT(2*PI()*1)))*EXP(-((A67-$F$2)^2)/(2*1))</f>
        <v>0.18037116322708038</v>
      </c>
      <c r="C67">
        <f t="shared" ref="C67:C101" si="7">LOG(B67)</f>
        <v>-0.74383289391385865</v>
      </c>
      <c r="D67">
        <f t="shared" ref="D67:D101" si="8">(($F$2^A67)*EXP(-1*$F$2))/FACT(A67)</f>
        <v>0.1038088077981509</v>
      </c>
      <c r="E67">
        <f t="shared" ref="E67:E101" si="9">LOG(D67)</f>
        <v>-0.98376579662384356</v>
      </c>
    </row>
    <row r="68" spans="1:5">
      <c r="A68">
        <v>15</v>
      </c>
      <c r="B68">
        <f t="shared" si="6"/>
        <v>0.30338928375630009</v>
      </c>
      <c r="C68">
        <f t="shared" si="7"/>
        <v>-0.51799976332416786</v>
      </c>
      <c r="D68">
        <f t="shared" si="8"/>
        <v>0.10052034249816794</v>
      </c>
      <c r="E68">
        <f t="shared" si="9"/>
        <v>-0.99774604032606939</v>
      </c>
    </row>
    <row r="69" spans="1:5">
      <c r="A69">
        <v>14</v>
      </c>
      <c r="B69">
        <f t="shared" si="6"/>
        <v>0.38568336919181612</v>
      </c>
      <c r="C69">
        <f t="shared" si="7"/>
        <v>-0.4137690876673874</v>
      </c>
      <c r="D69">
        <f t="shared" si="8"/>
        <v>0.10573668565725941</v>
      </c>
      <c r="E69">
        <f t="shared" si="9"/>
        <v>-0.97577430678623478</v>
      </c>
    </row>
    <row r="70" spans="1:5">
      <c r="A70">
        <v>12</v>
      </c>
      <c r="B70">
        <f t="shared" si="6"/>
        <v>3.103193221500827E-2</v>
      </c>
      <c r="C70">
        <f t="shared" si="7"/>
        <v>-1.5081911820635818</v>
      </c>
      <c r="D70">
        <f t="shared" si="8"/>
        <v>9.463636054529885E-2</v>
      </c>
      <c r="E70">
        <f t="shared" si="9"/>
        <v>-1.0239419698328536</v>
      </c>
    </row>
    <row r="71" spans="1:5">
      <c r="A71">
        <v>9</v>
      </c>
      <c r="B71">
        <f t="shared" si="6"/>
        <v>3.9171216759348166E-7</v>
      </c>
      <c r="C71">
        <f t="shared" si="7"/>
        <v>-6.4070329379322617</v>
      </c>
      <c r="D71">
        <f t="shared" si="8"/>
        <v>4.3079770879104959E-2</v>
      </c>
      <c r="E71">
        <f t="shared" si="9"/>
        <v>-1.365726615174544</v>
      </c>
    </row>
    <row r="72" spans="1:5">
      <c r="A72">
        <v>16</v>
      </c>
      <c r="B72">
        <f t="shared" si="6"/>
        <v>8.7796070610905594E-2</v>
      </c>
      <c r="C72">
        <f t="shared" si="7"/>
        <v>-1.0565249208842002</v>
      </c>
      <c r="D72">
        <f t="shared" si="8"/>
        <v>8.9588755251492194E-2</v>
      </c>
      <c r="E72">
        <f t="shared" si="9"/>
        <v>-1.0477464974661472</v>
      </c>
    </row>
    <row r="73" spans="1:5">
      <c r="A73">
        <v>12</v>
      </c>
      <c r="B73">
        <f t="shared" si="6"/>
        <v>3.103193221500827E-2</v>
      </c>
      <c r="C73">
        <f t="shared" si="7"/>
        <v>-1.5081911820635818</v>
      </c>
      <c r="D73">
        <f t="shared" si="8"/>
        <v>9.463636054529885E-2</v>
      </c>
      <c r="E73">
        <f t="shared" si="9"/>
        <v>-1.0239419698328536</v>
      </c>
    </row>
    <row r="74" spans="1:5">
      <c r="A74">
        <v>5</v>
      </c>
      <c r="B74">
        <f t="shared" si="6"/>
        <v>9.5731597815196853E-20</v>
      </c>
      <c r="C74">
        <f t="shared" si="7"/>
        <v>-19.018944692402695</v>
      </c>
      <c r="D74">
        <f t="shared" si="8"/>
        <v>3.1504824855712816E-3</v>
      </c>
      <c r="E74">
        <f t="shared" si="9"/>
        <v>-2.5016229304087623</v>
      </c>
    </row>
    <row r="75" spans="1:5">
      <c r="A75">
        <v>15</v>
      </c>
      <c r="B75">
        <f t="shared" si="6"/>
        <v>0.30338928375630009</v>
      </c>
      <c r="C75">
        <f t="shared" si="7"/>
        <v>-0.51799976332416786</v>
      </c>
      <c r="D75">
        <f t="shared" si="8"/>
        <v>0.10052034249816794</v>
      </c>
      <c r="E75">
        <f t="shared" si="9"/>
        <v>-0.99774604032606939</v>
      </c>
    </row>
    <row r="76" spans="1:5">
      <c r="A76">
        <v>10</v>
      </c>
      <c r="B76">
        <f t="shared" si="6"/>
        <v>4.5730799691601314E-5</v>
      </c>
      <c r="C76">
        <f t="shared" si="7"/>
        <v>-4.3397912040727835</v>
      </c>
      <c r="D76">
        <f t="shared" si="8"/>
        <v>6.1431753273603666E-2</v>
      </c>
      <c r="E76">
        <f t="shared" si="9"/>
        <v>-1.2116070896586972</v>
      </c>
    </row>
    <row r="77" spans="1:5">
      <c r="A77">
        <v>14</v>
      </c>
      <c r="B77">
        <f t="shared" si="6"/>
        <v>0.38568336919181612</v>
      </c>
      <c r="C77">
        <f t="shared" si="7"/>
        <v>-0.4137690876673874</v>
      </c>
      <c r="D77">
        <f t="shared" si="8"/>
        <v>0.10573668565725941</v>
      </c>
      <c r="E77">
        <f t="shared" si="9"/>
        <v>-0.97577430678623478</v>
      </c>
    </row>
    <row r="78" spans="1:5">
      <c r="A78">
        <v>9</v>
      </c>
      <c r="B78">
        <f t="shared" si="6"/>
        <v>3.9171216759348166E-7</v>
      </c>
      <c r="C78">
        <f t="shared" si="7"/>
        <v>-6.4070329379322617</v>
      </c>
      <c r="D78">
        <f t="shared" si="8"/>
        <v>4.3079770879104959E-2</v>
      </c>
      <c r="E78">
        <f t="shared" si="9"/>
        <v>-1.365726615174544</v>
      </c>
    </row>
    <row r="79" spans="1:5">
      <c r="A79">
        <v>20</v>
      </c>
      <c r="B79">
        <f t="shared" si="6"/>
        <v>2.795307758015465E-8</v>
      </c>
      <c r="C79">
        <f t="shared" si="7"/>
        <v>-7.553570370156848</v>
      </c>
      <c r="D79">
        <f t="shared" si="8"/>
        <v>3.1858592248248212E-2</v>
      </c>
      <c r="E79">
        <f t="shared" si="9"/>
        <v>-1.4967734185011505</v>
      </c>
    </row>
    <row r="80" spans="1:5">
      <c r="A80">
        <v>11</v>
      </c>
      <c r="B80">
        <f t="shared" si="6"/>
        <v>1.9640658655043761E-3</v>
      </c>
      <c r="C80">
        <f t="shared" si="7"/>
        <v>-2.7068439521165568</v>
      </c>
      <c r="D80">
        <f t="shared" si="8"/>
        <v>7.9637891061962549E-2</v>
      </c>
      <c r="E80">
        <f t="shared" si="9"/>
        <v>-1.0988802493010756</v>
      </c>
    </row>
    <row r="81" spans="1:5">
      <c r="A81">
        <v>9</v>
      </c>
      <c r="B81">
        <f t="shared" si="6"/>
        <v>3.9171216759348166E-7</v>
      </c>
      <c r="C81">
        <f t="shared" si="7"/>
        <v>-6.4070329379322617</v>
      </c>
      <c r="D81">
        <f t="shared" si="8"/>
        <v>4.3079770879104959E-2</v>
      </c>
      <c r="E81">
        <f t="shared" si="9"/>
        <v>-1.365726615174544</v>
      </c>
    </row>
    <row r="82" spans="1:5">
      <c r="A82">
        <v>14</v>
      </c>
      <c r="B82">
        <f t="shared" si="6"/>
        <v>0.38568336919181612</v>
      </c>
      <c r="C82">
        <f t="shared" si="7"/>
        <v>-0.4137690876673874</v>
      </c>
      <c r="D82">
        <f t="shared" si="8"/>
        <v>0.10573668565725941</v>
      </c>
      <c r="E82">
        <f t="shared" si="9"/>
        <v>-0.97577430678623478</v>
      </c>
    </row>
    <row r="83" spans="1:5">
      <c r="A83">
        <v>12</v>
      </c>
      <c r="B83">
        <f t="shared" si="6"/>
        <v>3.103193221500827E-2</v>
      </c>
      <c r="C83">
        <f t="shared" si="7"/>
        <v>-1.5081911820635818</v>
      </c>
      <c r="D83">
        <f t="shared" si="8"/>
        <v>9.463636054529885E-2</v>
      </c>
      <c r="E83">
        <f t="shared" si="9"/>
        <v>-1.0239419698328536</v>
      </c>
    </row>
    <row r="84" spans="1:5">
      <c r="A84">
        <v>14</v>
      </c>
      <c r="B84">
        <f t="shared" si="6"/>
        <v>0.38568336919181612</v>
      </c>
      <c r="C84">
        <f t="shared" si="7"/>
        <v>-0.4137690876673874</v>
      </c>
      <c r="D84">
        <f t="shared" si="8"/>
        <v>0.10573668565725941</v>
      </c>
      <c r="E84">
        <f t="shared" si="9"/>
        <v>-0.97577430678623478</v>
      </c>
    </row>
    <row r="85" spans="1:5">
      <c r="A85">
        <v>8</v>
      </c>
      <c r="B85">
        <f t="shared" si="6"/>
        <v>1.2343287545556327E-9</v>
      </c>
      <c r="C85">
        <f t="shared" si="7"/>
        <v>-8.9085691536949927</v>
      </c>
      <c r="D85">
        <f t="shared" si="8"/>
        <v>2.7189196207008739E-2</v>
      </c>
      <c r="E85">
        <f t="shared" si="9"/>
        <v>-1.5656036312510657</v>
      </c>
    </row>
    <row r="86" spans="1:5">
      <c r="A86">
        <v>15</v>
      </c>
      <c r="B86">
        <f t="shared" si="6"/>
        <v>0.30338928375630009</v>
      </c>
      <c r="C86">
        <f t="shared" si="7"/>
        <v>-0.51799976332416786</v>
      </c>
      <c r="D86">
        <f t="shared" si="8"/>
        <v>0.10052034249816794</v>
      </c>
      <c r="E86">
        <f t="shared" si="9"/>
        <v>-0.99774604032606939</v>
      </c>
    </row>
    <row r="87" spans="1:5">
      <c r="A87">
        <v>13</v>
      </c>
      <c r="B87">
        <f t="shared" si="6"/>
        <v>0.18037116322708038</v>
      </c>
      <c r="C87">
        <f t="shared" si="7"/>
        <v>-0.74383289391385865</v>
      </c>
      <c r="D87">
        <f t="shared" si="8"/>
        <v>0.1038088077981509</v>
      </c>
      <c r="E87">
        <f t="shared" si="9"/>
        <v>-0.98376579662384356</v>
      </c>
    </row>
    <row r="88" spans="1:5">
      <c r="A88">
        <v>15</v>
      </c>
      <c r="B88">
        <f t="shared" si="6"/>
        <v>0.30338928375630009</v>
      </c>
      <c r="C88">
        <f t="shared" si="7"/>
        <v>-0.51799976332416786</v>
      </c>
      <c r="D88">
        <f t="shared" si="8"/>
        <v>0.10052034249816794</v>
      </c>
      <c r="E88">
        <f t="shared" si="9"/>
        <v>-0.99774604032606939</v>
      </c>
    </row>
    <row r="89" spans="1:5">
      <c r="A89">
        <v>13</v>
      </c>
      <c r="B89">
        <f t="shared" si="6"/>
        <v>0.18037116322708038</v>
      </c>
      <c r="C89">
        <f t="shared" si="7"/>
        <v>-0.74383289391385865</v>
      </c>
      <c r="D89">
        <f t="shared" si="8"/>
        <v>0.1038088077981509</v>
      </c>
      <c r="E89">
        <f t="shared" si="9"/>
        <v>-0.98376579662384356</v>
      </c>
    </row>
    <row r="90" spans="1:5">
      <c r="A90">
        <v>17</v>
      </c>
      <c r="B90">
        <f t="shared" si="6"/>
        <v>9.3466383676122835E-3</v>
      </c>
      <c r="C90">
        <f t="shared" si="7"/>
        <v>-2.0293445603474844</v>
      </c>
      <c r="D90">
        <f t="shared" si="8"/>
        <v>7.514915587566344E-2</v>
      </c>
      <c r="E90">
        <f t="shared" si="9"/>
        <v>-1.1240758933285746</v>
      </c>
    </row>
    <row r="91" spans="1:5">
      <c r="A91">
        <v>15</v>
      </c>
      <c r="B91">
        <f t="shared" si="6"/>
        <v>0.30338928375630009</v>
      </c>
      <c r="C91">
        <f t="shared" si="7"/>
        <v>-0.51799976332416786</v>
      </c>
      <c r="D91">
        <f t="shared" si="8"/>
        <v>0.10052034249816794</v>
      </c>
      <c r="E91">
        <f t="shared" si="9"/>
        <v>-0.99774604032606939</v>
      </c>
    </row>
    <row r="92" spans="1:5">
      <c r="A92">
        <v>16</v>
      </c>
      <c r="B92">
        <f t="shared" si="6"/>
        <v>8.7796070610905594E-2</v>
      </c>
      <c r="C92">
        <f t="shared" si="7"/>
        <v>-1.0565249208842002</v>
      </c>
      <c r="D92">
        <f t="shared" si="8"/>
        <v>8.9588755251492194E-2</v>
      </c>
      <c r="E92">
        <f t="shared" si="9"/>
        <v>-1.0477464974661472</v>
      </c>
    </row>
    <row r="93" spans="1:5">
      <c r="A93">
        <v>11</v>
      </c>
      <c r="B93">
        <f t="shared" si="6"/>
        <v>1.9640658655043761E-3</v>
      </c>
      <c r="C93">
        <f t="shared" si="7"/>
        <v>-2.7068439521165568</v>
      </c>
      <c r="D93">
        <f t="shared" si="8"/>
        <v>7.9637891061962549E-2</v>
      </c>
      <c r="E93">
        <f t="shared" si="9"/>
        <v>-1.0988802493010756</v>
      </c>
    </row>
    <row r="94" spans="1:5">
      <c r="A94">
        <v>12</v>
      </c>
      <c r="B94">
        <f t="shared" si="6"/>
        <v>3.103193221500827E-2</v>
      </c>
      <c r="C94">
        <f t="shared" si="7"/>
        <v>-1.5081911820635818</v>
      </c>
      <c r="D94">
        <f t="shared" si="8"/>
        <v>9.463636054529885E-2</v>
      </c>
      <c r="E94">
        <f t="shared" si="9"/>
        <v>-1.0239419698328536</v>
      </c>
    </row>
    <row r="95" spans="1:5">
      <c r="A95">
        <v>18</v>
      </c>
      <c r="B95">
        <f t="shared" si="6"/>
        <v>3.6605076455733496E-4</v>
      </c>
      <c r="C95">
        <f t="shared" si="7"/>
        <v>-3.4364586817140208</v>
      </c>
      <c r="D95">
        <f t="shared" si="8"/>
        <v>5.9534831265942258E-2</v>
      </c>
      <c r="E95">
        <f t="shared" si="9"/>
        <v>-1.2252288729160339</v>
      </c>
    </row>
    <row r="96" spans="1:5">
      <c r="A96">
        <v>16</v>
      </c>
      <c r="B96">
        <f t="shared" si="6"/>
        <v>8.7796070610905594E-2</v>
      </c>
      <c r="C96">
        <f t="shared" si="7"/>
        <v>-1.0565249208842002</v>
      </c>
      <c r="D96">
        <f t="shared" si="8"/>
        <v>8.9588755251492194E-2</v>
      </c>
      <c r="E96">
        <f t="shared" si="9"/>
        <v>-1.0477464974661472</v>
      </c>
    </row>
    <row r="97" spans="1:5">
      <c r="A97">
        <v>15</v>
      </c>
      <c r="B97">
        <f t="shared" si="6"/>
        <v>0.30338928375630009</v>
      </c>
      <c r="C97">
        <f t="shared" si="7"/>
        <v>-0.51799976332416786</v>
      </c>
      <c r="D97">
        <f t="shared" si="8"/>
        <v>0.10052034249816794</v>
      </c>
      <c r="E97">
        <f t="shared" si="9"/>
        <v>-0.99774604032606939</v>
      </c>
    </row>
    <row r="98" spans="1:5">
      <c r="A98">
        <v>8</v>
      </c>
      <c r="B98">
        <f t="shared" si="6"/>
        <v>1.2343287545556327E-9</v>
      </c>
      <c r="C98">
        <f t="shared" si="7"/>
        <v>-8.9085691536949927</v>
      </c>
      <c r="D98">
        <f t="shared" si="8"/>
        <v>2.7189196207008739E-2</v>
      </c>
      <c r="E98">
        <f t="shared" si="9"/>
        <v>-1.5656036312510657</v>
      </c>
    </row>
    <row r="99" spans="1:5">
      <c r="A99">
        <v>17</v>
      </c>
      <c r="B99">
        <f t="shared" si="6"/>
        <v>9.3466383676122835E-3</v>
      </c>
      <c r="C99">
        <f t="shared" si="7"/>
        <v>-2.0293445603474844</v>
      </c>
      <c r="D99">
        <f t="shared" si="8"/>
        <v>7.514915587566344E-2</v>
      </c>
      <c r="E99">
        <f t="shared" si="9"/>
        <v>-1.1240758933285746</v>
      </c>
    </row>
    <row r="100" spans="1:5">
      <c r="A100">
        <v>10</v>
      </c>
      <c r="B100">
        <f t="shared" si="6"/>
        <v>4.5730799691601314E-5</v>
      </c>
      <c r="C100">
        <f t="shared" si="7"/>
        <v>-4.3397912040727835</v>
      </c>
      <c r="D100">
        <f t="shared" si="8"/>
        <v>6.1431753273603666E-2</v>
      </c>
      <c r="E100">
        <f t="shared" si="9"/>
        <v>-1.2116070896586972</v>
      </c>
    </row>
    <row r="101" spans="1:5">
      <c r="A101">
        <v>8</v>
      </c>
      <c r="B101">
        <f t="shared" si="6"/>
        <v>1.2343287545556327E-9</v>
      </c>
      <c r="C101">
        <f t="shared" si="7"/>
        <v>-8.9085691536949927</v>
      </c>
      <c r="D101">
        <f t="shared" si="8"/>
        <v>2.7189196207008739E-2</v>
      </c>
      <c r="E101">
        <f t="shared" si="9"/>
        <v>-1.5656036312510657</v>
      </c>
    </row>
  </sheetData>
  <sheetCalcPr fullCalcOnLoad="1"/>
  <sortState ref="I12:K28">
    <sortCondition ref="I13:I28"/>
  </sortState>
  <phoneticPr fontId="1" type="noConversion"/>
  <pageMargins left="0.75" right="0.75" top="1" bottom="1" header="0.5" footer="0.5"/>
  <pageSetup orientation="landscape" horizontalDpi="4294967292" verticalDpi="4294967292"/>
  <ignoredErrors>
    <ignoredError sqref="D2:D101" formula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Miller</cp:lastModifiedBy>
  <cp:lastPrinted>2014-04-04T16:10:38Z</cp:lastPrinted>
  <dcterms:modified xsi:type="dcterms:W3CDTF">2014-04-04T16:10:42Z</dcterms:modified>
</cp:coreProperties>
</file>