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\Desktop\aabaa\DataScienceCourse\"/>
    </mc:Choice>
  </mc:AlternateContent>
  <bookViews>
    <workbookView xWindow="0" yWindow="0" windowWidth="23040" windowHeight="9384"/>
  </bookViews>
  <sheets>
    <sheet name="excelFormulae" sheetId="1" r:id="rId1"/>
    <sheet name="Gradebook" sheetId="2" r:id="rId2"/>
    <sheet name="Sumif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4" l="1"/>
  <c r="N15" i="4"/>
  <c r="H20" i="4"/>
  <c r="H17" i="4"/>
  <c r="M5" i="2"/>
  <c r="M6" i="2"/>
  <c r="M7" i="2"/>
  <c r="M8" i="2"/>
  <c r="M9" i="2"/>
  <c r="M10" i="2"/>
  <c r="M11" i="2"/>
  <c r="M4" i="2"/>
  <c r="K5" i="2"/>
  <c r="K6" i="2"/>
  <c r="K7" i="2"/>
  <c r="K8" i="2"/>
  <c r="K9" i="2"/>
  <c r="K10" i="2"/>
  <c r="K11" i="2"/>
  <c r="K4" i="2"/>
  <c r="J5" i="2"/>
  <c r="J6" i="2"/>
  <c r="J7" i="2"/>
  <c r="J8" i="2"/>
  <c r="J9" i="2"/>
  <c r="J10" i="2"/>
  <c r="J11" i="2"/>
  <c r="J4" i="2"/>
  <c r="I5" i="2"/>
  <c r="I6" i="2"/>
  <c r="I7" i="2"/>
  <c r="I8" i="2"/>
  <c r="I9" i="2"/>
  <c r="I10" i="2"/>
  <c r="I11" i="2"/>
  <c r="I4" i="2"/>
  <c r="H5" i="2"/>
  <c r="H6" i="2"/>
  <c r="H7" i="2"/>
  <c r="H8" i="2"/>
  <c r="H9" i="2"/>
  <c r="H10" i="2"/>
  <c r="H11" i="2"/>
  <c r="H4" i="2"/>
  <c r="C13" i="2"/>
  <c r="D15" i="2"/>
  <c r="E15" i="2"/>
  <c r="F15" i="2"/>
  <c r="C15" i="2"/>
  <c r="D14" i="2"/>
  <c r="E14" i="2"/>
  <c r="F14" i="2"/>
  <c r="C14" i="2"/>
  <c r="D13" i="2"/>
  <c r="E13" i="2"/>
  <c r="F13" i="2"/>
  <c r="F22" i="1"/>
  <c r="F19" i="1"/>
  <c r="F17" i="1"/>
  <c r="F12" i="1"/>
  <c r="F13" i="1"/>
  <c r="F14" i="1"/>
  <c r="F11" i="1"/>
  <c r="F5" i="1"/>
  <c r="G5" i="1"/>
  <c r="H5" i="1"/>
  <c r="F6" i="1"/>
  <c r="G6" i="1"/>
  <c r="H6" i="1"/>
  <c r="G4" i="1"/>
  <c r="H4" i="1"/>
  <c r="F4" i="1"/>
  <c r="I4" i="1" l="1"/>
  <c r="I6" i="1"/>
  <c r="I5" i="1"/>
</calcChain>
</file>

<file path=xl/sharedStrings.xml><?xml version="1.0" encoding="utf-8"?>
<sst xmlns="http://schemas.openxmlformats.org/spreadsheetml/2006/main" count="105" uniqueCount="81">
  <si>
    <t>Sum, Average, IF, CountIF, Randbetween, Concatenate, Count, Counta, Countblank</t>
  </si>
  <si>
    <t>math</t>
  </si>
  <si>
    <t>english</t>
  </si>
  <si>
    <t>biology</t>
  </si>
  <si>
    <t>average</t>
  </si>
  <si>
    <t>Peter</t>
  </si>
  <si>
    <t>John</t>
  </si>
  <si>
    <t>David</t>
  </si>
  <si>
    <t>Randbetween</t>
  </si>
  <si>
    <t>Concatenate</t>
  </si>
  <si>
    <t>FirstName</t>
  </si>
  <si>
    <t>LastName</t>
  </si>
  <si>
    <t>Ahmed</t>
  </si>
  <si>
    <t>Joy</t>
  </si>
  <si>
    <t>Pascal</t>
  </si>
  <si>
    <t>Mayam</t>
  </si>
  <si>
    <t>Emmanuel</t>
  </si>
  <si>
    <t>Samuel</t>
  </si>
  <si>
    <t>Razaq</t>
  </si>
  <si>
    <t>FullName</t>
  </si>
  <si>
    <t>Phone Number</t>
  </si>
  <si>
    <t>08063362208</t>
  </si>
  <si>
    <t>08106192990</t>
  </si>
  <si>
    <t>07034332345</t>
  </si>
  <si>
    <t>09064646333</t>
  </si>
  <si>
    <t>Count</t>
  </si>
  <si>
    <t>Counta</t>
  </si>
  <si>
    <t>saheed</t>
  </si>
  <si>
    <t>martins</t>
  </si>
  <si>
    <t>CountBlank</t>
  </si>
  <si>
    <t>Gradebook</t>
  </si>
  <si>
    <t>Safety Test</t>
  </si>
  <si>
    <t>Financial Skills Test</t>
  </si>
  <si>
    <t>Company Philosophy test</t>
  </si>
  <si>
    <t>Drug Test</t>
  </si>
  <si>
    <t>Kern</t>
  </si>
  <si>
    <t>Jon</t>
  </si>
  <si>
    <t>Paul</t>
  </si>
  <si>
    <t xml:space="preserve">John </t>
  </si>
  <si>
    <t>Doe</t>
  </si>
  <si>
    <t>Saheed</t>
  </si>
  <si>
    <t>Mojeeb</t>
  </si>
  <si>
    <t>Olawale</t>
  </si>
  <si>
    <t>Norman</t>
  </si>
  <si>
    <t>Bill</t>
  </si>
  <si>
    <t>Micheal</t>
  </si>
  <si>
    <t>Lateef</t>
  </si>
  <si>
    <t>Average</t>
  </si>
  <si>
    <t>Max</t>
  </si>
  <si>
    <t>Min</t>
  </si>
  <si>
    <t>Points Possible</t>
  </si>
  <si>
    <t>Adeola</t>
  </si>
  <si>
    <t>Rasheed</t>
  </si>
  <si>
    <t>Fire Employee? TRUE</t>
  </si>
  <si>
    <t>Car Type</t>
  </si>
  <si>
    <t>Number</t>
  </si>
  <si>
    <t>Mazda</t>
  </si>
  <si>
    <t>Honda</t>
  </si>
  <si>
    <t>Hyundai</t>
  </si>
  <si>
    <t>Toyota</t>
  </si>
  <si>
    <t>SUMIF</t>
  </si>
  <si>
    <t>Total</t>
  </si>
  <si>
    <t>SumIF:</t>
  </si>
  <si>
    <t>Vlookup</t>
  </si>
  <si>
    <t>Name</t>
  </si>
  <si>
    <t>Email</t>
  </si>
  <si>
    <t>Revenue</t>
  </si>
  <si>
    <t>walex@co.uk</t>
  </si>
  <si>
    <t>08034324983</t>
  </si>
  <si>
    <t>Muideen</t>
  </si>
  <si>
    <t>mui@yahoo.com</t>
  </si>
  <si>
    <t>08134332849</t>
  </si>
  <si>
    <t>peter12@gmail.com</t>
  </si>
  <si>
    <t>john@gmail.com</t>
  </si>
  <si>
    <t>09034737328</t>
  </si>
  <si>
    <t>Cletus</t>
  </si>
  <si>
    <t>cle23@co.uk</t>
  </si>
  <si>
    <t>Name:</t>
  </si>
  <si>
    <t>Email:</t>
  </si>
  <si>
    <t>Phone:</t>
  </si>
  <si>
    <t>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</si>
</sst>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2" fontId="4" fillId="0" borderId="0" xfId="0" applyNumberFormat="1" applyFont="1"/>
    <xf numFmtId="9" fontId="4" fillId="0" borderId="0" xfId="2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2" fillId="0" borderId="0" xfId="3" applyFont="1"/>
    <xf numFmtId="49" fontId="10" fillId="0" borderId="0" xfId="0" applyNumberFormat="1" applyFont="1"/>
    <xf numFmtId="164" fontId="10" fillId="0" borderId="0" xfId="1" applyNumberFormat="1" applyFo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Gradebook!$B$4:$B$11</c:f>
              <c:strCache>
                <c:ptCount val="8"/>
                <c:pt idx="0">
                  <c:v>Jon</c:v>
                </c:pt>
                <c:pt idx="1">
                  <c:v>Paul</c:v>
                </c:pt>
                <c:pt idx="2">
                  <c:v>Doe</c:v>
                </c:pt>
                <c:pt idx="3">
                  <c:v>Razaq</c:v>
                </c:pt>
                <c:pt idx="4">
                  <c:v>Olawale</c:v>
                </c:pt>
                <c:pt idx="5">
                  <c:v>Bill</c:v>
                </c:pt>
                <c:pt idx="6">
                  <c:v>Lateef</c:v>
                </c:pt>
                <c:pt idx="7">
                  <c:v>Rasheed</c:v>
                </c:pt>
              </c:strCache>
            </c:strRef>
          </c:cat>
          <c:val>
            <c:numRef>
              <c:f>Gradebook!$C$4:$C$11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554272"/>
        <c:axId val="293555056"/>
      </c:barChart>
      <c:catAx>
        <c:axId val="2935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55056"/>
        <c:crosses val="autoZero"/>
        <c:auto val="1"/>
        <c:lblAlgn val="ctr"/>
        <c:lblOffset val="100"/>
        <c:noMultiLvlLbl val="0"/>
      </c:catAx>
      <c:valAx>
        <c:axId val="2935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Gradebook!$B$4:$B$11</c:f>
              <c:strCache>
                <c:ptCount val="8"/>
                <c:pt idx="0">
                  <c:v>Jon</c:v>
                </c:pt>
                <c:pt idx="1">
                  <c:v>Paul</c:v>
                </c:pt>
                <c:pt idx="2">
                  <c:v>Doe</c:v>
                </c:pt>
                <c:pt idx="3">
                  <c:v>Razaq</c:v>
                </c:pt>
                <c:pt idx="4">
                  <c:v>Olawale</c:v>
                </c:pt>
                <c:pt idx="5">
                  <c:v>Bill</c:v>
                </c:pt>
                <c:pt idx="6">
                  <c:v>Lateef</c:v>
                </c:pt>
                <c:pt idx="7">
                  <c:v>Rasheed</c:v>
                </c:pt>
              </c:strCache>
            </c:strRef>
          </c:cat>
          <c:val>
            <c:numRef>
              <c:f>Gradebook!$D$4:$D$11</c:f>
              <c:numCache>
                <c:formatCode>General</c:formatCode>
                <c:ptCount val="8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553488"/>
        <c:axId val="293557800"/>
      </c:barChart>
      <c:catAx>
        <c:axId val="293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57800"/>
        <c:crosses val="autoZero"/>
        <c:auto val="1"/>
        <c:lblAlgn val="ctr"/>
        <c:lblOffset val="100"/>
        <c:noMultiLvlLbl val="0"/>
      </c:catAx>
      <c:valAx>
        <c:axId val="2935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416169</xdr:colOff>
      <xdr:row>0</xdr:row>
      <xdr:rowOff>103749</xdr:rowOff>
    </xdr:from>
    <xdr:to>
      <xdr:col>22</xdr:col>
      <xdr:colOff>111369</xdr:colOff>
      <xdr:row>10</xdr:row>
      <xdr:rowOff>102577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434340</xdr:colOff>
      <xdr:row>10</xdr:row>
      <xdr:rowOff>118110</xdr:rowOff>
    </xdr:from>
    <xdr:to>
      <xdr:col>22</xdr:col>
      <xdr:colOff>129540</xdr:colOff>
      <xdr:row>25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12@gmail.com" TargetMode="External"/><Relationship Id="rId2" Type="http://schemas.openxmlformats.org/officeDocument/2006/relationships/hyperlink" Target="mailto:mui@yahoo.com" TargetMode="External"/><Relationship Id="rId1" Type="http://schemas.openxmlformats.org/officeDocument/2006/relationships/hyperlink" Target="mailto:walex@co.uk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cle23@co.uk" TargetMode="External"/><Relationship Id="rId4" Type="http://schemas.openxmlformats.org/officeDocument/2006/relationships/hyperlink" Target="mailto: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C1" zoomScale="145" zoomScaleNormal="145" workbookViewId="0">
      <selection activeCell="K11" sqref="K11"/>
    </sheetView>
  </sheetViews>
  <sheetFormatPr defaultRowHeight="14.4" x14ac:dyDescent="0.3"/>
  <cols>
    <col min="4" max="4" width="9.33203125" bestFit="1" customWidth="1"/>
    <col min="5" max="5" width="9.5546875" bestFit="1" customWidth="1"/>
    <col min="7" max="7" width="10.77734375" customWidth="1"/>
    <col min="8" max="8" width="16.5546875" customWidth="1"/>
  </cols>
  <sheetData>
    <row r="1" spans="1:18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3">
      <c r="D2" s="17" t="s">
        <v>8</v>
      </c>
      <c r="E2" s="17"/>
    </row>
    <row r="3" spans="1:18" x14ac:dyDescent="0.3">
      <c r="F3" t="s">
        <v>1</v>
      </c>
      <c r="G3" t="s">
        <v>2</v>
      </c>
      <c r="H3" t="s">
        <v>3</v>
      </c>
      <c r="I3" t="s">
        <v>4</v>
      </c>
    </row>
    <row r="4" spans="1:18" x14ac:dyDescent="0.3">
      <c r="E4" t="s">
        <v>5</v>
      </c>
      <c r="F4">
        <f ca="1">RANDBETWEEN(6,9)</f>
        <v>8</v>
      </c>
      <c r="G4">
        <f t="shared" ref="G4:H6" ca="1" si="0">RANDBETWEEN(6,9)</f>
        <v>8</v>
      </c>
      <c r="H4">
        <f t="shared" ca="1" si="0"/>
        <v>6</v>
      </c>
      <c r="I4">
        <f ca="1">AVERAGE(F4:H4)</f>
        <v>7.333333333333333</v>
      </c>
    </row>
    <row r="5" spans="1:18" x14ac:dyDescent="0.3">
      <c r="E5" t="s">
        <v>6</v>
      </c>
      <c r="F5">
        <f t="shared" ref="F5:F6" ca="1" si="1">RANDBETWEEN(6,9)</f>
        <v>6</v>
      </c>
      <c r="G5">
        <f t="shared" ca="1" si="0"/>
        <v>6</v>
      </c>
      <c r="H5">
        <f t="shared" ca="1" si="0"/>
        <v>8</v>
      </c>
      <c r="I5">
        <f t="shared" ref="I5:I6" ca="1" si="2">AVERAGE(F5:H5)</f>
        <v>6.666666666666667</v>
      </c>
    </row>
    <row r="6" spans="1:18" x14ac:dyDescent="0.3">
      <c r="E6" t="s">
        <v>7</v>
      </c>
      <c r="F6">
        <f t="shared" ca="1" si="1"/>
        <v>6</v>
      </c>
      <c r="G6">
        <f t="shared" ca="1" si="0"/>
        <v>6</v>
      </c>
      <c r="H6">
        <f t="shared" ca="1" si="0"/>
        <v>9</v>
      </c>
      <c r="I6">
        <f t="shared" ca="1" si="2"/>
        <v>7</v>
      </c>
    </row>
    <row r="8" spans="1:18" x14ac:dyDescent="0.3">
      <c r="D8" s="17" t="s">
        <v>9</v>
      </c>
      <c r="E8" s="17"/>
    </row>
    <row r="10" spans="1:18" x14ac:dyDescent="0.3">
      <c r="D10" t="s">
        <v>10</v>
      </c>
      <c r="E10" t="s">
        <v>11</v>
      </c>
      <c r="F10" s="15" t="s">
        <v>19</v>
      </c>
      <c r="G10" s="15"/>
      <c r="H10" t="s">
        <v>20</v>
      </c>
    </row>
    <row r="11" spans="1:18" x14ac:dyDescent="0.3">
      <c r="D11" t="s">
        <v>12</v>
      </c>
      <c r="E11" t="s">
        <v>7</v>
      </c>
      <c r="F11" s="15" t="str">
        <f>CONCATENATE(D11,"-",E11)</f>
        <v>Ahmed-David</v>
      </c>
      <c r="G11" s="15"/>
      <c r="H11" s="1" t="s">
        <v>21</v>
      </c>
      <c r="L11">
        <v>5</v>
      </c>
    </row>
    <row r="12" spans="1:18" x14ac:dyDescent="0.3">
      <c r="D12" t="s">
        <v>14</v>
      </c>
      <c r="E12" t="s">
        <v>16</v>
      </c>
      <c r="F12" s="15" t="str">
        <f t="shared" ref="F12:F14" si="3">CONCATENATE(D12,"-",E12)</f>
        <v>Pascal-Emmanuel</v>
      </c>
      <c r="G12" s="15"/>
      <c r="H12" s="1" t="s">
        <v>22</v>
      </c>
      <c r="L12">
        <v>6</v>
      </c>
    </row>
    <row r="13" spans="1:18" x14ac:dyDescent="0.3">
      <c r="D13" t="s">
        <v>13</v>
      </c>
      <c r="E13" t="s">
        <v>17</v>
      </c>
      <c r="F13" s="15" t="str">
        <f t="shared" si="3"/>
        <v>Joy-Samuel</v>
      </c>
      <c r="G13" s="15"/>
      <c r="H13" s="1" t="s">
        <v>23</v>
      </c>
      <c r="L13">
        <v>7</v>
      </c>
    </row>
    <row r="14" spans="1:18" x14ac:dyDescent="0.3">
      <c r="D14" t="s">
        <v>15</v>
      </c>
      <c r="E14" t="s">
        <v>18</v>
      </c>
      <c r="F14" s="15" t="str">
        <f t="shared" si="3"/>
        <v>Mayam-Razaq</v>
      </c>
      <c r="G14" s="15"/>
      <c r="H14" s="1" t="s">
        <v>24</v>
      </c>
      <c r="L14">
        <v>4</v>
      </c>
    </row>
    <row r="16" spans="1:18" x14ac:dyDescent="0.3">
      <c r="D16" s="16" t="s">
        <v>25</v>
      </c>
      <c r="E16" s="16"/>
    </row>
    <row r="17" spans="4:12" x14ac:dyDescent="0.3">
      <c r="F17">
        <f>COUNT(L11:L15)</f>
        <v>4</v>
      </c>
      <c r="L17" t="s">
        <v>27</v>
      </c>
    </row>
    <row r="18" spans="4:12" x14ac:dyDescent="0.3">
      <c r="L18" t="s">
        <v>28</v>
      </c>
    </row>
    <row r="19" spans="4:12" x14ac:dyDescent="0.3">
      <c r="D19" s="16" t="s">
        <v>26</v>
      </c>
      <c r="E19" s="16"/>
      <c r="F19">
        <f>COUNTA(L11:L15)</f>
        <v>4</v>
      </c>
    </row>
    <row r="21" spans="4:12" x14ac:dyDescent="0.3">
      <c r="D21" s="16" t="s">
        <v>29</v>
      </c>
      <c r="E21" s="16"/>
    </row>
    <row r="22" spans="4:12" x14ac:dyDescent="0.3">
      <c r="F22">
        <f>COUNTBLANK(L11:L18)</f>
        <v>2</v>
      </c>
    </row>
  </sheetData>
  <mergeCells count="11">
    <mergeCell ref="F12:G12"/>
    <mergeCell ref="A1:R1"/>
    <mergeCell ref="D2:E2"/>
    <mergeCell ref="D8:E8"/>
    <mergeCell ref="F10:G10"/>
    <mergeCell ref="F11:G11"/>
    <mergeCell ref="F13:G13"/>
    <mergeCell ref="F14:G14"/>
    <mergeCell ref="D16:E16"/>
    <mergeCell ref="D19:E19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zoomScale="85" zoomScaleNormal="85" workbookViewId="0">
      <selection activeCell="N28" sqref="N28"/>
    </sheetView>
  </sheetViews>
  <sheetFormatPr defaultRowHeight="14.4" x14ac:dyDescent="0.3"/>
  <cols>
    <col min="1" max="1" width="10" bestFit="1" customWidth="1"/>
    <col min="2" max="2" width="11.21875" customWidth="1"/>
    <col min="3" max="3" width="5.109375" customWidth="1"/>
    <col min="4" max="4" width="6.109375" customWidth="1"/>
    <col min="5" max="5" width="6.77734375" customWidth="1"/>
    <col min="6" max="6" width="8.6640625" customWidth="1"/>
    <col min="8" max="8" width="12.21875" customWidth="1"/>
    <col min="9" max="9" width="12.5546875" customWidth="1"/>
    <col min="10" max="10" width="5.88671875" customWidth="1"/>
    <col min="11" max="11" width="5.44140625" bestFit="1" customWidth="1"/>
    <col min="13" max="13" width="6.21875" customWidth="1"/>
  </cols>
  <sheetData>
    <row r="1" spans="1:13" ht="87.6" x14ac:dyDescent="0.3">
      <c r="A1" s="4" t="s">
        <v>30</v>
      </c>
      <c r="B1" s="4"/>
      <c r="C1" s="5" t="s">
        <v>31</v>
      </c>
      <c r="D1" s="5" t="s">
        <v>33</v>
      </c>
      <c r="E1" s="5" t="s">
        <v>32</v>
      </c>
      <c r="F1" s="5" t="s">
        <v>34</v>
      </c>
      <c r="H1" s="5" t="s">
        <v>31</v>
      </c>
      <c r="I1" s="5" t="s">
        <v>33</v>
      </c>
      <c r="J1" s="5" t="s">
        <v>32</v>
      </c>
      <c r="K1" s="5" t="s">
        <v>34</v>
      </c>
      <c r="M1" s="5" t="s">
        <v>53</v>
      </c>
    </row>
    <row r="2" spans="1:13" x14ac:dyDescent="0.3">
      <c r="B2" s="3" t="s">
        <v>50</v>
      </c>
      <c r="C2" s="3">
        <v>10</v>
      </c>
      <c r="D2" s="3">
        <v>20</v>
      </c>
      <c r="E2" s="3">
        <v>100</v>
      </c>
      <c r="F2" s="3">
        <v>1</v>
      </c>
      <c r="H2" s="3">
        <v>10</v>
      </c>
      <c r="I2" s="3">
        <v>20</v>
      </c>
      <c r="J2" s="3">
        <v>100</v>
      </c>
      <c r="K2" s="3">
        <v>1</v>
      </c>
    </row>
    <row r="3" spans="1:13" x14ac:dyDescent="0.3">
      <c r="A3" s="2" t="s">
        <v>11</v>
      </c>
      <c r="B3" s="2" t="s">
        <v>10</v>
      </c>
      <c r="C3" s="2"/>
      <c r="D3" s="2"/>
      <c r="E3" s="2"/>
      <c r="F3" s="2"/>
    </row>
    <row r="4" spans="1:13" x14ac:dyDescent="0.3">
      <c r="A4" s="2" t="s">
        <v>35</v>
      </c>
      <c r="B4" s="2" t="s">
        <v>36</v>
      </c>
      <c r="C4" s="2">
        <v>5</v>
      </c>
      <c r="D4" s="2">
        <v>20</v>
      </c>
      <c r="E4" s="2">
        <v>100</v>
      </c>
      <c r="F4" s="2">
        <v>0</v>
      </c>
      <c r="H4" s="7">
        <f>C4/C$2</f>
        <v>0.5</v>
      </c>
      <c r="I4" s="7">
        <f>D4/D$2</f>
        <v>1</v>
      </c>
      <c r="J4" s="7">
        <f>E4/E$2</f>
        <v>1</v>
      </c>
      <c r="K4" s="7">
        <f>F4/F$2</f>
        <v>0</v>
      </c>
      <c r="M4" s="7" t="b">
        <f>OR(H4&lt;0.5,I4&lt;0.5,J4&lt;0.5,K4&lt;0.5)</f>
        <v>1</v>
      </c>
    </row>
    <row r="5" spans="1:13" x14ac:dyDescent="0.3">
      <c r="A5" s="2" t="s">
        <v>5</v>
      </c>
      <c r="B5" s="2" t="s">
        <v>37</v>
      </c>
      <c r="C5" s="2">
        <v>8</v>
      </c>
      <c r="D5" s="2">
        <v>17</v>
      </c>
      <c r="E5" s="2">
        <v>82</v>
      </c>
      <c r="F5" s="2">
        <v>1</v>
      </c>
      <c r="H5" s="7">
        <f t="shared" ref="H5:H11" si="0">C5/C$2</f>
        <v>0.8</v>
      </c>
      <c r="I5" s="7">
        <f t="shared" ref="I5:I11" si="1">D5/D$2</f>
        <v>0.85</v>
      </c>
      <c r="J5" s="7">
        <f t="shared" ref="J5:J11" si="2">E5/E$2</f>
        <v>0.82</v>
      </c>
      <c r="K5" s="7">
        <f t="shared" ref="K5:K11" si="3">F5/F$2</f>
        <v>1</v>
      </c>
      <c r="M5" s="7" t="b">
        <f t="shared" ref="M5:M11" si="4">OR(H5&lt;0.5,I5&lt;0.5,J5&lt;0.5,K5&lt;0.5)</f>
        <v>0</v>
      </c>
    </row>
    <row r="6" spans="1:13" x14ac:dyDescent="0.3">
      <c r="A6" s="2" t="s">
        <v>38</v>
      </c>
      <c r="B6" s="2" t="s">
        <v>39</v>
      </c>
      <c r="C6" s="2">
        <v>9</v>
      </c>
      <c r="D6" s="2">
        <v>15</v>
      </c>
      <c r="E6" s="2">
        <v>73</v>
      </c>
      <c r="F6" s="2">
        <v>1</v>
      </c>
      <c r="H6" s="7">
        <f t="shared" si="0"/>
        <v>0.9</v>
      </c>
      <c r="I6" s="7">
        <f t="shared" si="1"/>
        <v>0.75</v>
      </c>
      <c r="J6" s="7">
        <f t="shared" si="2"/>
        <v>0.73</v>
      </c>
      <c r="K6" s="7">
        <f t="shared" si="3"/>
        <v>1</v>
      </c>
      <c r="M6" s="7" t="b">
        <f t="shared" si="4"/>
        <v>0</v>
      </c>
    </row>
    <row r="7" spans="1:13" x14ac:dyDescent="0.3">
      <c r="A7" s="2" t="s">
        <v>40</v>
      </c>
      <c r="B7" s="2" t="s">
        <v>18</v>
      </c>
      <c r="C7" s="2">
        <v>6</v>
      </c>
      <c r="D7" s="2">
        <v>10</v>
      </c>
      <c r="E7" s="2">
        <v>34</v>
      </c>
      <c r="F7" s="2">
        <v>1</v>
      </c>
      <c r="H7" s="7">
        <f t="shared" si="0"/>
        <v>0.6</v>
      </c>
      <c r="I7" s="7">
        <f t="shared" si="1"/>
        <v>0.5</v>
      </c>
      <c r="J7" s="7">
        <f t="shared" si="2"/>
        <v>0.34</v>
      </c>
      <c r="K7" s="7">
        <f t="shared" si="3"/>
        <v>1</v>
      </c>
      <c r="M7" s="7" t="b">
        <f t="shared" si="4"/>
        <v>1</v>
      </c>
    </row>
    <row r="8" spans="1:13" x14ac:dyDescent="0.3">
      <c r="A8" s="2" t="s">
        <v>41</v>
      </c>
      <c r="B8" s="2" t="s">
        <v>42</v>
      </c>
      <c r="C8" s="2">
        <v>8</v>
      </c>
      <c r="D8" s="2">
        <v>18</v>
      </c>
      <c r="E8" s="2">
        <v>100</v>
      </c>
      <c r="F8" s="2">
        <v>1</v>
      </c>
      <c r="H8" s="7">
        <f t="shared" si="0"/>
        <v>0.8</v>
      </c>
      <c r="I8" s="7">
        <f t="shared" si="1"/>
        <v>0.9</v>
      </c>
      <c r="J8" s="7">
        <f t="shared" si="2"/>
        <v>1</v>
      </c>
      <c r="K8" s="7">
        <f t="shared" si="3"/>
        <v>1</v>
      </c>
      <c r="M8" s="7" t="b">
        <f t="shared" si="4"/>
        <v>0</v>
      </c>
    </row>
    <row r="9" spans="1:13" x14ac:dyDescent="0.3">
      <c r="A9" s="2" t="s">
        <v>43</v>
      </c>
      <c r="B9" s="2" t="s">
        <v>44</v>
      </c>
      <c r="C9" s="2">
        <v>6</v>
      </c>
      <c r="D9" s="2">
        <v>18</v>
      </c>
      <c r="E9" s="2">
        <v>100</v>
      </c>
      <c r="F9" s="2">
        <v>0</v>
      </c>
      <c r="H9" s="7">
        <f t="shared" si="0"/>
        <v>0.6</v>
      </c>
      <c r="I9" s="7">
        <f t="shared" si="1"/>
        <v>0.9</v>
      </c>
      <c r="J9" s="7">
        <f t="shared" si="2"/>
        <v>1</v>
      </c>
      <c r="K9" s="7">
        <f t="shared" si="3"/>
        <v>0</v>
      </c>
      <c r="M9" s="7" t="b">
        <f t="shared" si="4"/>
        <v>1</v>
      </c>
    </row>
    <row r="10" spans="1:13" x14ac:dyDescent="0.3">
      <c r="A10" s="2" t="s">
        <v>45</v>
      </c>
      <c r="B10" s="2" t="s">
        <v>46</v>
      </c>
      <c r="C10" s="2">
        <v>7</v>
      </c>
      <c r="D10" s="2">
        <v>19</v>
      </c>
      <c r="E10" s="2">
        <v>95</v>
      </c>
      <c r="F10" s="2">
        <v>1</v>
      </c>
      <c r="H10" s="7">
        <f t="shared" si="0"/>
        <v>0.7</v>
      </c>
      <c r="I10" s="7">
        <f t="shared" si="1"/>
        <v>0.95</v>
      </c>
      <c r="J10" s="7">
        <f t="shared" si="2"/>
        <v>0.95</v>
      </c>
      <c r="K10" s="7">
        <f t="shared" si="3"/>
        <v>1</v>
      </c>
      <c r="M10" s="7" t="b">
        <f t="shared" si="4"/>
        <v>0</v>
      </c>
    </row>
    <row r="11" spans="1:13" x14ac:dyDescent="0.3">
      <c r="A11" s="2" t="s">
        <v>51</v>
      </c>
      <c r="B11" s="2" t="s">
        <v>52</v>
      </c>
      <c r="C11" s="2">
        <v>6</v>
      </c>
      <c r="D11" s="2">
        <v>19</v>
      </c>
      <c r="E11" s="2">
        <v>98</v>
      </c>
      <c r="F11" s="2">
        <v>1</v>
      </c>
      <c r="H11" s="7">
        <f t="shared" si="0"/>
        <v>0.6</v>
      </c>
      <c r="I11" s="7">
        <f t="shared" si="1"/>
        <v>0.95</v>
      </c>
      <c r="J11" s="7">
        <f t="shared" si="2"/>
        <v>0.98</v>
      </c>
      <c r="K11" s="7">
        <f t="shared" si="3"/>
        <v>1</v>
      </c>
      <c r="M11" s="7" t="b">
        <f t="shared" si="4"/>
        <v>0</v>
      </c>
    </row>
    <row r="13" spans="1:13" x14ac:dyDescent="0.3">
      <c r="B13" s="2" t="s">
        <v>47</v>
      </c>
      <c r="C13" s="6">
        <f>AVERAGE(C4:C11)</f>
        <v>6.875</v>
      </c>
      <c r="D13" s="6">
        <f>AVERAGE(D4:D11)</f>
        <v>17</v>
      </c>
      <c r="E13" s="6">
        <f>AVERAGE(E4:E11)</f>
        <v>85.25</v>
      </c>
      <c r="F13" s="6">
        <f>AVERAGE(F4:F11)</f>
        <v>0.75</v>
      </c>
    </row>
    <row r="14" spans="1:13" x14ac:dyDescent="0.3">
      <c r="B14" s="2" t="s">
        <v>48</v>
      </c>
      <c r="C14" s="2">
        <f>MAX(C4:C11)</f>
        <v>9</v>
      </c>
      <c r="D14" s="2">
        <f>MAX(D4:D11)</f>
        <v>20</v>
      </c>
      <c r="E14" s="2">
        <f>MAX(E4:E11)</f>
        <v>100</v>
      </c>
      <c r="F14" s="2">
        <f>MAX(F4:F11)</f>
        <v>1</v>
      </c>
    </row>
    <row r="15" spans="1:13" x14ac:dyDescent="0.3">
      <c r="B15" s="2" t="s">
        <v>49</v>
      </c>
      <c r="C15" s="2">
        <f>MIN(C4:C11)</f>
        <v>5</v>
      </c>
      <c r="D15" s="2">
        <f>MIN(D4:D11)</f>
        <v>10</v>
      </c>
      <c r="E15" s="2">
        <f>MIN(E4:E11)</f>
        <v>34</v>
      </c>
      <c r="F15" s="2">
        <f>MIN(F4:F11)</f>
        <v>0</v>
      </c>
    </row>
  </sheetData>
  <conditionalFormatting sqref="C4:C11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1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1">
    <cfRule type="cellIs" dxfId="4" priority="5" operator="lessThan">
      <formula>0.5</formula>
    </cfRule>
    <cfRule type="cellIs" dxfId="3" priority="4" operator="lessThan">
      <formula>0.5</formula>
    </cfRule>
    <cfRule type="cellIs" dxfId="2" priority="3" operator="lessThan">
      <formula>0.5</formula>
    </cfRule>
  </conditionalFormatting>
  <conditionalFormatting sqref="M4:M11">
    <cfRule type="cellIs" dxfId="1" priority="2" operator="equal">
      <formula>TRUE</formula>
    </cfRule>
    <cfRule type="cellIs" dxfId="0" priority="1" operator="equal">
      <formula>TRUE</formula>
    </cfRule>
  </conditionalFormatting>
  <pageMargins left="0.7" right="0.7" top="0.75" bottom="0.75" header="0.3" footer="0.3"/>
  <pageSetup paperSize="9" scale="6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P20"/>
  <sheetViews>
    <sheetView topLeftCell="B1" zoomScale="115" zoomScaleNormal="115" workbookViewId="0">
      <selection activeCell="N16" sqref="N16"/>
    </sheetView>
  </sheetViews>
  <sheetFormatPr defaultRowHeight="14.4" x14ac:dyDescent="0.3"/>
  <cols>
    <col min="7" max="7" width="11.5546875" bestFit="1" customWidth="1"/>
    <col min="8" max="8" width="10.21875" bestFit="1" customWidth="1"/>
    <col min="10" max="10" width="5.33203125" customWidth="1"/>
    <col min="11" max="12" width="8.88671875" hidden="1" customWidth="1"/>
    <col min="14" max="14" width="23.6640625" customWidth="1"/>
    <col min="15" max="15" width="20.21875" customWidth="1"/>
    <col min="16" max="16" width="13.88671875" customWidth="1"/>
  </cols>
  <sheetData>
    <row r="3" spans="5:16" x14ac:dyDescent="0.3">
      <c r="E3" s="18" t="s">
        <v>60</v>
      </c>
      <c r="F3" s="18"/>
    </row>
    <row r="4" spans="5:16" ht="17.399999999999999" x14ac:dyDescent="0.3">
      <c r="G4" s="9" t="s">
        <v>54</v>
      </c>
      <c r="H4" s="9" t="s">
        <v>55</v>
      </c>
    </row>
    <row r="5" spans="5:16" ht="18" x14ac:dyDescent="0.35">
      <c r="G5" s="8" t="s">
        <v>56</v>
      </c>
      <c r="H5" s="8">
        <v>125</v>
      </c>
      <c r="M5" s="19" t="s">
        <v>63</v>
      </c>
      <c r="N5" s="19"/>
      <c r="O5" s="19"/>
      <c r="P5" s="19"/>
    </row>
    <row r="6" spans="5:16" ht="18" x14ac:dyDescent="0.35">
      <c r="G6" s="8" t="s">
        <v>57</v>
      </c>
      <c r="H6" s="8">
        <v>174</v>
      </c>
      <c r="M6" s="10" t="s">
        <v>64</v>
      </c>
      <c r="N6" s="10" t="s">
        <v>65</v>
      </c>
      <c r="O6" s="10" t="s">
        <v>20</v>
      </c>
      <c r="P6" s="10" t="s">
        <v>66</v>
      </c>
    </row>
    <row r="7" spans="5:16" ht="18" x14ac:dyDescent="0.35">
      <c r="G7" s="8" t="s">
        <v>58</v>
      </c>
      <c r="H7" s="8">
        <v>215</v>
      </c>
      <c r="M7" s="11" t="s">
        <v>42</v>
      </c>
      <c r="N7" s="12" t="s">
        <v>67</v>
      </c>
      <c r="O7" s="13" t="s">
        <v>68</v>
      </c>
      <c r="P7" s="14">
        <v>56000</v>
      </c>
    </row>
    <row r="8" spans="5:16" ht="18" x14ac:dyDescent="0.35">
      <c r="G8" s="8" t="s">
        <v>59</v>
      </c>
      <c r="H8" s="8">
        <v>326</v>
      </c>
      <c r="M8" s="11" t="s">
        <v>69</v>
      </c>
      <c r="N8" s="12" t="s">
        <v>70</v>
      </c>
      <c r="O8" s="13" t="s">
        <v>71</v>
      </c>
      <c r="P8" s="14">
        <v>74000</v>
      </c>
    </row>
    <row r="9" spans="5:16" ht="18" x14ac:dyDescent="0.35">
      <c r="G9" s="8" t="s">
        <v>56</v>
      </c>
      <c r="H9" s="8">
        <v>142</v>
      </c>
      <c r="M9" s="11" t="s">
        <v>5</v>
      </c>
      <c r="N9" s="12" t="s">
        <v>72</v>
      </c>
      <c r="O9" s="13" t="s">
        <v>21</v>
      </c>
      <c r="P9" s="14">
        <v>82000</v>
      </c>
    </row>
    <row r="10" spans="5:16" ht="18" x14ac:dyDescent="0.35">
      <c r="G10" s="8" t="s">
        <v>59</v>
      </c>
      <c r="H10" s="8">
        <v>89</v>
      </c>
      <c r="M10" s="11" t="s">
        <v>6</v>
      </c>
      <c r="N10" s="12" t="s">
        <v>73</v>
      </c>
      <c r="O10" s="13" t="s">
        <v>74</v>
      </c>
      <c r="P10" s="14">
        <v>47000</v>
      </c>
    </row>
    <row r="11" spans="5:16" ht="18" x14ac:dyDescent="0.35">
      <c r="G11" s="8" t="s">
        <v>58</v>
      </c>
      <c r="H11" s="8">
        <v>376</v>
      </c>
      <c r="M11" s="11" t="s">
        <v>75</v>
      </c>
      <c r="N11" s="12" t="s">
        <v>76</v>
      </c>
      <c r="O11" s="13" t="s">
        <v>22</v>
      </c>
      <c r="P11" s="14">
        <v>94000</v>
      </c>
    </row>
    <row r="12" spans="5:16" ht="18" x14ac:dyDescent="0.35">
      <c r="G12" s="8" t="s">
        <v>56</v>
      </c>
      <c r="H12" s="8">
        <v>425</v>
      </c>
    </row>
    <row r="13" spans="5:16" ht="18" x14ac:dyDescent="0.35">
      <c r="G13" s="8" t="s">
        <v>58</v>
      </c>
      <c r="H13" s="8">
        <v>568</v>
      </c>
    </row>
    <row r="14" spans="5:16" ht="18" x14ac:dyDescent="0.35">
      <c r="G14" s="8" t="s">
        <v>59</v>
      </c>
      <c r="H14" s="8">
        <v>274</v>
      </c>
      <c r="M14" s="11" t="s">
        <v>77</v>
      </c>
      <c r="N14" t="s">
        <v>6</v>
      </c>
    </row>
    <row r="15" spans="5:16" x14ac:dyDescent="0.3">
      <c r="M15" s="11" t="s">
        <v>78</v>
      </c>
      <c r="N15" t="str">
        <f>VLOOKUP(N14,M6:P11,2,FALSE)</f>
        <v>john@gmail.com</v>
      </c>
    </row>
    <row r="16" spans="5:16" x14ac:dyDescent="0.3">
      <c r="M16" s="11" t="s">
        <v>79</v>
      </c>
    </row>
    <row r="17" spans="7:14" ht="18" x14ac:dyDescent="0.35">
      <c r="G17" s="8" t="s">
        <v>61</v>
      </c>
      <c r="H17">
        <f>SUM(H5:H14)</f>
        <v>2714</v>
      </c>
      <c r="M17" s="11" t="s">
        <v>80</v>
      </c>
      <c r="N17">
        <f>VLOOKUP(N14,M6:P11,4,FALSE)</f>
        <v>47000</v>
      </c>
    </row>
    <row r="19" spans="7:14" x14ac:dyDescent="0.3">
      <c r="G19" t="s">
        <v>54</v>
      </c>
      <c r="H19" t="s">
        <v>62</v>
      </c>
    </row>
    <row r="20" spans="7:14" x14ac:dyDescent="0.3">
      <c r="G20" t="s">
        <v>58</v>
      </c>
      <c r="H20">
        <f>SUMIF(G5:G14,G20,H5:H14)</f>
        <v>1159</v>
      </c>
    </row>
  </sheetData>
  <mergeCells count="2">
    <mergeCell ref="E3:F3"/>
    <mergeCell ref="M5:P5"/>
  </mergeCells>
  <hyperlinks>
    <hyperlink ref="N7" r:id="rId1"/>
    <hyperlink ref="N8" r:id="rId2"/>
    <hyperlink ref="N9" r:id="rId3"/>
    <hyperlink ref="N10" r:id="rId4"/>
    <hyperlink ref="N11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excelFormulae</vt:lpstr>
      <vt:lpstr>Gradebook</vt:lpstr>
      <vt:lpstr>Sumif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cp:lastPrinted>2022-12-16T11:33:58Z</cp:lastPrinted>
  <dcterms:created xsi:type="dcterms:W3CDTF">2022-12-16T09:06:02Z</dcterms:created>
  <dcterms:modified xsi:type="dcterms:W3CDTF">2022-12-19T10:27:16Z</dcterms:modified>
</cp:coreProperties>
</file>