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/>
  <xr:revisionPtr revIDLastSave="1" documentId="8_{29699EDD-11A4-4656-BF00-F3C0459697D5}" xr6:coauthVersionLast="47" xr6:coauthVersionMax="47" xr10:uidLastSave="{F4EBE124-B79E-4E4E-B113-C3B9C5752AFD}"/>
  <bookViews>
    <workbookView xWindow="5960" yWindow="110" windowWidth="27980" windowHeight="18200" firstSheet="3" activeTab="3" xr2:uid="{00000000-000D-0000-FFFF-FFFF00000000}"/>
  </bookViews>
  <sheets>
    <sheet name="Performance trace count" sheetId="12" r:id="rId1"/>
    <sheet name="Performance trace length" sheetId="13" r:id="rId2"/>
    <sheet name="Memory trace length" sheetId="15" r:id="rId3"/>
    <sheet name="Memory trace count" sheetId="16" r:id="rId4"/>
    <sheet name="New data" sheetId="11" r:id="rId5"/>
    <sheet name="Actions" sheetId="10" r:id="rId6"/>
  </sheets>
  <definedNames>
    <definedName name="_xlnm._FilterDatabase" localSheetId="4" hidden="1">'New data'!$A$1:$K$352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K3" i="11" s="1"/>
  <c r="J4" i="11"/>
  <c r="K4" i="11" s="1"/>
  <c r="J5" i="11"/>
  <c r="K5" i="11" s="1"/>
  <c r="J6" i="11"/>
  <c r="K6" i="11" s="1"/>
  <c r="J7" i="11"/>
  <c r="K7" i="11" s="1"/>
  <c r="J8" i="11"/>
  <c r="K8" i="11" s="1"/>
  <c r="J9" i="11"/>
  <c r="K9" i="11" s="1"/>
  <c r="J10" i="11"/>
  <c r="K10" i="11" s="1"/>
  <c r="J11" i="11"/>
  <c r="K11" i="11" s="1"/>
  <c r="J12" i="11"/>
  <c r="K12" i="11" s="1"/>
  <c r="J13" i="11"/>
  <c r="K13" i="11" s="1"/>
  <c r="J14" i="11"/>
  <c r="K14" i="11" s="1"/>
  <c r="J15" i="11"/>
  <c r="K15" i="11" s="1"/>
  <c r="J16" i="11"/>
  <c r="K16" i="11" s="1"/>
  <c r="J17" i="11"/>
  <c r="K17" i="11" s="1"/>
  <c r="J18" i="11"/>
  <c r="K18" i="11" s="1"/>
  <c r="J19" i="11"/>
  <c r="K19" i="11" s="1"/>
  <c r="J20" i="11"/>
  <c r="K20" i="11" s="1"/>
  <c r="J21" i="11"/>
  <c r="K21" i="11" s="1"/>
  <c r="J22" i="11"/>
  <c r="K22" i="11" s="1"/>
  <c r="J23" i="11"/>
  <c r="K23" i="11" s="1"/>
  <c r="J24" i="11"/>
  <c r="K24" i="11" s="1"/>
  <c r="J25" i="11"/>
  <c r="K25" i="11" s="1"/>
  <c r="J26" i="11"/>
  <c r="K26" i="11" s="1"/>
  <c r="J27" i="11"/>
  <c r="K27" i="11" s="1"/>
  <c r="J28" i="11"/>
  <c r="K28" i="11" s="1"/>
  <c r="J29" i="11"/>
  <c r="K29" i="11" s="1"/>
  <c r="J30" i="11"/>
  <c r="K30" i="11" s="1"/>
  <c r="J31" i="11"/>
  <c r="K31" i="11" s="1"/>
  <c r="J32" i="11"/>
  <c r="K32" i="11" s="1"/>
  <c r="J33" i="11"/>
  <c r="K33" i="11" s="1"/>
  <c r="J34" i="11"/>
  <c r="K34" i="11" s="1"/>
  <c r="J35" i="11"/>
  <c r="K35" i="11" s="1"/>
  <c r="J36" i="11"/>
  <c r="K36" i="11" s="1"/>
  <c r="J37" i="11"/>
  <c r="K37" i="11" s="1"/>
  <c r="J38" i="11"/>
  <c r="K38" i="11" s="1"/>
  <c r="J39" i="11"/>
  <c r="K39" i="11" s="1"/>
  <c r="J40" i="11"/>
  <c r="K40" i="11" s="1"/>
  <c r="J41" i="11"/>
  <c r="K41" i="11" s="1"/>
  <c r="J42" i="11"/>
  <c r="K42" i="11" s="1"/>
  <c r="J43" i="11"/>
  <c r="K43" i="11" s="1"/>
  <c r="J44" i="11"/>
  <c r="K44" i="11" s="1"/>
  <c r="J45" i="11"/>
  <c r="K45" i="11" s="1"/>
  <c r="J46" i="11"/>
  <c r="K46" i="11" s="1"/>
  <c r="J47" i="11"/>
  <c r="K47" i="11" s="1"/>
  <c r="J48" i="11"/>
  <c r="K48" i="11" s="1"/>
  <c r="J49" i="11"/>
  <c r="K49" i="11" s="1"/>
  <c r="J50" i="11"/>
  <c r="K50" i="11" s="1"/>
  <c r="J51" i="11"/>
  <c r="K51" i="11" s="1"/>
  <c r="J52" i="11"/>
  <c r="K52" i="11" s="1"/>
  <c r="J53" i="11"/>
  <c r="K53" i="11" s="1"/>
  <c r="J54" i="11"/>
  <c r="K54" i="11" s="1"/>
  <c r="J55" i="11"/>
  <c r="K55" i="11" s="1"/>
  <c r="J56" i="11"/>
  <c r="K56" i="11" s="1"/>
  <c r="J57" i="11"/>
  <c r="K57" i="11" s="1"/>
  <c r="J58" i="11"/>
  <c r="K58" i="11" s="1"/>
  <c r="J59" i="11"/>
  <c r="K59" i="11" s="1"/>
  <c r="J60" i="11"/>
  <c r="K60" i="11" s="1"/>
  <c r="J61" i="11"/>
  <c r="K61" i="11" s="1"/>
  <c r="J62" i="11"/>
  <c r="K62" i="11" s="1"/>
  <c r="J63" i="11"/>
  <c r="K63" i="11" s="1"/>
  <c r="J64" i="11"/>
  <c r="K64" i="11" s="1"/>
  <c r="J65" i="11"/>
  <c r="K65" i="11" s="1"/>
  <c r="J66" i="11"/>
  <c r="K66" i="11" s="1"/>
  <c r="J67" i="11"/>
  <c r="K67" i="11" s="1"/>
  <c r="J68" i="11"/>
  <c r="K68" i="11" s="1"/>
  <c r="J69" i="11"/>
  <c r="K69" i="11" s="1"/>
  <c r="J70" i="11"/>
  <c r="K70" i="11" s="1"/>
  <c r="J71" i="11"/>
  <c r="K71" i="11" s="1"/>
  <c r="J72" i="11"/>
  <c r="K72" i="11" s="1"/>
  <c r="J73" i="11"/>
  <c r="K73" i="11" s="1"/>
  <c r="J74" i="11"/>
  <c r="K74" i="11" s="1"/>
  <c r="J75" i="11"/>
  <c r="K75" i="11" s="1"/>
  <c r="J76" i="11"/>
  <c r="K76" i="11" s="1"/>
  <c r="J77" i="11"/>
  <c r="K77" i="11" s="1"/>
  <c r="J78" i="11"/>
  <c r="K78" i="11" s="1"/>
  <c r="J79" i="11"/>
  <c r="K79" i="11" s="1"/>
  <c r="J80" i="11"/>
  <c r="K80" i="11" s="1"/>
  <c r="J81" i="11"/>
  <c r="K81" i="11" s="1"/>
  <c r="J82" i="11"/>
  <c r="K82" i="11" s="1"/>
  <c r="J83" i="11"/>
  <c r="K83" i="11" s="1"/>
  <c r="J84" i="11"/>
  <c r="K84" i="11" s="1"/>
  <c r="J85" i="11"/>
  <c r="K85" i="11" s="1"/>
  <c r="J86" i="11"/>
  <c r="K86" i="11" s="1"/>
  <c r="J87" i="11"/>
  <c r="K87" i="11" s="1"/>
  <c r="J88" i="11"/>
  <c r="K88" i="11" s="1"/>
  <c r="J89" i="11"/>
  <c r="K89" i="11" s="1"/>
  <c r="J90" i="11"/>
  <c r="K90" i="11" s="1"/>
  <c r="J91" i="11"/>
  <c r="K91" i="11" s="1"/>
  <c r="J92" i="11"/>
  <c r="K92" i="11" s="1"/>
  <c r="J93" i="11"/>
  <c r="K93" i="11" s="1"/>
  <c r="J94" i="11"/>
  <c r="K94" i="11" s="1"/>
  <c r="J95" i="11"/>
  <c r="K95" i="11" s="1"/>
  <c r="J96" i="11"/>
  <c r="K96" i="11" s="1"/>
  <c r="J97" i="11"/>
  <c r="K97" i="11" s="1"/>
  <c r="J98" i="11"/>
  <c r="K98" i="11" s="1"/>
  <c r="J99" i="11"/>
  <c r="K99" i="11" s="1"/>
  <c r="J100" i="11"/>
  <c r="K100" i="11" s="1"/>
  <c r="J101" i="11"/>
  <c r="K101" i="11" s="1"/>
  <c r="J102" i="11"/>
  <c r="K102" i="11" s="1"/>
  <c r="J103" i="11"/>
  <c r="K103" i="11" s="1"/>
  <c r="J104" i="11"/>
  <c r="K104" i="11" s="1"/>
  <c r="J105" i="11"/>
  <c r="K105" i="11" s="1"/>
  <c r="J106" i="11"/>
  <c r="K106" i="11" s="1"/>
  <c r="J107" i="11"/>
  <c r="K107" i="11" s="1"/>
  <c r="J108" i="11"/>
  <c r="K108" i="11" s="1"/>
  <c r="J109" i="11"/>
  <c r="K109" i="11" s="1"/>
  <c r="J110" i="11"/>
  <c r="K110" i="11" s="1"/>
  <c r="J111" i="11"/>
  <c r="K111" i="11" s="1"/>
  <c r="J112" i="11"/>
  <c r="K112" i="11" s="1"/>
  <c r="J113" i="11"/>
  <c r="K113" i="11" s="1"/>
  <c r="J114" i="11"/>
  <c r="K114" i="11" s="1"/>
  <c r="J115" i="11"/>
  <c r="K115" i="11" s="1"/>
  <c r="J116" i="11"/>
  <c r="K116" i="11" s="1"/>
  <c r="J117" i="11"/>
  <c r="K117" i="11" s="1"/>
  <c r="J118" i="11"/>
  <c r="K118" i="11" s="1"/>
  <c r="J119" i="11"/>
  <c r="K119" i="11" s="1"/>
  <c r="J120" i="11"/>
  <c r="K120" i="11" s="1"/>
  <c r="J121" i="11"/>
  <c r="K121" i="11" s="1"/>
  <c r="J122" i="11"/>
  <c r="K122" i="11" s="1"/>
  <c r="J123" i="11"/>
  <c r="K123" i="11" s="1"/>
  <c r="J124" i="11"/>
  <c r="K124" i="11" s="1"/>
  <c r="J125" i="11"/>
  <c r="K125" i="11" s="1"/>
  <c r="J126" i="11"/>
  <c r="K126" i="11" s="1"/>
  <c r="J127" i="11"/>
  <c r="K127" i="11" s="1"/>
  <c r="J128" i="11"/>
  <c r="K128" i="11" s="1"/>
  <c r="J129" i="11"/>
  <c r="K129" i="11" s="1"/>
  <c r="J130" i="11"/>
  <c r="K130" i="11" s="1"/>
  <c r="J131" i="11"/>
  <c r="K131" i="11" s="1"/>
  <c r="J132" i="11"/>
  <c r="K132" i="11" s="1"/>
  <c r="J133" i="11"/>
  <c r="K133" i="11" s="1"/>
  <c r="J134" i="11"/>
  <c r="K134" i="11" s="1"/>
  <c r="J135" i="11"/>
  <c r="K135" i="11" s="1"/>
  <c r="J136" i="11"/>
  <c r="K136" i="11" s="1"/>
  <c r="J137" i="11"/>
  <c r="K137" i="11" s="1"/>
  <c r="J138" i="11"/>
  <c r="K138" i="11" s="1"/>
  <c r="J139" i="11"/>
  <c r="K139" i="11" s="1"/>
  <c r="J140" i="11"/>
  <c r="K140" i="11" s="1"/>
  <c r="J141" i="11"/>
  <c r="K141" i="11" s="1"/>
  <c r="J142" i="11"/>
  <c r="K142" i="11" s="1"/>
  <c r="J143" i="11"/>
  <c r="K143" i="11" s="1"/>
  <c r="J144" i="11"/>
  <c r="K144" i="11" s="1"/>
  <c r="J145" i="11"/>
  <c r="K145" i="11" s="1"/>
  <c r="J146" i="11"/>
  <c r="K146" i="11" s="1"/>
  <c r="J147" i="11"/>
  <c r="K147" i="11" s="1"/>
  <c r="J148" i="11"/>
  <c r="K148" i="11" s="1"/>
  <c r="J149" i="11"/>
  <c r="K149" i="11" s="1"/>
  <c r="J150" i="11"/>
  <c r="K150" i="11" s="1"/>
  <c r="J151" i="11"/>
  <c r="K151" i="11" s="1"/>
  <c r="J152" i="11"/>
  <c r="K152" i="11" s="1"/>
  <c r="J153" i="11"/>
  <c r="K153" i="11" s="1"/>
  <c r="J154" i="11"/>
  <c r="K154" i="11" s="1"/>
  <c r="J155" i="11"/>
  <c r="K155" i="11" s="1"/>
  <c r="J156" i="11"/>
  <c r="K156" i="11" s="1"/>
  <c r="J157" i="11"/>
  <c r="K157" i="11" s="1"/>
  <c r="J158" i="11"/>
  <c r="K158" i="11" s="1"/>
  <c r="J159" i="11"/>
  <c r="K159" i="11" s="1"/>
  <c r="J160" i="11"/>
  <c r="K160" i="11" s="1"/>
  <c r="J161" i="11"/>
  <c r="K161" i="11" s="1"/>
  <c r="J162" i="11"/>
  <c r="K162" i="11" s="1"/>
  <c r="J163" i="11"/>
  <c r="K163" i="11" s="1"/>
  <c r="J164" i="11"/>
  <c r="K164" i="11" s="1"/>
  <c r="J165" i="11"/>
  <c r="K165" i="11" s="1"/>
  <c r="J166" i="11"/>
  <c r="K166" i="11" s="1"/>
  <c r="J167" i="11"/>
  <c r="K167" i="11" s="1"/>
  <c r="J168" i="11"/>
  <c r="K168" i="11" s="1"/>
  <c r="J169" i="11"/>
  <c r="K169" i="11" s="1"/>
  <c r="J170" i="11"/>
  <c r="K170" i="11" s="1"/>
  <c r="J171" i="11"/>
  <c r="K171" i="11" s="1"/>
  <c r="J172" i="11"/>
  <c r="K172" i="11" s="1"/>
  <c r="J173" i="11"/>
  <c r="K173" i="11" s="1"/>
  <c r="J174" i="11"/>
  <c r="K174" i="11" s="1"/>
  <c r="J175" i="11"/>
  <c r="K175" i="11" s="1"/>
  <c r="J176" i="11"/>
  <c r="K176" i="11" s="1"/>
  <c r="J177" i="11"/>
  <c r="K177" i="11" s="1"/>
  <c r="J178" i="11"/>
  <c r="K178" i="11" s="1"/>
  <c r="J179" i="11"/>
  <c r="K179" i="11" s="1"/>
  <c r="J180" i="11"/>
  <c r="K180" i="11" s="1"/>
  <c r="J181" i="11"/>
  <c r="K181" i="11" s="1"/>
  <c r="J182" i="11"/>
  <c r="K182" i="11" s="1"/>
  <c r="J183" i="11"/>
  <c r="K183" i="11" s="1"/>
  <c r="J184" i="11"/>
  <c r="K184" i="11" s="1"/>
  <c r="J185" i="11"/>
  <c r="K185" i="11" s="1"/>
  <c r="J186" i="11"/>
  <c r="K186" i="11" s="1"/>
  <c r="J187" i="11"/>
  <c r="K187" i="11" s="1"/>
  <c r="J188" i="11"/>
  <c r="K188" i="11" s="1"/>
  <c r="J189" i="11"/>
  <c r="K189" i="11" s="1"/>
  <c r="J190" i="11"/>
  <c r="K190" i="11" s="1"/>
  <c r="J191" i="11"/>
  <c r="K191" i="11" s="1"/>
  <c r="J192" i="11"/>
  <c r="K192" i="11" s="1"/>
  <c r="J193" i="11"/>
  <c r="K193" i="11" s="1"/>
  <c r="J194" i="11"/>
  <c r="K194" i="11" s="1"/>
  <c r="J195" i="11"/>
  <c r="K195" i="11" s="1"/>
  <c r="J196" i="11"/>
  <c r="K196" i="11" s="1"/>
  <c r="J197" i="11"/>
  <c r="K197" i="11" s="1"/>
  <c r="J198" i="11"/>
  <c r="K198" i="11" s="1"/>
  <c r="J199" i="11"/>
  <c r="K199" i="11" s="1"/>
  <c r="J200" i="11"/>
  <c r="K200" i="11" s="1"/>
  <c r="J201" i="11"/>
  <c r="K201" i="11" s="1"/>
  <c r="J202" i="11"/>
  <c r="K202" i="11" s="1"/>
  <c r="J203" i="11"/>
  <c r="K203" i="11" s="1"/>
  <c r="J204" i="11"/>
  <c r="K204" i="11" s="1"/>
  <c r="J205" i="11"/>
  <c r="K205" i="11" s="1"/>
  <c r="J206" i="11"/>
  <c r="K206" i="11" s="1"/>
  <c r="J207" i="11"/>
  <c r="K207" i="11" s="1"/>
  <c r="J208" i="11"/>
  <c r="K208" i="11" s="1"/>
  <c r="J209" i="11"/>
  <c r="K209" i="11" s="1"/>
  <c r="J210" i="11"/>
  <c r="K210" i="11" s="1"/>
  <c r="J211" i="11"/>
  <c r="K211" i="11" s="1"/>
  <c r="J212" i="11"/>
  <c r="K212" i="11" s="1"/>
  <c r="J213" i="11"/>
  <c r="K213" i="11" s="1"/>
  <c r="J214" i="11"/>
  <c r="K214" i="11" s="1"/>
  <c r="J215" i="11"/>
  <c r="K215" i="11" s="1"/>
  <c r="J216" i="11"/>
  <c r="K216" i="11" s="1"/>
  <c r="J217" i="11"/>
  <c r="K217" i="11" s="1"/>
  <c r="J218" i="11"/>
  <c r="K218" i="11" s="1"/>
  <c r="J219" i="11"/>
  <c r="K219" i="11" s="1"/>
  <c r="J220" i="11"/>
  <c r="K220" i="11" s="1"/>
  <c r="J221" i="11"/>
  <c r="K221" i="11" s="1"/>
  <c r="J222" i="11"/>
  <c r="K222" i="11" s="1"/>
  <c r="J223" i="11"/>
  <c r="K223" i="11" s="1"/>
  <c r="J224" i="11"/>
  <c r="K224" i="11" s="1"/>
  <c r="J225" i="11"/>
  <c r="K225" i="11" s="1"/>
  <c r="J226" i="11"/>
  <c r="K226" i="11" s="1"/>
  <c r="J227" i="11"/>
  <c r="K227" i="11" s="1"/>
  <c r="J228" i="11"/>
  <c r="K228" i="11" s="1"/>
  <c r="J229" i="11"/>
  <c r="K229" i="11" s="1"/>
  <c r="J230" i="11"/>
  <c r="K230" i="11" s="1"/>
  <c r="J231" i="11"/>
  <c r="K231" i="11" s="1"/>
  <c r="J232" i="11"/>
  <c r="K232" i="11" s="1"/>
  <c r="J233" i="11"/>
  <c r="K233" i="11" s="1"/>
  <c r="J234" i="11"/>
  <c r="K234" i="11" s="1"/>
  <c r="J235" i="11"/>
  <c r="K235" i="11" s="1"/>
  <c r="J236" i="11"/>
  <c r="K236" i="11" s="1"/>
  <c r="J237" i="11"/>
  <c r="K237" i="11" s="1"/>
  <c r="J238" i="11"/>
  <c r="K238" i="11" s="1"/>
  <c r="J239" i="11"/>
  <c r="K239" i="11" s="1"/>
  <c r="J240" i="11"/>
  <c r="K240" i="11" s="1"/>
  <c r="J241" i="11"/>
  <c r="K241" i="11" s="1"/>
  <c r="J242" i="11"/>
  <c r="K242" i="11" s="1"/>
  <c r="J243" i="11"/>
  <c r="K243" i="11" s="1"/>
  <c r="J244" i="11"/>
  <c r="K244" i="11" s="1"/>
  <c r="J245" i="11"/>
  <c r="K245" i="11" s="1"/>
  <c r="J246" i="11"/>
  <c r="K246" i="11" s="1"/>
  <c r="J247" i="11"/>
  <c r="K247" i="11" s="1"/>
  <c r="J248" i="11"/>
  <c r="K248" i="11" s="1"/>
  <c r="J249" i="11"/>
  <c r="K249" i="11" s="1"/>
  <c r="J250" i="11"/>
  <c r="K250" i="11" s="1"/>
  <c r="J251" i="11"/>
  <c r="K251" i="11" s="1"/>
  <c r="J252" i="11"/>
  <c r="K252" i="11" s="1"/>
  <c r="J253" i="11"/>
  <c r="K253" i="11" s="1"/>
  <c r="J254" i="11"/>
  <c r="K254" i="11" s="1"/>
  <c r="J255" i="11"/>
  <c r="K255" i="11" s="1"/>
  <c r="J256" i="11"/>
  <c r="K256" i="11" s="1"/>
  <c r="J257" i="11"/>
  <c r="K257" i="11" s="1"/>
  <c r="J258" i="11"/>
  <c r="K258" i="11" s="1"/>
  <c r="J259" i="11"/>
  <c r="K259" i="11" s="1"/>
  <c r="J260" i="11"/>
  <c r="K260" i="11" s="1"/>
  <c r="J261" i="11"/>
  <c r="K261" i="11" s="1"/>
  <c r="J262" i="11"/>
  <c r="K262" i="11" s="1"/>
  <c r="J263" i="11"/>
  <c r="K263" i="11" s="1"/>
  <c r="J264" i="11"/>
  <c r="K264" i="11" s="1"/>
  <c r="J265" i="11"/>
  <c r="K265" i="11" s="1"/>
  <c r="J266" i="11"/>
  <c r="K266" i="11" s="1"/>
  <c r="J267" i="11"/>
  <c r="K267" i="11" s="1"/>
  <c r="J268" i="11"/>
  <c r="K268" i="11" s="1"/>
  <c r="J269" i="11"/>
  <c r="K269" i="11" s="1"/>
  <c r="J270" i="11"/>
  <c r="K270" i="11" s="1"/>
  <c r="J271" i="11"/>
  <c r="K271" i="11" s="1"/>
  <c r="J272" i="11"/>
  <c r="K272" i="11" s="1"/>
  <c r="J273" i="11"/>
  <c r="K273" i="11" s="1"/>
  <c r="J274" i="11"/>
  <c r="K274" i="11" s="1"/>
  <c r="J275" i="11"/>
  <c r="K275" i="11" s="1"/>
  <c r="J276" i="11"/>
  <c r="K276" i="11" s="1"/>
  <c r="J277" i="11"/>
  <c r="K277" i="11" s="1"/>
  <c r="J278" i="11"/>
  <c r="K278" i="11" s="1"/>
  <c r="J279" i="11"/>
  <c r="K279" i="11" s="1"/>
  <c r="J280" i="11"/>
  <c r="K280" i="11" s="1"/>
  <c r="J281" i="11"/>
  <c r="K281" i="11" s="1"/>
  <c r="J282" i="11"/>
  <c r="K282" i="11" s="1"/>
  <c r="J283" i="11"/>
  <c r="K283" i="11" s="1"/>
  <c r="J284" i="11"/>
  <c r="K284" i="11" s="1"/>
  <c r="J285" i="11"/>
  <c r="K285" i="11" s="1"/>
  <c r="J286" i="11"/>
  <c r="K286" i="11" s="1"/>
  <c r="J287" i="11"/>
  <c r="K287" i="11" s="1"/>
  <c r="J288" i="11"/>
  <c r="K288" i="11" s="1"/>
  <c r="J289" i="11"/>
  <c r="K289" i="11" s="1"/>
  <c r="J290" i="11"/>
  <c r="K290" i="11" s="1"/>
  <c r="J291" i="11"/>
  <c r="K291" i="11" s="1"/>
  <c r="J292" i="11"/>
  <c r="K292" i="11" s="1"/>
  <c r="J293" i="11"/>
  <c r="K293" i="11" s="1"/>
  <c r="J294" i="11"/>
  <c r="K294" i="11" s="1"/>
  <c r="J295" i="11"/>
  <c r="K295" i="11" s="1"/>
  <c r="J296" i="11"/>
  <c r="K296" i="11" s="1"/>
  <c r="J297" i="11"/>
  <c r="K297" i="11" s="1"/>
  <c r="J298" i="11"/>
  <c r="K298" i="11" s="1"/>
  <c r="J299" i="11"/>
  <c r="K299" i="11" s="1"/>
  <c r="J300" i="11"/>
  <c r="K300" i="11" s="1"/>
  <c r="J301" i="11"/>
  <c r="K301" i="11" s="1"/>
  <c r="J302" i="11"/>
  <c r="K302" i="11" s="1"/>
  <c r="J303" i="11"/>
  <c r="K303" i="11" s="1"/>
  <c r="J304" i="11"/>
  <c r="K304" i="11" s="1"/>
  <c r="J305" i="11"/>
  <c r="K305" i="11" s="1"/>
  <c r="J306" i="11"/>
  <c r="K306" i="11" s="1"/>
  <c r="J307" i="11"/>
  <c r="K307" i="11" s="1"/>
  <c r="J308" i="11"/>
  <c r="K308" i="11" s="1"/>
  <c r="J309" i="11"/>
  <c r="K309" i="11" s="1"/>
  <c r="J310" i="11"/>
  <c r="K310" i="11" s="1"/>
  <c r="J311" i="11"/>
  <c r="K311" i="11" s="1"/>
  <c r="J312" i="11"/>
  <c r="K312" i="11" s="1"/>
  <c r="J313" i="11"/>
  <c r="K313" i="11" s="1"/>
  <c r="J314" i="11"/>
  <c r="K314" i="11" s="1"/>
  <c r="J315" i="11"/>
  <c r="K315" i="11" s="1"/>
  <c r="J316" i="11"/>
  <c r="K316" i="11" s="1"/>
  <c r="J317" i="11"/>
  <c r="K317" i="11" s="1"/>
  <c r="J318" i="11"/>
  <c r="K318" i="11" s="1"/>
  <c r="J319" i="11"/>
  <c r="K319" i="11" s="1"/>
  <c r="J320" i="11"/>
  <c r="K320" i="11" s="1"/>
  <c r="J321" i="11"/>
  <c r="K321" i="11" s="1"/>
  <c r="J322" i="11"/>
  <c r="K322" i="11" s="1"/>
  <c r="J323" i="11"/>
  <c r="K323" i="11" s="1"/>
  <c r="J324" i="11"/>
  <c r="K324" i="11" s="1"/>
  <c r="J325" i="11"/>
  <c r="K325" i="11" s="1"/>
  <c r="J326" i="11"/>
  <c r="K326" i="11" s="1"/>
  <c r="J327" i="11"/>
  <c r="K327" i="11" s="1"/>
  <c r="J328" i="11"/>
  <c r="K328" i="11" s="1"/>
  <c r="J329" i="11"/>
  <c r="K329" i="11" s="1"/>
  <c r="J330" i="11"/>
  <c r="K330" i="11" s="1"/>
  <c r="J331" i="11"/>
  <c r="K331" i="11" s="1"/>
  <c r="J332" i="11"/>
  <c r="K332" i="11" s="1"/>
  <c r="J333" i="11"/>
  <c r="K333" i="11" s="1"/>
  <c r="J334" i="11"/>
  <c r="K334" i="11" s="1"/>
  <c r="J335" i="11"/>
  <c r="K335" i="11" s="1"/>
  <c r="J336" i="11"/>
  <c r="K336" i="11" s="1"/>
  <c r="J337" i="11"/>
  <c r="K337" i="11" s="1"/>
  <c r="J338" i="11"/>
  <c r="K338" i="11" s="1"/>
  <c r="J339" i="11"/>
  <c r="K339" i="11" s="1"/>
  <c r="J340" i="11"/>
  <c r="K340" i="11" s="1"/>
  <c r="J341" i="11"/>
  <c r="K341" i="11" s="1"/>
  <c r="J342" i="11"/>
  <c r="K342" i="11" s="1"/>
  <c r="J343" i="11"/>
  <c r="K343" i="11" s="1"/>
  <c r="J344" i="11"/>
  <c r="K344" i="11" s="1"/>
  <c r="J345" i="11"/>
  <c r="K345" i="11" s="1"/>
  <c r="J346" i="11"/>
  <c r="K346" i="11" s="1"/>
  <c r="J347" i="11"/>
  <c r="K347" i="11" s="1"/>
  <c r="J348" i="11"/>
  <c r="K348" i="11" s="1"/>
  <c r="J349" i="11"/>
  <c r="K349" i="11" s="1"/>
  <c r="J350" i="11"/>
  <c r="K350" i="11" s="1"/>
  <c r="J351" i="11"/>
  <c r="K351" i="11" s="1"/>
  <c r="J352" i="11"/>
  <c r="K352" i="11" s="1"/>
  <c r="J2" i="11"/>
  <c r="K2" i="11" s="1"/>
</calcChain>
</file>

<file path=xl/sharedStrings.xml><?xml version="1.0" encoding="utf-8"?>
<sst xmlns="http://schemas.openxmlformats.org/spreadsheetml/2006/main" count="1133" uniqueCount="34">
  <si>
    <t>tr_len</t>
  </si>
  <si>
    <t>tr_cnt</t>
  </si>
  <si>
    <t>Benchmark</t>
  </si>
  <si>
    <t>Trace count benchmark</t>
  </si>
  <si>
    <t>Row Labels</t>
  </si>
  <si>
    <t>Min of process_time</t>
  </si>
  <si>
    <t>Min of res_time</t>
  </si>
  <si>
    <t>MFMM</t>
  </si>
  <si>
    <t>T1</t>
  </si>
  <si>
    <t>T2</t>
  </si>
  <si>
    <t>PROPALG</t>
  </si>
  <si>
    <t>TXTBK</t>
  </si>
  <si>
    <t>VTK</t>
  </si>
  <si>
    <t>Grand Total</t>
  </si>
  <si>
    <t>Trace length benchmark</t>
  </si>
  <si>
    <t>Min of total_time</t>
  </si>
  <si>
    <t>Column Labels</t>
  </si>
  <si>
    <t>Min of MB</t>
  </si>
  <si>
    <t>Name</t>
  </si>
  <si>
    <t>Implementation</t>
  </si>
  <si>
    <t>MB</t>
  </si>
  <si>
    <t>tr/sec</t>
  </si>
  <si>
    <t>time</t>
  </si>
  <si>
    <t>res_time</t>
  </si>
  <si>
    <t>process_time</t>
  </si>
  <si>
    <t>T3</t>
  </si>
  <si>
    <t>T4</t>
  </si>
  <si>
    <t>total_time</t>
  </si>
  <si>
    <t>Rename benchmark values</t>
  </si>
  <si>
    <t>done</t>
  </si>
  <si>
    <t>Leave *_s part in columns</t>
  </si>
  <si>
    <t>not relevant</t>
  </si>
  <si>
    <t>Run memory trace len benchmarks</t>
  </si>
  <si>
    <t>Update data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</si>
</sst>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29">
    <dxf>
      <numFmt numFmtId="165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2" formatCode="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" formatCode="0"/>
    </dxf>
    <dxf>
      <numFmt numFmtId="1" formatCode="0"/>
    </dxf>
    <dxf>
      <numFmt numFmtId="1" formatCode="0"/>
    </dxf>
    <dxf>
      <numFmt numFmtId="167" formatCode="0.0"/>
    </dxf>
    <dxf>
      <numFmt numFmtId="167" formatCode="0.0"/>
    </dxf>
    <dxf>
      <numFmt numFmtId="167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68" formatCode="0.0000"/>
    </dxf>
    <dxf>
      <numFmt numFmtId="164" formatCode="0.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[benchmark_results.xlsx]Performance trace length!PivotTable2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trace length'!$B$4:$B$5</c:f>
              <c:strCache>
                <c:ptCount val="1"/>
                <c:pt idx="0">
                  <c:v>MFMM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'Performance trace length'!$A$6:$A$16</c:f>
              <c:multiLvlStrCache>
                <c:ptCount val="8"/>
                <c:lvl>
                  <c:pt idx="0">
                    <c:v>1000</c:v>
                  </c:pt>
                  <c:pt idx="1">
                    <c:v>2000</c:v>
                  </c:pt>
                  <c:pt idx="2">
                    <c:v>5000</c:v>
                  </c:pt>
                  <c:pt idx="3">
                    <c:v>20000</c:v>
                  </c:pt>
                  <c:pt idx="4">
                    <c:v>1000</c:v>
                  </c:pt>
                  <c:pt idx="5">
                    <c:v>2000</c:v>
                  </c:pt>
                  <c:pt idx="6">
                    <c:v>5000</c:v>
                  </c:pt>
                  <c:pt idx="7">
                    <c:v>20000</c:v>
                  </c:pt>
                </c:lvl>
                <c:lvl>
                  <c:pt idx="0">
                    <c:v>T1</c:v>
                  </c:pt>
                  <c:pt idx="4">
                    <c:v>T2</c:v>
                  </c:pt>
                </c:lvl>
              </c:multiLvlStrCache>
            </c:multiLvlStrRef>
          </c:cat>
          <c:val>
            <c:numRef>
              <c:f>'Performance trace length'!$B$6:$B$16</c:f>
              <c:numCache>
                <c:formatCode>0.00</c:formatCode>
                <c:ptCount val="8"/>
                <c:pt idx="0">
                  <c:v>0.10473692986312168</c:v>
                </c:pt>
                <c:pt idx="1">
                  <c:v>0.4047412869369959</c:v>
                </c:pt>
                <c:pt idx="2">
                  <c:v>2.403991684522802</c:v>
                </c:pt>
                <c:pt idx="3">
                  <c:v>29.603959530431368</c:v>
                </c:pt>
                <c:pt idx="4">
                  <c:v>0.50486289079406144</c:v>
                </c:pt>
                <c:pt idx="5">
                  <c:v>0.9048816445284088</c:v>
                </c:pt>
                <c:pt idx="6">
                  <c:v>2.7049326885322884</c:v>
                </c:pt>
                <c:pt idx="7">
                  <c:v>34.10412949774571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F-4803-A486-221D61DDC8EA}"/>
            </c:ext>
          </c:extLst>
        </c:ser>
        <c:ser>
          <c:idx val="1"/>
          <c:order val="1"/>
          <c:tx>
            <c:strRef>
              <c:f>'Performance trace length'!$C$4:$C$5</c:f>
              <c:strCache>
                <c:ptCount val="1"/>
                <c:pt idx="0">
                  <c:v>PROPALG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'Performance trace length'!$A$6:$A$16</c:f>
              <c:multiLvlStrCache>
                <c:ptCount val="8"/>
                <c:lvl>
                  <c:pt idx="0">
                    <c:v>1000</c:v>
                  </c:pt>
                  <c:pt idx="1">
                    <c:v>2000</c:v>
                  </c:pt>
                  <c:pt idx="2">
                    <c:v>5000</c:v>
                  </c:pt>
                  <c:pt idx="3">
                    <c:v>20000</c:v>
                  </c:pt>
                  <c:pt idx="4">
                    <c:v>1000</c:v>
                  </c:pt>
                  <c:pt idx="5">
                    <c:v>2000</c:v>
                  </c:pt>
                  <c:pt idx="6">
                    <c:v>5000</c:v>
                  </c:pt>
                  <c:pt idx="7">
                    <c:v>20000</c:v>
                  </c:pt>
                </c:lvl>
                <c:lvl>
                  <c:pt idx="0">
                    <c:v>T1</c:v>
                  </c:pt>
                  <c:pt idx="4">
                    <c:v>T2</c:v>
                  </c:pt>
                </c:lvl>
              </c:multiLvlStrCache>
            </c:multiLvlStrRef>
          </c:cat>
          <c:val>
            <c:numRef>
              <c:f>'Performance trace length'!$C$6:$C$16</c:f>
              <c:numCache>
                <c:formatCode>0.00</c:formatCode>
                <c:ptCount val="8"/>
                <c:pt idx="0">
                  <c:v>0.22367971899967842</c:v>
                </c:pt>
                <c:pt idx="1">
                  <c:v>0.59416955933400017</c:v>
                </c:pt>
                <c:pt idx="2">
                  <c:v>3.1379301807378064</c:v>
                </c:pt>
                <c:pt idx="3">
                  <c:v>51.8</c:v>
                </c:pt>
                <c:pt idx="4">
                  <c:v>0.41196452963701097</c:v>
                </c:pt>
                <c:pt idx="5">
                  <c:v>1.2355704697986578</c:v>
                </c:pt>
                <c:pt idx="6">
                  <c:v>12.3828125</c:v>
                </c:pt>
                <c:pt idx="7">
                  <c:v>221.79999999999998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C8F-4803-A486-221D61DDC8EA}"/>
            </c:ext>
          </c:extLst>
        </c:ser>
        <c:ser>
          <c:idx val="2"/>
          <c:order val="2"/>
          <c:tx>
            <c:strRef>
              <c:f>'Performance trace length'!$D$4:$D$5</c:f>
              <c:strCache>
                <c:ptCount val="1"/>
                <c:pt idx="0">
                  <c:v>TXTBK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'Performance trace length'!$A$6:$A$16</c:f>
              <c:multiLvlStrCache>
                <c:ptCount val="8"/>
                <c:lvl>
                  <c:pt idx="0">
                    <c:v>1000</c:v>
                  </c:pt>
                  <c:pt idx="1">
                    <c:v>2000</c:v>
                  </c:pt>
                  <c:pt idx="2">
                    <c:v>5000</c:v>
                  </c:pt>
                  <c:pt idx="3">
                    <c:v>20000</c:v>
                  </c:pt>
                  <c:pt idx="4">
                    <c:v>1000</c:v>
                  </c:pt>
                  <c:pt idx="5">
                    <c:v>2000</c:v>
                  </c:pt>
                  <c:pt idx="6">
                    <c:v>5000</c:v>
                  </c:pt>
                  <c:pt idx="7">
                    <c:v>20000</c:v>
                  </c:pt>
                </c:lvl>
                <c:lvl>
                  <c:pt idx="0">
                    <c:v>T1</c:v>
                  </c:pt>
                  <c:pt idx="4">
                    <c:v>T2</c:v>
                  </c:pt>
                </c:lvl>
              </c:multiLvlStrCache>
            </c:multiLvlStrRef>
          </c:cat>
          <c:val>
            <c:numRef>
              <c:f>'Performance trace length'!$D$6:$D$16</c:f>
              <c:numCache>
                <c:formatCode>0.00</c:formatCode>
                <c:ptCount val="8"/>
                <c:pt idx="0">
                  <c:v>44.504208431845711</c:v>
                </c:pt>
                <c:pt idx="1">
                  <c:v>184.30420550450074</c:v>
                </c:pt>
                <c:pt idx="2">
                  <c:v>1618.5041350644367</c:v>
                </c:pt>
                <c:pt idx="4">
                  <c:v>44.404488797756315</c:v>
                </c:pt>
                <c:pt idx="5">
                  <c:v>185.0041421417358</c:v>
                </c:pt>
                <c:pt idx="6">
                  <c:v>1412.9041400495978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C8F-4803-A486-221D61DDC8EA}"/>
            </c:ext>
          </c:extLst>
        </c:ser>
        <c:ser>
          <c:idx val="3"/>
          <c:order val="3"/>
          <c:tx>
            <c:strRef>
              <c:f>'Performance trace length'!$E$4:$E$5</c:f>
              <c:strCache>
                <c:ptCount val="1"/>
                <c:pt idx="0">
                  <c:v>VTK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'Performance trace length'!$A$6:$A$16</c:f>
              <c:multiLvlStrCache>
                <c:ptCount val="8"/>
                <c:lvl>
                  <c:pt idx="0">
                    <c:v>1000</c:v>
                  </c:pt>
                  <c:pt idx="1">
                    <c:v>2000</c:v>
                  </c:pt>
                  <c:pt idx="2">
                    <c:v>5000</c:v>
                  </c:pt>
                  <c:pt idx="3">
                    <c:v>20000</c:v>
                  </c:pt>
                  <c:pt idx="4">
                    <c:v>1000</c:v>
                  </c:pt>
                  <c:pt idx="5">
                    <c:v>2000</c:v>
                  </c:pt>
                  <c:pt idx="6">
                    <c:v>5000</c:v>
                  </c:pt>
                  <c:pt idx="7">
                    <c:v>20000</c:v>
                  </c:pt>
                </c:lvl>
                <c:lvl>
                  <c:pt idx="0">
                    <c:v>T1</c:v>
                  </c:pt>
                  <c:pt idx="4">
                    <c:v>T2</c:v>
                  </c:pt>
                </c:lvl>
              </c:multiLvlStrCache>
            </c:multiLvlStrRef>
          </c:cat>
          <c:val>
            <c:numRef>
              <c:f>'Performance trace length'!$E$6:$E$16</c:f>
              <c:numCache>
                <c:formatCode>0.00</c:formatCode>
                <c:ptCount val="8"/>
                <c:pt idx="0">
                  <c:v>37.71</c:v>
                </c:pt>
                <c:pt idx="1">
                  <c:v>267.90000000000003</c:v>
                </c:pt>
                <c:pt idx="2">
                  <c:v>2081.4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1-4F4B-AD17-44451C4A6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292704"/>
        <c:axId val="386296448"/>
      </c:barChart>
      <c:catAx>
        <c:axId val="3862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96448"/>
        <c:crossesAt val="1.0000000000000002E-3"/>
        <c:auto val="1"/>
        <c:lblAlgn val="ctr"/>
        <c:lblOffset val="100"/>
        <c:noMultiLvlLbl val="0"/>
      </c:catAx>
      <c:valAx>
        <c:axId val="386296448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[benchmark_results.xlsx]Memory trace length!PivotTable2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trace length'!$B$4:$B$5</c:f>
              <c:strCache>
                <c:ptCount val="1"/>
                <c:pt idx="0">
                  <c:v>MFMM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'Memory trace length'!$A$6:$A$16</c:f>
              <c:multiLvlStrCache>
                <c:ptCount val="8"/>
                <c:lvl>
                  <c:pt idx="0">
                    <c:v>1000</c:v>
                  </c:pt>
                  <c:pt idx="1">
                    <c:v>2000</c:v>
                  </c:pt>
                  <c:pt idx="2">
                    <c:v>5000</c:v>
                  </c:pt>
                  <c:pt idx="3">
                    <c:v>20000</c:v>
                  </c:pt>
                  <c:pt idx="4">
                    <c:v>1000</c:v>
                  </c:pt>
                  <c:pt idx="5">
                    <c:v>2000</c:v>
                  </c:pt>
                  <c:pt idx="6">
                    <c:v>5000</c:v>
                  </c:pt>
                  <c:pt idx="7">
                    <c:v>20000</c:v>
                  </c:pt>
                </c:lvl>
                <c:lvl>
                  <c:pt idx="0">
                    <c:v>T1</c:v>
                  </c:pt>
                  <c:pt idx="4">
                    <c:v>T2</c:v>
                  </c:pt>
                </c:lvl>
              </c:multiLvlStrCache>
            </c:multiLvlStrRef>
          </c:cat>
          <c:val>
            <c:numRef>
              <c:f>'Memory trace length'!$B$6:$B$16</c:f>
              <c:numCache>
                <c:formatCode>_(* #,##0_);_(* \(#,##0\);_(* "-"??_);_(@_)</c:formatCode>
                <c:ptCount val="8"/>
                <c:pt idx="0">
                  <c:v>61</c:v>
                </c:pt>
                <c:pt idx="1">
                  <c:v>167</c:v>
                </c:pt>
                <c:pt idx="2">
                  <c:v>763</c:v>
                </c:pt>
                <c:pt idx="3">
                  <c:v>9918</c:v>
                </c:pt>
                <c:pt idx="4">
                  <c:v>61</c:v>
                </c:pt>
                <c:pt idx="5">
                  <c:v>167</c:v>
                </c:pt>
                <c:pt idx="6">
                  <c:v>763</c:v>
                </c:pt>
                <c:pt idx="7">
                  <c:v>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B-42FC-936C-22BA84599273}"/>
            </c:ext>
          </c:extLst>
        </c:ser>
        <c:ser>
          <c:idx val="1"/>
          <c:order val="1"/>
          <c:tx>
            <c:strRef>
              <c:f>'Memory trace length'!$C$4:$C$5</c:f>
              <c:strCache>
                <c:ptCount val="1"/>
                <c:pt idx="0">
                  <c:v>PROPALG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'Memory trace length'!$A$6:$A$16</c:f>
              <c:multiLvlStrCache>
                <c:ptCount val="8"/>
                <c:lvl>
                  <c:pt idx="0">
                    <c:v>1000</c:v>
                  </c:pt>
                  <c:pt idx="1">
                    <c:v>2000</c:v>
                  </c:pt>
                  <c:pt idx="2">
                    <c:v>5000</c:v>
                  </c:pt>
                  <c:pt idx="3">
                    <c:v>20000</c:v>
                  </c:pt>
                  <c:pt idx="4">
                    <c:v>1000</c:v>
                  </c:pt>
                  <c:pt idx="5">
                    <c:v>2000</c:v>
                  </c:pt>
                  <c:pt idx="6">
                    <c:v>5000</c:v>
                  </c:pt>
                  <c:pt idx="7">
                    <c:v>20000</c:v>
                  </c:pt>
                </c:lvl>
                <c:lvl>
                  <c:pt idx="0">
                    <c:v>T1</c:v>
                  </c:pt>
                  <c:pt idx="4">
                    <c:v>T2</c:v>
                  </c:pt>
                </c:lvl>
              </c:multiLvlStrCache>
            </c:multiLvlStrRef>
          </c:cat>
          <c:val>
            <c:numRef>
              <c:f>'Memory trace length'!$C$6:$C$16</c:f>
              <c:numCache>
                <c:formatCode>_(* #,##0_);_(* \(#,##0\);_(* "-"??_);_(@_)</c:formatCode>
                <c:ptCount val="8"/>
                <c:pt idx="0">
                  <c:v>45</c:v>
                </c:pt>
                <c:pt idx="1">
                  <c:v>183</c:v>
                </c:pt>
                <c:pt idx="2">
                  <c:v>1144</c:v>
                </c:pt>
                <c:pt idx="3">
                  <c:v>18311</c:v>
                </c:pt>
                <c:pt idx="4">
                  <c:v>137</c:v>
                </c:pt>
                <c:pt idx="5">
                  <c:v>549</c:v>
                </c:pt>
                <c:pt idx="6">
                  <c:v>3433</c:v>
                </c:pt>
                <c:pt idx="7">
                  <c:v>54933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BB-42FC-936C-22BA84599273}"/>
            </c:ext>
          </c:extLst>
        </c:ser>
        <c:ser>
          <c:idx val="2"/>
          <c:order val="2"/>
          <c:tx>
            <c:strRef>
              <c:f>'Memory trace length'!$D$4:$D$5</c:f>
              <c:strCache>
                <c:ptCount val="1"/>
                <c:pt idx="0">
                  <c:v>TXTBK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'Memory trace length'!$A$6:$A$16</c:f>
              <c:multiLvlStrCache>
                <c:ptCount val="8"/>
                <c:lvl>
                  <c:pt idx="0">
                    <c:v>1000</c:v>
                  </c:pt>
                  <c:pt idx="1">
                    <c:v>2000</c:v>
                  </c:pt>
                  <c:pt idx="2">
                    <c:v>5000</c:v>
                  </c:pt>
                  <c:pt idx="3">
                    <c:v>20000</c:v>
                  </c:pt>
                  <c:pt idx="4">
                    <c:v>1000</c:v>
                  </c:pt>
                  <c:pt idx="5">
                    <c:v>2000</c:v>
                  </c:pt>
                  <c:pt idx="6">
                    <c:v>5000</c:v>
                  </c:pt>
                  <c:pt idx="7">
                    <c:v>20000</c:v>
                  </c:pt>
                </c:lvl>
                <c:lvl>
                  <c:pt idx="0">
                    <c:v>T1</c:v>
                  </c:pt>
                  <c:pt idx="4">
                    <c:v>T2</c:v>
                  </c:pt>
                </c:lvl>
              </c:multiLvlStrCache>
            </c:multiLvlStrRef>
          </c:cat>
          <c:val>
            <c:numRef>
              <c:f>'Memory trace length'!$D$6:$D$16</c:f>
              <c:numCache>
                <c:formatCode>_(* #,##0_);_(* \(#,##0\);_(* "-"??_);_(@_)</c:formatCode>
                <c:ptCount val="8"/>
                <c:pt idx="0">
                  <c:v>9618</c:v>
                </c:pt>
                <c:pt idx="1">
                  <c:v>38471</c:v>
                </c:pt>
                <c:pt idx="2">
                  <c:v>240660</c:v>
                </c:pt>
                <c:pt idx="4">
                  <c:v>9611</c:v>
                </c:pt>
                <c:pt idx="5">
                  <c:v>38349</c:v>
                </c:pt>
                <c:pt idx="6">
                  <c:v>240469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F-4904-AAD5-102B814FAE63}"/>
            </c:ext>
          </c:extLst>
        </c:ser>
        <c:ser>
          <c:idx val="3"/>
          <c:order val="3"/>
          <c:tx>
            <c:strRef>
              <c:f>'Memory trace length'!$E$4:$E$5</c:f>
              <c:strCache>
                <c:ptCount val="1"/>
                <c:pt idx="0">
                  <c:v>VTK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'Memory trace length'!$A$6:$A$16</c:f>
              <c:multiLvlStrCache>
                <c:ptCount val="8"/>
                <c:lvl>
                  <c:pt idx="0">
                    <c:v>1000</c:v>
                  </c:pt>
                  <c:pt idx="1">
                    <c:v>2000</c:v>
                  </c:pt>
                  <c:pt idx="2">
                    <c:v>5000</c:v>
                  </c:pt>
                  <c:pt idx="3">
                    <c:v>20000</c:v>
                  </c:pt>
                  <c:pt idx="4">
                    <c:v>1000</c:v>
                  </c:pt>
                  <c:pt idx="5">
                    <c:v>2000</c:v>
                  </c:pt>
                  <c:pt idx="6">
                    <c:v>5000</c:v>
                  </c:pt>
                  <c:pt idx="7">
                    <c:v>20000</c:v>
                  </c:pt>
                </c:lvl>
                <c:lvl>
                  <c:pt idx="0">
                    <c:v>T1</c:v>
                  </c:pt>
                  <c:pt idx="4">
                    <c:v>T2</c:v>
                  </c:pt>
                </c:lvl>
              </c:multiLvlStrCache>
            </c:multiLvlStrRef>
          </c:cat>
          <c:val>
            <c:numRef>
              <c:f>'Memory trace length'!$E$6:$E$16</c:f>
              <c:numCache>
                <c:formatCode>_(* #,##0_);_(* \(#,##0\);_(* "-"??_);_(@_)</c:formatCode>
                <c:ptCount val="8"/>
                <c:pt idx="0">
                  <c:v>124</c:v>
                </c:pt>
                <c:pt idx="1">
                  <c:v>347</c:v>
                </c:pt>
                <c:pt idx="2">
                  <c:v>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F-4904-AAD5-102B814FA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292704"/>
        <c:axId val="386296448"/>
      </c:barChart>
      <c:catAx>
        <c:axId val="3862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96448"/>
        <c:crosses val="autoZero"/>
        <c:auto val="1"/>
        <c:lblAlgn val="ctr"/>
        <c:lblOffset val="100"/>
        <c:noMultiLvlLbl val="0"/>
      </c:catAx>
      <c:valAx>
        <c:axId val="386296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Memory, MiB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[benchmark_results.xlsx]Memory trace count!PivotTable2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trace count'!$B$5:$B$6</c:f>
              <c:strCache>
                <c:ptCount val="1"/>
                <c:pt idx="0">
                  <c:v>MFMM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'Memory trace count'!$A$7:$A$17</c:f>
              <c:multiLvlStrCache>
                <c:ptCount val="8"/>
                <c:lvl>
                  <c:pt idx="0">
                    <c:v>10000</c:v>
                  </c:pt>
                  <c:pt idx="1">
                    <c:v>50000</c:v>
                  </c:pt>
                  <c:pt idx="2">
                    <c:v>100000</c:v>
                  </c:pt>
                  <c:pt idx="3">
                    <c:v>200000</c:v>
                  </c:pt>
                  <c:pt idx="4">
                    <c:v>10000</c:v>
                  </c:pt>
                  <c:pt idx="5">
                    <c:v>50000</c:v>
                  </c:pt>
                  <c:pt idx="6">
                    <c:v>100000</c:v>
                  </c:pt>
                  <c:pt idx="7">
                    <c:v>200000</c:v>
                  </c:pt>
                </c:lvl>
                <c:lvl>
                  <c:pt idx="0">
                    <c:v>T1</c:v>
                  </c:pt>
                  <c:pt idx="4">
                    <c:v>T2</c:v>
                  </c:pt>
                </c:lvl>
              </c:multiLvlStrCache>
            </c:multiLvlStrRef>
          </c:cat>
          <c:val>
            <c:numRef>
              <c:f>'Memory trace count'!$B$7:$B$17</c:f>
              <c:numCache>
                <c:formatCode>_(* #,##0_);_(* \(#,##0\);_(* "-"??_);_(@_)</c:formatCode>
                <c:ptCount val="8"/>
                <c:pt idx="0">
                  <c:v>99</c:v>
                </c:pt>
                <c:pt idx="1">
                  <c:v>404</c:v>
                </c:pt>
                <c:pt idx="2">
                  <c:v>785</c:v>
                </c:pt>
                <c:pt idx="3">
                  <c:v>1548</c:v>
                </c:pt>
                <c:pt idx="4">
                  <c:v>99</c:v>
                </c:pt>
                <c:pt idx="5">
                  <c:v>404</c:v>
                </c:pt>
                <c:pt idx="6">
                  <c:v>785</c:v>
                </c:pt>
                <c:pt idx="7">
                  <c:v>1548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6-4055-ABAE-F9ED71A35AB6}"/>
            </c:ext>
          </c:extLst>
        </c:ser>
        <c:ser>
          <c:idx val="1"/>
          <c:order val="1"/>
          <c:tx>
            <c:strRef>
              <c:f>'Memory trace count'!$C$5:$C$6</c:f>
              <c:strCache>
                <c:ptCount val="1"/>
                <c:pt idx="0">
                  <c:v>PROPALG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'Memory trace count'!$A$7:$A$17</c:f>
              <c:multiLvlStrCache>
                <c:ptCount val="8"/>
                <c:lvl>
                  <c:pt idx="0">
                    <c:v>10000</c:v>
                  </c:pt>
                  <c:pt idx="1">
                    <c:v>50000</c:v>
                  </c:pt>
                  <c:pt idx="2">
                    <c:v>100000</c:v>
                  </c:pt>
                  <c:pt idx="3">
                    <c:v>200000</c:v>
                  </c:pt>
                  <c:pt idx="4">
                    <c:v>10000</c:v>
                  </c:pt>
                  <c:pt idx="5">
                    <c:v>50000</c:v>
                  </c:pt>
                  <c:pt idx="6">
                    <c:v>100000</c:v>
                  </c:pt>
                  <c:pt idx="7">
                    <c:v>200000</c:v>
                  </c:pt>
                </c:lvl>
                <c:lvl>
                  <c:pt idx="0">
                    <c:v>T1</c:v>
                  </c:pt>
                  <c:pt idx="4">
                    <c:v>T2</c:v>
                  </c:pt>
                </c:lvl>
              </c:multiLvlStrCache>
            </c:multiLvlStrRef>
          </c:cat>
          <c:val>
            <c:numRef>
              <c:f>'Memory trace count'!$C$7:$C$17</c:f>
              <c:numCache>
                <c:formatCode>_(* #,##0_);_(* \(#,##0\);_(* "-"??_);_(@_)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137</c:v>
                </c:pt>
                <c:pt idx="5">
                  <c:v>137</c:v>
                </c:pt>
                <c:pt idx="6">
                  <c:v>137</c:v>
                </c:pt>
                <c:pt idx="7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4-483C-AF10-D1BC29842543}"/>
            </c:ext>
          </c:extLst>
        </c:ser>
        <c:ser>
          <c:idx val="2"/>
          <c:order val="2"/>
          <c:tx>
            <c:strRef>
              <c:f>'Memory trace count'!$D$5:$D$6</c:f>
              <c:strCache>
                <c:ptCount val="1"/>
                <c:pt idx="0">
                  <c:v>TXTBK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'Memory trace count'!$A$7:$A$17</c:f>
              <c:multiLvlStrCache>
                <c:ptCount val="8"/>
                <c:lvl>
                  <c:pt idx="0">
                    <c:v>10000</c:v>
                  </c:pt>
                  <c:pt idx="1">
                    <c:v>50000</c:v>
                  </c:pt>
                  <c:pt idx="2">
                    <c:v>100000</c:v>
                  </c:pt>
                  <c:pt idx="3">
                    <c:v>200000</c:v>
                  </c:pt>
                  <c:pt idx="4">
                    <c:v>10000</c:v>
                  </c:pt>
                  <c:pt idx="5">
                    <c:v>50000</c:v>
                  </c:pt>
                  <c:pt idx="6">
                    <c:v>100000</c:v>
                  </c:pt>
                  <c:pt idx="7">
                    <c:v>200000</c:v>
                  </c:pt>
                </c:lvl>
                <c:lvl>
                  <c:pt idx="0">
                    <c:v>T1</c:v>
                  </c:pt>
                  <c:pt idx="4">
                    <c:v>T2</c:v>
                  </c:pt>
                </c:lvl>
              </c:multiLvlStrCache>
            </c:multiLvlStrRef>
          </c:cat>
          <c:val>
            <c:numRef>
              <c:f>'Memory trace count'!$D$7:$D$17</c:f>
              <c:numCache>
                <c:formatCode>_(* #,##0_);_(* \(#,##0\);_(* "-"??_);_(@_)</c:formatCode>
                <c:ptCount val="8"/>
                <c:pt idx="0">
                  <c:v>19264</c:v>
                </c:pt>
                <c:pt idx="1">
                  <c:v>96077</c:v>
                </c:pt>
                <c:pt idx="2">
                  <c:v>192143</c:v>
                </c:pt>
                <c:pt idx="4">
                  <c:v>19203</c:v>
                </c:pt>
                <c:pt idx="5">
                  <c:v>95977</c:v>
                </c:pt>
                <c:pt idx="6">
                  <c:v>192635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B4-483C-AF10-D1BC29842543}"/>
            </c:ext>
          </c:extLst>
        </c:ser>
        <c:ser>
          <c:idx val="3"/>
          <c:order val="3"/>
          <c:tx>
            <c:strRef>
              <c:f>'Memory trace count'!$E$5:$E$6</c:f>
              <c:strCache>
                <c:ptCount val="1"/>
                <c:pt idx="0">
                  <c:v>VTK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'Memory trace count'!$A$7:$A$17</c:f>
              <c:multiLvlStrCache>
                <c:ptCount val="8"/>
                <c:lvl>
                  <c:pt idx="0">
                    <c:v>10000</c:v>
                  </c:pt>
                  <c:pt idx="1">
                    <c:v>50000</c:v>
                  </c:pt>
                  <c:pt idx="2">
                    <c:v>100000</c:v>
                  </c:pt>
                  <c:pt idx="3">
                    <c:v>200000</c:v>
                  </c:pt>
                  <c:pt idx="4">
                    <c:v>10000</c:v>
                  </c:pt>
                  <c:pt idx="5">
                    <c:v>50000</c:v>
                  </c:pt>
                  <c:pt idx="6">
                    <c:v>100000</c:v>
                  </c:pt>
                  <c:pt idx="7">
                    <c:v>200000</c:v>
                  </c:pt>
                </c:lvl>
                <c:lvl>
                  <c:pt idx="0">
                    <c:v>T1</c:v>
                  </c:pt>
                  <c:pt idx="4">
                    <c:v>T2</c:v>
                  </c:pt>
                </c:lvl>
              </c:multiLvlStrCache>
            </c:multiLvlStrRef>
          </c:cat>
          <c:val>
            <c:numRef>
              <c:f>'Memory trace count'!$E$7:$E$17</c:f>
              <c:numCache>
                <c:formatCode>_(* #,##0_);_(* \(#,##0\);_(* "-"??_);_(@_)</c:formatCode>
                <c:ptCount val="8"/>
                <c:pt idx="0">
                  <c:v>201</c:v>
                </c:pt>
                <c:pt idx="1">
                  <c:v>812</c:v>
                </c:pt>
                <c:pt idx="2">
                  <c:v>1574</c:v>
                </c:pt>
                <c:pt idx="3">
                  <c:v>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B4-483C-AF10-D1BC29842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292704"/>
        <c:axId val="386296448"/>
      </c:barChart>
      <c:catAx>
        <c:axId val="38629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96448"/>
        <c:crosses val="autoZero"/>
        <c:auto val="1"/>
        <c:lblAlgn val="ctr"/>
        <c:lblOffset val="100"/>
        <c:noMultiLvlLbl val="0"/>
      </c:catAx>
      <c:valAx>
        <c:axId val="386296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Memory, MiB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0</xdr:rowOff>
    </xdr:from>
    <xdr:to>
      <xdr:col>15</xdr:col>
      <xdr:colOff>781050</xdr:colOff>
      <xdr:row>27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19050</xdr:rowOff>
    </xdr:from>
    <xdr:to>
      <xdr:col>16</xdr:col>
      <xdr:colOff>450850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3</xdr:row>
      <xdr:rowOff>19050</xdr:rowOff>
    </xdr:from>
    <xdr:to>
      <xdr:col>19</xdr:col>
      <xdr:colOff>349250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665.516733217592" createdVersion="6" refreshedVersion="7" minRefreshableVersion="3" recordCount="351" xr:uid="{00000000-000A-0000-FFFF-FFFF17000000}">
  <cacheSource type="worksheet">
    <worksheetSource ref="A1:K352" sheet="New data"/>
  </cacheSource>
  <cacheFields count="11">
    <cacheField name="Name" numFmtId="0">
      <sharedItems count="4">
        <s v="T1"/>
        <s v="T2"/>
        <s v="T3"/>
        <s v="T4"/>
      </sharedItems>
    </cacheField>
    <cacheField name="Implementation" numFmtId="0">
      <sharedItems count="4">
        <s v="TXTBK"/>
        <s v="VTK"/>
        <s v="PROPALG"/>
        <s v="MFMM"/>
      </sharedItems>
    </cacheField>
    <cacheField name="Benchmark" numFmtId="0">
      <sharedItems count="2">
        <s v="Trace length benchmark"/>
        <s v="Trace count benchmark"/>
      </sharedItems>
    </cacheField>
    <cacheField name="MB" numFmtId="0">
      <sharedItems containsSemiMixedTypes="0" containsString="0" containsNumber="1" containsInteger="1" minValue="11" maxValue="245429"/>
    </cacheField>
    <cacheField name="tr_cnt" numFmtId="0">
      <sharedItems containsSemiMixedTypes="0" containsString="0" containsNumber="1" containsInteger="1" minValue="1000" maxValue="200000" count="7">
        <n v="5000"/>
        <n v="1000"/>
        <n v="10000"/>
        <n v="25000"/>
        <n v="50000"/>
        <n v="100000"/>
        <n v="200000"/>
      </sharedItems>
    </cacheField>
    <cacheField name="tr_len" numFmtId="0">
      <sharedItems containsSemiMixedTypes="0" containsString="0" containsNumber="1" containsInteger="1" minValue="500" maxValue="20000" count="6">
        <n v="500"/>
        <n v="1000"/>
        <n v="2000"/>
        <n v="5000"/>
        <n v="10000"/>
        <n v="20000"/>
      </sharedItems>
    </cacheField>
    <cacheField name="tr/sec" numFmtId="0">
      <sharedItems containsSemiMixedTypes="0" containsString="0" containsNumber="1" containsInteger="1" minValue="1" maxValue="1262776"/>
    </cacheField>
    <cacheField name="time" numFmtId="0">
      <sharedItems containsSemiMixedTypes="0" containsString="0" containsNumber="1" minValue="0" maxValue="3063.4"/>
    </cacheField>
    <cacheField name="res_time" numFmtId="0">
      <sharedItems containsSemiMixedTypes="0" containsString="0" containsNumber="1" minValue="0" maxValue="3065.3"/>
    </cacheField>
    <cacheField name="process_time" numFmtId="164">
      <sharedItems containsSemiMixedTypes="0" containsString="0" containsNumber="1" minValue="8.4612247453594411E-4" maxValue="3063.4"/>
    </cacheField>
    <cacheField name="total_time" numFmtId="164">
      <sharedItems containsSemiMixedTypes="0" containsString="0" containsNumber="1" minValue="2.8987358478679198E-2" maxValue="3367.1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1">
  <r>
    <x v="0"/>
    <x v="0"/>
    <x v="0"/>
    <n v="2455"/>
    <x v="0"/>
    <x v="0"/>
    <n v="1008437"/>
    <n v="0.01"/>
    <n v="11.1"/>
    <n v="4.9581679371145642E-3"/>
    <n v="11.104958167937115"/>
  </r>
  <r>
    <x v="0"/>
    <x v="0"/>
    <x v="0"/>
    <n v="9618"/>
    <x v="0"/>
    <x v="1"/>
    <n v="1188091"/>
    <n v="0.01"/>
    <n v="44.5"/>
    <n v="4.208431845708788E-3"/>
    <n v="44.504208431845711"/>
  </r>
  <r>
    <x v="0"/>
    <x v="0"/>
    <x v="0"/>
    <n v="38471"/>
    <x v="0"/>
    <x v="2"/>
    <n v="1188918"/>
    <n v="0.01"/>
    <n v="184.3"/>
    <n v="4.2055045007309165E-3"/>
    <n v="184.30420550450074"/>
  </r>
  <r>
    <x v="0"/>
    <x v="0"/>
    <x v="0"/>
    <n v="242186"/>
    <x v="0"/>
    <x v="3"/>
    <n v="1160335"/>
    <n v="0.01"/>
    <n v="1741.7"/>
    <n v="4.3091003891117651E-3"/>
    <n v="1741.7043091003891"/>
  </r>
  <r>
    <x v="0"/>
    <x v="1"/>
    <x v="0"/>
    <n v="50"/>
    <x v="0"/>
    <x v="0"/>
    <n v="725"/>
    <n v="6.9"/>
    <n v="0.01"/>
    <n v="6.8965517241379306"/>
    <n v="6.9065517241379304"/>
  </r>
  <r>
    <x v="0"/>
    <x v="1"/>
    <x v="0"/>
    <n v="124"/>
    <x v="0"/>
    <x v="1"/>
    <n v="132"/>
    <n v="37.700000000000003"/>
    <n v="0.01"/>
    <n v="37.700000000000003"/>
    <n v="37.71"/>
  </r>
  <r>
    <x v="0"/>
    <x v="1"/>
    <x v="0"/>
    <n v="347"/>
    <x v="0"/>
    <x v="2"/>
    <n v="16"/>
    <n v="299.89999999999998"/>
    <n v="0.1"/>
    <n v="299.89999999999998"/>
    <n v="300"/>
  </r>
  <r>
    <x v="0"/>
    <x v="1"/>
    <x v="0"/>
    <n v="1712"/>
    <x v="0"/>
    <x v="3"/>
    <n v="1"/>
    <n v="3063.4"/>
    <n v="0.6"/>
    <n v="3063.4"/>
    <n v="3064"/>
  </r>
  <r>
    <x v="1"/>
    <x v="0"/>
    <x v="0"/>
    <n v="2426"/>
    <x v="0"/>
    <x v="0"/>
    <n v="933952"/>
    <n v="0.01"/>
    <n v="9.3000000000000007"/>
    <n v="5.3535941889947232E-3"/>
    <n v="9.3053535941889951"/>
  </r>
  <r>
    <x v="1"/>
    <x v="0"/>
    <x v="0"/>
    <n v="9611"/>
    <x v="0"/>
    <x v="1"/>
    <n v="1191954"/>
    <n v="0.01"/>
    <n v="44.7"/>
    <n v="4.1947927520692915E-3"/>
    <n v="44.70419479275207"/>
  </r>
  <r>
    <x v="1"/>
    <x v="0"/>
    <x v="0"/>
    <n v="38349"/>
    <x v="0"/>
    <x v="2"/>
    <n v="1207105"/>
    <n v="0.01"/>
    <n v="185"/>
    <n v="4.1421417358059156E-3"/>
    <n v="185.0041421417358"/>
  </r>
  <r>
    <x v="1"/>
    <x v="0"/>
    <x v="0"/>
    <n v="242567"/>
    <x v="0"/>
    <x v="3"/>
    <n v="1199811"/>
    <n v="0.01"/>
    <n v="1624.9"/>
    <n v="4.1673230200423234E-3"/>
    <n v="1624.9041673230201"/>
  </r>
  <r>
    <x v="2"/>
    <x v="0"/>
    <x v="0"/>
    <n v="2421"/>
    <x v="0"/>
    <x v="0"/>
    <n v="1091781"/>
    <n v="0.01"/>
    <n v="11.3"/>
    <n v="4.5796730296643745E-3"/>
    <n v="11.304579673029664"/>
  </r>
  <r>
    <x v="2"/>
    <x v="0"/>
    <x v="0"/>
    <n v="9729"/>
    <x v="0"/>
    <x v="1"/>
    <n v="1200266"/>
    <n v="0.01"/>
    <n v="45.6"/>
    <n v="4.1657432602439795E-3"/>
    <n v="45.604165743260246"/>
  </r>
  <r>
    <x v="2"/>
    <x v="0"/>
    <x v="0"/>
    <n v="38944"/>
    <x v="0"/>
    <x v="2"/>
    <n v="1142926"/>
    <n v="0.01"/>
    <n v="193.6"/>
    <n v="4.3747364221305663E-3"/>
    <n v="193.60437473642213"/>
  </r>
  <r>
    <x v="2"/>
    <x v="0"/>
    <x v="0"/>
    <n v="241137"/>
    <x v="0"/>
    <x v="3"/>
    <n v="1192304"/>
    <n v="0.01"/>
    <n v="1816.9"/>
    <n v="4.1935613736094153E-3"/>
    <n v="1816.9041935613736"/>
  </r>
  <r>
    <x v="3"/>
    <x v="0"/>
    <x v="0"/>
    <n v="2430"/>
    <x v="0"/>
    <x v="0"/>
    <n v="1186744"/>
    <n v="0.01"/>
    <n v="11.6"/>
    <n v="4.21320857741855E-3"/>
    <n v="11.604213208577418"/>
  </r>
  <r>
    <x v="3"/>
    <x v="0"/>
    <x v="0"/>
    <n v="9782"/>
    <x v="0"/>
    <x v="1"/>
    <n v="1188761"/>
    <n v="0.01"/>
    <n v="47.8"/>
    <n v="4.2060599228945098E-3"/>
    <n v="47.80420605992289"/>
  </r>
  <r>
    <x v="3"/>
    <x v="0"/>
    <x v="0"/>
    <n v="38379"/>
    <x v="0"/>
    <x v="2"/>
    <n v="1178726"/>
    <n v="0.01"/>
    <n v="187.9"/>
    <n v="4.2418679150201151E-3"/>
    <n v="187.90424186791503"/>
  </r>
  <r>
    <x v="3"/>
    <x v="0"/>
    <x v="0"/>
    <n v="241327"/>
    <x v="0"/>
    <x v="3"/>
    <n v="1165515"/>
    <n v="0.01"/>
    <n v="1783.7"/>
    <n v="4.2899490783044406E-3"/>
    <n v="1783.7042899490784"/>
  </r>
  <r>
    <x v="0"/>
    <x v="0"/>
    <x v="0"/>
    <n v="2428"/>
    <x v="0"/>
    <x v="0"/>
    <n v="789004"/>
    <n v="0.01"/>
    <n v="11.5"/>
    <n v="6.3371034874347915E-3"/>
    <n v="11.506337103487434"/>
  </r>
  <r>
    <x v="0"/>
    <x v="0"/>
    <x v="0"/>
    <n v="9630"/>
    <x v="0"/>
    <x v="1"/>
    <n v="764658"/>
    <n v="0.01"/>
    <n v="45.3"/>
    <n v="6.5388709723824242E-3"/>
    <n v="45.306538870972382"/>
  </r>
  <r>
    <x v="0"/>
    <x v="0"/>
    <x v="0"/>
    <n v="38944"/>
    <x v="0"/>
    <x v="2"/>
    <n v="1238318"/>
    <n v="0.01"/>
    <n v="192.9"/>
    <n v="4.0377350567463288E-3"/>
    <n v="192.90403773505676"/>
  </r>
  <r>
    <x v="0"/>
    <x v="0"/>
    <x v="0"/>
    <n v="241518"/>
    <x v="0"/>
    <x v="3"/>
    <n v="1209171"/>
    <n v="0.01"/>
    <n v="1618.5"/>
    <n v="4.1350644367091176E-3"/>
    <n v="1618.5041350644367"/>
  </r>
  <r>
    <x v="0"/>
    <x v="1"/>
    <x v="0"/>
    <n v="50"/>
    <x v="0"/>
    <x v="0"/>
    <n v="661"/>
    <n v="7.6"/>
    <n v="0.01"/>
    <n v="7.5642965204236008"/>
    <n v="7.5742965204236006"/>
  </r>
  <r>
    <x v="0"/>
    <x v="1"/>
    <x v="0"/>
    <n v="124"/>
    <x v="0"/>
    <x v="1"/>
    <n v="129"/>
    <n v="38.6"/>
    <n v="0.01"/>
    <n v="38.6"/>
    <n v="38.61"/>
  </r>
  <r>
    <x v="0"/>
    <x v="1"/>
    <x v="0"/>
    <n v="347"/>
    <x v="0"/>
    <x v="2"/>
    <n v="18"/>
    <n v="267.8"/>
    <n v="0.1"/>
    <n v="267.8"/>
    <n v="267.90000000000003"/>
  </r>
  <r>
    <x v="0"/>
    <x v="1"/>
    <x v="0"/>
    <n v="1712"/>
    <x v="0"/>
    <x v="3"/>
    <n v="2"/>
    <n v="2080.9"/>
    <n v="0.5"/>
    <n v="2080.9"/>
    <n v="2081.4"/>
  </r>
  <r>
    <x v="1"/>
    <x v="0"/>
    <x v="0"/>
    <n v="2461"/>
    <x v="0"/>
    <x v="0"/>
    <n v="974336"/>
    <n v="0.01"/>
    <n v="9.1999999999999993"/>
    <n v="5.1316999474513925E-3"/>
    <n v="9.2051316999474508"/>
  </r>
  <r>
    <x v="1"/>
    <x v="0"/>
    <x v="0"/>
    <n v="9763"/>
    <x v="0"/>
    <x v="1"/>
    <n v="1113884"/>
    <n v="0.01"/>
    <n v="44.4"/>
    <n v="4.4887977563193293E-3"/>
    <n v="44.404488797756315"/>
  </r>
  <r>
    <x v="1"/>
    <x v="0"/>
    <x v="0"/>
    <n v="39433"/>
    <x v="0"/>
    <x v="2"/>
    <n v="1204501"/>
    <n v="0.01"/>
    <n v="186.3"/>
    <n v="4.1510965951875511E-3"/>
    <n v="186.30415109659521"/>
  </r>
  <r>
    <x v="1"/>
    <x v="0"/>
    <x v="0"/>
    <n v="242090"/>
    <x v="0"/>
    <x v="3"/>
    <n v="1207715"/>
    <n v="0.01"/>
    <n v="1412.9"/>
    <n v="4.1400495977941812E-3"/>
    <n v="1412.9041400495978"/>
  </r>
  <r>
    <x v="2"/>
    <x v="0"/>
    <x v="0"/>
    <n v="2417"/>
    <x v="0"/>
    <x v="0"/>
    <n v="1163550"/>
    <n v="0.01"/>
    <n v="9.5"/>
    <n v="4.2971939323621679E-3"/>
    <n v="9.5042971939323628"/>
  </r>
  <r>
    <x v="2"/>
    <x v="0"/>
    <x v="0"/>
    <n v="9676"/>
    <x v="0"/>
    <x v="1"/>
    <n v="1139302"/>
    <n v="0.01"/>
    <n v="46.6"/>
    <n v="4.3886519992065321E-3"/>
    <n v="46.604388651999209"/>
  </r>
  <r>
    <x v="2"/>
    <x v="0"/>
    <x v="0"/>
    <n v="38776"/>
    <x v="0"/>
    <x v="2"/>
    <n v="1144559"/>
    <n v="0.01"/>
    <n v="196.1"/>
    <n v="4.3684947652327232E-3"/>
    <n v="196.10436849476523"/>
  </r>
  <r>
    <x v="2"/>
    <x v="0"/>
    <x v="0"/>
    <n v="240278"/>
    <x v="0"/>
    <x v="3"/>
    <n v="1165654"/>
    <n v="0.01"/>
    <n v="1433.2"/>
    <n v="4.2894375174794578E-3"/>
    <n v="1433.2042894375174"/>
  </r>
  <r>
    <x v="3"/>
    <x v="0"/>
    <x v="0"/>
    <n v="2479"/>
    <x v="0"/>
    <x v="0"/>
    <n v="1143062"/>
    <n v="0.01"/>
    <n v="10.3"/>
    <n v="4.3742159217960179E-3"/>
    <n v="10.304374215921797"/>
  </r>
  <r>
    <x v="3"/>
    <x v="0"/>
    <x v="0"/>
    <n v="9924"/>
    <x v="0"/>
    <x v="1"/>
    <n v="1128372"/>
    <n v="0.01"/>
    <n v="45.4"/>
    <n v="4.4311627725608224E-3"/>
    <n v="45.404431162772561"/>
  </r>
  <r>
    <x v="3"/>
    <x v="0"/>
    <x v="0"/>
    <n v="38394"/>
    <x v="0"/>
    <x v="2"/>
    <n v="1190109"/>
    <n v="0.01"/>
    <n v="186.4"/>
    <n v="4.2012958476912617E-3"/>
    <n v="186.40420129584768"/>
  </r>
  <r>
    <x v="3"/>
    <x v="0"/>
    <x v="0"/>
    <n v="245429"/>
    <x v="0"/>
    <x v="3"/>
    <n v="1169419"/>
    <n v="0.01"/>
    <n v="1458.7"/>
    <n v="4.2756274697093172E-3"/>
    <n v="1458.7042756274698"/>
  </r>
  <r>
    <x v="0"/>
    <x v="0"/>
    <x v="0"/>
    <n v="2507"/>
    <x v="0"/>
    <x v="0"/>
    <n v="633333"/>
    <n v="0.01"/>
    <n v="11.5"/>
    <n v="7.8947409972321032E-3"/>
    <n v="11.507894740997232"/>
  </r>
  <r>
    <x v="0"/>
    <x v="0"/>
    <x v="0"/>
    <n v="9836"/>
    <x v="0"/>
    <x v="1"/>
    <n v="1200630"/>
    <n v="0.01"/>
    <n v="45.5"/>
    <n v="4.1644803145015532E-3"/>
    <n v="45.5041644803145"/>
  </r>
  <r>
    <x v="0"/>
    <x v="0"/>
    <x v="0"/>
    <n v="39051"/>
    <x v="0"/>
    <x v="2"/>
    <n v="1236420"/>
    <n v="0.01"/>
    <n v="199.2"/>
    <n v="4.043933291276427E-3"/>
    <n v="199.20404393329127"/>
  </r>
  <r>
    <x v="0"/>
    <x v="0"/>
    <x v="0"/>
    <n v="240660"/>
    <x v="0"/>
    <x v="3"/>
    <n v="1231222"/>
    <n v="0.01"/>
    <n v="1745.9"/>
    <n v="4.061006057396635E-3"/>
    <n v="1745.9040610060574"/>
  </r>
  <r>
    <x v="0"/>
    <x v="1"/>
    <x v="0"/>
    <n v="50"/>
    <x v="0"/>
    <x v="0"/>
    <n v="635"/>
    <n v="7.9"/>
    <n v="0.01"/>
    <n v="7.8740157480314963"/>
    <n v="7.8840157480314961"/>
  </r>
  <r>
    <x v="0"/>
    <x v="1"/>
    <x v="0"/>
    <n v="124"/>
    <x v="0"/>
    <x v="1"/>
    <n v="128"/>
    <n v="39"/>
    <n v="0.01"/>
    <n v="39"/>
    <n v="39.01"/>
  </r>
  <r>
    <x v="0"/>
    <x v="1"/>
    <x v="0"/>
    <n v="347"/>
    <x v="0"/>
    <x v="2"/>
    <n v="17"/>
    <n v="293.39999999999998"/>
    <n v="0.1"/>
    <n v="293.39999999999998"/>
    <n v="293.5"/>
  </r>
  <r>
    <x v="0"/>
    <x v="1"/>
    <x v="0"/>
    <n v="1712"/>
    <x v="0"/>
    <x v="3"/>
    <n v="2"/>
    <n v="2134.5"/>
    <n v="0.6"/>
    <n v="2134.5"/>
    <n v="2135.1"/>
  </r>
  <r>
    <x v="1"/>
    <x v="0"/>
    <x v="0"/>
    <n v="2439"/>
    <x v="0"/>
    <x v="0"/>
    <n v="891756"/>
    <n v="0.01"/>
    <n v="9.4"/>
    <n v="5.6069148960029421E-3"/>
    <n v="9.4056069148960031"/>
  </r>
  <r>
    <x v="1"/>
    <x v="0"/>
    <x v="0"/>
    <n v="9840"/>
    <x v="0"/>
    <x v="1"/>
    <n v="1109860"/>
    <n v="0.01"/>
    <n v="45.8"/>
    <n v="4.5050727118735694E-3"/>
    <n v="45.804505072711869"/>
  </r>
  <r>
    <x v="1"/>
    <x v="0"/>
    <x v="0"/>
    <n v="38654"/>
    <x v="0"/>
    <x v="2"/>
    <n v="1186341"/>
    <n v="0.01"/>
    <n v="189.7"/>
    <n v="4.2146398042384103E-3"/>
    <n v="189.70421463980423"/>
  </r>
  <r>
    <x v="1"/>
    <x v="0"/>
    <x v="0"/>
    <n v="240469"/>
    <x v="0"/>
    <x v="3"/>
    <n v="1158101"/>
    <n v="0.01"/>
    <n v="1470.3"/>
    <n v="4.3174127299777827E-3"/>
    <n v="1470.3043174127299"/>
  </r>
  <r>
    <x v="2"/>
    <x v="0"/>
    <x v="0"/>
    <n v="2486"/>
    <x v="0"/>
    <x v="0"/>
    <n v="1117053"/>
    <n v="0.01"/>
    <n v="10.199999999999999"/>
    <n v="4.476063355991166E-3"/>
    <n v="10.20447606335599"/>
  </r>
  <r>
    <x v="2"/>
    <x v="0"/>
    <x v="0"/>
    <n v="9626"/>
    <x v="0"/>
    <x v="1"/>
    <n v="1133275"/>
    <n v="0.01"/>
    <n v="45.2"/>
    <n v="4.4119917936952637E-3"/>
    <n v="45.204411991793698"/>
  </r>
  <r>
    <x v="2"/>
    <x v="0"/>
    <x v="0"/>
    <n v="38761"/>
    <x v="0"/>
    <x v="2"/>
    <n v="1192730"/>
    <n v="0.01"/>
    <n v="189"/>
    <n v="4.1920635852204608E-3"/>
    <n v="189.00419206358521"/>
  </r>
  <r>
    <x v="2"/>
    <x v="0"/>
    <x v="0"/>
    <n v="240850"/>
    <x v="0"/>
    <x v="3"/>
    <n v="833702"/>
    <n v="0.01"/>
    <n v="1421.3"/>
    <n v="5.9973467737872762E-3"/>
    <n v="1421.3059973467737"/>
  </r>
  <r>
    <x v="3"/>
    <x v="0"/>
    <x v="0"/>
    <n v="2487"/>
    <x v="0"/>
    <x v="0"/>
    <n v="1176872"/>
    <n v="0.01"/>
    <n v="9.5"/>
    <n v="4.2485503946053608E-3"/>
    <n v="9.504248550394605"/>
  </r>
  <r>
    <x v="3"/>
    <x v="0"/>
    <x v="0"/>
    <n v="9637"/>
    <x v="0"/>
    <x v="1"/>
    <n v="1109392"/>
    <n v="0.01"/>
    <n v="44.8"/>
    <n v="4.5069731889178935E-3"/>
    <n v="44.804506973188914"/>
  </r>
  <r>
    <x v="3"/>
    <x v="0"/>
    <x v="0"/>
    <n v="38532"/>
    <x v="0"/>
    <x v="2"/>
    <n v="1120427"/>
    <n v="0.01"/>
    <n v="190"/>
    <n v="4.4625843540007518E-3"/>
    <n v="190.004462584354"/>
  </r>
  <r>
    <x v="3"/>
    <x v="0"/>
    <x v="0"/>
    <n v="243521"/>
    <x v="0"/>
    <x v="3"/>
    <n v="1178906"/>
    <n v="0.01"/>
    <n v="1438.5"/>
    <n v="4.241220249960557E-3"/>
    <n v="1438.5042412202499"/>
  </r>
  <r>
    <x v="0"/>
    <x v="2"/>
    <x v="0"/>
    <n v="11"/>
    <x v="0"/>
    <x v="0"/>
    <n v="82218"/>
    <n v="0.1"/>
    <n v="0.1"/>
    <n v="6.0813933688486706E-2"/>
    <n v="0.1608139336884867"/>
  </r>
  <r>
    <x v="0"/>
    <x v="2"/>
    <x v="0"/>
    <n v="45"/>
    <x v="0"/>
    <x v="1"/>
    <n v="40427"/>
    <n v="0.1"/>
    <n v="0.1"/>
    <n v="0.12367971899967843"/>
    <n v="0.22367971899967842"/>
  </r>
  <r>
    <x v="0"/>
    <x v="2"/>
    <x v="0"/>
    <n v="183"/>
    <x v="0"/>
    <x v="2"/>
    <n v="16609"/>
    <n v="0.3"/>
    <n v="0.3"/>
    <n v="0.30104160394966584"/>
    <n v="0.60104160394966577"/>
  </r>
  <r>
    <x v="0"/>
    <x v="2"/>
    <x v="0"/>
    <n v="1144"/>
    <x v="0"/>
    <x v="3"/>
    <n v="3748"/>
    <n v="1.3"/>
    <n v="1.9"/>
    <n v="1.3340448239060831"/>
    <n v="3.2340448239060828"/>
  </r>
  <r>
    <x v="0"/>
    <x v="2"/>
    <x v="0"/>
    <n v="4578"/>
    <x v="0"/>
    <x v="4"/>
    <n v="895"/>
    <n v="5.6"/>
    <n v="8"/>
    <n v="5.5865921787709496"/>
    <n v="13.58659217877095"/>
  </r>
  <r>
    <x v="0"/>
    <x v="2"/>
    <x v="0"/>
    <n v="18311"/>
    <x v="0"/>
    <x v="5"/>
    <n v="248"/>
    <n v="20.100000000000001"/>
    <n v="32.4"/>
    <n v="20.100000000000001"/>
    <n v="52.5"/>
  </r>
  <r>
    <x v="0"/>
    <x v="3"/>
    <x v="0"/>
    <n v="24"/>
    <x v="0"/>
    <x v="0"/>
    <n v="1247189"/>
    <n v="0.01"/>
    <n v="2.5000000000000001E-2"/>
    <n v="4.0090154739979263E-3"/>
    <n v="2.9009015473997927E-2"/>
  </r>
  <r>
    <x v="0"/>
    <x v="3"/>
    <x v="0"/>
    <n v="61"/>
    <x v="0"/>
    <x v="1"/>
    <n v="1041908"/>
    <n v="0.01"/>
    <n v="0.1"/>
    <n v="4.7988881935833103E-3"/>
    <n v="0.10479888819358332"/>
  </r>
  <r>
    <x v="0"/>
    <x v="3"/>
    <x v="0"/>
    <n v="167"/>
    <x v="0"/>
    <x v="2"/>
    <n v="1106880"/>
    <n v="0.01"/>
    <n v="0.5"/>
    <n v="4.5172015033246599E-3"/>
    <n v="0.50451720150332469"/>
  </r>
  <r>
    <x v="0"/>
    <x v="3"/>
    <x v="0"/>
    <n v="763"/>
    <x v="0"/>
    <x v="3"/>
    <n v="1251362"/>
    <n v="0.01"/>
    <n v="2.6"/>
    <n v="3.9956463437438566E-3"/>
    <n v="2.6039956463437441"/>
  </r>
  <r>
    <x v="0"/>
    <x v="3"/>
    <x v="0"/>
    <n v="2670"/>
    <x v="0"/>
    <x v="4"/>
    <n v="1236100"/>
    <n v="0.01"/>
    <n v="8.4"/>
    <n v="4.0449801795971203E-3"/>
    <n v="8.4040449801795969"/>
  </r>
  <r>
    <x v="0"/>
    <x v="3"/>
    <x v="0"/>
    <n v="9918"/>
    <x v="0"/>
    <x v="5"/>
    <n v="1248859"/>
    <n v="0.01"/>
    <n v="31"/>
    <n v="4.0036545358603333E-3"/>
    <n v="31.004003654535861"/>
  </r>
  <r>
    <x v="0"/>
    <x v="0"/>
    <x v="0"/>
    <n v="508"/>
    <x v="1"/>
    <x v="0"/>
    <n v="1008712"/>
    <n v="0.01"/>
    <n v="2.7"/>
    <n v="9.9136324342329616E-4"/>
    <n v="2.7009913632434235"/>
  </r>
  <r>
    <x v="0"/>
    <x v="0"/>
    <x v="0"/>
    <n v="1958"/>
    <x v="1"/>
    <x v="1"/>
    <n v="1139850"/>
    <n v="0.01"/>
    <n v="9.5"/>
    <n v="8.7730841777426856E-4"/>
    <n v="9.500877308417774"/>
  </r>
  <r>
    <x v="0"/>
    <x v="0"/>
    <x v="0"/>
    <n v="8014"/>
    <x v="1"/>
    <x v="2"/>
    <n v="1135186"/>
    <n v="0.01"/>
    <n v="39.4"/>
    <n v="8.8091290766447079E-4"/>
    <n v="39.40088091290766"/>
  </r>
  <r>
    <x v="0"/>
    <x v="0"/>
    <x v="0"/>
    <n v="49162"/>
    <x v="1"/>
    <x v="3"/>
    <n v="1181862"/>
    <n v="0.01"/>
    <n v="313.39999999999998"/>
    <n v="8.4612247453594411E-4"/>
    <n v="313.40084612247449"/>
  </r>
  <r>
    <x v="0"/>
    <x v="0"/>
    <x v="0"/>
    <n v="201130"/>
    <x v="1"/>
    <x v="4"/>
    <n v="786427"/>
    <n v="0.01"/>
    <n v="1294.5999999999999"/>
    <n v="1.2715738396570819E-3"/>
    <n v="1294.6012715738395"/>
  </r>
  <r>
    <x v="0"/>
    <x v="1"/>
    <x v="0"/>
    <n v="20"/>
    <x v="1"/>
    <x v="0"/>
    <n v="562"/>
    <n v="1.8"/>
    <n v="0"/>
    <n v="1.7793594306049823"/>
    <n v="1.7793594306049823"/>
  </r>
  <r>
    <x v="0"/>
    <x v="1"/>
    <x v="0"/>
    <n v="64"/>
    <x v="1"/>
    <x v="1"/>
    <n v="112"/>
    <n v="8.9"/>
    <n v="0"/>
    <n v="8.9285714285714288"/>
    <n v="8.9285714285714288"/>
  </r>
  <r>
    <x v="0"/>
    <x v="1"/>
    <x v="0"/>
    <n v="222"/>
    <x v="1"/>
    <x v="2"/>
    <n v="14"/>
    <n v="69.599999999999994"/>
    <n v="0.1"/>
    <n v="69.599999999999994"/>
    <n v="69.699999999999989"/>
  </r>
  <r>
    <x v="0"/>
    <x v="1"/>
    <x v="0"/>
    <n v="1399"/>
    <x v="1"/>
    <x v="3"/>
    <n v="1"/>
    <n v="687.6"/>
    <n v="0.6"/>
    <n v="687.6"/>
    <n v="688.2"/>
  </r>
  <r>
    <x v="1"/>
    <x v="2"/>
    <x v="0"/>
    <n v="34"/>
    <x v="0"/>
    <x v="0"/>
    <n v="72722"/>
    <n v="0.1"/>
    <n v="0.2"/>
    <n v="6.8754984736393382E-2"/>
    <n v="0.26875498473639337"/>
  </r>
  <r>
    <x v="1"/>
    <x v="2"/>
    <x v="0"/>
    <n v="137"/>
    <x v="0"/>
    <x v="1"/>
    <n v="42141"/>
    <n v="0.1"/>
    <n v="0.3"/>
    <n v="0.1186492964096723"/>
    <n v="0.4186492964096723"/>
  </r>
  <r>
    <x v="1"/>
    <x v="2"/>
    <x v="0"/>
    <n v="549"/>
    <x v="0"/>
    <x v="2"/>
    <n v="15365"/>
    <n v="0.3"/>
    <n v="1"/>
    <n v="0.32541490400260331"/>
    <n v="1.3254149040026033"/>
  </r>
  <r>
    <x v="1"/>
    <x v="2"/>
    <x v="0"/>
    <n v="3433"/>
    <x v="0"/>
    <x v="3"/>
    <n v="1024"/>
    <n v="4.9000000000000004"/>
    <n v="7.5"/>
    <n v="4.8828125"/>
    <n v="12.3828125"/>
  </r>
  <r>
    <x v="1"/>
    <x v="2"/>
    <x v="0"/>
    <n v="13733"/>
    <x v="0"/>
    <x v="4"/>
    <n v="268"/>
    <n v="18.600000000000001"/>
    <n v="30.3"/>
    <n v="18.600000000000001"/>
    <n v="48.900000000000006"/>
  </r>
  <r>
    <x v="1"/>
    <x v="2"/>
    <x v="0"/>
    <n v="54933"/>
    <x v="0"/>
    <x v="5"/>
    <n v="67"/>
    <n v="74.599999999999994"/>
    <n v="147.19999999999999"/>
    <n v="74.599999999999994"/>
    <n v="221.79999999999998"/>
  </r>
  <r>
    <x v="1"/>
    <x v="3"/>
    <x v="0"/>
    <n v="24"/>
    <x v="0"/>
    <x v="0"/>
    <n v="763944"/>
    <n v="0"/>
    <n v="0.3"/>
    <n v="6.5449823547275715E-3"/>
    <n v="0.30654498235472755"/>
  </r>
  <r>
    <x v="1"/>
    <x v="3"/>
    <x v="0"/>
    <n v="61"/>
    <x v="0"/>
    <x v="1"/>
    <n v="778617"/>
    <n v="0"/>
    <n v="0.5"/>
    <n v="6.4216424763394583E-3"/>
    <n v="0.50642164247633947"/>
  </r>
  <r>
    <x v="1"/>
    <x v="3"/>
    <x v="0"/>
    <n v="167"/>
    <x v="0"/>
    <x v="2"/>
    <n v="984785"/>
    <n v="0"/>
    <n v="0.9"/>
    <n v="5.0772503642927133E-3"/>
    <n v="0.90507725036429276"/>
  </r>
  <r>
    <x v="1"/>
    <x v="3"/>
    <x v="0"/>
    <n v="763"/>
    <x v="0"/>
    <x v="3"/>
    <n v="977311"/>
    <n v="0"/>
    <n v="2.7"/>
    <n v="5.1160787098477349E-3"/>
    <n v="2.7051160787098478"/>
  </r>
  <r>
    <x v="1"/>
    <x v="3"/>
    <x v="0"/>
    <n v="2670"/>
    <x v="0"/>
    <x v="4"/>
    <n v="1182298"/>
    <n v="0"/>
    <n v="10.4"/>
    <n v="4.2290522355615924E-3"/>
    <n v="10.404229052235562"/>
  </r>
  <r>
    <x v="1"/>
    <x v="3"/>
    <x v="0"/>
    <n v="9918"/>
    <x v="0"/>
    <x v="5"/>
    <n v="1190895"/>
    <n v="0"/>
    <n v="35.1"/>
    <n v="4.1985229596228045E-3"/>
    <n v="35.104198522959621"/>
  </r>
  <r>
    <x v="1"/>
    <x v="0"/>
    <x v="0"/>
    <n v="497"/>
    <x v="1"/>
    <x v="0"/>
    <n v="1115805"/>
    <n v="0"/>
    <n v="1.6"/>
    <n v="8.962139441927577E-4"/>
    <n v="1.6008962139441929"/>
  </r>
  <r>
    <x v="1"/>
    <x v="0"/>
    <x v="0"/>
    <n v="2035"/>
    <x v="1"/>
    <x v="1"/>
    <n v="915772"/>
    <n v="0"/>
    <n v="9.5"/>
    <n v="1.0919748583708608E-3"/>
    <n v="9.5010919748583706"/>
  </r>
  <r>
    <x v="1"/>
    <x v="0"/>
    <x v="0"/>
    <n v="7770"/>
    <x v="1"/>
    <x v="2"/>
    <n v="1095160"/>
    <n v="0"/>
    <n v="38"/>
    <n v="9.1310858687315092E-4"/>
    <n v="38.000913108586872"/>
  </r>
  <r>
    <x v="1"/>
    <x v="0"/>
    <x v="0"/>
    <n v="48876"/>
    <x v="1"/>
    <x v="3"/>
    <n v="1114027"/>
    <n v="0"/>
    <n v="257.5"/>
    <n v="8.9764431203193465E-4"/>
    <n v="257.50089764431203"/>
  </r>
  <r>
    <x v="1"/>
    <x v="0"/>
    <x v="0"/>
    <n v="196552"/>
    <x v="1"/>
    <x v="4"/>
    <n v="787922"/>
    <n v="0"/>
    <n v="1304.3"/>
    <n v="1.2691611606224981E-3"/>
    <n v="1304.3012691611607"/>
  </r>
  <r>
    <x v="2"/>
    <x v="2"/>
    <x v="0"/>
    <n v="72"/>
    <x v="0"/>
    <x v="0"/>
    <n v="52095"/>
    <n v="0.1"/>
    <n v="1.1000000000000001"/>
    <n v="9.5978500815817255E-2"/>
    <n v="1.1959785008158172"/>
  </r>
  <r>
    <x v="2"/>
    <x v="2"/>
    <x v="0"/>
    <n v="290"/>
    <x v="0"/>
    <x v="1"/>
    <n v="22080"/>
    <n v="0.2"/>
    <n v="3.5"/>
    <n v="0.22644927536231885"/>
    <n v="3.7264492753623188"/>
  </r>
  <r>
    <x v="2"/>
    <x v="2"/>
    <x v="0"/>
    <n v="1159"/>
    <x v="0"/>
    <x v="2"/>
    <n v="7060"/>
    <n v="0.7"/>
    <n v="12.4"/>
    <n v="0.70821529745042489"/>
    <n v="13.108215297450425"/>
  </r>
  <r>
    <x v="2"/>
    <x v="2"/>
    <x v="0"/>
    <n v="7248"/>
    <x v="0"/>
    <x v="3"/>
    <n v="505"/>
    <n v="9.9"/>
    <n v="91.8"/>
    <n v="9.9009900990099009"/>
    <n v="101.7009900990099"/>
  </r>
  <r>
    <x v="2"/>
    <x v="2"/>
    <x v="0"/>
    <n v="28993"/>
    <x v="0"/>
    <x v="4"/>
    <n v="122"/>
    <n v="40.9"/>
    <n v="296.8"/>
    <n v="40.9"/>
    <n v="337.7"/>
  </r>
  <r>
    <x v="2"/>
    <x v="2"/>
    <x v="0"/>
    <n v="115969"/>
    <x v="0"/>
    <x v="5"/>
    <n v="32"/>
    <n v="155.5"/>
    <n v="1347.2"/>
    <n v="155.5"/>
    <n v="1502.7"/>
  </r>
  <r>
    <x v="2"/>
    <x v="3"/>
    <x v="0"/>
    <n v="24"/>
    <x v="0"/>
    <x v="0"/>
    <n v="774732"/>
    <n v="0"/>
    <n v="0.5"/>
    <n v="6.4538446843553643E-3"/>
    <n v="0.50645384468435539"/>
  </r>
  <r>
    <x v="2"/>
    <x v="3"/>
    <x v="0"/>
    <n v="61"/>
    <x v="0"/>
    <x v="1"/>
    <n v="1001790"/>
    <n v="0"/>
    <n v="0.8"/>
    <n v="4.9910659918745446E-3"/>
    <n v="0.80499106599187464"/>
  </r>
  <r>
    <x v="2"/>
    <x v="3"/>
    <x v="0"/>
    <n v="167"/>
    <x v="0"/>
    <x v="2"/>
    <n v="976036"/>
    <n v="0"/>
    <n v="1.6"/>
    <n v="5.1227618653410323E-3"/>
    <n v="1.6051227618653412"/>
  </r>
  <r>
    <x v="2"/>
    <x v="3"/>
    <x v="0"/>
    <n v="763"/>
    <x v="0"/>
    <x v="3"/>
    <n v="977837"/>
    <n v="0"/>
    <n v="4.3"/>
    <n v="5.1133266587376014E-3"/>
    <n v="4.3051133266587378"/>
  </r>
  <r>
    <x v="2"/>
    <x v="3"/>
    <x v="0"/>
    <n v="2670"/>
    <x v="0"/>
    <x v="4"/>
    <n v="1163939"/>
    <n v="0"/>
    <n v="13.6"/>
    <n v="4.2957577673744069E-3"/>
    <n v="13.604295757767375"/>
  </r>
  <r>
    <x v="2"/>
    <x v="3"/>
    <x v="0"/>
    <n v="9918"/>
    <x v="0"/>
    <x v="5"/>
    <n v="1177021"/>
    <n v="0"/>
    <n v="40.799999999999997"/>
    <n v="4.2480125673203788E-3"/>
    <n v="40.804248012567321"/>
  </r>
  <r>
    <x v="2"/>
    <x v="0"/>
    <x v="0"/>
    <n v="507"/>
    <x v="1"/>
    <x v="0"/>
    <n v="929620"/>
    <n v="0"/>
    <n v="1.7"/>
    <n v="1.0757083539510769E-3"/>
    <n v="1.7010757083539509"/>
  </r>
  <r>
    <x v="2"/>
    <x v="0"/>
    <x v="0"/>
    <n v="2008"/>
    <x v="1"/>
    <x v="1"/>
    <n v="922197"/>
    <n v="0"/>
    <n v="9.1"/>
    <n v="1.0843670061819763E-3"/>
    <n v="9.1010843670061821"/>
  </r>
  <r>
    <x v="2"/>
    <x v="0"/>
    <x v="0"/>
    <n v="7877"/>
    <x v="1"/>
    <x v="2"/>
    <n v="1099445"/>
    <n v="0"/>
    <n v="37.6"/>
    <n v="9.0954981831742375E-4"/>
    <n v="37.600909549818319"/>
  </r>
  <r>
    <x v="2"/>
    <x v="0"/>
    <x v="0"/>
    <n v="50592"/>
    <x v="1"/>
    <x v="3"/>
    <n v="1121761"/>
    <n v="0"/>
    <n v="252.2"/>
    <n v="8.9145548829028644E-4"/>
    <n v="252.20089145548829"/>
  </r>
  <r>
    <x v="2"/>
    <x v="0"/>
    <x v="0"/>
    <n v="195026"/>
    <x v="1"/>
    <x v="4"/>
    <n v="1180305"/>
    <n v="0"/>
    <n v="1294.0999999999999"/>
    <n v="8.4723863747082325E-4"/>
    <n v="1294.1008472386375"/>
  </r>
  <r>
    <x v="3"/>
    <x v="2"/>
    <x v="0"/>
    <n v="125"/>
    <x v="0"/>
    <x v="0"/>
    <n v="31872"/>
    <n v="0.2"/>
    <n v="2.2999999999999998"/>
    <n v="0.15687751004016065"/>
    <n v="2.4568775100401603"/>
  </r>
  <r>
    <x v="3"/>
    <x v="2"/>
    <x v="0"/>
    <n v="503"/>
    <x v="0"/>
    <x v="1"/>
    <n v="17261"/>
    <n v="0.3"/>
    <n v="6.7"/>
    <n v="0.28967035513585537"/>
    <n v="6.9896703551358552"/>
  </r>
  <r>
    <x v="3"/>
    <x v="2"/>
    <x v="0"/>
    <n v="2014"/>
    <x v="0"/>
    <x v="2"/>
    <n v="1639"/>
    <n v="3.1"/>
    <n v="24.2"/>
    <n v="3.0506406345332522"/>
    <n v="27.250640634533251"/>
  </r>
  <r>
    <x v="3"/>
    <x v="2"/>
    <x v="0"/>
    <n v="12589"/>
    <x v="0"/>
    <x v="3"/>
    <n v="276"/>
    <n v="18.100000000000001"/>
    <n v="145.9"/>
    <n v="18.100000000000001"/>
    <n v="164"/>
  </r>
  <r>
    <x v="3"/>
    <x v="2"/>
    <x v="0"/>
    <n v="50355"/>
    <x v="0"/>
    <x v="4"/>
    <n v="71"/>
    <n v="70"/>
    <n v="622.29999999999995"/>
    <n v="70"/>
    <n v="692.3"/>
  </r>
  <r>
    <x v="3"/>
    <x v="2"/>
    <x v="0"/>
    <n v="201419"/>
    <x v="0"/>
    <x v="5"/>
    <n v="17"/>
    <n v="281.2"/>
    <n v="2844.4"/>
    <n v="281.2"/>
    <n v="3125.6"/>
  </r>
  <r>
    <x v="3"/>
    <x v="3"/>
    <x v="0"/>
    <n v="24"/>
    <x v="0"/>
    <x v="0"/>
    <n v="765672"/>
    <n v="0"/>
    <n v="0.5"/>
    <n v="6.5302113698816203E-3"/>
    <n v="0.50653021136988163"/>
  </r>
  <r>
    <x v="3"/>
    <x v="3"/>
    <x v="0"/>
    <n v="61"/>
    <x v="0"/>
    <x v="1"/>
    <n v="990616"/>
    <n v="0"/>
    <n v="0.8"/>
    <n v="5.0473644681693006E-3"/>
    <n v="0.80504736446816938"/>
  </r>
  <r>
    <x v="3"/>
    <x v="3"/>
    <x v="0"/>
    <n v="167"/>
    <x v="0"/>
    <x v="2"/>
    <n v="988011"/>
    <n v="0"/>
    <n v="1.6"/>
    <n v="5.0606724014206315E-3"/>
    <n v="1.6050606724014207"/>
  </r>
  <r>
    <x v="3"/>
    <x v="3"/>
    <x v="0"/>
    <n v="763"/>
    <x v="0"/>
    <x v="3"/>
    <n v="981354"/>
    <n v="0"/>
    <n v="4.4000000000000004"/>
    <n v="5.0950013960303821E-3"/>
    <n v="4.4050950013960311"/>
  </r>
  <r>
    <x v="3"/>
    <x v="3"/>
    <x v="0"/>
    <n v="2670"/>
    <x v="0"/>
    <x v="4"/>
    <n v="1166364"/>
    <n v="0"/>
    <n v="13.6"/>
    <n v="4.2868264109660447E-3"/>
    <n v="13.604286826410966"/>
  </r>
  <r>
    <x v="3"/>
    <x v="3"/>
    <x v="0"/>
    <n v="9918"/>
    <x v="0"/>
    <x v="5"/>
    <n v="1174730"/>
    <n v="0"/>
    <n v="41"/>
    <n v="4.2562971916951129E-3"/>
    <n v="41.004256297191695"/>
  </r>
  <r>
    <x v="3"/>
    <x v="0"/>
    <x v="0"/>
    <n v="494"/>
    <x v="1"/>
    <x v="0"/>
    <n v="1119768"/>
    <n v="0"/>
    <n v="1.7"/>
    <n v="8.9304213015553222E-4"/>
    <n v="1.7008930421301556"/>
  </r>
  <r>
    <x v="3"/>
    <x v="0"/>
    <x v="0"/>
    <n v="1993"/>
    <x v="1"/>
    <x v="1"/>
    <n v="917792"/>
    <n v="0"/>
    <n v="9.1999999999999993"/>
    <n v="1.0895714933231058E-3"/>
    <n v="9.2010895714933216"/>
  </r>
  <r>
    <x v="3"/>
    <x v="0"/>
    <x v="0"/>
    <n v="7770"/>
    <x v="1"/>
    <x v="2"/>
    <n v="1112244"/>
    <n v="0"/>
    <n v="38"/>
    <n v="8.9908329467275165E-4"/>
    <n v="38.000899083294669"/>
  </r>
  <r>
    <x v="3"/>
    <x v="0"/>
    <x v="0"/>
    <n v="51737"/>
    <x v="1"/>
    <x v="3"/>
    <n v="1116477"/>
    <n v="0"/>
    <n v="258.3"/>
    <n v="8.9567451904517517E-4"/>
    <n v="258.30089567451904"/>
  </r>
  <r>
    <x v="3"/>
    <x v="0"/>
    <x v="0"/>
    <n v="201130"/>
    <x v="1"/>
    <x v="4"/>
    <n v="463937"/>
    <n v="0"/>
    <n v="1136.0999999999999"/>
    <n v="2.1554650739216748E-3"/>
    <n v="1136.1021554650738"/>
  </r>
  <r>
    <x v="0"/>
    <x v="2"/>
    <x v="1"/>
    <n v="45"/>
    <x v="0"/>
    <x v="1"/>
    <n v="90296"/>
    <n v="0.1"/>
    <n v="0.1"/>
    <n v="5.5373438469035176E-2"/>
    <n v="0.15537343846903517"/>
  </r>
  <r>
    <x v="0"/>
    <x v="2"/>
    <x v="1"/>
    <n v="45"/>
    <x v="2"/>
    <x v="1"/>
    <n v="99945"/>
    <n v="0.1"/>
    <n v="0.1"/>
    <n v="0.10005503026664665"/>
    <n v="0.20005503026664667"/>
  </r>
  <r>
    <x v="0"/>
    <x v="2"/>
    <x v="1"/>
    <n v="45"/>
    <x v="3"/>
    <x v="1"/>
    <n v="82556"/>
    <n v="0.3"/>
    <n v="0.1"/>
    <n v="0.30282474926110758"/>
    <n v="0.40282474926110756"/>
  </r>
  <r>
    <x v="0"/>
    <x v="2"/>
    <x v="1"/>
    <n v="45"/>
    <x v="4"/>
    <x v="1"/>
    <n v="52094"/>
    <n v="1"/>
    <n v="0.1"/>
    <n v="0.95980343225707376"/>
    <n v="1.0598034322570737"/>
  </r>
  <r>
    <x v="0"/>
    <x v="2"/>
    <x v="1"/>
    <n v="45"/>
    <x v="5"/>
    <x v="1"/>
    <n v="96229"/>
    <n v="1"/>
    <n v="0.1"/>
    <n v="1.0391877708383128"/>
    <n v="1.1391877708383129"/>
  </r>
  <r>
    <x v="0"/>
    <x v="2"/>
    <x v="1"/>
    <n v="45"/>
    <x v="6"/>
    <x v="1"/>
    <n v="52423"/>
    <n v="3.8"/>
    <n v="0.1"/>
    <n v="3.815119317856666"/>
    <n v="3.9151193178566661"/>
  </r>
  <r>
    <x v="0"/>
    <x v="3"/>
    <x v="1"/>
    <n v="61"/>
    <x v="0"/>
    <x v="1"/>
    <n v="799888"/>
    <n v="0"/>
    <n v="0.2"/>
    <n v="6.2508751225171522E-3"/>
    <n v="0.20625087512251716"/>
  </r>
  <r>
    <x v="0"/>
    <x v="3"/>
    <x v="1"/>
    <n v="99"/>
    <x v="2"/>
    <x v="1"/>
    <n v="792586"/>
    <n v="0"/>
    <n v="0.1"/>
    <n v="1.2616927374442647E-2"/>
    <n v="0.11261692737444265"/>
  </r>
  <r>
    <x v="0"/>
    <x v="3"/>
    <x v="1"/>
    <n v="213"/>
    <x v="3"/>
    <x v="1"/>
    <n v="959726"/>
    <n v="0"/>
    <n v="0.3"/>
    <n v="2.6049101514390566E-2"/>
    <n v="0.32604910151439054"/>
  </r>
  <r>
    <x v="0"/>
    <x v="3"/>
    <x v="1"/>
    <n v="404"/>
    <x v="4"/>
    <x v="1"/>
    <n v="1199445"/>
    <n v="0"/>
    <n v="0.5"/>
    <n v="4.1685946416884473E-2"/>
    <n v="0.5416859464168845"/>
  </r>
  <r>
    <x v="0"/>
    <x v="3"/>
    <x v="1"/>
    <n v="785"/>
    <x v="5"/>
    <x v="1"/>
    <n v="1204924"/>
    <n v="0.1"/>
    <n v="1.2"/>
    <n v="8.2992786267017671E-2"/>
    <n v="1.2829927862670176"/>
  </r>
  <r>
    <x v="0"/>
    <x v="3"/>
    <x v="1"/>
    <n v="1548"/>
    <x v="6"/>
    <x v="1"/>
    <n v="1191475"/>
    <n v="0.2"/>
    <n v="3.9"/>
    <n v="0.16785916615959209"/>
    <n v="4.0678591661595922"/>
  </r>
  <r>
    <x v="0"/>
    <x v="0"/>
    <x v="1"/>
    <n v="9660"/>
    <x v="0"/>
    <x v="1"/>
    <n v="1227844"/>
    <n v="0"/>
    <n v="43.6"/>
    <n v="4.0721785503695911E-3"/>
    <n v="43.604072178550368"/>
  </r>
  <r>
    <x v="0"/>
    <x v="0"/>
    <x v="1"/>
    <n v="19306"/>
    <x v="2"/>
    <x v="1"/>
    <n v="1204697"/>
    <n v="0"/>
    <n v="88.8"/>
    <n v="8.3008424525005051E-3"/>
    <n v="88.808300842452496"/>
  </r>
  <r>
    <x v="0"/>
    <x v="0"/>
    <x v="1"/>
    <n v="47979"/>
    <x v="3"/>
    <x v="1"/>
    <n v="1192168"/>
    <n v="0"/>
    <n v="222.4"/>
    <n v="2.0970198831037238E-2"/>
    <n v="222.42097019883104"/>
  </r>
  <r>
    <x v="0"/>
    <x v="0"/>
    <x v="1"/>
    <n v="96455"/>
    <x v="4"/>
    <x v="1"/>
    <n v="1184536"/>
    <n v="0"/>
    <n v="436.8"/>
    <n v="4.221062086758022E-2"/>
    <n v="436.8422106208676"/>
  </r>
  <r>
    <x v="0"/>
    <x v="0"/>
    <x v="1"/>
    <n v="192536"/>
    <x v="5"/>
    <x v="1"/>
    <n v="1184745"/>
    <n v="0.1"/>
    <n v="979.1"/>
    <n v="8.4406349045575202E-2"/>
    <n v="979.18440634904562"/>
  </r>
  <r>
    <x v="0"/>
    <x v="1"/>
    <x v="1"/>
    <n v="124"/>
    <x v="0"/>
    <x v="1"/>
    <n v="149"/>
    <n v="33.4"/>
    <n v="0"/>
    <n v="33.4"/>
    <n v="33.4"/>
  </r>
  <r>
    <x v="0"/>
    <x v="1"/>
    <x v="1"/>
    <n v="201"/>
    <x v="2"/>
    <x v="1"/>
    <n v="153"/>
    <n v="65.400000000000006"/>
    <n v="0"/>
    <n v="65.359477124183002"/>
    <n v="65.359477124183002"/>
  </r>
  <r>
    <x v="0"/>
    <x v="1"/>
    <x v="1"/>
    <n v="431"/>
    <x v="3"/>
    <x v="1"/>
    <n v="154"/>
    <n v="162.19999999999999"/>
    <n v="0"/>
    <n v="162.19999999999999"/>
    <n v="162.19999999999999"/>
  </r>
  <r>
    <x v="0"/>
    <x v="1"/>
    <x v="1"/>
    <n v="812"/>
    <x v="4"/>
    <x v="1"/>
    <n v="152"/>
    <n v="326.89999999999998"/>
    <n v="0"/>
    <n v="326.89999999999998"/>
    <n v="326.89999999999998"/>
  </r>
  <r>
    <x v="0"/>
    <x v="1"/>
    <x v="1"/>
    <n v="1574"/>
    <x v="5"/>
    <x v="1"/>
    <n v="150"/>
    <n v="664.5"/>
    <n v="0"/>
    <n v="664.5"/>
    <n v="664.5"/>
  </r>
  <r>
    <x v="1"/>
    <x v="2"/>
    <x v="1"/>
    <n v="137"/>
    <x v="0"/>
    <x v="1"/>
    <n v="14989"/>
    <n v="0.3"/>
    <n v="0.3"/>
    <n v="0.33357795716859029"/>
    <n v="0.63357795716859022"/>
  </r>
  <r>
    <x v="1"/>
    <x v="2"/>
    <x v="1"/>
    <n v="137"/>
    <x v="2"/>
    <x v="1"/>
    <n v="18917"/>
    <n v="0.5"/>
    <n v="0.3"/>
    <n v="0.52862504625469153"/>
    <n v="0.82862504625469158"/>
  </r>
  <r>
    <x v="1"/>
    <x v="2"/>
    <x v="1"/>
    <n v="137"/>
    <x v="3"/>
    <x v="1"/>
    <n v="20783"/>
    <n v="1.2"/>
    <n v="0.3"/>
    <n v="1.2029062214309771"/>
    <n v="1.5029062214309772"/>
  </r>
  <r>
    <x v="1"/>
    <x v="2"/>
    <x v="1"/>
    <n v="137"/>
    <x v="4"/>
    <x v="1"/>
    <n v="21993"/>
    <n v="2.2999999999999998"/>
    <n v="0.4"/>
    <n v="2.273450643386532"/>
    <n v="2.6734506433865319"/>
  </r>
  <r>
    <x v="1"/>
    <x v="2"/>
    <x v="1"/>
    <n v="137"/>
    <x v="5"/>
    <x v="1"/>
    <n v="22500"/>
    <n v="4.4000000000000004"/>
    <n v="0.3"/>
    <n v="4.4444444444444446"/>
    <n v="4.7444444444444445"/>
  </r>
  <r>
    <x v="1"/>
    <x v="2"/>
    <x v="1"/>
    <n v="137"/>
    <x v="6"/>
    <x v="1"/>
    <n v="25013"/>
    <n v="8"/>
    <n v="0.3"/>
    <n v="7.9958421620757205"/>
    <n v="8.2958421620757203"/>
  </r>
  <r>
    <x v="1"/>
    <x v="3"/>
    <x v="1"/>
    <n v="61"/>
    <x v="0"/>
    <x v="1"/>
    <n v="1245257"/>
    <n v="0"/>
    <n v="0.5"/>
    <n v="4.0152354092368083E-3"/>
    <n v="0.50401523540923676"/>
  </r>
  <r>
    <x v="1"/>
    <x v="3"/>
    <x v="1"/>
    <n v="99"/>
    <x v="2"/>
    <x v="1"/>
    <n v="1056737"/>
    <n v="0"/>
    <n v="1"/>
    <n v="9.4630925197092559E-3"/>
    <n v="1.0094630925197092"/>
  </r>
  <r>
    <x v="1"/>
    <x v="3"/>
    <x v="1"/>
    <n v="213"/>
    <x v="3"/>
    <x v="1"/>
    <n v="1182985"/>
    <n v="0"/>
    <n v="2.2999999999999998"/>
    <n v="2.1132981398749771E-2"/>
    <n v="2.3211329813987498"/>
  </r>
  <r>
    <x v="1"/>
    <x v="3"/>
    <x v="1"/>
    <n v="404"/>
    <x v="4"/>
    <x v="1"/>
    <n v="1177456"/>
    <n v="0"/>
    <n v="4.5"/>
    <n v="4.246443179193108E-2"/>
    <n v="4.5424644317919309"/>
  </r>
  <r>
    <x v="1"/>
    <x v="3"/>
    <x v="1"/>
    <n v="785"/>
    <x v="5"/>
    <x v="1"/>
    <n v="1174517"/>
    <n v="0.1"/>
    <n v="9"/>
    <n v="8.5141381521084844E-2"/>
    <n v="9.0851413815210851"/>
  </r>
  <r>
    <x v="1"/>
    <x v="3"/>
    <x v="1"/>
    <n v="1548"/>
    <x v="6"/>
    <x v="1"/>
    <n v="1172429"/>
    <n v="0.2"/>
    <n v="17.7"/>
    <n v="0.17058602269305859"/>
    <n v="17.870586022693058"/>
  </r>
  <r>
    <x v="1"/>
    <x v="0"/>
    <x v="1"/>
    <n v="9878"/>
    <x v="0"/>
    <x v="1"/>
    <n v="1239662"/>
    <n v="0"/>
    <n v="47.9"/>
    <n v="4.0333574797001117E-3"/>
    <n v="47.904033357479697"/>
  </r>
  <r>
    <x v="1"/>
    <x v="0"/>
    <x v="1"/>
    <n v="19203"/>
    <x v="2"/>
    <x v="1"/>
    <n v="1224138"/>
    <n v="0"/>
    <n v="89.8"/>
    <n v="8.1690136242809231E-3"/>
    <n v="89.80816901362428"/>
  </r>
  <r>
    <x v="1"/>
    <x v="0"/>
    <x v="1"/>
    <n v="48059"/>
    <x v="3"/>
    <x v="1"/>
    <n v="1196755"/>
    <n v="0"/>
    <n v="222.3"/>
    <n v="2.0889822896081486E-2"/>
    <n v="222.32088982289611"/>
  </r>
  <r>
    <x v="1"/>
    <x v="0"/>
    <x v="1"/>
    <n v="95977"/>
    <x v="4"/>
    <x v="1"/>
    <n v="1193305"/>
    <n v="0"/>
    <n v="439.6"/>
    <n v="4.1900436183540668E-2"/>
    <n v="439.64190043618356"/>
  </r>
  <r>
    <x v="1"/>
    <x v="0"/>
    <x v="1"/>
    <n v="192635"/>
    <x v="5"/>
    <x v="1"/>
    <n v="1180596"/>
    <n v="0.1"/>
    <n v="972.9"/>
    <n v="8.4702980528478841E-2"/>
    <n v="972.98470298052848"/>
  </r>
  <r>
    <x v="2"/>
    <x v="2"/>
    <x v="1"/>
    <n v="290"/>
    <x v="0"/>
    <x v="1"/>
    <n v="9580"/>
    <n v="0.5"/>
    <n v="3.5"/>
    <n v="0.52192066805845516"/>
    <n v="4.0219206680584554"/>
  </r>
  <r>
    <x v="2"/>
    <x v="2"/>
    <x v="1"/>
    <n v="290"/>
    <x v="2"/>
    <x v="1"/>
    <n v="11775"/>
    <n v="0.8"/>
    <n v="3.7"/>
    <n v="0.84925690021231426"/>
    <n v="4.5492569002123142"/>
  </r>
  <r>
    <x v="2"/>
    <x v="2"/>
    <x v="1"/>
    <n v="290"/>
    <x v="3"/>
    <x v="1"/>
    <n v="13543"/>
    <n v="1.8"/>
    <n v="3.6"/>
    <n v="1.8459720889020157"/>
    <n v="5.4459720889020158"/>
  </r>
  <r>
    <x v="2"/>
    <x v="2"/>
    <x v="1"/>
    <n v="290"/>
    <x v="4"/>
    <x v="1"/>
    <n v="14799"/>
    <n v="3.4"/>
    <n v="3.6"/>
    <n v="3.3786066626123388"/>
    <n v="6.9786066626123393"/>
  </r>
  <r>
    <x v="2"/>
    <x v="2"/>
    <x v="1"/>
    <n v="290"/>
    <x v="5"/>
    <x v="1"/>
    <n v="14991"/>
    <n v="6.7"/>
    <n v="3.5"/>
    <n v="6.6706690681075314"/>
    <n v="10.170669068107532"/>
  </r>
  <r>
    <x v="2"/>
    <x v="2"/>
    <x v="1"/>
    <n v="290"/>
    <x v="6"/>
    <x v="1"/>
    <n v="15530"/>
    <n v="12.9"/>
    <n v="3.4"/>
    <n v="12.8783000643915"/>
    <n v="16.278300064391498"/>
  </r>
  <r>
    <x v="2"/>
    <x v="3"/>
    <x v="1"/>
    <n v="61"/>
    <x v="0"/>
    <x v="1"/>
    <n v="1255056"/>
    <n v="0"/>
    <n v="0.9"/>
    <n v="3.9838859779962009E-3"/>
    <n v="0.90398388597799617"/>
  </r>
  <r>
    <x v="2"/>
    <x v="3"/>
    <x v="1"/>
    <n v="99"/>
    <x v="2"/>
    <x v="1"/>
    <n v="1037751"/>
    <n v="0"/>
    <n v="1.7"/>
    <n v="9.6362229475086027E-3"/>
    <n v="1.7096362229475086"/>
  </r>
  <r>
    <x v="2"/>
    <x v="3"/>
    <x v="1"/>
    <n v="213"/>
    <x v="3"/>
    <x v="1"/>
    <n v="1162657"/>
    <n v="0"/>
    <n v="4"/>
    <n v="2.1502472354271294E-2"/>
    <n v="4.0215024723542712"/>
  </r>
  <r>
    <x v="2"/>
    <x v="3"/>
    <x v="1"/>
    <n v="404"/>
    <x v="4"/>
    <x v="1"/>
    <n v="1187321"/>
    <n v="0"/>
    <n v="7.9"/>
    <n v="4.211161092914216E-2"/>
    <n v="7.9421116109291425"/>
  </r>
  <r>
    <x v="2"/>
    <x v="3"/>
    <x v="1"/>
    <n v="785"/>
    <x v="5"/>
    <x v="1"/>
    <n v="1187996"/>
    <n v="0.1"/>
    <n v="15.6"/>
    <n v="8.4175367593830278E-2"/>
    <n v="15.684175367593831"/>
  </r>
  <r>
    <x v="2"/>
    <x v="3"/>
    <x v="1"/>
    <n v="1548"/>
    <x v="6"/>
    <x v="1"/>
    <n v="1160711"/>
    <n v="0.2"/>
    <n v="31.1"/>
    <n v="0.17230818007238666"/>
    <n v="31.27230818007239"/>
  </r>
  <r>
    <x v="2"/>
    <x v="0"/>
    <x v="1"/>
    <n v="9740"/>
    <x v="0"/>
    <x v="1"/>
    <n v="1228072"/>
    <n v="0"/>
    <n v="44.9"/>
    <n v="4.0714225224579665E-3"/>
    <n v="44.904071422522456"/>
  </r>
  <r>
    <x v="2"/>
    <x v="0"/>
    <x v="1"/>
    <n v="19550"/>
    <x v="2"/>
    <x v="1"/>
    <n v="1204549"/>
    <n v="0"/>
    <n v="90.7"/>
    <n v="8.3018623567824978E-3"/>
    <n v="90.708301862356791"/>
  </r>
  <r>
    <x v="2"/>
    <x v="0"/>
    <x v="1"/>
    <n v="48059"/>
    <x v="3"/>
    <x v="1"/>
    <n v="1186809"/>
    <n v="0"/>
    <n v="224.1"/>
    <n v="2.1064889127062569E-2"/>
    <n v="224.12106488912707"/>
  </r>
  <r>
    <x v="2"/>
    <x v="0"/>
    <x v="1"/>
    <n v="96283"/>
    <x v="4"/>
    <x v="1"/>
    <n v="1182158"/>
    <n v="0"/>
    <n v="448.7"/>
    <n v="4.2295530715860313E-2"/>
    <n v="448.74229553071586"/>
  </r>
  <r>
    <x v="2"/>
    <x v="0"/>
    <x v="1"/>
    <n v="191963"/>
    <x v="5"/>
    <x v="1"/>
    <n v="1123423"/>
    <n v="0.1"/>
    <n v="942.5"/>
    <n v="8.9013666268182148E-2"/>
    <n v="942.58901366626822"/>
  </r>
  <r>
    <x v="3"/>
    <x v="2"/>
    <x v="1"/>
    <n v="503"/>
    <x v="0"/>
    <x v="1"/>
    <n v="5096"/>
    <n v="1"/>
    <n v="6.9"/>
    <n v="0.98116169544740972"/>
    <n v="7.8811616954474104"/>
  </r>
  <r>
    <x v="3"/>
    <x v="2"/>
    <x v="1"/>
    <n v="503"/>
    <x v="2"/>
    <x v="1"/>
    <n v="7134"/>
    <n v="1.4"/>
    <n v="6.9"/>
    <n v="1.4017381553125876"/>
    <n v="8.301738155312588"/>
  </r>
  <r>
    <x v="3"/>
    <x v="2"/>
    <x v="1"/>
    <n v="503"/>
    <x v="3"/>
    <x v="1"/>
    <n v="8897"/>
    <n v="2.8"/>
    <n v="6.9"/>
    <n v="2.809935933460717"/>
    <n v="9.7099359334607165"/>
  </r>
  <r>
    <x v="3"/>
    <x v="2"/>
    <x v="1"/>
    <n v="503"/>
    <x v="4"/>
    <x v="1"/>
    <n v="10079"/>
    <n v="5"/>
    <n v="6.9"/>
    <n v="4.9608096041273937"/>
    <n v="11.860809604127393"/>
  </r>
  <r>
    <x v="3"/>
    <x v="2"/>
    <x v="1"/>
    <n v="503"/>
    <x v="5"/>
    <x v="1"/>
    <n v="10252"/>
    <n v="9.8000000000000007"/>
    <n v="6.8"/>
    <n v="9.754194303550527"/>
    <n v="16.554194303550528"/>
  </r>
  <r>
    <x v="3"/>
    <x v="2"/>
    <x v="1"/>
    <n v="503"/>
    <x v="6"/>
    <x v="1"/>
    <n v="10606"/>
    <n v="18.899999999999999"/>
    <n v="6.7"/>
    <n v="18.857250612860646"/>
    <n v="25.557250612860646"/>
  </r>
  <r>
    <x v="3"/>
    <x v="3"/>
    <x v="1"/>
    <n v="61"/>
    <x v="0"/>
    <x v="1"/>
    <n v="1205433"/>
    <n v="0"/>
    <n v="0.9"/>
    <n v="4.1478871077861648E-3"/>
    <n v="0.90414788710778615"/>
  </r>
  <r>
    <x v="3"/>
    <x v="3"/>
    <x v="1"/>
    <n v="99"/>
    <x v="2"/>
    <x v="1"/>
    <n v="1035403"/>
    <n v="0"/>
    <n v="1.7"/>
    <n v="9.6580751649357789E-3"/>
    <n v="1.7096580751649357"/>
  </r>
  <r>
    <x v="3"/>
    <x v="3"/>
    <x v="1"/>
    <n v="213"/>
    <x v="3"/>
    <x v="1"/>
    <n v="1182511"/>
    <n v="0"/>
    <n v="4.0999999999999996"/>
    <n v="2.1141452383952455E-2"/>
    <n v="4.1211414523839522"/>
  </r>
  <r>
    <x v="3"/>
    <x v="3"/>
    <x v="1"/>
    <n v="404"/>
    <x v="4"/>
    <x v="1"/>
    <n v="1176646"/>
    <n v="0"/>
    <n v="8.1"/>
    <n v="4.2493664194668573E-2"/>
    <n v="8.142493664194669"/>
  </r>
  <r>
    <x v="3"/>
    <x v="3"/>
    <x v="1"/>
    <n v="785"/>
    <x v="5"/>
    <x v="1"/>
    <n v="1162152"/>
    <n v="0.1"/>
    <n v="16"/>
    <n v="8.6047264041192548E-2"/>
    <n v="16.086047264041191"/>
  </r>
  <r>
    <x v="3"/>
    <x v="3"/>
    <x v="1"/>
    <n v="1548"/>
    <x v="6"/>
    <x v="1"/>
    <n v="1159312"/>
    <n v="0.2"/>
    <n v="31.9"/>
    <n v="0.17251611300495467"/>
    <n v="32.072516113004951"/>
  </r>
  <r>
    <x v="3"/>
    <x v="0"/>
    <x v="1"/>
    <n v="9672"/>
    <x v="0"/>
    <x v="1"/>
    <n v="1183520"/>
    <n v="0"/>
    <n v="44.4"/>
    <n v="4.2246856833851563E-3"/>
    <n v="44.404224685683381"/>
  </r>
  <r>
    <x v="3"/>
    <x v="0"/>
    <x v="1"/>
    <n v="19325"/>
    <x v="2"/>
    <x v="1"/>
    <n v="1124133"/>
    <n v="0"/>
    <n v="86.8"/>
    <n v="8.895744542683116E-3"/>
    <n v="86.808895744542681"/>
  </r>
  <r>
    <x v="3"/>
    <x v="0"/>
    <x v="1"/>
    <n v="47987"/>
    <x v="3"/>
    <x v="1"/>
    <n v="1185153"/>
    <n v="0"/>
    <n v="219.5"/>
    <n v="2.1094322842704696E-2"/>
    <n v="219.52109432284271"/>
  </r>
  <r>
    <x v="3"/>
    <x v="0"/>
    <x v="1"/>
    <n v="96745"/>
    <x v="4"/>
    <x v="1"/>
    <n v="1227785"/>
    <n v="0"/>
    <n v="445"/>
    <n v="4.0723742349026905E-2"/>
    <n v="445.04072374234903"/>
  </r>
  <r>
    <x v="3"/>
    <x v="0"/>
    <x v="1"/>
    <n v="191833"/>
    <x v="5"/>
    <x v="1"/>
    <n v="1202874"/>
    <n v="0.1"/>
    <n v="976.2"/>
    <n v="8.3134226860003629E-2"/>
    <n v="976.28313422686006"/>
  </r>
  <r>
    <x v="0"/>
    <x v="2"/>
    <x v="0"/>
    <n v="11"/>
    <x v="0"/>
    <x v="0"/>
    <n v="50050"/>
    <n v="0.1"/>
    <n v="0.1"/>
    <n v="9.9900099900099903E-2"/>
    <n v="0.19990009990009991"/>
  </r>
  <r>
    <x v="0"/>
    <x v="2"/>
    <x v="0"/>
    <n v="45"/>
    <x v="0"/>
    <x v="1"/>
    <n v="35294"/>
    <n v="0.1"/>
    <n v="0.1"/>
    <n v="0.14166713889046298"/>
    <n v="0.24166713889046298"/>
  </r>
  <r>
    <x v="0"/>
    <x v="2"/>
    <x v="0"/>
    <n v="183"/>
    <x v="0"/>
    <x v="2"/>
    <n v="16997"/>
    <n v="0.3"/>
    <n v="0.3"/>
    <n v="0.29416955933400013"/>
    <n v="0.59416955933400017"/>
  </r>
  <r>
    <x v="0"/>
    <x v="2"/>
    <x v="0"/>
    <n v="1144"/>
    <x v="0"/>
    <x v="3"/>
    <n v="4039"/>
    <n v="1.2"/>
    <n v="1.9"/>
    <n v="1.2379301807378065"/>
    <n v="3.1379301807378064"/>
  </r>
  <r>
    <x v="0"/>
    <x v="2"/>
    <x v="0"/>
    <n v="4578"/>
    <x v="0"/>
    <x v="4"/>
    <n v="924"/>
    <n v="5.4"/>
    <n v="8"/>
    <n v="5.4112554112554117"/>
    <n v="13.411255411255411"/>
  </r>
  <r>
    <x v="0"/>
    <x v="2"/>
    <x v="0"/>
    <n v="18311"/>
    <x v="0"/>
    <x v="5"/>
    <n v="260"/>
    <n v="19.2"/>
    <n v="32.6"/>
    <n v="19.2"/>
    <n v="51.8"/>
  </r>
  <r>
    <x v="0"/>
    <x v="3"/>
    <x v="0"/>
    <n v="24"/>
    <x v="0"/>
    <x v="0"/>
    <n v="1253963"/>
    <n v="0"/>
    <n v="2.5000000000000001E-2"/>
    <n v="3.9873584786791951E-3"/>
    <n v="2.8987358478679198E-2"/>
  </r>
  <r>
    <x v="0"/>
    <x v="3"/>
    <x v="0"/>
    <n v="61"/>
    <x v="0"/>
    <x v="1"/>
    <n v="1055536"/>
    <n v="0"/>
    <n v="0.1"/>
    <n v="4.7369298631216748E-3"/>
    <n v="0.10473692986312168"/>
  </r>
  <r>
    <x v="0"/>
    <x v="3"/>
    <x v="0"/>
    <n v="167"/>
    <x v="0"/>
    <x v="2"/>
    <n v="1054566"/>
    <n v="0"/>
    <n v="0.4"/>
    <n v="4.7412869369958827E-3"/>
    <n v="0.4047412869369959"/>
  </r>
  <r>
    <x v="0"/>
    <x v="3"/>
    <x v="0"/>
    <n v="763"/>
    <x v="0"/>
    <x v="3"/>
    <n v="1252604"/>
    <n v="0"/>
    <n v="2.4"/>
    <n v="3.991684522802099E-3"/>
    <n v="2.403991684522802"/>
  </r>
  <r>
    <x v="0"/>
    <x v="3"/>
    <x v="0"/>
    <n v="2670"/>
    <x v="0"/>
    <x v="4"/>
    <n v="1253218"/>
    <n v="0"/>
    <n v="7.9"/>
    <n v="3.9897288420689776E-3"/>
    <n v="7.9039897288420695"/>
  </r>
  <r>
    <x v="0"/>
    <x v="3"/>
    <x v="0"/>
    <n v="9918"/>
    <x v="0"/>
    <x v="5"/>
    <n v="1262776"/>
    <n v="0"/>
    <n v="29.6"/>
    <n v="3.9595304313670837E-3"/>
    <n v="29.603959530431368"/>
  </r>
  <r>
    <x v="0"/>
    <x v="0"/>
    <x v="0"/>
    <n v="516"/>
    <x v="1"/>
    <x v="0"/>
    <n v="692981"/>
    <n v="0"/>
    <n v="2.4"/>
    <n v="1.4430410068962929E-3"/>
    <n v="2.4014430410068961"/>
  </r>
  <r>
    <x v="0"/>
    <x v="0"/>
    <x v="0"/>
    <n v="1962"/>
    <x v="1"/>
    <x v="1"/>
    <n v="995183"/>
    <n v="0"/>
    <n v="9.3000000000000007"/>
    <n v="1.0048403158012145E-3"/>
    <n v="9.3010048403158017"/>
  </r>
  <r>
    <x v="0"/>
    <x v="0"/>
    <x v="0"/>
    <n v="7770"/>
    <x v="1"/>
    <x v="2"/>
    <n v="990820"/>
    <n v="0"/>
    <n v="38.1"/>
    <n v="1.0092650531882683E-3"/>
    <n v="38.101009265053193"/>
  </r>
  <r>
    <x v="0"/>
    <x v="0"/>
    <x v="0"/>
    <n v="51451"/>
    <x v="1"/>
    <x v="3"/>
    <n v="1178530"/>
    <n v="0"/>
    <n v="331.8"/>
    <n v="8.4851467506130522E-4"/>
    <n v="331.80084851467507"/>
  </r>
  <r>
    <x v="0"/>
    <x v="0"/>
    <x v="0"/>
    <n v="193500"/>
    <x v="1"/>
    <x v="4"/>
    <n v="782632"/>
    <n v="0"/>
    <n v="1273.0999999999999"/>
    <n v="1.277739729528054E-3"/>
    <n v="1273.1012777397295"/>
  </r>
  <r>
    <x v="0"/>
    <x v="1"/>
    <x v="0"/>
    <n v="20"/>
    <x v="1"/>
    <x v="0"/>
    <n v="536"/>
    <n v="1.9"/>
    <n v="0"/>
    <n v="1.8656716417910448"/>
    <n v="1.8656716417910448"/>
  </r>
  <r>
    <x v="0"/>
    <x v="1"/>
    <x v="0"/>
    <n v="62"/>
    <x v="1"/>
    <x v="1"/>
    <n v="109"/>
    <n v="9.1999999999999993"/>
    <n v="0"/>
    <n v="9.1743119266055047"/>
    <n v="9.1743119266055047"/>
  </r>
  <r>
    <x v="0"/>
    <x v="1"/>
    <x v="0"/>
    <n v="222"/>
    <x v="1"/>
    <x v="2"/>
    <n v="14"/>
    <n v="69.3"/>
    <n v="0.1"/>
    <n v="69.3"/>
    <n v="69.399999999999991"/>
  </r>
  <r>
    <x v="0"/>
    <x v="1"/>
    <x v="0"/>
    <n v="1399"/>
    <x v="1"/>
    <x v="3"/>
    <n v="1"/>
    <n v="725.6"/>
    <n v="0.6"/>
    <n v="725.6"/>
    <n v="726.2"/>
  </r>
  <r>
    <x v="1"/>
    <x v="2"/>
    <x v="0"/>
    <n v="34"/>
    <x v="0"/>
    <x v="0"/>
    <n v="75750"/>
    <n v="0.1"/>
    <n v="0.1"/>
    <n v="6.6006600660066E-2"/>
    <n v="0.16600660066006601"/>
  </r>
  <r>
    <x v="1"/>
    <x v="2"/>
    <x v="0"/>
    <n v="137"/>
    <x v="0"/>
    <x v="1"/>
    <n v="44657"/>
    <n v="0.1"/>
    <n v="0.3"/>
    <n v="0.11196452963701099"/>
    <n v="0.41196452963701097"/>
  </r>
  <r>
    <x v="1"/>
    <x v="2"/>
    <x v="0"/>
    <n v="549"/>
    <x v="0"/>
    <x v="2"/>
    <n v="14900"/>
    <n v="0.3"/>
    <n v="0.9"/>
    <n v="0.33557046979865773"/>
    <n v="1.2355704697986578"/>
  </r>
  <r>
    <x v="1"/>
    <x v="2"/>
    <x v="0"/>
    <n v="3433"/>
    <x v="0"/>
    <x v="3"/>
    <n v="891"/>
    <n v="5.6"/>
    <n v="7"/>
    <n v="5.6116722783389452"/>
    <n v="12.611672278338945"/>
  </r>
  <r>
    <x v="1"/>
    <x v="2"/>
    <x v="0"/>
    <n v="13733"/>
    <x v="0"/>
    <x v="4"/>
    <n v="234"/>
    <n v="21.3"/>
    <n v="28.1"/>
    <n v="21.3"/>
    <n v="49.400000000000006"/>
  </r>
  <r>
    <x v="1"/>
    <x v="2"/>
    <x v="0"/>
    <n v="54933"/>
    <x v="0"/>
    <x v="5"/>
    <n v="64"/>
    <n v="77.2"/>
    <n v="150.9"/>
    <n v="77.2"/>
    <n v="228.10000000000002"/>
  </r>
  <r>
    <x v="1"/>
    <x v="3"/>
    <x v="0"/>
    <n v="24"/>
    <x v="0"/>
    <x v="0"/>
    <n v="1222671"/>
    <n v="0"/>
    <n v="0.2"/>
    <n v="4.0894075348151711E-3"/>
    <n v="0.20408940753481519"/>
  </r>
  <r>
    <x v="1"/>
    <x v="3"/>
    <x v="0"/>
    <n v="61"/>
    <x v="0"/>
    <x v="1"/>
    <n v="1028195"/>
    <n v="0"/>
    <n v="0.5"/>
    <n v="4.8628907940614381E-3"/>
    <n v="0.50486289079406144"/>
  </r>
  <r>
    <x v="1"/>
    <x v="3"/>
    <x v="0"/>
    <n v="167"/>
    <x v="0"/>
    <x v="2"/>
    <n v="1024245"/>
    <n v="0"/>
    <n v="0.9"/>
    <n v="4.8816445284087301E-3"/>
    <n v="0.9048816445284088"/>
  </r>
  <r>
    <x v="1"/>
    <x v="3"/>
    <x v="0"/>
    <n v="763"/>
    <x v="0"/>
    <x v="3"/>
    <n v="1013646"/>
    <n v="0"/>
    <n v="2.7"/>
    <n v="4.9326885322883924E-3"/>
    <n v="2.7049326885322884"/>
  </r>
  <r>
    <x v="1"/>
    <x v="3"/>
    <x v="0"/>
    <n v="2670"/>
    <x v="0"/>
    <x v="4"/>
    <n v="1225475"/>
    <n v="0"/>
    <n v="10.3"/>
    <n v="4.0800505926273482E-3"/>
    <n v="10.304080050592628"/>
  </r>
  <r>
    <x v="1"/>
    <x v="3"/>
    <x v="0"/>
    <n v="9918"/>
    <x v="0"/>
    <x v="5"/>
    <n v="1210801"/>
    <n v="0"/>
    <n v="34.1"/>
    <n v="4.1294977457071802E-3"/>
    <n v="34.10412949774571"/>
  </r>
  <r>
    <x v="1"/>
    <x v="0"/>
    <x v="0"/>
    <n v="494"/>
    <x v="1"/>
    <x v="0"/>
    <n v="1165644"/>
    <n v="0"/>
    <n v="1.6"/>
    <n v="8.5789486326871671E-4"/>
    <n v="1.6008578948632688"/>
  </r>
  <r>
    <x v="1"/>
    <x v="0"/>
    <x v="0"/>
    <n v="2054"/>
    <x v="1"/>
    <x v="1"/>
    <n v="990520"/>
    <n v="0"/>
    <n v="10.6"/>
    <n v="1.0095707305253806E-3"/>
    <n v="10.601009570730525"/>
  </r>
  <r>
    <x v="1"/>
    <x v="0"/>
    <x v="0"/>
    <n v="7831"/>
    <x v="1"/>
    <x v="2"/>
    <n v="978396"/>
    <n v="0"/>
    <n v="38.5"/>
    <n v="1.0220810387614014E-3"/>
    <n v="38.501022081038762"/>
  </r>
  <r>
    <x v="1"/>
    <x v="0"/>
    <x v="0"/>
    <n v="49257"/>
    <x v="1"/>
    <x v="3"/>
    <n v="1152995"/>
    <n v="0"/>
    <n v="249.5"/>
    <n v="8.673064497244134E-4"/>
    <n v="249.50086730644972"/>
  </r>
  <r>
    <x v="1"/>
    <x v="0"/>
    <x v="0"/>
    <n v="196934"/>
    <x v="1"/>
    <x v="4"/>
    <n v="1148640"/>
    <n v="0"/>
    <n v="1089.8"/>
    <n v="8.7059479036077447E-4"/>
    <n v="1089.8008705947902"/>
  </r>
  <r>
    <x v="2"/>
    <x v="2"/>
    <x v="0"/>
    <n v="72"/>
    <x v="0"/>
    <x v="0"/>
    <n v="55318"/>
    <n v="0.1"/>
    <n v="1.2"/>
    <n v="9.0386492642539493E-2"/>
    <n v="1.2903864926425395"/>
  </r>
  <r>
    <x v="2"/>
    <x v="2"/>
    <x v="0"/>
    <n v="290"/>
    <x v="0"/>
    <x v="1"/>
    <n v="29131"/>
    <n v="0.2"/>
    <n v="3.5"/>
    <n v="0.17163846074628403"/>
    <n v="3.671638460746284"/>
  </r>
  <r>
    <x v="2"/>
    <x v="2"/>
    <x v="0"/>
    <n v="1159"/>
    <x v="0"/>
    <x v="2"/>
    <n v="9865"/>
    <n v="0.5"/>
    <n v="12.4"/>
    <n v="0.50684237202230109"/>
    <n v="12.906842372022302"/>
  </r>
  <r>
    <x v="2"/>
    <x v="2"/>
    <x v="0"/>
    <n v="7248"/>
    <x v="0"/>
    <x v="3"/>
    <n v="470"/>
    <n v="10.6"/>
    <n v="71.5"/>
    <n v="10.6"/>
    <n v="82.1"/>
  </r>
  <r>
    <x v="2"/>
    <x v="2"/>
    <x v="0"/>
    <n v="28993"/>
    <x v="0"/>
    <x v="4"/>
    <n v="126"/>
    <n v="39.4"/>
    <n v="292.60000000000002"/>
    <n v="39.4"/>
    <n v="332"/>
  </r>
  <r>
    <x v="2"/>
    <x v="2"/>
    <x v="0"/>
    <n v="115969"/>
    <x v="0"/>
    <x v="5"/>
    <n v="31"/>
    <n v="158.4"/>
    <n v="1333.9"/>
    <n v="158.4"/>
    <n v="1492.3000000000002"/>
  </r>
  <r>
    <x v="2"/>
    <x v="3"/>
    <x v="0"/>
    <n v="24"/>
    <x v="0"/>
    <x v="0"/>
    <n v="474487"/>
    <n v="0"/>
    <n v="0.6"/>
    <n v="1.0537696501695516E-2"/>
    <n v="0.61053769650169554"/>
  </r>
  <r>
    <x v="2"/>
    <x v="3"/>
    <x v="0"/>
    <n v="61"/>
    <x v="0"/>
    <x v="1"/>
    <n v="1017387"/>
    <n v="0"/>
    <n v="0.8"/>
    <n v="4.9145507068598278E-3"/>
    <n v="0.80491455070685991"/>
  </r>
  <r>
    <x v="2"/>
    <x v="3"/>
    <x v="0"/>
    <n v="167"/>
    <x v="0"/>
    <x v="2"/>
    <n v="1015538"/>
    <n v="0"/>
    <n v="1.6"/>
    <n v="4.9234986775482555E-3"/>
    <n v="1.6049234986775482"/>
  </r>
  <r>
    <x v="2"/>
    <x v="3"/>
    <x v="0"/>
    <n v="763"/>
    <x v="0"/>
    <x v="3"/>
    <n v="1007401"/>
    <n v="0"/>
    <n v="4.4000000000000004"/>
    <n v="4.9632668619546735E-3"/>
    <n v="4.4049632668619552"/>
  </r>
  <r>
    <x v="2"/>
    <x v="3"/>
    <x v="0"/>
    <n v="2670"/>
    <x v="0"/>
    <x v="4"/>
    <n v="1200218"/>
    <n v="0"/>
    <n v="13.7"/>
    <n v="4.1659098597088195E-3"/>
    <n v="13.704165909859707"/>
  </r>
  <r>
    <x v="2"/>
    <x v="3"/>
    <x v="0"/>
    <n v="9918"/>
    <x v="0"/>
    <x v="5"/>
    <n v="1213544"/>
    <n v="0"/>
    <n v="40.9"/>
    <n v="4.1201637517881513E-3"/>
    <n v="40.904120163751784"/>
  </r>
  <r>
    <x v="2"/>
    <x v="0"/>
    <x v="0"/>
    <n v="487"/>
    <x v="1"/>
    <x v="0"/>
    <n v="1161240"/>
    <n v="0"/>
    <n v="1.7"/>
    <n v="8.6114842754297135E-4"/>
    <n v="1.7008611484275429"/>
  </r>
  <r>
    <x v="2"/>
    <x v="0"/>
    <x v="0"/>
    <n v="1962"/>
    <x v="1"/>
    <x v="1"/>
    <n v="975493"/>
    <n v="0"/>
    <n v="9.4"/>
    <n v="1.0251226815569153E-3"/>
    <n v="9.401025122681558"/>
  </r>
  <r>
    <x v="2"/>
    <x v="0"/>
    <x v="0"/>
    <n v="8259"/>
    <x v="1"/>
    <x v="2"/>
    <n v="978814"/>
    <n v="0"/>
    <n v="44.7"/>
    <n v="1.0216445616838337E-3"/>
    <n v="44.701021644561685"/>
  </r>
  <r>
    <x v="2"/>
    <x v="0"/>
    <x v="0"/>
    <n v="50211"/>
    <x v="1"/>
    <x v="3"/>
    <n v="1154458"/>
    <n v="0"/>
    <n v="256.89999999999998"/>
    <n v="8.6620734578477519E-4"/>
    <n v="256.90086620734576"/>
  </r>
  <r>
    <x v="2"/>
    <x v="0"/>
    <x v="0"/>
    <n v="200367"/>
    <x v="1"/>
    <x v="4"/>
    <n v="1146078"/>
    <n v="0"/>
    <n v="1109"/>
    <n v="8.7254096143543462E-4"/>
    <n v="1109.0008725409614"/>
  </r>
  <r>
    <x v="3"/>
    <x v="2"/>
    <x v="0"/>
    <n v="125"/>
    <x v="0"/>
    <x v="0"/>
    <n v="28085"/>
    <n v="0.2"/>
    <n v="2.4"/>
    <n v="0.17803097739006588"/>
    <n v="2.5780309773900658"/>
  </r>
  <r>
    <x v="3"/>
    <x v="2"/>
    <x v="0"/>
    <n v="503"/>
    <x v="0"/>
    <x v="1"/>
    <n v="14377"/>
    <n v="0.3"/>
    <n v="6.8"/>
    <n v="0.34777770049384432"/>
    <n v="7.1477777004938439"/>
  </r>
  <r>
    <x v="3"/>
    <x v="2"/>
    <x v="0"/>
    <n v="2014"/>
    <x v="0"/>
    <x v="2"/>
    <n v="1557"/>
    <n v="3.2"/>
    <n v="24.3"/>
    <n v="3.2113037893384715"/>
    <n v="27.511303789338474"/>
  </r>
  <r>
    <x v="3"/>
    <x v="2"/>
    <x v="0"/>
    <n v="12589"/>
    <x v="0"/>
    <x v="3"/>
    <n v="245"/>
    <n v="20.3"/>
    <n v="145.5"/>
    <n v="20.3"/>
    <n v="165.8"/>
  </r>
  <r>
    <x v="3"/>
    <x v="2"/>
    <x v="0"/>
    <n v="50355"/>
    <x v="0"/>
    <x v="4"/>
    <n v="67"/>
    <n v="74.099999999999994"/>
    <n v="723.9"/>
    <n v="74.099999999999994"/>
    <n v="798"/>
  </r>
  <r>
    <x v="3"/>
    <x v="2"/>
    <x v="0"/>
    <n v="201419"/>
    <x v="0"/>
    <x v="5"/>
    <n v="16"/>
    <n v="301.8"/>
    <n v="3065.3"/>
    <n v="301.8"/>
    <n v="3367.1000000000004"/>
  </r>
  <r>
    <x v="3"/>
    <x v="3"/>
    <x v="0"/>
    <n v="24"/>
    <x v="0"/>
    <x v="0"/>
    <n v="470931"/>
    <n v="0"/>
    <n v="0.6"/>
    <n v="1.0617266648404969E-2"/>
    <n v="0.61061726664840499"/>
  </r>
  <r>
    <x v="3"/>
    <x v="3"/>
    <x v="0"/>
    <n v="61"/>
    <x v="0"/>
    <x v="1"/>
    <n v="807939"/>
    <n v="0"/>
    <n v="0.9"/>
    <n v="6.1885860194890955E-3"/>
    <n v="0.90618858601948915"/>
  </r>
  <r>
    <x v="3"/>
    <x v="3"/>
    <x v="0"/>
    <n v="167"/>
    <x v="0"/>
    <x v="2"/>
    <n v="1030976"/>
    <n v="0"/>
    <n v="1.7"/>
    <n v="4.8497734185858838E-3"/>
    <n v="1.7048497734185859"/>
  </r>
  <r>
    <x v="3"/>
    <x v="3"/>
    <x v="0"/>
    <n v="763"/>
    <x v="0"/>
    <x v="3"/>
    <n v="1012673"/>
    <n v="0"/>
    <n v="4.5999999999999996"/>
    <n v="4.9374279752694107E-3"/>
    <n v="4.6049374279752691"/>
  </r>
  <r>
    <x v="3"/>
    <x v="3"/>
    <x v="0"/>
    <n v="2670"/>
    <x v="0"/>
    <x v="4"/>
    <n v="1221657"/>
    <n v="0"/>
    <n v="14.4"/>
    <n v="4.0928018257170382E-3"/>
    <n v="14.404092801825717"/>
  </r>
  <r>
    <x v="3"/>
    <x v="3"/>
    <x v="0"/>
    <n v="9918"/>
    <x v="0"/>
    <x v="5"/>
    <n v="1214447"/>
    <n v="0"/>
    <n v="43.1"/>
    <n v="4.117100211042557E-3"/>
    <n v="43.104117100211042"/>
  </r>
  <r>
    <x v="3"/>
    <x v="0"/>
    <x v="0"/>
    <n v="499"/>
    <x v="1"/>
    <x v="0"/>
    <n v="491762"/>
    <n v="0"/>
    <n v="1.8"/>
    <n v="2.0335040121034157E-3"/>
    <n v="1.8020335040121034"/>
  </r>
  <r>
    <x v="3"/>
    <x v="0"/>
    <x v="0"/>
    <n v="1970"/>
    <x v="1"/>
    <x v="1"/>
    <n v="969754"/>
    <n v="0"/>
    <n v="9.3000000000000007"/>
    <n v="1.0311893531761663E-3"/>
    <n v="9.3010311893531767"/>
  </r>
  <r>
    <x v="3"/>
    <x v="0"/>
    <x v="0"/>
    <n v="7816"/>
    <x v="1"/>
    <x v="2"/>
    <n v="1091089"/>
    <n v="0"/>
    <n v="41.7"/>
    <n v="9.1651551798249274E-4"/>
    <n v="41.700916515517989"/>
  </r>
  <r>
    <x v="3"/>
    <x v="0"/>
    <x v="0"/>
    <n v="49257"/>
    <x v="1"/>
    <x v="3"/>
    <n v="1124121"/>
    <n v="0"/>
    <n v="273"/>
    <n v="8.8958395048219902E-4"/>
    <n v="273.00088958395048"/>
  </r>
  <r>
    <x v="3"/>
    <x v="0"/>
    <x v="0"/>
    <n v="195026"/>
    <x v="1"/>
    <x v="4"/>
    <n v="493787"/>
    <n v="0"/>
    <n v="1092.9000000000001"/>
    <n v="2.0251646965189444E-3"/>
    <n v="1092.9020251646966"/>
  </r>
  <r>
    <x v="0"/>
    <x v="2"/>
    <x v="1"/>
    <n v="45"/>
    <x v="0"/>
    <x v="1"/>
    <n v="105059"/>
    <n v="0"/>
    <n v="0.1"/>
    <n v="4.7592305276082963E-2"/>
    <n v="0.14759230527608297"/>
  </r>
  <r>
    <x v="0"/>
    <x v="2"/>
    <x v="1"/>
    <n v="45"/>
    <x v="2"/>
    <x v="1"/>
    <n v="136596"/>
    <n v="0.1"/>
    <n v="0.1"/>
    <n v="7.3208585902954704E-2"/>
    <n v="0.17320858590295471"/>
  </r>
  <r>
    <x v="0"/>
    <x v="2"/>
    <x v="1"/>
    <n v="45"/>
    <x v="3"/>
    <x v="1"/>
    <n v="114642"/>
    <n v="0.2"/>
    <n v="0.1"/>
    <n v="0.21807016625669476"/>
    <n v="0.31807016625669476"/>
  </r>
  <r>
    <x v="0"/>
    <x v="2"/>
    <x v="1"/>
    <n v="45"/>
    <x v="4"/>
    <x v="1"/>
    <n v="120104"/>
    <n v="0.4"/>
    <n v="0.1"/>
    <n v="0.41630586824751881"/>
    <n v="0.51630586824751878"/>
  </r>
  <r>
    <x v="0"/>
    <x v="2"/>
    <x v="1"/>
    <n v="45"/>
    <x v="5"/>
    <x v="1"/>
    <n v="117983"/>
    <n v="0.8"/>
    <n v="0.1"/>
    <n v="0.84757973606367021"/>
    <n v="0.94757973606367019"/>
  </r>
  <r>
    <x v="0"/>
    <x v="2"/>
    <x v="1"/>
    <n v="45"/>
    <x v="6"/>
    <x v="1"/>
    <n v="58813"/>
    <n v="3.4"/>
    <n v="0.1"/>
    <n v="3.4006087089589037"/>
    <n v="3.5006087089589037"/>
  </r>
  <r>
    <x v="0"/>
    <x v="3"/>
    <x v="1"/>
    <n v="61"/>
    <x v="0"/>
    <x v="1"/>
    <n v="817733"/>
    <n v="0"/>
    <n v="0.1"/>
    <n v="6.1144652349850136E-3"/>
    <n v="0.10611446523498502"/>
  </r>
  <r>
    <x v="0"/>
    <x v="3"/>
    <x v="1"/>
    <n v="99"/>
    <x v="2"/>
    <x v="1"/>
    <n v="854770"/>
    <n v="0"/>
    <n v="0.1"/>
    <n v="1.1699053546568083E-2"/>
    <n v="0.11169905354656809"/>
  </r>
  <r>
    <x v="0"/>
    <x v="3"/>
    <x v="1"/>
    <n v="213"/>
    <x v="3"/>
    <x v="1"/>
    <n v="1092375"/>
    <n v="0"/>
    <n v="0.3"/>
    <n v="2.2885913720105275E-2"/>
    <n v="0.32288591372010528"/>
  </r>
  <r>
    <x v="0"/>
    <x v="3"/>
    <x v="1"/>
    <n v="404"/>
    <x v="4"/>
    <x v="1"/>
    <n v="1207814"/>
    <n v="0"/>
    <n v="0.5"/>
    <n v="4.139710253399944E-2"/>
    <n v="0.54139710253399942"/>
  </r>
  <r>
    <x v="0"/>
    <x v="3"/>
    <x v="1"/>
    <n v="785"/>
    <x v="5"/>
    <x v="1"/>
    <n v="1204531"/>
    <n v="0.1"/>
    <n v="1.1000000000000001"/>
    <n v="8.3019864162898263E-2"/>
    <n v="1.1830198641628984"/>
  </r>
  <r>
    <x v="0"/>
    <x v="3"/>
    <x v="1"/>
    <n v="1548"/>
    <x v="6"/>
    <x v="1"/>
    <n v="1194955"/>
    <n v="0.2"/>
    <n v="3.9"/>
    <n v="0.16737031938441196"/>
    <n v="4.0673703193844117"/>
  </r>
  <r>
    <x v="0"/>
    <x v="0"/>
    <x v="1"/>
    <n v="9763"/>
    <x v="0"/>
    <x v="1"/>
    <n v="1060335"/>
    <n v="0"/>
    <n v="46.5"/>
    <n v="4.7154908590209699E-3"/>
    <n v="46.50471549085902"/>
  </r>
  <r>
    <x v="0"/>
    <x v="0"/>
    <x v="1"/>
    <n v="19264"/>
    <x v="2"/>
    <x v="1"/>
    <n v="1223115"/>
    <n v="0"/>
    <n v="89.4"/>
    <n v="8.1758460978730539E-3"/>
    <n v="89.408175846097876"/>
  </r>
  <r>
    <x v="0"/>
    <x v="0"/>
    <x v="1"/>
    <n v="48941"/>
    <x v="3"/>
    <x v="1"/>
    <n v="1202794"/>
    <n v="0"/>
    <n v="237.8"/>
    <n v="2.0784939066872631E-2"/>
    <n v="237.8207849390669"/>
  </r>
  <r>
    <x v="0"/>
    <x v="0"/>
    <x v="1"/>
    <n v="96077"/>
    <x v="4"/>
    <x v="1"/>
    <n v="784970"/>
    <n v="0.1"/>
    <n v="443.5"/>
    <n v="6.3696701784781581E-2"/>
    <n v="443.56369670178481"/>
  </r>
  <r>
    <x v="0"/>
    <x v="0"/>
    <x v="1"/>
    <n v="192143"/>
    <x v="5"/>
    <x v="1"/>
    <n v="1181050"/>
    <n v="0.1"/>
    <n v="973.7"/>
    <n v="8.467042038863723E-2"/>
    <n v="973.78467042038869"/>
  </r>
  <r>
    <x v="0"/>
    <x v="1"/>
    <x v="1"/>
    <n v="124"/>
    <x v="0"/>
    <x v="1"/>
    <n v="111"/>
    <n v="44.9"/>
    <n v="0"/>
    <n v="44.9"/>
    <n v="44.9"/>
  </r>
  <r>
    <x v="0"/>
    <x v="1"/>
    <x v="1"/>
    <n v="201"/>
    <x v="2"/>
    <x v="1"/>
    <n v="118"/>
    <n v="84.5"/>
    <n v="0"/>
    <n v="84.5"/>
    <n v="84.5"/>
  </r>
  <r>
    <x v="0"/>
    <x v="1"/>
    <x v="1"/>
    <n v="429"/>
    <x v="3"/>
    <x v="1"/>
    <n v="118"/>
    <n v="210.3"/>
    <n v="0"/>
    <n v="210.3"/>
    <n v="210.3"/>
  </r>
  <r>
    <x v="0"/>
    <x v="1"/>
    <x v="1"/>
    <n v="812"/>
    <x v="4"/>
    <x v="1"/>
    <n v="115"/>
    <n v="433.1"/>
    <n v="0"/>
    <n v="433.1"/>
    <n v="433.1"/>
  </r>
  <r>
    <x v="0"/>
    <x v="1"/>
    <x v="1"/>
    <n v="1574"/>
    <x v="5"/>
    <x v="1"/>
    <n v="119"/>
    <n v="833.7"/>
    <n v="0"/>
    <n v="833.7"/>
    <n v="833.7"/>
  </r>
  <r>
    <x v="0"/>
    <x v="1"/>
    <x v="1"/>
    <n v="3099"/>
    <x v="6"/>
    <x v="1"/>
    <n v="115"/>
    <n v="1729.6"/>
    <n v="0"/>
    <n v="1729.6"/>
    <n v="1729.6"/>
  </r>
  <r>
    <x v="1"/>
    <x v="2"/>
    <x v="1"/>
    <n v="137"/>
    <x v="0"/>
    <x v="1"/>
    <n v="36275"/>
    <n v="0.1"/>
    <n v="0.4"/>
    <n v="0.13783597518952448"/>
    <n v="0.53783597518952453"/>
  </r>
  <r>
    <x v="1"/>
    <x v="2"/>
    <x v="1"/>
    <n v="137"/>
    <x v="2"/>
    <x v="1"/>
    <n v="38199"/>
    <n v="0.3"/>
    <n v="0.3"/>
    <n v="0.26178695777376371"/>
    <n v="0.56178695777376375"/>
  </r>
  <r>
    <x v="1"/>
    <x v="2"/>
    <x v="1"/>
    <n v="137"/>
    <x v="3"/>
    <x v="1"/>
    <n v="25874"/>
    <n v="1"/>
    <n v="0.3"/>
    <n v="0.96622091675040578"/>
    <n v="1.2662209167504057"/>
  </r>
  <r>
    <x v="1"/>
    <x v="2"/>
    <x v="1"/>
    <n v="137"/>
    <x v="4"/>
    <x v="1"/>
    <n v="25067"/>
    <n v="2"/>
    <n v="0.5"/>
    <n v="1.9946543264052339"/>
    <n v="2.4946543264052341"/>
  </r>
  <r>
    <x v="1"/>
    <x v="2"/>
    <x v="1"/>
    <n v="137"/>
    <x v="5"/>
    <x v="1"/>
    <n v="23752"/>
    <n v="4.2"/>
    <n v="0.4"/>
    <n v="4.21017177500842"/>
    <n v="4.6101717750084203"/>
  </r>
  <r>
    <x v="1"/>
    <x v="2"/>
    <x v="1"/>
    <n v="137"/>
    <x v="6"/>
    <x v="1"/>
    <n v="24009"/>
    <n v="8.3000000000000007"/>
    <n v="0.4"/>
    <n v="8.3302095047690443"/>
    <n v="8.7302095047690447"/>
  </r>
  <r>
    <x v="1"/>
    <x v="3"/>
    <x v="1"/>
    <n v="61"/>
    <x v="0"/>
    <x v="1"/>
    <n v="1102158"/>
    <n v="0"/>
    <n v="0.5"/>
    <n v="4.5365546500592477E-3"/>
    <n v="0.5045365546500592"/>
  </r>
  <r>
    <x v="1"/>
    <x v="3"/>
    <x v="1"/>
    <n v="99"/>
    <x v="2"/>
    <x v="1"/>
    <n v="1045046"/>
    <n v="0"/>
    <n v="0.9"/>
    <n v="9.5689567731946732E-3"/>
    <n v="0.90956895677319471"/>
  </r>
  <r>
    <x v="1"/>
    <x v="3"/>
    <x v="1"/>
    <n v="213"/>
    <x v="3"/>
    <x v="1"/>
    <n v="1082634"/>
    <n v="0"/>
    <n v="2"/>
    <n v="2.3091829741168298E-2"/>
    <n v="2.0230918297411682"/>
  </r>
  <r>
    <x v="1"/>
    <x v="3"/>
    <x v="1"/>
    <n v="404"/>
    <x v="4"/>
    <x v="1"/>
    <n v="1201554"/>
    <n v="0"/>
    <n v="4.5"/>
    <n v="4.1612778119002561E-2"/>
    <n v="4.5416127781190028"/>
  </r>
  <r>
    <x v="1"/>
    <x v="3"/>
    <x v="1"/>
    <n v="785"/>
    <x v="5"/>
    <x v="1"/>
    <n v="1180077"/>
    <n v="0.1"/>
    <n v="9"/>
    <n v="8.4740233052588945E-2"/>
    <n v="9.0847402330525888"/>
  </r>
  <r>
    <x v="1"/>
    <x v="3"/>
    <x v="1"/>
    <n v="1548"/>
    <x v="6"/>
    <x v="1"/>
    <n v="1182639"/>
    <n v="0.2"/>
    <n v="17.399999999999999"/>
    <n v="0.16911331353016432"/>
    <n v="17.569113313530163"/>
  </r>
  <r>
    <x v="1"/>
    <x v="0"/>
    <x v="1"/>
    <n v="9805"/>
    <x v="0"/>
    <x v="1"/>
    <n v="1103558"/>
    <n v="0"/>
    <n v="46.1"/>
    <n v="4.5307994686278382E-3"/>
    <n v="46.104530799468627"/>
  </r>
  <r>
    <x v="1"/>
    <x v="0"/>
    <x v="1"/>
    <n v="19241"/>
    <x v="2"/>
    <x v="1"/>
    <n v="1220007"/>
    <n v="0"/>
    <n v="88.2"/>
    <n v="8.1966742813770737E-3"/>
    <n v="88.208196674281382"/>
  </r>
  <r>
    <x v="1"/>
    <x v="0"/>
    <x v="1"/>
    <n v="48403"/>
    <x v="3"/>
    <x v="1"/>
    <n v="1220862"/>
    <n v="0"/>
    <n v="225"/>
    <n v="2.0477334866676168E-2"/>
    <n v="225.02047733486668"/>
  </r>
  <r>
    <x v="1"/>
    <x v="0"/>
    <x v="1"/>
    <n v="96229"/>
    <x v="4"/>
    <x v="1"/>
    <n v="792457"/>
    <n v="0.1"/>
    <n v="451.5"/>
    <n v="6.3094906095851264E-2"/>
    <n v="451.56309490609584"/>
  </r>
  <r>
    <x v="1"/>
    <x v="0"/>
    <x v="1"/>
    <n v="192727"/>
    <x v="5"/>
    <x v="1"/>
    <n v="1188227"/>
    <n v="0.1"/>
    <n v="983.6"/>
    <n v="8.4159003288092255E-2"/>
    <n v="983.68415900328807"/>
  </r>
  <r>
    <x v="2"/>
    <x v="2"/>
    <x v="1"/>
    <n v="290"/>
    <x v="0"/>
    <x v="1"/>
    <n v="17279"/>
    <n v="0.3"/>
    <n v="3.7"/>
    <n v="0.28936859771977547"/>
    <n v="3.9893685977197757"/>
  </r>
  <r>
    <x v="2"/>
    <x v="2"/>
    <x v="1"/>
    <n v="290"/>
    <x v="2"/>
    <x v="1"/>
    <n v="14920"/>
    <n v="0.7"/>
    <n v="3.5"/>
    <n v="0.67024128686327078"/>
    <n v="4.1702412868632708"/>
  </r>
  <r>
    <x v="2"/>
    <x v="2"/>
    <x v="1"/>
    <n v="290"/>
    <x v="3"/>
    <x v="1"/>
    <n v="13989"/>
    <n v="1.8"/>
    <n v="3.6"/>
    <n v="1.7871184502108799"/>
    <n v="5.3871184502108802"/>
  </r>
  <r>
    <x v="2"/>
    <x v="2"/>
    <x v="1"/>
    <n v="290"/>
    <x v="4"/>
    <x v="1"/>
    <n v="14303"/>
    <n v="3.5"/>
    <n v="3.6"/>
    <n v="3.4957701181570302"/>
    <n v="7.0957701181570307"/>
  </r>
  <r>
    <x v="2"/>
    <x v="2"/>
    <x v="1"/>
    <n v="290"/>
    <x v="5"/>
    <x v="1"/>
    <n v="14914"/>
    <n v="6.7"/>
    <n v="3.6"/>
    <n v="6.7051092932814802"/>
    <n v="10.305109293281481"/>
  </r>
  <r>
    <x v="2"/>
    <x v="2"/>
    <x v="1"/>
    <n v="290"/>
    <x v="6"/>
    <x v="1"/>
    <n v="15007"/>
    <n v="13.3"/>
    <n v="3.5"/>
    <n v="13.3"/>
    <n v="16.8"/>
  </r>
  <r>
    <x v="2"/>
    <x v="3"/>
    <x v="1"/>
    <n v="61"/>
    <x v="0"/>
    <x v="1"/>
    <n v="1039980"/>
    <n v="0"/>
    <n v="0.8"/>
    <n v="4.8077847650916366E-3"/>
    <n v="0.80480778476509163"/>
  </r>
  <r>
    <x v="2"/>
    <x v="3"/>
    <x v="1"/>
    <n v="99"/>
    <x v="2"/>
    <x v="1"/>
    <n v="1039375"/>
    <n v="0"/>
    <n v="1.6"/>
    <n v="9.6211665664461821E-3"/>
    <n v="1.6096211665664462"/>
  </r>
  <r>
    <x v="2"/>
    <x v="3"/>
    <x v="1"/>
    <n v="213"/>
    <x v="3"/>
    <x v="1"/>
    <n v="1067671"/>
    <n v="0"/>
    <n v="3.7"/>
    <n v="2.3415452887640482E-2"/>
    <n v="3.7234154528876409"/>
  </r>
  <r>
    <x v="2"/>
    <x v="3"/>
    <x v="1"/>
    <n v="404"/>
    <x v="4"/>
    <x v="1"/>
    <n v="1209533"/>
    <n v="0"/>
    <n v="7.8"/>
    <n v="4.133826857142385E-2"/>
    <n v="7.8413382685714232"/>
  </r>
  <r>
    <x v="2"/>
    <x v="3"/>
    <x v="1"/>
    <n v="785"/>
    <x v="5"/>
    <x v="1"/>
    <n v="1201752"/>
    <n v="0.1"/>
    <n v="15.9"/>
    <n v="8.321184404103342E-2"/>
    <n v="15.983211844041033"/>
  </r>
  <r>
    <x v="2"/>
    <x v="3"/>
    <x v="1"/>
    <n v="1548"/>
    <x v="6"/>
    <x v="1"/>
    <n v="1181634"/>
    <n v="0.2"/>
    <n v="30.7"/>
    <n v="0.16925714730618788"/>
    <n v="30.869257147306186"/>
  </r>
  <r>
    <x v="2"/>
    <x v="0"/>
    <x v="1"/>
    <n v="9618"/>
    <x v="0"/>
    <x v="1"/>
    <n v="1131740"/>
    <n v="0"/>
    <n v="45"/>
    <n v="4.4179758601798997E-3"/>
    <n v="45.004417975860179"/>
  </r>
  <r>
    <x v="2"/>
    <x v="0"/>
    <x v="1"/>
    <n v="19275"/>
    <x v="2"/>
    <x v="1"/>
    <n v="1219327"/>
    <n v="0"/>
    <n v="91.1"/>
    <n v="8.2012454411326905E-3"/>
    <n v="91.108201245441123"/>
  </r>
  <r>
    <x v="2"/>
    <x v="0"/>
    <x v="1"/>
    <n v="48151"/>
    <x v="3"/>
    <x v="1"/>
    <n v="1226630"/>
    <n v="0"/>
    <n v="226.8"/>
    <n v="2.0381043998597786E-2"/>
    <n v="226.82038104399862"/>
  </r>
  <r>
    <x v="2"/>
    <x v="0"/>
    <x v="1"/>
    <n v="96184"/>
    <x v="4"/>
    <x v="1"/>
    <n v="796028"/>
    <n v="0.1"/>
    <n v="447.5"/>
    <n v="6.2811860889315452E-2"/>
    <n v="447.56281186088933"/>
  </r>
  <r>
    <x v="2"/>
    <x v="0"/>
    <x v="1"/>
    <n v="191715"/>
    <x v="5"/>
    <x v="1"/>
    <n v="1181716"/>
    <n v="0.1"/>
    <n v="994.3"/>
    <n v="8.4622701224321237E-2"/>
    <n v="994.38462270122432"/>
  </r>
  <r>
    <x v="3"/>
    <x v="2"/>
    <x v="1"/>
    <n v="503"/>
    <x v="0"/>
    <x v="1"/>
    <n v="11515"/>
    <n v="0.4"/>
    <n v="6.6"/>
    <n v="0.43421623968736428"/>
    <n v="7.034216239687364"/>
  </r>
  <r>
    <x v="3"/>
    <x v="2"/>
    <x v="1"/>
    <n v="503"/>
    <x v="2"/>
    <x v="1"/>
    <n v="10610"/>
    <n v="0.9"/>
    <n v="6.7"/>
    <n v="0.94250706880301605"/>
    <n v="7.6425070688030159"/>
  </r>
  <r>
    <x v="3"/>
    <x v="2"/>
    <x v="1"/>
    <n v="503"/>
    <x v="3"/>
    <x v="1"/>
    <n v="11138"/>
    <n v="2.2000000000000002"/>
    <n v="6.9"/>
    <n v="2.244568145088885"/>
    <n v="9.1445681450888863"/>
  </r>
  <r>
    <x v="3"/>
    <x v="2"/>
    <x v="1"/>
    <n v="503"/>
    <x v="4"/>
    <x v="1"/>
    <n v="10289"/>
    <n v="4.9000000000000004"/>
    <n v="6.8"/>
    <n v="4.8595587520653121"/>
    <n v="11.659558752065312"/>
  </r>
  <r>
    <x v="3"/>
    <x v="2"/>
    <x v="1"/>
    <n v="503"/>
    <x v="5"/>
    <x v="1"/>
    <n v="11090"/>
    <n v="9"/>
    <n v="6.8"/>
    <n v="9.0171325518485119"/>
    <n v="15.817132551848513"/>
  </r>
  <r>
    <x v="3"/>
    <x v="2"/>
    <x v="1"/>
    <n v="503"/>
    <x v="6"/>
    <x v="1"/>
    <n v="10409"/>
    <n v="19.2"/>
    <n v="6.6"/>
    <n v="19.2"/>
    <n v="25.799999999999997"/>
  </r>
  <r>
    <x v="3"/>
    <x v="3"/>
    <x v="1"/>
    <n v="61"/>
    <x v="0"/>
    <x v="1"/>
    <n v="1051776"/>
    <n v="0"/>
    <n v="0.8"/>
    <n v="4.7538639406109282E-3"/>
    <n v="0.80475386394061099"/>
  </r>
  <r>
    <x v="3"/>
    <x v="3"/>
    <x v="1"/>
    <n v="99"/>
    <x v="2"/>
    <x v="1"/>
    <n v="1049231"/>
    <n v="0"/>
    <n v="1.5"/>
    <n v="9.5307896926415635E-3"/>
    <n v="1.5095307896926415"/>
  </r>
  <r>
    <x v="3"/>
    <x v="3"/>
    <x v="1"/>
    <n v="213"/>
    <x v="3"/>
    <x v="1"/>
    <n v="1223117"/>
    <n v="0"/>
    <n v="3.7"/>
    <n v="2.0439581822507578E-2"/>
    <n v="3.7204395818225078"/>
  </r>
  <r>
    <x v="3"/>
    <x v="3"/>
    <x v="1"/>
    <n v="404"/>
    <x v="4"/>
    <x v="1"/>
    <n v="1213600"/>
    <n v="0"/>
    <n v="7.7"/>
    <n v="4.1199736321687538E-2"/>
    <n v="7.741199736321688"/>
  </r>
  <r>
    <x v="3"/>
    <x v="3"/>
    <x v="1"/>
    <n v="785"/>
    <x v="5"/>
    <x v="1"/>
    <n v="1199981"/>
    <n v="0.1"/>
    <n v="15.6"/>
    <n v="8.3334652798669306E-2"/>
    <n v="15.683334652798669"/>
  </r>
  <r>
    <x v="3"/>
    <x v="3"/>
    <x v="1"/>
    <n v="1548"/>
    <x v="6"/>
    <x v="1"/>
    <n v="1188893"/>
    <n v="0.2"/>
    <n v="30.8"/>
    <n v="0.16822371735723904"/>
    <n v="30.96822371735724"/>
  </r>
  <r>
    <x v="3"/>
    <x v="0"/>
    <x v="1"/>
    <n v="9687"/>
    <x v="0"/>
    <x v="1"/>
    <n v="1050308"/>
    <n v="0"/>
    <n v="45"/>
    <n v="4.7605083461232326E-3"/>
    <n v="45.004760508346124"/>
  </r>
  <r>
    <x v="3"/>
    <x v="0"/>
    <x v="1"/>
    <n v="19355"/>
    <x v="2"/>
    <x v="1"/>
    <n v="1232036"/>
    <n v="0"/>
    <n v="89.7"/>
    <n v="8.1166459421640278E-3"/>
    <n v="89.708116645942169"/>
  </r>
  <r>
    <x v="3"/>
    <x v="0"/>
    <x v="1"/>
    <n v="48410"/>
    <x v="3"/>
    <x v="1"/>
    <n v="1229413"/>
    <n v="0"/>
    <n v="225.6"/>
    <n v="2.0334907797461065E-2"/>
    <n v="225.62033490779746"/>
  </r>
  <r>
    <x v="3"/>
    <x v="0"/>
    <x v="1"/>
    <n v="96359"/>
    <x v="4"/>
    <x v="1"/>
    <n v="799501"/>
    <n v="0.1"/>
    <n v="447.4"/>
    <n v="6.253900870668079E-2"/>
    <n v="447.46253900870664"/>
  </r>
  <r>
    <x v="3"/>
    <x v="0"/>
    <x v="1"/>
    <n v="191871"/>
    <x v="5"/>
    <x v="1"/>
    <n v="1080268"/>
    <n v="0.1"/>
    <n v="991"/>
    <n v="9.2569621612414693E-2"/>
    <n v="991.092569621612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5:C17" firstHeaderRow="0" firstDataRow="1" firstDataCol="1" rowPageCount="3" colPageCount="1"/>
  <pivotFields count="11">
    <pivotField axis="axisRow" showAll="0">
      <items count="5">
        <item x="0"/>
        <item x="1"/>
        <item h="1" x="2"/>
        <item h="1" x="3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axis="axisPage" showAll="0">
      <items count="8">
        <item x="1"/>
        <item x="0"/>
        <item x="2"/>
        <item x="3"/>
        <item x="4"/>
        <item x="5"/>
        <item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dataField="1" numFmtId="164" showAll="0"/>
    <pivotField numFmtId="164" showAll="0" defaultSubtotal="0"/>
  </pivotFields>
  <rowFields count="2">
    <field x="1"/>
    <field x="0"/>
  </rowFields>
  <rowItems count="1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3">
    <pageField fld="5" item="1" hier="-1"/>
    <pageField fld="4" item="2" hier="-1"/>
    <pageField fld="2" item="0" hier="-1"/>
  </pageFields>
  <dataFields count="2">
    <dataField name="Min of process_time" fld="9" subtotal="min" baseField="1" baseItem="0"/>
    <dataField name="Min of res_time" fld="8" subtotal="min" baseField="0" baseItem="1" numFmtId="2"/>
  </dataFields>
  <formats count="6">
    <format dxfId="28">
      <pivotArea dataOnly="0" outline="0" fieldPosition="0">
        <references count="4">
          <reference field="4294967294" count="1">
            <x v="0"/>
          </reference>
          <reference field="2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7">
      <pivotArea dataOnly="0" outline="0" fieldPosition="0">
        <references count="4">
          <reference field="4294967294" count="1">
            <x v="0"/>
          </reference>
          <reference field="2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6">
      <pivotArea dataOnly="0" outline="0" fieldPosition="0">
        <references count="4">
          <reference field="4294967294" count="1">
            <x v="0"/>
          </reference>
          <reference field="2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5">
      <pivotArea dataOnly="0" outline="0" fieldPosition="0">
        <references count="4">
          <reference field="4294967294" count="1">
            <x v="0"/>
          </reference>
          <reference field="2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4">
      <pivotArea dataOnly="0" outline="0" fieldPosition="0">
        <references count="4">
          <reference field="4294967294" count="1">
            <x v="0"/>
          </reference>
          <reference field="2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4:F16" firstHeaderRow="1" firstDataRow="2" firstDataCol="1" rowPageCount="2" colPageCount="1"/>
  <pivotFields count="11">
    <pivotField axis="axisRow" showAll="0">
      <items count="5">
        <item x="0"/>
        <item x="1"/>
        <item h="1" x="2"/>
        <item h="1" x="3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axis="axisPage" showAll="0">
      <items count="8">
        <item x="1"/>
        <item x="0"/>
        <item x="2"/>
        <item x="3"/>
        <item x="4"/>
        <item x="5"/>
        <item x="6"/>
        <item t="default"/>
      </items>
    </pivotField>
    <pivotField axis="axisRow" showAll="0">
      <items count="7">
        <item h="1" x="0"/>
        <item x="1"/>
        <item x="2"/>
        <item x="3"/>
        <item h="1" x="4"/>
        <item x="5"/>
        <item t="default"/>
      </items>
    </pivotField>
    <pivotField showAll="0"/>
    <pivotField showAll="0"/>
    <pivotField showAll="0"/>
    <pivotField numFmtId="164" showAll="0"/>
    <pivotField dataField="1" numFmtId="164" showAll="0" defaultSubtotal="0"/>
  </pivotFields>
  <rowFields count="2">
    <field x="0"/>
    <field x="5"/>
  </rowFields>
  <rowItems count="11">
    <i>
      <x/>
    </i>
    <i r="1">
      <x v="1"/>
    </i>
    <i r="1">
      <x v="2"/>
    </i>
    <i r="1">
      <x v="3"/>
    </i>
    <i r="1">
      <x v="5"/>
    </i>
    <i>
      <x v="1"/>
    </i>
    <i r="1">
      <x v="1"/>
    </i>
    <i r="1">
      <x v="2"/>
    </i>
    <i r="1">
      <x v="3"/>
    </i>
    <i r="1"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2" item="1" hier="-1"/>
    <pageField fld="4" item="1" hier="-1"/>
  </pageFields>
  <dataFields count="1">
    <dataField name="Min of total_time" fld="10" subtotal="min" baseField="0" baseItem="0" numFmtId="2"/>
  </dataFields>
  <formats count="1">
    <format dxfId="22">
      <pivotArea outline="0" collapsedLevelsAreSubtotals="1" fieldPosition="0"/>
    </format>
  </formats>
  <chartFormats count="5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4:F16" firstHeaderRow="1" firstDataRow="2" firstDataCol="1" rowPageCount="2" colPageCount="1"/>
  <pivotFields count="11">
    <pivotField axis="axisRow" showAll="0">
      <items count="5">
        <item x="0"/>
        <item x="1"/>
        <item h="1" x="2"/>
        <item h="1" x="3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axis="axisPage" showAll="0">
      <items count="8">
        <item x="1"/>
        <item x="0"/>
        <item x="2"/>
        <item x="3"/>
        <item x="4"/>
        <item x="5"/>
        <item x="6"/>
        <item t="default"/>
      </items>
    </pivotField>
    <pivotField axis="axisRow" showAll="0">
      <items count="7">
        <item h="1" x="0"/>
        <item x="1"/>
        <item x="2"/>
        <item x="3"/>
        <item h="1" x="4"/>
        <item x="5"/>
        <item t="default"/>
      </items>
    </pivotField>
    <pivotField showAll="0"/>
    <pivotField showAll="0"/>
    <pivotField showAll="0"/>
    <pivotField numFmtId="164" showAll="0"/>
    <pivotField numFmtId="164" showAll="0" defaultSubtotal="0"/>
  </pivotFields>
  <rowFields count="2">
    <field x="0"/>
    <field x="5"/>
  </rowFields>
  <rowItems count="11">
    <i>
      <x/>
    </i>
    <i r="1">
      <x v="1"/>
    </i>
    <i r="1">
      <x v="2"/>
    </i>
    <i r="1">
      <x v="3"/>
    </i>
    <i r="1">
      <x v="5"/>
    </i>
    <i>
      <x v="1"/>
    </i>
    <i r="1">
      <x v="1"/>
    </i>
    <i r="1">
      <x v="2"/>
    </i>
    <i r="1">
      <x v="3"/>
    </i>
    <i r="1"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2" item="1" hier="-1"/>
    <pageField fld="4" item="1" hier="-1"/>
  </pageFields>
  <dataFields count="1">
    <dataField name="Min of MB" fld="3" subtotal="min" baseField="1" baseItem="0" numFmtId="165"/>
  </dataFields>
  <formats count="18">
    <format dxfId="21">
      <pivotArea outline="0" collapsedLevelsAreSubtotals="1" fieldPosition="0"/>
    </format>
    <format dxfId="20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19">
      <pivotArea dataOnly="0" labelOnly="1" grandCol="1" outline="0" fieldPosition="0"/>
    </format>
    <format dxfId="18">
      <pivotArea outline="0" collapsedLevelsAreSubtotals="1" fieldPosition="0"/>
    </format>
    <format dxfId="17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16">
      <pivotArea dataOnly="0" labelOnly="1" grandCol="1" outline="0" fieldPosition="0"/>
    </format>
    <format dxfId="15">
      <pivotArea outline="0" collapsedLevelsAreSubtotals="1" fieldPosition="0"/>
    </format>
    <format dxfId="14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13">
      <pivotArea dataOnly="0" labelOnly="1" grandCol="1" outline="0" fieldPosition="0"/>
    </format>
    <format dxfId="12">
      <pivotArea outline="0" collapsedLevelsAreSubtotals="1" fieldPosition="0"/>
    </format>
    <format dxfId="11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10">
      <pivotArea dataOnly="0" labelOnly="1" grandCol="1" outline="0" fieldPosition="0"/>
    </format>
    <format dxfId="9">
      <pivotArea outline="0" collapsedLevelsAreSubtotals="1" fieldPosition="0"/>
    </format>
    <format dxfId="8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7">
      <pivotArea dataOnly="0" labelOnly="1" grandCol="1" outline="0" fieldPosition="0"/>
    </format>
    <format dxfId="6">
      <pivotArea outline="0" collapsedLevelsAreSubtotals="1" fieldPosition="0"/>
    </format>
    <format dxfId="5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4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5:F17" firstHeaderRow="1" firstDataRow="2" firstDataCol="1" rowPageCount="2" colPageCount="1"/>
  <pivotFields count="11">
    <pivotField axis="axisRow" showAll="0">
      <items count="5">
        <item x="0"/>
        <item x="1"/>
        <item h="1" x="2"/>
        <item h="1" x="3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axis="axisRow" showAll="0">
      <items count="8">
        <item h="1" x="1"/>
        <item h="1" x="0"/>
        <item x="2"/>
        <item h="1" x="3"/>
        <item x="4"/>
        <item x="5"/>
        <item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numFmtId="164" showAll="0"/>
    <pivotField numFmtId="164" showAll="0" defaultSubtotal="0"/>
  </pivotFields>
  <rowFields count="2">
    <field x="0"/>
    <field x="4"/>
  </rowFields>
  <rowItems count="11">
    <i>
      <x/>
    </i>
    <i r="1">
      <x v="2"/>
    </i>
    <i r="1">
      <x v="4"/>
    </i>
    <i r="1">
      <x v="5"/>
    </i>
    <i r="1">
      <x v="6"/>
    </i>
    <i>
      <x v="1"/>
    </i>
    <i r="1">
      <x v="2"/>
    </i>
    <i r="1">
      <x v="4"/>
    </i>
    <i r="1">
      <x v="5"/>
    </i>
    <i r="1"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2" item="0" hier="-1"/>
    <pageField fld="5" item="1" hier="-1"/>
  </pageFields>
  <dataFields count="1">
    <dataField name="Min of MB" fld="3" subtotal="min" baseField="4" baseItem="0" numFmtId="165"/>
  </dataFields>
  <formats count="4"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E38" sqref="E38"/>
    </sheetView>
  </sheetViews>
  <sheetFormatPr defaultRowHeight="14.5" x14ac:dyDescent="0.35"/>
  <cols>
    <col min="1" max="1" width="12.453125" customWidth="1"/>
    <col min="2" max="2" width="22.90625" bestFit="1" customWidth="1"/>
    <col min="3" max="4" width="14.1796875" customWidth="1"/>
    <col min="5" max="5" width="10.81640625" customWidth="1"/>
    <col min="6" max="6" width="18.453125" bestFit="1" customWidth="1"/>
    <col min="7" max="7" width="10.81640625" bestFit="1" customWidth="1"/>
    <col min="8" max="8" width="18.453125" bestFit="1" customWidth="1"/>
    <col min="9" max="9" width="10.81640625" bestFit="1" customWidth="1"/>
    <col min="10" max="10" width="23.26953125" bestFit="1" customWidth="1"/>
    <col min="11" max="11" width="15.7265625" customWidth="1"/>
    <col min="12" max="14" width="7.81640625" customWidth="1"/>
    <col min="15" max="15" width="10.81640625" bestFit="1" customWidth="1"/>
    <col min="16" max="16" width="5.81640625" customWidth="1"/>
    <col min="17" max="17" width="8.81640625" bestFit="1" customWidth="1"/>
    <col min="18" max="18" width="10.7265625" bestFit="1" customWidth="1"/>
  </cols>
  <sheetData>
    <row r="1" spans="1:3" x14ac:dyDescent="0.35">
      <c r="A1" s="1" t="s">
        <v>0</v>
      </c>
      <c r="B1" s="2">
        <v>1000</v>
      </c>
    </row>
    <row r="2" spans="1:3" x14ac:dyDescent="0.35">
      <c r="A2" s="1" t="s">
        <v>1</v>
      </c>
      <c r="B2" s="2">
        <v>10000</v>
      </c>
    </row>
    <row r="3" spans="1:3" x14ac:dyDescent="0.35">
      <c r="A3" s="1" t="s">
        <v>2</v>
      </c>
      <c r="B3" t="s">
        <v>3</v>
      </c>
    </row>
    <row r="5" spans="1:3" x14ac:dyDescent="0.35">
      <c r="A5" s="1" t="s">
        <v>4</v>
      </c>
      <c r="B5" s="5" t="s">
        <v>5</v>
      </c>
      <c r="C5" t="s">
        <v>6</v>
      </c>
    </row>
    <row r="6" spans="1:3" x14ac:dyDescent="0.35">
      <c r="A6" s="2" t="s">
        <v>7</v>
      </c>
      <c r="B6" s="5">
        <v>9.4630925197092559E-3</v>
      </c>
      <c r="C6" s="5">
        <v>0.1</v>
      </c>
    </row>
    <row r="7" spans="1:3" x14ac:dyDescent="0.35">
      <c r="A7" s="3" t="s">
        <v>8</v>
      </c>
      <c r="B7" s="5">
        <v>1.1699053546568083E-2</v>
      </c>
      <c r="C7" s="5">
        <v>0.1</v>
      </c>
    </row>
    <row r="8" spans="1:3" x14ac:dyDescent="0.35">
      <c r="A8" s="3" t="s">
        <v>9</v>
      </c>
      <c r="B8" s="5">
        <v>9.4630925197092559E-3</v>
      </c>
      <c r="C8" s="5">
        <v>0.9</v>
      </c>
    </row>
    <row r="9" spans="1:3" x14ac:dyDescent="0.35">
      <c r="A9" s="2" t="s">
        <v>10</v>
      </c>
      <c r="B9" s="5">
        <v>7.3208585902954704E-2</v>
      </c>
      <c r="C9" s="5">
        <v>0.1</v>
      </c>
    </row>
    <row r="10" spans="1:3" x14ac:dyDescent="0.35">
      <c r="A10" s="3" t="s">
        <v>8</v>
      </c>
      <c r="B10" s="5">
        <v>7.3208585902954704E-2</v>
      </c>
      <c r="C10" s="5">
        <v>0.1</v>
      </c>
    </row>
    <row r="11" spans="1:3" x14ac:dyDescent="0.35">
      <c r="A11" s="3" t="s">
        <v>9</v>
      </c>
      <c r="B11" s="5">
        <v>0.26178695777376371</v>
      </c>
      <c r="C11" s="5">
        <v>0.3</v>
      </c>
    </row>
    <row r="12" spans="1:3" x14ac:dyDescent="0.35">
      <c r="A12" s="2" t="s">
        <v>11</v>
      </c>
      <c r="B12" s="5">
        <v>8.1690136242809231E-3</v>
      </c>
      <c r="C12" s="5">
        <v>88.2</v>
      </c>
    </row>
    <row r="13" spans="1:3" x14ac:dyDescent="0.35">
      <c r="A13" s="3" t="s">
        <v>8</v>
      </c>
      <c r="B13" s="5">
        <v>8.1758460978730539E-3</v>
      </c>
      <c r="C13" s="5">
        <v>88.8</v>
      </c>
    </row>
    <row r="14" spans="1:3" x14ac:dyDescent="0.35">
      <c r="A14" s="3" t="s">
        <v>9</v>
      </c>
      <c r="B14" s="5">
        <v>8.1690136242809231E-3</v>
      </c>
      <c r="C14" s="5">
        <v>88.2</v>
      </c>
    </row>
    <row r="15" spans="1:3" x14ac:dyDescent="0.35">
      <c r="A15" s="2" t="s">
        <v>12</v>
      </c>
      <c r="B15" s="5">
        <v>65.359477124183002</v>
      </c>
      <c r="C15" s="5">
        <v>0</v>
      </c>
    </row>
    <row r="16" spans="1:3" x14ac:dyDescent="0.35">
      <c r="A16" s="3" t="s">
        <v>8</v>
      </c>
      <c r="B16" s="5">
        <v>65.359477124183002</v>
      </c>
      <c r="C16" s="5">
        <v>0</v>
      </c>
    </row>
    <row r="17" spans="1:3" x14ac:dyDescent="0.35">
      <c r="A17" s="2" t="s">
        <v>13</v>
      </c>
      <c r="B17" s="5">
        <v>8.1690136242809231E-3</v>
      </c>
      <c r="C17" s="5">
        <v>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B31" sqref="B31"/>
    </sheetView>
  </sheetViews>
  <sheetFormatPr defaultRowHeight="14.5" x14ac:dyDescent="0.35"/>
  <cols>
    <col min="1" max="1" width="15.6328125" bestFit="1" customWidth="1"/>
    <col min="2" max="2" width="23.453125" customWidth="1"/>
    <col min="3" max="3" width="8.7265625" customWidth="1"/>
    <col min="4" max="5" width="7.36328125" bestFit="1" customWidth="1"/>
    <col min="6" max="6" width="10.7265625" customWidth="1"/>
    <col min="7" max="13" width="11.81640625" bestFit="1" customWidth="1"/>
    <col min="14" max="14" width="7.81640625" customWidth="1"/>
    <col min="15" max="15" width="13.54296875" bestFit="1" customWidth="1"/>
    <col min="16" max="22" width="11.81640625" bestFit="1" customWidth="1"/>
    <col min="23" max="23" width="10.81640625" bestFit="1" customWidth="1"/>
    <col min="24" max="24" width="5.81640625" customWidth="1"/>
    <col min="25" max="25" width="6.81640625" customWidth="1"/>
    <col min="26" max="27" width="11.81640625" bestFit="1" customWidth="1"/>
  </cols>
  <sheetData>
    <row r="1" spans="1:6" x14ac:dyDescent="0.35">
      <c r="A1" s="1" t="s">
        <v>2</v>
      </c>
      <c r="B1" t="s">
        <v>14</v>
      </c>
    </row>
    <row r="2" spans="1:6" x14ac:dyDescent="0.35">
      <c r="A2" s="1" t="s">
        <v>1</v>
      </c>
      <c r="B2" s="2">
        <v>5000</v>
      </c>
    </row>
    <row r="4" spans="1:6" x14ac:dyDescent="0.35">
      <c r="A4" s="1" t="s">
        <v>15</v>
      </c>
      <c r="B4" s="1" t="s">
        <v>16</v>
      </c>
    </row>
    <row r="5" spans="1:6" x14ac:dyDescent="0.35">
      <c r="A5" s="1" t="s">
        <v>4</v>
      </c>
      <c r="B5" t="s">
        <v>7</v>
      </c>
      <c r="C5" t="s">
        <v>10</v>
      </c>
      <c r="D5" t="s">
        <v>11</v>
      </c>
      <c r="E5" t="s">
        <v>12</v>
      </c>
      <c r="F5" t="s">
        <v>13</v>
      </c>
    </row>
    <row r="6" spans="1:6" x14ac:dyDescent="0.35">
      <c r="A6" s="2" t="s">
        <v>8</v>
      </c>
      <c r="B6" s="5">
        <v>0.10473692986312168</v>
      </c>
      <c r="C6" s="5">
        <v>0.22367971899967842</v>
      </c>
      <c r="D6" s="5">
        <v>44.504208431845711</v>
      </c>
      <c r="E6" s="5">
        <v>37.71</v>
      </c>
      <c r="F6" s="5">
        <v>0.10473692986312168</v>
      </c>
    </row>
    <row r="7" spans="1:6" x14ac:dyDescent="0.35">
      <c r="A7" s="3">
        <v>1000</v>
      </c>
      <c r="B7" s="5">
        <v>0.10473692986312168</v>
      </c>
      <c r="C7" s="5">
        <v>0.22367971899967842</v>
      </c>
      <c r="D7" s="5">
        <v>44.504208431845711</v>
      </c>
      <c r="E7" s="5">
        <v>37.71</v>
      </c>
      <c r="F7" s="5">
        <v>0.10473692986312168</v>
      </c>
    </row>
    <row r="8" spans="1:6" x14ac:dyDescent="0.35">
      <c r="A8" s="3">
        <v>2000</v>
      </c>
      <c r="B8" s="5">
        <v>0.4047412869369959</v>
      </c>
      <c r="C8" s="5">
        <v>0.59416955933400017</v>
      </c>
      <c r="D8" s="5">
        <v>184.30420550450074</v>
      </c>
      <c r="E8" s="5">
        <v>267.90000000000003</v>
      </c>
      <c r="F8" s="5">
        <v>0.4047412869369959</v>
      </c>
    </row>
    <row r="9" spans="1:6" x14ac:dyDescent="0.35">
      <c r="A9" s="3">
        <v>5000</v>
      </c>
      <c r="B9" s="5">
        <v>2.403991684522802</v>
      </c>
      <c r="C9" s="5">
        <v>3.1379301807378064</v>
      </c>
      <c r="D9" s="5">
        <v>1618.5041350644367</v>
      </c>
      <c r="E9" s="5">
        <v>2081.4</v>
      </c>
      <c r="F9" s="5">
        <v>2.403991684522802</v>
      </c>
    </row>
    <row r="10" spans="1:6" x14ac:dyDescent="0.35">
      <c r="A10" s="3">
        <v>20000</v>
      </c>
      <c r="B10" s="5">
        <v>29.603959530431368</v>
      </c>
      <c r="C10" s="5">
        <v>51.8</v>
      </c>
      <c r="D10" s="5"/>
      <c r="E10" s="5"/>
      <c r="F10" s="5">
        <v>29.603959530431368</v>
      </c>
    </row>
    <row r="11" spans="1:6" x14ac:dyDescent="0.35">
      <c r="A11" s="2" t="s">
        <v>9</v>
      </c>
      <c r="B11" s="5">
        <v>0.50486289079406144</v>
      </c>
      <c r="C11" s="5">
        <v>0.41196452963701097</v>
      </c>
      <c r="D11" s="5">
        <v>44.404488797756315</v>
      </c>
      <c r="E11" s="5"/>
      <c r="F11" s="5">
        <v>0.41196452963701097</v>
      </c>
    </row>
    <row r="12" spans="1:6" x14ac:dyDescent="0.35">
      <c r="A12" s="3">
        <v>1000</v>
      </c>
      <c r="B12" s="5">
        <v>0.50486289079406144</v>
      </c>
      <c r="C12" s="5">
        <v>0.41196452963701097</v>
      </c>
      <c r="D12" s="5">
        <v>44.404488797756315</v>
      </c>
      <c r="E12" s="5"/>
      <c r="F12" s="5">
        <v>0.41196452963701097</v>
      </c>
    </row>
    <row r="13" spans="1:6" x14ac:dyDescent="0.35">
      <c r="A13" s="3">
        <v>2000</v>
      </c>
      <c r="B13" s="5">
        <v>0.9048816445284088</v>
      </c>
      <c r="C13" s="5">
        <v>1.2355704697986578</v>
      </c>
      <c r="D13" s="5">
        <v>185.0041421417358</v>
      </c>
      <c r="E13" s="5"/>
      <c r="F13" s="5">
        <v>0.9048816445284088</v>
      </c>
    </row>
    <row r="14" spans="1:6" x14ac:dyDescent="0.35">
      <c r="A14" s="3">
        <v>5000</v>
      </c>
      <c r="B14" s="5">
        <v>2.7049326885322884</v>
      </c>
      <c r="C14" s="5">
        <v>12.3828125</v>
      </c>
      <c r="D14" s="5">
        <v>1412.9041400495978</v>
      </c>
      <c r="E14" s="5"/>
      <c r="F14" s="5">
        <v>2.7049326885322884</v>
      </c>
    </row>
    <row r="15" spans="1:6" x14ac:dyDescent="0.35">
      <c r="A15" s="3">
        <v>20000</v>
      </c>
      <c r="B15" s="5">
        <v>34.10412949774571</v>
      </c>
      <c r="C15" s="5">
        <v>221.79999999999998</v>
      </c>
      <c r="D15" s="5"/>
      <c r="E15" s="5"/>
      <c r="F15" s="5">
        <v>34.10412949774571</v>
      </c>
    </row>
    <row r="16" spans="1:6" x14ac:dyDescent="0.35">
      <c r="A16" s="2" t="s">
        <v>13</v>
      </c>
      <c r="B16" s="5">
        <v>0.10473692986312168</v>
      </c>
      <c r="C16" s="5">
        <v>0.22367971899967842</v>
      </c>
      <c r="D16" s="5">
        <v>44.404488797756315</v>
      </c>
      <c r="E16" s="5">
        <v>37.71</v>
      </c>
      <c r="F16" s="5">
        <v>0.10473692986312168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"/>
  <sheetViews>
    <sheetView workbookViewId="0">
      <selection activeCell="H39" sqref="H39"/>
    </sheetView>
  </sheetViews>
  <sheetFormatPr defaultRowHeight="14.5" x14ac:dyDescent="0.35"/>
  <cols>
    <col min="1" max="1" width="12.453125" bestFit="1" customWidth="1"/>
    <col min="2" max="2" width="23.453125" customWidth="1"/>
    <col min="3" max="3" width="10" bestFit="1" customWidth="1"/>
    <col min="4" max="4" width="8.54296875" bestFit="1" customWidth="1"/>
    <col min="5" max="5" width="6.54296875" bestFit="1" customWidth="1"/>
    <col min="6" max="6" width="12" bestFit="1" customWidth="1"/>
    <col min="7" max="7" width="12.1796875" bestFit="1" customWidth="1"/>
    <col min="8" max="8" width="9.54296875" bestFit="1" customWidth="1"/>
    <col min="9" max="9" width="12.1796875" bestFit="1" customWidth="1"/>
    <col min="10" max="10" width="14.453125" bestFit="1" customWidth="1"/>
    <col min="11" max="11" width="17.1796875" bestFit="1" customWidth="1"/>
  </cols>
  <sheetData>
    <row r="1" spans="1:6" x14ac:dyDescent="0.35">
      <c r="A1" s="1" t="s">
        <v>2</v>
      </c>
      <c r="B1" t="s">
        <v>14</v>
      </c>
    </row>
    <row r="2" spans="1:6" x14ac:dyDescent="0.35">
      <c r="A2" s="1" t="s">
        <v>1</v>
      </c>
      <c r="B2" s="2">
        <v>5000</v>
      </c>
    </row>
    <row r="4" spans="1:6" x14ac:dyDescent="0.35">
      <c r="A4" s="1" t="s">
        <v>17</v>
      </c>
      <c r="B4" s="1" t="s">
        <v>16</v>
      </c>
    </row>
    <row r="5" spans="1:6" x14ac:dyDescent="0.35">
      <c r="A5" s="1" t="s">
        <v>4</v>
      </c>
      <c r="B5" s="7" t="s">
        <v>7</v>
      </c>
      <c r="C5" s="7" t="s">
        <v>10</v>
      </c>
      <c r="D5" s="7" t="s">
        <v>11</v>
      </c>
      <c r="E5" t="s">
        <v>12</v>
      </c>
      <c r="F5" s="7" t="s">
        <v>13</v>
      </c>
    </row>
    <row r="6" spans="1:6" x14ac:dyDescent="0.35">
      <c r="A6" s="2" t="s">
        <v>8</v>
      </c>
      <c r="B6" s="7">
        <v>61</v>
      </c>
      <c r="C6" s="7">
        <v>45</v>
      </c>
      <c r="D6" s="7">
        <v>9618</v>
      </c>
      <c r="E6" s="7">
        <v>124</v>
      </c>
      <c r="F6" s="7">
        <v>45</v>
      </c>
    </row>
    <row r="7" spans="1:6" x14ac:dyDescent="0.35">
      <c r="A7" s="3">
        <v>1000</v>
      </c>
      <c r="B7" s="7">
        <v>61</v>
      </c>
      <c r="C7" s="7">
        <v>45</v>
      </c>
      <c r="D7" s="7">
        <v>9618</v>
      </c>
      <c r="E7" s="7">
        <v>124</v>
      </c>
      <c r="F7" s="7">
        <v>45</v>
      </c>
    </row>
    <row r="8" spans="1:6" x14ac:dyDescent="0.35">
      <c r="A8" s="3">
        <v>2000</v>
      </c>
      <c r="B8" s="7">
        <v>167</v>
      </c>
      <c r="C8" s="7">
        <v>183</v>
      </c>
      <c r="D8" s="7">
        <v>38471</v>
      </c>
      <c r="E8" s="7">
        <v>347</v>
      </c>
      <c r="F8" s="7">
        <v>167</v>
      </c>
    </row>
    <row r="9" spans="1:6" x14ac:dyDescent="0.35">
      <c r="A9" s="3">
        <v>5000</v>
      </c>
      <c r="B9" s="7">
        <v>763</v>
      </c>
      <c r="C9" s="7">
        <v>1144</v>
      </c>
      <c r="D9" s="7">
        <v>240660</v>
      </c>
      <c r="E9" s="7">
        <v>1712</v>
      </c>
      <c r="F9" s="7">
        <v>763</v>
      </c>
    </row>
    <row r="10" spans="1:6" x14ac:dyDescent="0.35">
      <c r="A10" s="3">
        <v>20000</v>
      </c>
      <c r="B10" s="7">
        <v>9918</v>
      </c>
      <c r="C10" s="7">
        <v>18311</v>
      </c>
      <c r="D10" s="7"/>
      <c r="E10" s="7"/>
      <c r="F10" s="7">
        <v>9918</v>
      </c>
    </row>
    <row r="11" spans="1:6" x14ac:dyDescent="0.35">
      <c r="A11" s="2" t="s">
        <v>9</v>
      </c>
      <c r="B11" s="7">
        <v>61</v>
      </c>
      <c r="C11" s="7">
        <v>137</v>
      </c>
      <c r="D11" s="7">
        <v>9611</v>
      </c>
      <c r="E11" s="7"/>
      <c r="F11" s="7">
        <v>61</v>
      </c>
    </row>
    <row r="12" spans="1:6" x14ac:dyDescent="0.35">
      <c r="A12" s="3">
        <v>1000</v>
      </c>
      <c r="B12" s="7">
        <v>61</v>
      </c>
      <c r="C12" s="7">
        <v>137</v>
      </c>
      <c r="D12" s="7">
        <v>9611</v>
      </c>
      <c r="E12" s="7"/>
      <c r="F12" s="7">
        <v>61</v>
      </c>
    </row>
    <row r="13" spans="1:6" x14ac:dyDescent="0.35">
      <c r="A13" s="3">
        <v>2000</v>
      </c>
      <c r="B13" s="7">
        <v>167</v>
      </c>
      <c r="C13" s="7">
        <v>549</v>
      </c>
      <c r="D13" s="7">
        <v>38349</v>
      </c>
      <c r="E13" s="7"/>
      <c r="F13" s="7">
        <v>167</v>
      </c>
    </row>
    <row r="14" spans="1:6" x14ac:dyDescent="0.35">
      <c r="A14" s="3">
        <v>5000</v>
      </c>
      <c r="B14" s="7">
        <v>763</v>
      </c>
      <c r="C14" s="7">
        <v>3433</v>
      </c>
      <c r="D14" s="7">
        <v>240469</v>
      </c>
      <c r="E14" s="7"/>
      <c r="F14" s="7">
        <v>763</v>
      </c>
    </row>
    <row r="15" spans="1:6" x14ac:dyDescent="0.35">
      <c r="A15" s="3">
        <v>20000</v>
      </c>
      <c r="B15" s="7">
        <v>9918</v>
      </c>
      <c r="C15" s="7">
        <v>54933</v>
      </c>
      <c r="D15" s="7"/>
      <c r="E15" s="7"/>
      <c r="F15" s="7">
        <v>9918</v>
      </c>
    </row>
    <row r="16" spans="1:6" x14ac:dyDescent="0.35">
      <c r="A16" s="2" t="s">
        <v>13</v>
      </c>
      <c r="B16" s="7">
        <v>61</v>
      </c>
      <c r="C16" s="7">
        <v>45</v>
      </c>
      <c r="D16" s="7">
        <v>9611</v>
      </c>
      <c r="E16" s="7">
        <v>124</v>
      </c>
      <c r="F16" s="7">
        <v>45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7"/>
  <sheetViews>
    <sheetView tabSelected="1" zoomScaleNormal="100" workbookViewId="0">
      <selection activeCell="E28" sqref="E28"/>
    </sheetView>
  </sheetViews>
  <sheetFormatPr defaultRowHeight="14.5" x14ac:dyDescent="0.35"/>
  <cols>
    <col min="1" max="1" width="12.453125" customWidth="1"/>
    <col min="2" max="2" width="22.90625" bestFit="1" customWidth="1"/>
    <col min="3" max="3" width="8.7265625" customWidth="1"/>
    <col min="4" max="4" width="8.54296875" bestFit="1" customWidth="1"/>
    <col min="5" max="5" width="6.54296875" bestFit="1" customWidth="1"/>
    <col min="6" max="6" width="10.7265625" bestFit="1" customWidth="1"/>
  </cols>
  <sheetData>
    <row r="2" spans="1:6" x14ac:dyDescent="0.35">
      <c r="A2" s="1" t="s">
        <v>2</v>
      </c>
      <c r="B2" t="s">
        <v>3</v>
      </c>
    </row>
    <row r="3" spans="1:6" x14ac:dyDescent="0.35">
      <c r="A3" s="1" t="s">
        <v>0</v>
      </c>
      <c r="B3" s="2">
        <v>1000</v>
      </c>
    </row>
    <row r="5" spans="1:6" x14ac:dyDescent="0.35">
      <c r="A5" s="1" t="s">
        <v>17</v>
      </c>
      <c r="B5" s="1" t="s">
        <v>16</v>
      </c>
    </row>
    <row r="6" spans="1:6" x14ac:dyDescent="0.35">
      <c r="A6" s="1" t="s">
        <v>4</v>
      </c>
      <c r="B6" t="s">
        <v>7</v>
      </c>
      <c r="C6" t="s">
        <v>10</v>
      </c>
      <c r="D6" t="s">
        <v>11</v>
      </c>
      <c r="E6" t="s">
        <v>12</v>
      </c>
      <c r="F6" t="s">
        <v>13</v>
      </c>
    </row>
    <row r="7" spans="1:6" x14ac:dyDescent="0.35">
      <c r="A7" s="2" t="s">
        <v>8</v>
      </c>
      <c r="B7" s="7">
        <v>99</v>
      </c>
      <c r="C7" s="7">
        <v>45</v>
      </c>
      <c r="D7" s="7">
        <v>19264</v>
      </c>
      <c r="E7" s="7">
        <v>201</v>
      </c>
      <c r="F7" s="7">
        <v>45</v>
      </c>
    </row>
    <row r="8" spans="1:6" x14ac:dyDescent="0.35">
      <c r="A8" s="3">
        <v>10000</v>
      </c>
      <c r="B8" s="7">
        <v>99</v>
      </c>
      <c r="C8" s="7">
        <v>45</v>
      </c>
      <c r="D8" s="7">
        <v>19264</v>
      </c>
      <c r="E8" s="7">
        <v>201</v>
      </c>
      <c r="F8" s="7">
        <v>45</v>
      </c>
    </row>
    <row r="9" spans="1:6" x14ac:dyDescent="0.35">
      <c r="A9" s="3">
        <v>50000</v>
      </c>
      <c r="B9" s="7">
        <v>404</v>
      </c>
      <c r="C9" s="7">
        <v>45</v>
      </c>
      <c r="D9" s="7">
        <v>96077</v>
      </c>
      <c r="E9" s="7">
        <v>812</v>
      </c>
      <c r="F9" s="7">
        <v>45</v>
      </c>
    </row>
    <row r="10" spans="1:6" x14ac:dyDescent="0.35">
      <c r="A10" s="3">
        <v>100000</v>
      </c>
      <c r="B10" s="7">
        <v>785</v>
      </c>
      <c r="C10" s="7">
        <v>45</v>
      </c>
      <c r="D10" s="7">
        <v>192143</v>
      </c>
      <c r="E10" s="7">
        <v>1574</v>
      </c>
      <c r="F10" s="7">
        <v>45</v>
      </c>
    </row>
    <row r="11" spans="1:6" x14ac:dyDescent="0.35">
      <c r="A11" s="3">
        <v>200000</v>
      </c>
      <c r="B11" s="7">
        <v>1548</v>
      </c>
      <c r="C11" s="7">
        <v>45</v>
      </c>
      <c r="D11" s="7"/>
      <c r="E11" s="7">
        <v>3099</v>
      </c>
      <c r="F11" s="7">
        <v>45</v>
      </c>
    </row>
    <row r="12" spans="1:6" x14ac:dyDescent="0.35">
      <c r="A12" s="2" t="s">
        <v>9</v>
      </c>
      <c r="B12" s="7">
        <v>99</v>
      </c>
      <c r="C12" s="7">
        <v>137</v>
      </c>
      <c r="D12" s="7">
        <v>19203</v>
      </c>
      <c r="E12" s="7"/>
      <c r="F12" s="7">
        <v>99</v>
      </c>
    </row>
    <row r="13" spans="1:6" x14ac:dyDescent="0.35">
      <c r="A13" s="3">
        <v>10000</v>
      </c>
      <c r="B13" s="7">
        <v>99</v>
      </c>
      <c r="C13" s="7">
        <v>137</v>
      </c>
      <c r="D13" s="7">
        <v>19203</v>
      </c>
      <c r="E13" s="7"/>
      <c r="F13" s="7">
        <v>99</v>
      </c>
    </row>
    <row r="14" spans="1:6" x14ac:dyDescent="0.35">
      <c r="A14" s="3">
        <v>50000</v>
      </c>
      <c r="B14" s="7">
        <v>404</v>
      </c>
      <c r="C14" s="7">
        <v>137</v>
      </c>
      <c r="D14" s="7">
        <v>95977</v>
      </c>
      <c r="E14" s="7"/>
      <c r="F14" s="7">
        <v>137</v>
      </c>
    </row>
    <row r="15" spans="1:6" x14ac:dyDescent="0.35">
      <c r="A15" s="3">
        <v>100000</v>
      </c>
      <c r="B15" s="7">
        <v>785</v>
      </c>
      <c r="C15" s="7">
        <v>137</v>
      </c>
      <c r="D15" s="7">
        <v>192635</v>
      </c>
      <c r="E15" s="7"/>
      <c r="F15" s="7">
        <v>137</v>
      </c>
    </row>
    <row r="16" spans="1:6" x14ac:dyDescent="0.35">
      <c r="A16" s="3">
        <v>200000</v>
      </c>
      <c r="B16" s="7">
        <v>1548</v>
      </c>
      <c r="C16" s="7">
        <v>137</v>
      </c>
      <c r="D16" s="7"/>
      <c r="E16" s="7"/>
      <c r="F16" s="7">
        <v>137</v>
      </c>
    </row>
    <row r="17" spans="1:6" x14ac:dyDescent="0.35">
      <c r="A17" s="2" t="s">
        <v>13</v>
      </c>
      <c r="B17" s="7">
        <v>99</v>
      </c>
      <c r="C17" s="7">
        <v>45</v>
      </c>
      <c r="D17" s="7">
        <v>19203</v>
      </c>
      <c r="E17" s="7">
        <v>201</v>
      </c>
      <c r="F17" s="7">
        <v>45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52"/>
  <sheetViews>
    <sheetView topLeftCell="A298" workbookViewId="0">
      <selection activeCell="O318" sqref="O318"/>
    </sheetView>
  </sheetViews>
  <sheetFormatPr defaultRowHeight="14.5" x14ac:dyDescent="0.35"/>
  <cols>
    <col min="2" max="2" width="14.54296875" bestFit="1" customWidth="1"/>
    <col min="3" max="3" width="27.1796875" bestFit="1" customWidth="1"/>
    <col min="10" max="10" width="11.81640625" style="6" bestFit="1" customWidth="1"/>
  </cols>
  <sheetData>
    <row r="1" spans="1:11" x14ac:dyDescent="0.35">
      <c r="A1" t="s">
        <v>18</v>
      </c>
      <c r="B1" t="s">
        <v>19</v>
      </c>
      <c r="C1" t="s">
        <v>2</v>
      </c>
      <c r="D1" t="s">
        <v>20</v>
      </c>
      <c r="E1" t="s">
        <v>1</v>
      </c>
      <c r="F1" t="s">
        <v>0</v>
      </c>
      <c r="G1" t="s">
        <v>21</v>
      </c>
      <c r="H1" t="s">
        <v>22</v>
      </c>
      <c r="I1" t="s">
        <v>23</v>
      </c>
      <c r="J1" s="6" t="s">
        <v>24</v>
      </c>
      <c r="K1" t="s">
        <v>27</v>
      </c>
    </row>
    <row r="2" spans="1:11" x14ac:dyDescent="0.35">
      <c r="A2" t="s">
        <v>8</v>
      </c>
      <c r="B2" t="s">
        <v>11</v>
      </c>
      <c r="C2" t="s">
        <v>14</v>
      </c>
      <c r="D2">
        <v>2455</v>
      </c>
      <c r="E2">
        <v>5000</v>
      </c>
      <c r="F2">
        <v>500</v>
      </c>
      <c r="G2">
        <v>1008437</v>
      </c>
      <c r="H2">
        <v>0.01</v>
      </c>
      <c r="I2">
        <v>11.1</v>
      </c>
      <c r="J2" s="6">
        <f>IF(H2&gt;10,MIN(H2,E2/G2),E2/G2)</f>
        <v>4.9581679371145642E-3</v>
      </c>
      <c r="K2" s="6">
        <f>I2+J2</f>
        <v>11.104958167937115</v>
      </c>
    </row>
    <row r="3" spans="1:11" x14ac:dyDescent="0.35">
      <c r="A3" t="s">
        <v>8</v>
      </c>
      <c r="B3" t="s">
        <v>11</v>
      </c>
      <c r="C3" t="s">
        <v>14</v>
      </c>
      <c r="D3">
        <v>9618</v>
      </c>
      <c r="E3">
        <v>5000</v>
      </c>
      <c r="F3">
        <v>1000</v>
      </c>
      <c r="G3">
        <v>1188091</v>
      </c>
      <c r="H3">
        <v>0.01</v>
      </c>
      <c r="I3">
        <v>44.5</v>
      </c>
      <c r="J3" s="6">
        <f t="shared" ref="J3:J66" si="0">IF(H3&gt;10,MIN(H3,E3/G3),E3/G3)</f>
        <v>4.208431845708788E-3</v>
      </c>
      <c r="K3" s="6">
        <f t="shared" ref="K3:K66" si="1">I3+J3</f>
        <v>44.504208431845711</v>
      </c>
    </row>
    <row r="4" spans="1:11" x14ac:dyDescent="0.35">
      <c r="A4" t="s">
        <v>8</v>
      </c>
      <c r="B4" t="s">
        <v>11</v>
      </c>
      <c r="C4" t="s">
        <v>14</v>
      </c>
      <c r="D4">
        <v>38471</v>
      </c>
      <c r="E4">
        <v>5000</v>
      </c>
      <c r="F4">
        <v>2000</v>
      </c>
      <c r="G4">
        <v>1188918</v>
      </c>
      <c r="H4">
        <v>0.01</v>
      </c>
      <c r="I4">
        <v>184.3</v>
      </c>
      <c r="J4" s="6">
        <f t="shared" si="0"/>
        <v>4.2055045007309165E-3</v>
      </c>
      <c r="K4" s="6">
        <f t="shared" si="1"/>
        <v>184.30420550450074</v>
      </c>
    </row>
    <row r="5" spans="1:11" x14ac:dyDescent="0.35">
      <c r="A5" t="s">
        <v>8</v>
      </c>
      <c r="B5" t="s">
        <v>11</v>
      </c>
      <c r="C5" t="s">
        <v>14</v>
      </c>
      <c r="D5">
        <v>242186</v>
      </c>
      <c r="E5">
        <v>5000</v>
      </c>
      <c r="F5">
        <v>5000</v>
      </c>
      <c r="G5">
        <v>1160335</v>
      </c>
      <c r="H5">
        <v>0.01</v>
      </c>
      <c r="I5">
        <v>1741.7</v>
      </c>
      <c r="J5" s="6">
        <f t="shared" si="0"/>
        <v>4.3091003891117651E-3</v>
      </c>
      <c r="K5" s="6">
        <f t="shared" si="1"/>
        <v>1741.7043091003891</v>
      </c>
    </row>
    <row r="6" spans="1:11" x14ac:dyDescent="0.35">
      <c r="A6" t="s">
        <v>8</v>
      </c>
      <c r="B6" t="s">
        <v>12</v>
      </c>
      <c r="C6" t="s">
        <v>14</v>
      </c>
      <c r="D6">
        <v>50</v>
      </c>
      <c r="E6">
        <v>5000</v>
      </c>
      <c r="F6">
        <v>500</v>
      </c>
      <c r="G6">
        <v>725</v>
      </c>
      <c r="H6">
        <v>6.9</v>
      </c>
      <c r="I6">
        <v>0.01</v>
      </c>
      <c r="J6" s="6">
        <f t="shared" si="0"/>
        <v>6.8965517241379306</v>
      </c>
      <c r="K6" s="6">
        <f t="shared" si="1"/>
        <v>6.9065517241379304</v>
      </c>
    </row>
    <row r="7" spans="1:11" x14ac:dyDescent="0.35">
      <c r="A7" t="s">
        <v>8</v>
      </c>
      <c r="B7" t="s">
        <v>12</v>
      </c>
      <c r="C7" t="s">
        <v>14</v>
      </c>
      <c r="D7">
        <v>124</v>
      </c>
      <c r="E7">
        <v>5000</v>
      </c>
      <c r="F7">
        <v>1000</v>
      </c>
      <c r="G7">
        <v>132</v>
      </c>
      <c r="H7">
        <v>37.700000000000003</v>
      </c>
      <c r="I7">
        <v>0.01</v>
      </c>
      <c r="J7" s="6">
        <f t="shared" si="0"/>
        <v>37.700000000000003</v>
      </c>
      <c r="K7" s="6">
        <f t="shared" si="1"/>
        <v>37.71</v>
      </c>
    </row>
    <row r="8" spans="1:11" x14ac:dyDescent="0.35">
      <c r="A8" t="s">
        <v>8</v>
      </c>
      <c r="B8" t="s">
        <v>12</v>
      </c>
      <c r="C8" t="s">
        <v>14</v>
      </c>
      <c r="D8">
        <v>347</v>
      </c>
      <c r="E8">
        <v>5000</v>
      </c>
      <c r="F8">
        <v>2000</v>
      </c>
      <c r="G8">
        <v>16</v>
      </c>
      <c r="H8">
        <v>299.89999999999998</v>
      </c>
      <c r="I8">
        <v>0.1</v>
      </c>
      <c r="J8" s="6">
        <f t="shared" si="0"/>
        <v>299.89999999999998</v>
      </c>
      <c r="K8" s="6">
        <f t="shared" si="1"/>
        <v>300</v>
      </c>
    </row>
    <row r="9" spans="1:11" x14ac:dyDescent="0.35">
      <c r="A9" t="s">
        <v>8</v>
      </c>
      <c r="B9" t="s">
        <v>12</v>
      </c>
      <c r="C9" t="s">
        <v>14</v>
      </c>
      <c r="D9">
        <v>1712</v>
      </c>
      <c r="E9">
        <v>5000</v>
      </c>
      <c r="F9">
        <v>5000</v>
      </c>
      <c r="G9">
        <v>1</v>
      </c>
      <c r="H9">
        <v>3063.4</v>
      </c>
      <c r="I9">
        <v>0.6</v>
      </c>
      <c r="J9" s="6">
        <f t="shared" si="0"/>
        <v>3063.4</v>
      </c>
      <c r="K9" s="6">
        <f t="shared" si="1"/>
        <v>3064</v>
      </c>
    </row>
    <row r="10" spans="1:11" x14ac:dyDescent="0.35">
      <c r="A10" t="s">
        <v>9</v>
      </c>
      <c r="B10" t="s">
        <v>11</v>
      </c>
      <c r="C10" t="s">
        <v>14</v>
      </c>
      <c r="D10">
        <v>2426</v>
      </c>
      <c r="E10">
        <v>5000</v>
      </c>
      <c r="F10">
        <v>500</v>
      </c>
      <c r="G10">
        <v>933952</v>
      </c>
      <c r="H10">
        <v>0.01</v>
      </c>
      <c r="I10">
        <v>9.3000000000000007</v>
      </c>
      <c r="J10" s="6">
        <f t="shared" si="0"/>
        <v>5.3535941889947232E-3</v>
      </c>
      <c r="K10" s="6">
        <f t="shared" si="1"/>
        <v>9.3053535941889951</v>
      </c>
    </row>
    <row r="11" spans="1:11" x14ac:dyDescent="0.35">
      <c r="A11" t="s">
        <v>9</v>
      </c>
      <c r="B11" t="s">
        <v>11</v>
      </c>
      <c r="C11" t="s">
        <v>14</v>
      </c>
      <c r="D11">
        <v>9611</v>
      </c>
      <c r="E11">
        <v>5000</v>
      </c>
      <c r="F11">
        <v>1000</v>
      </c>
      <c r="G11">
        <v>1191954</v>
      </c>
      <c r="H11">
        <v>0.01</v>
      </c>
      <c r="I11">
        <v>44.7</v>
      </c>
      <c r="J11" s="6">
        <f t="shared" si="0"/>
        <v>4.1947927520692915E-3</v>
      </c>
      <c r="K11" s="6">
        <f t="shared" si="1"/>
        <v>44.70419479275207</v>
      </c>
    </row>
    <row r="12" spans="1:11" x14ac:dyDescent="0.35">
      <c r="A12" t="s">
        <v>9</v>
      </c>
      <c r="B12" t="s">
        <v>11</v>
      </c>
      <c r="C12" t="s">
        <v>14</v>
      </c>
      <c r="D12">
        <v>38349</v>
      </c>
      <c r="E12">
        <v>5000</v>
      </c>
      <c r="F12">
        <v>2000</v>
      </c>
      <c r="G12">
        <v>1207105</v>
      </c>
      <c r="H12">
        <v>0.01</v>
      </c>
      <c r="I12">
        <v>185</v>
      </c>
      <c r="J12" s="6">
        <f t="shared" si="0"/>
        <v>4.1421417358059156E-3</v>
      </c>
      <c r="K12" s="6">
        <f t="shared" si="1"/>
        <v>185.0041421417358</v>
      </c>
    </row>
    <row r="13" spans="1:11" x14ac:dyDescent="0.35">
      <c r="A13" t="s">
        <v>9</v>
      </c>
      <c r="B13" t="s">
        <v>11</v>
      </c>
      <c r="C13" t="s">
        <v>14</v>
      </c>
      <c r="D13">
        <v>242567</v>
      </c>
      <c r="E13">
        <v>5000</v>
      </c>
      <c r="F13">
        <v>5000</v>
      </c>
      <c r="G13">
        <v>1199811</v>
      </c>
      <c r="H13">
        <v>0.01</v>
      </c>
      <c r="I13">
        <v>1624.9</v>
      </c>
      <c r="J13" s="6">
        <f t="shared" si="0"/>
        <v>4.1673230200423234E-3</v>
      </c>
      <c r="K13" s="6">
        <f t="shared" si="1"/>
        <v>1624.9041673230201</v>
      </c>
    </row>
    <row r="14" spans="1:11" x14ac:dyDescent="0.35">
      <c r="A14" t="s">
        <v>25</v>
      </c>
      <c r="B14" t="s">
        <v>11</v>
      </c>
      <c r="C14" t="s">
        <v>14</v>
      </c>
      <c r="D14">
        <v>2421</v>
      </c>
      <c r="E14">
        <v>5000</v>
      </c>
      <c r="F14">
        <v>500</v>
      </c>
      <c r="G14">
        <v>1091781</v>
      </c>
      <c r="H14">
        <v>0.01</v>
      </c>
      <c r="I14">
        <v>11.3</v>
      </c>
      <c r="J14" s="6">
        <f t="shared" si="0"/>
        <v>4.5796730296643745E-3</v>
      </c>
      <c r="K14" s="6">
        <f t="shared" si="1"/>
        <v>11.304579673029664</v>
      </c>
    </row>
    <row r="15" spans="1:11" x14ac:dyDescent="0.35">
      <c r="A15" t="s">
        <v>25</v>
      </c>
      <c r="B15" t="s">
        <v>11</v>
      </c>
      <c r="C15" t="s">
        <v>14</v>
      </c>
      <c r="D15">
        <v>9729</v>
      </c>
      <c r="E15">
        <v>5000</v>
      </c>
      <c r="F15">
        <v>1000</v>
      </c>
      <c r="G15">
        <v>1200266</v>
      </c>
      <c r="H15">
        <v>0.01</v>
      </c>
      <c r="I15">
        <v>45.6</v>
      </c>
      <c r="J15" s="6">
        <f t="shared" si="0"/>
        <v>4.1657432602439795E-3</v>
      </c>
      <c r="K15" s="6">
        <f t="shared" si="1"/>
        <v>45.604165743260246</v>
      </c>
    </row>
    <row r="16" spans="1:11" x14ac:dyDescent="0.35">
      <c r="A16" t="s">
        <v>25</v>
      </c>
      <c r="B16" t="s">
        <v>11</v>
      </c>
      <c r="C16" t="s">
        <v>14</v>
      </c>
      <c r="D16">
        <v>38944</v>
      </c>
      <c r="E16">
        <v>5000</v>
      </c>
      <c r="F16">
        <v>2000</v>
      </c>
      <c r="G16">
        <v>1142926</v>
      </c>
      <c r="H16">
        <v>0.01</v>
      </c>
      <c r="I16">
        <v>193.6</v>
      </c>
      <c r="J16" s="6">
        <f t="shared" si="0"/>
        <v>4.3747364221305663E-3</v>
      </c>
      <c r="K16" s="6">
        <f t="shared" si="1"/>
        <v>193.60437473642213</v>
      </c>
    </row>
    <row r="17" spans="1:11" x14ac:dyDescent="0.35">
      <c r="A17" t="s">
        <v>25</v>
      </c>
      <c r="B17" t="s">
        <v>11</v>
      </c>
      <c r="C17" t="s">
        <v>14</v>
      </c>
      <c r="D17">
        <v>241137</v>
      </c>
      <c r="E17">
        <v>5000</v>
      </c>
      <c r="F17">
        <v>5000</v>
      </c>
      <c r="G17">
        <v>1192304</v>
      </c>
      <c r="H17">
        <v>0.01</v>
      </c>
      <c r="I17">
        <v>1816.9</v>
      </c>
      <c r="J17" s="6">
        <f t="shared" si="0"/>
        <v>4.1935613736094153E-3</v>
      </c>
      <c r="K17" s="6">
        <f t="shared" si="1"/>
        <v>1816.9041935613736</v>
      </c>
    </row>
    <row r="18" spans="1:11" x14ac:dyDescent="0.35">
      <c r="A18" t="s">
        <v>26</v>
      </c>
      <c r="B18" t="s">
        <v>11</v>
      </c>
      <c r="C18" t="s">
        <v>14</v>
      </c>
      <c r="D18">
        <v>2430</v>
      </c>
      <c r="E18">
        <v>5000</v>
      </c>
      <c r="F18">
        <v>500</v>
      </c>
      <c r="G18">
        <v>1186744</v>
      </c>
      <c r="H18">
        <v>0.01</v>
      </c>
      <c r="I18">
        <v>11.6</v>
      </c>
      <c r="J18" s="6">
        <f t="shared" si="0"/>
        <v>4.21320857741855E-3</v>
      </c>
      <c r="K18" s="6">
        <f t="shared" si="1"/>
        <v>11.604213208577418</v>
      </c>
    </row>
    <row r="19" spans="1:11" x14ac:dyDescent="0.35">
      <c r="A19" t="s">
        <v>26</v>
      </c>
      <c r="B19" t="s">
        <v>11</v>
      </c>
      <c r="C19" t="s">
        <v>14</v>
      </c>
      <c r="D19">
        <v>9782</v>
      </c>
      <c r="E19">
        <v>5000</v>
      </c>
      <c r="F19">
        <v>1000</v>
      </c>
      <c r="G19">
        <v>1188761</v>
      </c>
      <c r="H19">
        <v>0.01</v>
      </c>
      <c r="I19">
        <v>47.8</v>
      </c>
      <c r="J19" s="6">
        <f t="shared" si="0"/>
        <v>4.2060599228945098E-3</v>
      </c>
      <c r="K19" s="6">
        <f t="shared" si="1"/>
        <v>47.80420605992289</v>
      </c>
    </row>
    <row r="20" spans="1:11" x14ac:dyDescent="0.35">
      <c r="A20" t="s">
        <v>26</v>
      </c>
      <c r="B20" t="s">
        <v>11</v>
      </c>
      <c r="C20" t="s">
        <v>14</v>
      </c>
      <c r="D20">
        <v>38379</v>
      </c>
      <c r="E20">
        <v>5000</v>
      </c>
      <c r="F20">
        <v>2000</v>
      </c>
      <c r="G20">
        <v>1178726</v>
      </c>
      <c r="H20">
        <v>0.01</v>
      </c>
      <c r="I20">
        <v>187.9</v>
      </c>
      <c r="J20" s="6">
        <f t="shared" si="0"/>
        <v>4.2418679150201151E-3</v>
      </c>
      <c r="K20" s="6">
        <f t="shared" si="1"/>
        <v>187.90424186791503</v>
      </c>
    </row>
    <row r="21" spans="1:11" x14ac:dyDescent="0.35">
      <c r="A21" t="s">
        <v>26</v>
      </c>
      <c r="B21" t="s">
        <v>11</v>
      </c>
      <c r="C21" t="s">
        <v>14</v>
      </c>
      <c r="D21">
        <v>241327</v>
      </c>
      <c r="E21">
        <v>5000</v>
      </c>
      <c r="F21">
        <v>5000</v>
      </c>
      <c r="G21">
        <v>1165515</v>
      </c>
      <c r="H21">
        <v>0.01</v>
      </c>
      <c r="I21">
        <v>1783.7</v>
      </c>
      <c r="J21" s="6">
        <f t="shared" si="0"/>
        <v>4.2899490783044406E-3</v>
      </c>
      <c r="K21" s="6">
        <f t="shared" si="1"/>
        <v>1783.7042899490784</v>
      </c>
    </row>
    <row r="22" spans="1:11" x14ac:dyDescent="0.35">
      <c r="A22" t="s">
        <v>8</v>
      </c>
      <c r="B22" t="s">
        <v>11</v>
      </c>
      <c r="C22" t="s">
        <v>14</v>
      </c>
      <c r="D22">
        <v>2428</v>
      </c>
      <c r="E22">
        <v>5000</v>
      </c>
      <c r="F22">
        <v>500</v>
      </c>
      <c r="G22">
        <v>789004</v>
      </c>
      <c r="H22">
        <v>0.01</v>
      </c>
      <c r="I22">
        <v>11.5</v>
      </c>
      <c r="J22" s="6">
        <f t="shared" si="0"/>
        <v>6.3371034874347915E-3</v>
      </c>
      <c r="K22" s="6">
        <f t="shared" si="1"/>
        <v>11.506337103487434</v>
      </c>
    </row>
    <row r="23" spans="1:11" x14ac:dyDescent="0.35">
      <c r="A23" t="s">
        <v>8</v>
      </c>
      <c r="B23" t="s">
        <v>11</v>
      </c>
      <c r="C23" t="s">
        <v>14</v>
      </c>
      <c r="D23">
        <v>9630</v>
      </c>
      <c r="E23">
        <v>5000</v>
      </c>
      <c r="F23">
        <v>1000</v>
      </c>
      <c r="G23">
        <v>764658</v>
      </c>
      <c r="H23">
        <v>0.01</v>
      </c>
      <c r="I23">
        <v>45.3</v>
      </c>
      <c r="J23" s="6">
        <f t="shared" si="0"/>
        <v>6.5388709723824242E-3</v>
      </c>
      <c r="K23" s="6">
        <f t="shared" si="1"/>
        <v>45.306538870972382</v>
      </c>
    </row>
    <row r="24" spans="1:11" x14ac:dyDescent="0.35">
      <c r="A24" t="s">
        <v>8</v>
      </c>
      <c r="B24" t="s">
        <v>11</v>
      </c>
      <c r="C24" t="s">
        <v>14</v>
      </c>
      <c r="D24">
        <v>38944</v>
      </c>
      <c r="E24">
        <v>5000</v>
      </c>
      <c r="F24">
        <v>2000</v>
      </c>
      <c r="G24">
        <v>1238318</v>
      </c>
      <c r="H24">
        <v>0.01</v>
      </c>
      <c r="I24">
        <v>192.9</v>
      </c>
      <c r="J24" s="6">
        <f t="shared" si="0"/>
        <v>4.0377350567463288E-3</v>
      </c>
      <c r="K24" s="6">
        <f t="shared" si="1"/>
        <v>192.90403773505676</v>
      </c>
    </row>
    <row r="25" spans="1:11" x14ac:dyDescent="0.35">
      <c r="A25" t="s">
        <v>8</v>
      </c>
      <c r="B25" t="s">
        <v>11</v>
      </c>
      <c r="C25" t="s">
        <v>14</v>
      </c>
      <c r="D25">
        <v>241518</v>
      </c>
      <c r="E25">
        <v>5000</v>
      </c>
      <c r="F25">
        <v>5000</v>
      </c>
      <c r="G25">
        <v>1209171</v>
      </c>
      <c r="H25">
        <v>0.01</v>
      </c>
      <c r="I25">
        <v>1618.5</v>
      </c>
      <c r="J25" s="6">
        <f t="shared" si="0"/>
        <v>4.1350644367091176E-3</v>
      </c>
      <c r="K25" s="6">
        <f t="shared" si="1"/>
        <v>1618.5041350644367</v>
      </c>
    </row>
    <row r="26" spans="1:11" x14ac:dyDescent="0.35">
      <c r="A26" t="s">
        <v>8</v>
      </c>
      <c r="B26" t="s">
        <v>12</v>
      </c>
      <c r="C26" t="s">
        <v>14</v>
      </c>
      <c r="D26">
        <v>50</v>
      </c>
      <c r="E26">
        <v>5000</v>
      </c>
      <c r="F26">
        <v>500</v>
      </c>
      <c r="G26">
        <v>661</v>
      </c>
      <c r="H26">
        <v>7.6</v>
      </c>
      <c r="I26">
        <v>0.01</v>
      </c>
      <c r="J26" s="6">
        <f t="shared" si="0"/>
        <v>7.5642965204236008</v>
      </c>
      <c r="K26" s="6">
        <f t="shared" si="1"/>
        <v>7.5742965204236006</v>
      </c>
    </row>
    <row r="27" spans="1:11" x14ac:dyDescent="0.35">
      <c r="A27" t="s">
        <v>8</v>
      </c>
      <c r="B27" t="s">
        <v>12</v>
      </c>
      <c r="C27" t="s">
        <v>14</v>
      </c>
      <c r="D27">
        <v>124</v>
      </c>
      <c r="E27">
        <v>5000</v>
      </c>
      <c r="F27">
        <v>1000</v>
      </c>
      <c r="G27">
        <v>129</v>
      </c>
      <c r="H27">
        <v>38.6</v>
      </c>
      <c r="I27">
        <v>0.01</v>
      </c>
      <c r="J27" s="6">
        <f t="shared" si="0"/>
        <v>38.6</v>
      </c>
      <c r="K27" s="6">
        <f t="shared" si="1"/>
        <v>38.61</v>
      </c>
    </row>
    <row r="28" spans="1:11" x14ac:dyDescent="0.35">
      <c r="A28" t="s">
        <v>8</v>
      </c>
      <c r="B28" t="s">
        <v>12</v>
      </c>
      <c r="C28" t="s">
        <v>14</v>
      </c>
      <c r="D28">
        <v>347</v>
      </c>
      <c r="E28">
        <v>5000</v>
      </c>
      <c r="F28">
        <v>2000</v>
      </c>
      <c r="G28">
        <v>18</v>
      </c>
      <c r="H28">
        <v>267.8</v>
      </c>
      <c r="I28">
        <v>0.1</v>
      </c>
      <c r="J28" s="6">
        <f t="shared" si="0"/>
        <v>267.8</v>
      </c>
      <c r="K28" s="6">
        <f t="shared" si="1"/>
        <v>267.90000000000003</v>
      </c>
    </row>
    <row r="29" spans="1:11" x14ac:dyDescent="0.35">
      <c r="A29" t="s">
        <v>8</v>
      </c>
      <c r="B29" t="s">
        <v>12</v>
      </c>
      <c r="C29" t="s">
        <v>14</v>
      </c>
      <c r="D29">
        <v>1712</v>
      </c>
      <c r="E29">
        <v>5000</v>
      </c>
      <c r="F29">
        <v>5000</v>
      </c>
      <c r="G29">
        <v>2</v>
      </c>
      <c r="H29">
        <v>2080.9</v>
      </c>
      <c r="I29">
        <v>0.5</v>
      </c>
      <c r="J29" s="6">
        <f t="shared" si="0"/>
        <v>2080.9</v>
      </c>
      <c r="K29" s="6">
        <f t="shared" si="1"/>
        <v>2081.4</v>
      </c>
    </row>
    <row r="30" spans="1:11" x14ac:dyDescent="0.35">
      <c r="A30" t="s">
        <v>9</v>
      </c>
      <c r="B30" t="s">
        <v>11</v>
      </c>
      <c r="C30" t="s">
        <v>14</v>
      </c>
      <c r="D30">
        <v>2461</v>
      </c>
      <c r="E30">
        <v>5000</v>
      </c>
      <c r="F30">
        <v>500</v>
      </c>
      <c r="G30">
        <v>974336</v>
      </c>
      <c r="H30">
        <v>0.01</v>
      </c>
      <c r="I30">
        <v>9.1999999999999993</v>
      </c>
      <c r="J30" s="6">
        <f t="shared" si="0"/>
        <v>5.1316999474513925E-3</v>
      </c>
      <c r="K30" s="6">
        <f t="shared" si="1"/>
        <v>9.2051316999474508</v>
      </c>
    </row>
    <row r="31" spans="1:11" x14ac:dyDescent="0.35">
      <c r="A31" t="s">
        <v>9</v>
      </c>
      <c r="B31" t="s">
        <v>11</v>
      </c>
      <c r="C31" t="s">
        <v>14</v>
      </c>
      <c r="D31">
        <v>9763</v>
      </c>
      <c r="E31">
        <v>5000</v>
      </c>
      <c r="F31">
        <v>1000</v>
      </c>
      <c r="G31">
        <v>1113884</v>
      </c>
      <c r="H31">
        <v>0.01</v>
      </c>
      <c r="I31">
        <v>44.4</v>
      </c>
      <c r="J31" s="6">
        <f t="shared" si="0"/>
        <v>4.4887977563193293E-3</v>
      </c>
      <c r="K31" s="6">
        <f t="shared" si="1"/>
        <v>44.404488797756315</v>
      </c>
    </row>
    <row r="32" spans="1:11" x14ac:dyDescent="0.35">
      <c r="A32" t="s">
        <v>9</v>
      </c>
      <c r="B32" t="s">
        <v>11</v>
      </c>
      <c r="C32" t="s">
        <v>14</v>
      </c>
      <c r="D32">
        <v>39433</v>
      </c>
      <c r="E32">
        <v>5000</v>
      </c>
      <c r="F32">
        <v>2000</v>
      </c>
      <c r="G32">
        <v>1204501</v>
      </c>
      <c r="H32">
        <v>0.01</v>
      </c>
      <c r="I32">
        <v>186.3</v>
      </c>
      <c r="J32" s="6">
        <f t="shared" si="0"/>
        <v>4.1510965951875511E-3</v>
      </c>
      <c r="K32" s="6">
        <f t="shared" si="1"/>
        <v>186.30415109659521</v>
      </c>
    </row>
    <row r="33" spans="1:11" x14ac:dyDescent="0.35">
      <c r="A33" t="s">
        <v>9</v>
      </c>
      <c r="B33" t="s">
        <v>11</v>
      </c>
      <c r="C33" t="s">
        <v>14</v>
      </c>
      <c r="D33">
        <v>242090</v>
      </c>
      <c r="E33">
        <v>5000</v>
      </c>
      <c r="F33">
        <v>5000</v>
      </c>
      <c r="G33">
        <v>1207715</v>
      </c>
      <c r="H33">
        <v>0.01</v>
      </c>
      <c r="I33">
        <v>1412.9</v>
      </c>
      <c r="J33" s="6">
        <f t="shared" si="0"/>
        <v>4.1400495977941812E-3</v>
      </c>
      <c r="K33" s="6">
        <f t="shared" si="1"/>
        <v>1412.9041400495978</v>
      </c>
    </row>
    <row r="34" spans="1:11" x14ac:dyDescent="0.35">
      <c r="A34" t="s">
        <v>25</v>
      </c>
      <c r="B34" t="s">
        <v>11</v>
      </c>
      <c r="C34" t="s">
        <v>14</v>
      </c>
      <c r="D34">
        <v>2417</v>
      </c>
      <c r="E34">
        <v>5000</v>
      </c>
      <c r="F34">
        <v>500</v>
      </c>
      <c r="G34">
        <v>1163550</v>
      </c>
      <c r="H34">
        <v>0.01</v>
      </c>
      <c r="I34">
        <v>9.5</v>
      </c>
      <c r="J34" s="6">
        <f t="shared" si="0"/>
        <v>4.2971939323621679E-3</v>
      </c>
      <c r="K34" s="6">
        <f t="shared" si="1"/>
        <v>9.5042971939323628</v>
      </c>
    </row>
    <row r="35" spans="1:11" x14ac:dyDescent="0.35">
      <c r="A35" t="s">
        <v>25</v>
      </c>
      <c r="B35" t="s">
        <v>11</v>
      </c>
      <c r="C35" t="s">
        <v>14</v>
      </c>
      <c r="D35">
        <v>9676</v>
      </c>
      <c r="E35">
        <v>5000</v>
      </c>
      <c r="F35">
        <v>1000</v>
      </c>
      <c r="G35">
        <v>1139302</v>
      </c>
      <c r="H35">
        <v>0.01</v>
      </c>
      <c r="I35">
        <v>46.6</v>
      </c>
      <c r="J35" s="6">
        <f t="shared" si="0"/>
        <v>4.3886519992065321E-3</v>
      </c>
      <c r="K35" s="6">
        <f t="shared" si="1"/>
        <v>46.604388651999209</v>
      </c>
    </row>
    <row r="36" spans="1:11" x14ac:dyDescent="0.35">
      <c r="A36" t="s">
        <v>25</v>
      </c>
      <c r="B36" t="s">
        <v>11</v>
      </c>
      <c r="C36" t="s">
        <v>14</v>
      </c>
      <c r="D36">
        <v>38776</v>
      </c>
      <c r="E36">
        <v>5000</v>
      </c>
      <c r="F36">
        <v>2000</v>
      </c>
      <c r="G36">
        <v>1144559</v>
      </c>
      <c r="H36">
        <v>0.01</v>
      </c>
      <c r="I36">
        <v>196.1</v>
      </c>
      <c r="J36" s="6">
        <f t="shared" si="0"/>
        <v>4.3684947652327232E-3</v>
      </c>
      <c r="K36" s="6">
        <f t="shared" si="1"/>
        <v>196.10436849476523</v>
      </c>
    </row>
    <row r="37" spans="1:11" x14ac:dyDescent="0.35">
      <c r="A37" t="s">
        <v>25</v>
      </c>
      <c r="B37" t="s">
        <v>11</v>
      </c>
      <c r="C37" t="s">
        <v>14</v>
      </c>
      <c r="D37">
        <v>240278</v>
      </c>
      <c r="E37">
        <v>5000</v>
      </c>
      <c r="F37">
        <v>5000</v>
      </c>
      <c r="G37">
        <v>1165654</v>
      </c>
      <c r="H37">
        <v>0.01</v>
      </c>
      <c r="I37">
        <v>1433.2</v>
      </c>
      <c r="J37" s="6">
        <f t="shared" si="0"/>
        <v>4.2894375174794578E-3</v>
      </c>
      <c r="K37" s="6">
        <f t="shared" si="1"/>
        <v>1433.2042894375174</v>
      </c>
    </row>
    <row r="38" spans="1:11" x14ac:dyDescent="0.35">
      <c r="A38" t="s">
        <v>26</v>
      </c>
      <c r="B38" t="s">
        <v>11</v>
      </c>
      <c r="C38" t="s">
        <v>14</v>
      </c>
      <c r="D38">
        <v>2479</v>
      </c>
      <c r="E38">
        <v>5000</v>
      </c>
      <c r="F38">
        <v>500</v>
      </c>
      <c r="G38">
        <v>1143062</v>
      </c>
      <c r="H38">
        <v>0.01</v>
      </c>
      <c r="I38">
        <v>10.3</v>
      </c>
      <c r="J38" s="6">
        <f t="shared" si="0"/>
        <v>4.3742159217960179E-3</v>
      </c>
      <c r="K38" s="6">
        <f t="shared" si="1"/>
        <v>10.304374215921797</v>
      </c>
    </row>
    <row r="39" spans="1:11" x14ac:dyDescent="0.35">
      <c r="A39" t="s">
        <v>26</v>
      </c>
      <c r="B39" t="s">
        <v>11</v>
      </c>
      <c r="C39" t="s">
        <v>14</v>
      </c>
      <c r="D39">
        <v>9924</v>
      </c>
      <c r="E39">
        <v>5000</v>
      </c>
      <c r="F39">
        <v>1000</v>
      </c>
      <c r="G39">
        <v>1128372</v>
      </c>
      <c r="H39">
        <v>0.01</v>
      </c>
      <c r="I39">
        <v>45.4</v>
      </c>
      <c r="J39" s="6">
        <f t="shared" si="0"/>
        <v>4.4311627725608224E-3</v>
      </c>
      <c r="K39" s="6">
        <f t="shared" si="1"/>
        <v>45.404431162772561</v>
      </c>
    </row>
    <row r="40" spans="1:11" x14ac:dyDescent="0.35">
      <c r="A40" t="s">
        <v>26</v>
      </c>
      <c r="B40" t="s">
        <v>11</v>
      </c>
      <c r="C40" t="s">
        <v>14</v>
      </c>
      <c r="D40">
        <v>38394</v>
      </c>
      <c r="E40">
        <v>5000</v>
      </c>
      <c r="F40">
        <v>2000</v>
      </c>
      <c r="G40">
        <v>1190109</v>
      </c>
      <c r="H40">
        <v>0.01</v>
      </c>
      <c r="I40">
        <v>186.4</v>
      </c>
      <c r="J40" s="6">
        <f t="shared" si="0"/>
        <v>4.2012958476912617E-3</v>
      </c>
      <c r="K40" s="6">
        <f t="shared" si="1"/>
        <v>186.40420129584768</v>
      </c>
    </row>
    <row r="41" spans="1:11" x14ac:dyDescent="0.35">
      <c r="A41" t="s">
        <v>26</v>
      </c>
      <c r="B41" t="s">
        <v>11</v>
      </c>
      <c r="C41" t="s">
        <v>14</v>
      </c>
      <c r="D41">
        <v>245429</v>
      </c>
      <c r="E41">
        <v>5000</v>
      </c>
      <c r="F41">
        <v>5000</v>
      </c>
      <c r="G41">
        <v>1169419</v>
      </c>
      <c r="H41">
        <v>0.01</v>
      </c>
      <c r="I41">
        <v>1458.7</v>
      </c>
      <c r="J41" s="6">
        <f t="shared" si="0"/>
        <v>4.2756274697093172E-3</v>
      </c>
      <c r="K41" s="6">
        <f t="shared" si="1"/>
        <v>1458.7042756274698</v>
      </c>
    </row>
    <row r="42" spans="1:11" x14ac:dyDescent="0.35">
      <c r="A42" t="s">
        <v>8</v>
      </c>
      <c r="B42" t="s">
        <v>11</v>
      </c>
      <c r="C42" t="s">
        <v>14</v>
      </c>
      <c r="D42">
        <v>2507</v>
      </c>
      <c r="E42">
        <v>5000</v>
      </c>
      <c r="F42">
        <v>500</v>
      </c>
      <c r="G42">
        <v>633333</v>
      </c>
      <c r="H42">
        <v>0.01</v>
      </c>
      <c r="I42">
        <v>11.5</v>
      </c>
      <c r="J42" s="6">
        <f t="shared" si="0"/>
        <v>7.8947409972321032E-3</v>
      </c>
      <c r="K42" s="6">
        <f t="shared" si="1"/>
        <v>11.507894740997232</v>
      </c>
    </row>
    <row r="43" spans="1:11" x14ac:dyDescent="0.35">
      <c r="A43" t="s">
        <v>8</v>
      </c>
      <c r="B43" t="s">
        <v>11</v>
      </c>
      <c r="C43" t="s">
        <v>14</v>
      </c>
      <c r="D43">
        <v>9836</v>
      </c>
      <c r="E43">
        <v>5000</v>
      </c>
      <c r="F43">
        <v>1000</v>
      </c>
      <c r="G43">
        <v>1200630</v>
      </c>
      <c r="H43">
        <v>0.01</v>
      </c>
      <c r="I43">
        <v>45.5</v>
      </c>
      <c r="J43" s="6">
        <f t="shared" si="0"/>
        <v>4.1644803145015532E-3</v>
      </c>
      <c r="K43" s="6">
        <f t="shared" si="1"/>
        <v>45.5041644803145</v>
      </c>
    </row>
    <row r="44" spans="1:11" x14ac:dyDescent="0.35">
      <c r="A44" t="s">
        <v>8</v>
      </c>
      <c r="B44" t="s">
        <v>11</v>
      </c>
      <c r="C44" t="s">
        <v>14</v>
      </c>
      <c r="D44">
        <v>39051</v>
      </c>
      <c r="E44">
        <v>5000</v>
      </c>
      <c r="F44">
        <v>2000</v>
      </c>
      <c r="G44">
        <v>1236420</v>
      </c>
      <c r="H44">
        <v>0.01</v>
      </c>
      <c r="I44">
        <v>199.2</v>
      </c>
      <c r="J44" s="6">
        <f t="shared" si="0"/>
        <v>4.043933291276427E-3</v>
      </c>
      <c r="K44" s="6">
        <f t="shared" si="1"/>
        <v>199.20404393329127</v>
      </c>
    </row>
    <row r="45" spans="1:11" x14ac:dyDescent="0.35">
      <c r="A45" t="s">
        <v>8</v>
      </c>
      <c r="B45" t="s">
        <v>11</v>
      </c>
      <c r="C45" t="s">
        <v>14</v>
      </c>
      <c r="D45">
        <v>240660</v>
      </c>
      <c r="E45">
        <v>5000</v>
      </c>
      <c r="F45">
        <v>5000</v>
      </c>
      <c r="G45">
        <v>1231222</v>
      </c>
      <c r="H45">
        <v>0.01</v>
      </c>
      <c r="I45">
        <v>1745.9</v>
      </c>
      <c r="J45" s="6">
        <f t="shared" si="0"/>
        <v>4.061006057396635E-3</v>
      </c>
      <c r="K45" s="6">
        <f t="shared" si="1"/>
        <v>1745.9040610060574</v>
      </c>
    </row>
    <row r="46" spans="1:11" x14ac:dyDescent="0.35">
      <c r="A46" t="s">
        <v>8</v>
      </c>
      <c r="B46" t="s">
        <v>12</v>
      </c>
      <c r="C46" t="s">
        <v>14</v>
      </c>
      <c r="D46">
        <v>50</v>
      </c>
      <c r="E46">
        <v>5000</v>
      </c>
      <c r="F46">
        <v>500</v>
      </c>
      <c r="G46">
        <v>635</v>
      </c>
      <c r="H46">
        <v>7.9</v>
      </c>
      <c r="I46">
        <v>0.01</v>
      </c>
      <c r="J46" s="6">
        <f t="shared" si="0"/>
        <v>7.8740157480314963</v>
      </c>
      <c r="K46" s="6">
        <f t="shared" si="1"/>
        <v>7.8840157480314961</v>
      </c>
    </row>
    <row r="47" spans="1:11" x14ac:dyDescent="0.35">
      <c r="A47" t="s">
        <v>8</v>
      </c>
      <c r="B47" t="s">
        <v>12</v>
      </c>
      <c r="C47" t="s">
        <v>14</v>
      </c>
      <c r="D47">
        <v>124</v>
      </c>
      <c r="E47">
        <v>5000</v>
      </c>
      <c r="F47">
        <v>1000</v>
      </c>
      <c r="G47">
        <v>128</v>
      </c>
      <c r="H47">
        <v>39</v>
      </c>
      <c r="I47">
        <v>0.01</v>
      </c>
      <c r="J47" s="6">
        <f t="shared" si="0"/>
        <v>39</v>
      </c>
      <c r="K47" s="6">
        <f t="shared" si="1"/>
        <v>39.01</v>
      </c>
    </row>
    <row r="48" spans="1:11" x14ac:dyDescent="0.35">
      <c r="A48" t="s">
        <v>8</v>
      </c>
      <c r="B48" t="s">
        <v>12</v>
      </c>
      <c r="C48" t="s">
        <v>14</v>
      </c>
      <c r="D48">
        <v>347</v>
      </c>
      <c r="E48">
        <v>5000</v>
      </c>
      <c r="F48">
        <v>2000</v>
      </c>
      <c r="G48">
        <v>17</v>
      </c>
      <c r="H48">
        <v>293.39999999999998</v>
      </c>
      <c r="I48">
        <v>0.1</v>
      </c>
      <c r="J48" s="6">
        <f t="shared" si="0"/>
        <v>293.39999999999998</v>
      </c>
      <c r="K48" s="6">
        <f t="shared" si="1"/>
        <v>293.5</v>
      </c>
    </row>
    <row r="49" spans="1:11" x14ac:dyDescent="0.35">
      <c r="A49" t="s">
        <v>8</v>
      </c>
      <c r="B49" t="s">
        <v>12</v>
      </c>
      <c r="C49" t="s">
        <v>14</v>
      </c>
      <c r="D49">
        <v>1712</v>
      </c>
      <c r="E49">
        <v>5000</v>
      </c>
      <c r="F49">
        <v>5000</v>
      </c>
      <c r="G49">
        <v>2</v>
      </c>
      <c r="H49">
        <v>2134.5</v>
      </c>
      <c r="I49">
        <v>0.6</v>
      </c>
      <c r="J49" s="6">
        <f t="shared" si="0"/>
        <v>2134.5</v>
      </c>
      <c r="K49" s="6">
        <f t="shared" si="1"/>
        <v>2135.1</v>
      </c>
    </row>
    <row r="50" spans="1:11" x14ac:dyDescent="0.35">
      <c r="A50" t="s">
        <v>9</v>
      </c>
      <c r="B50" t="s">
        <v>11</v>
      </c>
      <c r="C50" t="s">
        <v>14</v>
      </c>
      <c r="D50">
        <v>2439</v>
      </c>
      <c r="E50">
        <v>5000</v>
      </c>
      <c r="F50">
        <v>500</v>
      </c>
      <c r="G50">
        <v>891756</v>
      </c>
      <c r="H50">
        <v>0.01</v>
      </c>
      <c r="I50">
        <v>9.4</v>
      </c>
      <c r="J50" s="6">
        <f t="shared" si="0"/>
        <v>5.6069148960029421E-3</v>
      </c>
      <c r="K50" s="6">
        <f t="shared" si="1"/>
        <v>9.4056069148960031</v>
      </c>
    </row>
    <row r="51" spans="1:11" x14ac:dyDescent="0.35">
      <c r="A51" t="s">
        <v>9</v>
      </c>
      <c r="B51" t="s">
        <v>11</v>
      </c>
      <c r="C51" t="s">
        <v>14</v>
      </c>
      <c r="D51">
        <v>9840</v>
      </c>
      <c r="E51">
        <v>5000</v>
      </c>
      <c r="F51">
        <v>1000</v>
      </c>
      <c r="G51">
        <v>1109860</v>
      </c>
      <c r="H51">
        <v>0.01</v>
      </c>
      <c r="I51">
        <v>45.8</v>
      </c>
      <c r="J51" s="6">
        <f t="shared" si="0"/>
        <v>4.5050727118735694E-3</v>
      </c>
      <c r="K51" s="6">
        <f t="shared" si="1"/>
        <v>45.804505072711869</v>
      </c>
    </row>
    <row r="52" spans="1:11" x14ac:dyDescent="0.35">
      <c r="A52" t="s">
        <v>9</v>
      </c>
      <c r="B52" t="s">
        <v>11</v>
      </c>
      <c r="C52" t="s">
        <v>14</v>
      </c>
      <c r="D52">
        <v>38654</v>
      </c>
      <c r="E52">
        <v>5000</v>
      </c>
      <c r="F52">
        <v>2000</v>
      </c>
      <c r="G52">
        <v>1186341</v>
      </c>
      <c r="H52">
        <v>0.01</v>
      </c>
      <c r="I52">
        <v>189.7</v>
      </c>
      <c r="J52" s="6">
        <f t="shared" si="0"/>
        <v>4.2146398042384103E-3</v>
      </c>
      <c r="K52" s="6">
        <f t="shared" si="1"/>
        <v>189.70421463980423</v>
      </c>
    </row>
    <row r="53" spans="1:11" x14ac:dyDescent="0.35">
      <c r="A53" t="s">
        <v>9</v>
      </c>
      <c r="B53" t="s">
        <v>11</v>
      </c>
      <c r="C53" t="s">
        <v>14</v>
      </c>
      <c r="D53">
        <v>240469</v>
      </c>
      <c r="E53">
        <v>5000</v>
      </c>
      <c r="F53">
        <v>5000</v>
      </c>
      <c r="G53">
        <v>1158101</v>
      </c>
      <c r="H53">
        <v>0.01</v>
      </c>
      <c r="I53">
        <v>1470.3</v>
      </c>
      <c r="J53" s="6">
        <f t="shared" si="0"/>
        <v>4.3174127299777827E-3</v>
      </c>
      <c r="K53" s="6">
        <f t="shared" si="1"/>
        <v>1470.3043174127299</v>
      </c>
    </row>
    <row r="54" spans="1:11" x14ac:dyDescent="0.35">
      <c r="A54" t="s">
        <v>25</v>
      </c>
      <c r="B54" t="s">
        <v>11</v>
      </c>
      <c r="C54" t="s">
        <v>14</v>
      </c>
      <c r="D54">
        <v>2486</v>
      </c>
      <c r="E54">
        <v>5000</v>
      </c>
      <c r="F54">
        <v>500</v>
      </c>
      <c r="G54">
        <v>1117053</v>
      </c>
      <c r="H54">
        <v>0.01</v>
      </c>
      <c r="I54">
        <v>10.199999999999999</v>
      </c>
      <c r="J54" s="6">
        <f t="shared" si="0"/>
        <v>4.476063355991166E-3</v>
      </c>
      <c r="K54" s="6">
        <f t="shared" si="1"/>
        <v>10.20447606335599</v>
      </c>
    </row>
    <row r="55" spans="1:11" x14ac:dyDescent="0.35">
      <c r="A55" t="s">
        <v>25</v>
      </c>
      <c r="B55" t="s">
        <v>11</v>
      </c>
      <c r="C55" t="s">
        <v>14</v>
      </c>
      <c r="D55">
        <v>9626</v>
      </c>
      <c r="E55">
        <v>5000</v>
      </c>
      <c r="F55">
        <v>1000</v>
      </c>
      <c r="G55">
        <v>1133275</v>
      </c>
      <c r="H55">
        <v>0.01</v>
      </c>
      <c r="I55">
        <v>45.2</v>
      </c>
      <c r="J55" s="6">
        <f t="shared" si="0"/>
        <v>4.4119917936952637E-3</v>
      </c>
      <c r="K55" s="6">
        <f t="shared" si="1"/>
        <v>45.204411991793698</v>
      </c>
    </row>
    <row r="56" spans="1:11" x14ac:dyDescent="0.35">
      <c r="A56" t="s">
        <v>25</v>
      </c>
      <c r="B56" t="s">
        <v>11</v>
      </c>
      <c r="C56" t="s">
        <v>14</v>
      </c>
      <c r="D56">
        <v>38761</v>
      </c>
      <c r="E56">
        <v>5000</v>
      </c>
      <c r="F56">
        <v>2000</v>
      </c>
      <c r="G56">
        <v>1192730</v>
      </c>
      <c r="H56">
        <v>0.01</v>
      </c>
      <c r="I56">
        <v>189</v>
      </c>
      <c r="J56" s="6">
        <f t="shared" si="0"/>
        <v>4.1920635852204608E-3</v>
      </c>
      <c r="K56" s="6">
        <f t="shared" si="1"/>
        <v>189.00419206358521</v>
      </c>
    </row>
    <row r="57" spans="1:11" x14ac:dyDescent="0.35">
      <c r="A57" t="s">
        <v>25</v>
      </c>
      <c r="B57" t="s">
        <v>11</v>
      </c>
      <c r="C57" t="s">
        <v>14</v>
      </c>
      <c r="D57">
        <v>240850</v>
      </c>
      <c r="E57">
        <v>5000</v>
      </c>
      <c r="F57">
        <v>5000</v>
      </c>
      <c r="G57">
        <v>833702</v>
      </c>
      <c r="H57">
        <v>0.01</v>
      </c>
      <c r="I57">
        <v>1421.3</v>
      </c>
      <c r="J57" s="6">
        <f t="shared" si="0"/>
        <v>5.9973467737872762E-3</v>
      </c>
      <c r="K57" s="6">
        <f t="shared" si="1"/>
        <v>1421.3059973467737</v>
      </c>
    </row>
    <row r="58" spans="1:11" x14ac:dyDescent="0.35">
      <c r="A58" t="s">
        <v>26</v>
      </c>
      <c r="B58" t="s">
        <v>11</v>
      </c>
      <c r="C58" t="s">
        <v>14</v>
      </c>
      <c r="D58">
        <v>2487</v>
      </c>
      <c r="E58">
        <v>5000</v>
      </c>
      <c r="F58">
        <v>500</v>
      </c>
      <c r="G58">
        <v>1176872</v>
      </c>
      <c r="H58">
        <v>0.01</v>
      </c>
      <c r="I58">
        <v>9.5</v>
      </c>
      <c r="J58" s="6">
        <f t="shared" si="0"/>
        <v>4.2485503946053608E-3</v>
      </c>
      <c r="K58" s="6">
        <f t="shared" si="1"/>
        <v>9.504248550394605</v>
      </c>
    </row>
    <row r="59" spans="1:11" x14ac:dyDescent="0.35">
      <c r="A59" t="s">
        <v>26</v>
      </c>
      <c r="B59" t="s">
        <v>11</v>
      </c>
      <c r="C59" t="s">
        <v>14</v>
      </c>
      <c r="D59">
        <v>9637</v>
      </c>
      <c r="E59">
        <v>5000</v>
      </c>
      <c r="F59">
        <v>1000</v>
      </c>
      <c r="G59">
        <v>1109392</v>
      </c>
      <c r="H59">
        <v>0.01</v>
      </c>
      <c r="I59">
        <v>44.8</v>
      </c>
      <c r="J59" s="6">
        <f t="shared" si="0"/>
        <v>4.5069731889178935E-3</v>
      </c>
      <c r="K59" s="6">
        <f t="shared" si="1"/>
        <v>44.804506973188914</v>
      </c>
    </row>
    <row r="60" spans="1:11" x14ac:dyDescent="0.35">
      <c r="A60" t="s">
        <v>26</v>
      </c>
      <c r="B60" t="s">
        <v>11</v>
      </c>
      <c r="C60" t="s">
        <v>14</v>
      </c>
      <c r="D60">
        <v>38532</v>
      </c>
      <c r="E60">
        <v>5000</v>
      </c>
      <c r="F60">
        <v>2000</v>
      </c>
      <c r="G60">
        <v>1120427</v>
      </c>
      <c r="H60">
        <v>0.01</v>
      </c>
      <c r="I60">
        <v>190</v>
      </c>
      <c r="J60" s="6">
        <f t="shared" si="0"/>
        <v>4.4625843540007518E-3</v>
      </c>
      <c r="K60" s="6">
        <f t="shared" si="1"/>
        <v>190.004462584354</v>
      </c>
    </row>
    <row r="61" spans="1:11" x14ac:dyDescent="0.35">
      <c r="A61" t="s">
        <v>26</v>
      </c>
      <c r="B61" t="s">
        <v>11</v>
      </c>
      <c r="C61" t="s">
        <v>14</v>
      </c>
      <c r="D61">
        <v>243521</v>
      </c>
      <c r="E61">
        <v>5000</v>
      </c>
      <c r="F61">
        <v>5000</v>
      </c>
      <c r="G61">
        <v>1178906</v>
      </c>
      <c r="H61">
        <v>0.01</v>
      </c>
      <c r="I61">
        <v>1438.5</v>
      </c>
      <c r="J61" s="6">
        <f t="shared" si="0"/>
        <v>4.241220249960557E-3</v>
      </c>
      <c r="K61" s="6">
        <f t="shared" si="1"/>
        <v>1438.5042412202499</v>
      </c>
    </row>
    <row r="62" spans="1:11" x14ac:dyDescent="0.35">
      <c r="A62" t="s">
        <v>8</v>
      </c>
      <c r="B62" t="s">
        <v>10</v>
      </c>
      <c r="C62" t="s">
        <v>14</v>
      </c>
      <c r="D62" s="4">
        <v>11</v>
      </c>
      <c r="E62">
        <v>5000</v>
      </c>
      <c r="F62">
        <v>500</v>
      </c>
      <c r="G62">
        <v>82218</v>
      </c>
      <c r="H62">
        <v>0.1</v>
      </c>
      <c r="I62">
        <v>0.1</v>
      </c>
      <c r="J62" s="6">
        <f t="shared" si="0"/>
        <v>6.0813933688486706E-2</v>
      </c>
      <c r="K62" s="6">
        <f t="shared" si="1"/>
        <v>0.1608139336884867</v>
      </c>
    </row>
    <row r="63" spans="1:11" x14ac:dyDescent="0.35">
      <c r="A63" t="s">
        <v>8</v>
      </c>
      <c r="B63" t="s">
        <v>10</v>
      </c>
      <c r="C63" t="s">
        <v>14</v>
      </c>
      <c r="D63" s="4">
        <v>45</v>
      </c>
      <c r="E63">
        <v>5000</v>
      </c>
      <c r="F63">
        <v>1000</v>
      </c>
      <c r="G63">
        <v>40427</v>
      </c>
      <c r="H63">
        <v>0.1</v>
      </c>
      <c r="I63">
        <v>0.1</v>
      </c>
      <c r="J63" s="6">
        <f t="shared" si="0"/>
        <v>0.12367971899967843</v>
      </c>
      <c r="K63" s="6">
        <f t="shared" si="1"/>
        <v>0.22367971899967842</v>
      </c>
    </row>
    <row r="64" spans="1:11" x14ac:dyDescent="0.35">
      <c r="A64" t="s">
        <v>8</v>
      </c>
      <c r="B64" t="s">
        <v>10</v>
      </c>
      <c r="C64" t="s">
        <v>14</v>
      </c>
      <c r="D64" s="4">
        <v>183</v>
      </c>
      <c r="E64">
        <v>5000</v>
      </c>
      <c r="F64">
        <v>2000</v>
      </c>
      <c r="G64">
        <v>16609</v>
      </c>
      <c r="H64">
        <v>0.3</v>
      </c>
      <c r="I64">
        <v>0.3</v>
      </c>
      <c r="J64" s="6">
        <f t="shared" si="0"/>
        <v>0.30104160394966584</v>
      </c>
      <c r="K64" s="6">
        <f t="shared" si="1"/>
        <v>0.60104160394966577</v>
      </c>
    </row>
    <row r="65" spans="1:11" x14ac:dyDescent="0.35">
      <c r="A65" t="s">
        <v>8</v>
      </c>
      <c r="B65" t="s">
        <v>10</v>
      </c>
      <c r="C65" t="s">
        <v>14</v>
      </c>
      <c r="D65" s="4">
        <v>1144</v>
      </c>
      <c r="E65">
        <v>5000</v>
      </c>
      <c r="F65">
        <v>5000</v>
      </c>
      <c r="G65">
        <v>3748</v>
      </c>
      <c r="H65">
        <v>1.3</v>
      </c>
      <c r="I65">
        <v>1.9</v>
      </c>
      <c r="J65" s="6">
        <f t="shared" si="0"/>
        <v>1.3340448239060831</v>
      </c>
      <c r="K65" s="6">
        <f t="shared" si="1"/>
        <v>3.2340448239060828</v>
      </c>
    </row>
    <row r="66" spans="1:11" x14ac:dyDescent="0.35">
      <c r="A66" t="s">
        <v>8</v>
      </c>
      <c r="B66" t="s">
        <v>10</v>
      </c>
      <c r="C66" t="s">
        <v>14</v>
      </c>
      <c r="D66" s="4">
        <v>4578</v>
      </c>
      <c r="E66">
        <v>5000</v>
      </c>
      <c r="F66">
        <v>10000</v>
      </c>
      <c r="G66">
        <v>895</v>
      </c>
      <c r="H66">
        <v>5.6</v>
      </c>
      <c r="I66">
        <v>8</v>
      </c>
      <c r="J66" s="6">
        <f t="shared" si="0"/>
        <v>5.5865921787709496</v>
      </c>
      <c r="K66" s="6">
        <f t="shared" si="1"/>
        <v>13.58659217877095</v>
      </c>
    </row>
    <row r="67" spans="1:11" x14ac:dyDescent="0.35">
      <c r="A67" t="s">
        <v>8</v>
      </c>
      <c r="B67" t="s">
        <v>10</v>
      </c>
      <c r="C67" t="s">
        <v>14</v>
      </c>
      <c r="D67" s="4">
        <v>18311</v>
      </c>
      <c r="E67">
        <v>5000</v>
      </c>
      <c r="F67">
        <v>20000</v>
      </c>
      <c r="G67">
        <v>248</v>
      </c>
      <c r="H67">
        <v>20.100000000000001</v>
      </c>
      <c r="I67">
        <v>32.4</v>
      </c>
      <c r="J67" s="6">
        <f t="shared" ref="J67:J130" si="2">IF(H67&gt;10,MIN(H67,E67/G67),E67/G67)</f>
        <v>20.100000000000001</v>
      </c>
      <c r="K67" s="6">
        <f t="shared" ref="K67:K130" si="3">I67+J67</f>
        <v>52.5</v>
      </c>
    </row>
    <row r="68" spans="1:11" x14ac:dyDescent="0.35">
      <c r="A68" t="s">
        <v>8</v>
      </c>
      <c r="B68" t="s">
        <v>7</v>
      </c>
      <c r="C68" t="s">
        <v>14</v>
      </c>
      <c r="D68" s="4">
        <v>24</v>
      </c>
      <c r="E68">
        <v>5000</v>
      </c>
      <c r="F68">
        <v>500</v>
      </c>
      <c r="G68">
        <v>1247189</v>
      </c>
      <c r="H68">
        <v>0.01</v>
      </c>
      <c r="I68">
        <v>2.5000000000000001E-2</v>
      </c>
      <c r="J68" s="6">
        <f t="shared" si="2"/>
        <v>4.0090154739979263E-3</v>
      </c>
      <c r="K68" s="6">
        <f t="shared" si="3"/>
        <v>2.9009015473997927E-2</v>
      </c>
    </row>
    <row r="69" spans="1:11" x14ac:dyDescent="0.35">
      <c r="A69" t="s">
        <v>8</v>
      </c>
      <c r="B69" t="s">
        <v>7</v>
      </c>
      <c r="C69" t="s">
        <v>14</v>
      </c>
      <c r="D69" s="4">
        <v>61</v>
      </c>
      <c r="E69">
        <v>5000</v>
      </c>
      <c r="F69">
        <v>1000</v>
      </c>
      <c r="G69">
        <v>1041908</v>
      </c>
      <c r="H69">
        <v>0.01</v>
      </c>
      <c r="I69">
        <v>0.1</v>
      </c>
      <c r="J69" s="6">
        <f t="shared" si="2"/>
        <v>4.7988881935833103E-3</v>
      </c>
      <c r="K69" s="6">
        <f t="shared" si="3"/>
        <v>0.10479888819358332</v>
      </c>
    </row>
    <row r="70" spans="1:11" x14ac:dyDescent="0.35">
      <c r="A70" t="s">
        <v>8</v>
      </c>
      <c r="B70" t="s">
        <v>7</v>
      </c>
      <c r="C70" t="s">
        <v>14</v>
      </c>
      <c r="D70" s="4">
        <v>167</v>
      </c>
      <c r="E70">
        <v>5000</v>
      </c>
      <c r="F70">
        <v>2000</v>
      </c>
      <c r="G70">
        <v>1106880</v>
      </c>
      <c r="H70">
        <v>0.01</v>
      </c>
      <c r="I70">
        <v>0.5</v>
      </c>
      <c r="J70" s="6">
        <f t="shared" si="2"/>
        <v>4.5172015033246599E-3</v>
      </c>
      <c r="K70" s="6">
        <f t="shared" si="3"/>
        <v>0.50451720150332469</v>
      </c>
    </row>
    <row r="71" spans="1:11" x14ac:dyDescent="0.35">
      <c r="A71" t="s">
        <v>8</v>
      </c>
      <c r="B71" t="s">
        <v>7</v>
      </c>
      <c r="C71" t="s">
        <v>14</v>
      </c>
      <c r="D71" s="4">
        <v>763</v>
      </c>
      <c r="E71">
        <v>5000</v>
      </c>
      <c r="F71">
        <v>5000</v>
      </c>
      <c r="G71">
        <v>1251362</v>
      </c>
      <c r="H71">
        <v>0.01</v>
      </c>
      <c r="I71">
        <v>2.6</v>
      </c>
      <c r="J71" s="6">
        <f t="shared" si="2"/>
        <v>3.9956463437438566E-3</v>
      </c>
      <c r="K71" s="6">
        <f t="shared" si="3"/>
        <v>2.6039956463437441</v>
      </c>
    </row>
    <row r="72" spans="1:11" x14ac:dyDescent="0.35">
      <c r="A72" t="s">
        <v>8</v>
      </c>
      <c r="B72" t="s">
        <v>7</v>
      </c>
      <c r="C72" t="s">
        <v>14</v>
      </c>
      <c r="D72" s="4">
        <v>2670</v>
      </c>
      <c r="E72">
        <v>5000</v>
      </c>
      <c r="F72">
        <v>10000</v>
      </c>
      <c r="G72">
        <v>1236100</v>
      </c>
      <c r="H72">
        <v>0.01</v>
      </c>
      <c r="I72">
        <v>8.4</v>
      </c>
      <c r="J72" s="6">
        <f t="shared" si="2"/>
        <v>4.0449801795971203E-3</v>
      </c>
      <c r="K72" s="6">
        <f t="shared" si="3"/>
        <v>8.4040449801795969</v>
      </c>
    </row>
    <row r="73" spans="1:11" x14ac:dyDescent="0.35">
      <c r="A73" t="s">
        <v>8</v>
      </c>
      <c r="B73" t="s">
        <v>7</v>
      </c>
      <c r="C73" t="s">
        <v>14</v>
      </c>
      <c r="D73" s="4">
        <v>9918</v>
      </c>
      <c r="E73">
        <v>5000</v>
      </c>
      <c r="F73">
        <v>20000</v>
      </c>
      <c r="G73">
        <v>1248859</v>
      </c>
      <c r="H73">
        <v>0.01</v>
      </c>
      <c r="I73">
        <v>31</v>
      </c>
      <c r="J73" s="6">
        <f t="shared" si="2"/>
        <v>4.0036545358603333E-3</v>
      </c>
      <c r="K73" s="6">
        <f t="shared" si="3"/>
        <v>31.004003654535861</v>
      </c>
    </row>
    <row r="74" spans="1:11" x14ac:dyDescent="0.35">
      <c r="A74" t="s">
        <v>8</v>
      </c>
      <c r="B74" t="s">
        <v>11</v>
      </c>
      <c r="C74" t="s">
        <v>14</v>
      </c>
      <c r="D74" s="4">
        <v>508</v>
      </c>
      <c r="E74">
        <v>1000</v>
      </c>
      <c r="F74">
        <v>500</v>
      </c>
      <c r="G74">
        <v>1008712</v>
      </c>
      <c r="H74">
        <v>0.01</v>
      </c>
      <c r="I74">
        <v>2.7</v>
      </c>
      <c r="J74" s="6">
        <f t="shared" si="2"/>
        <v>9.9136324342329616E-4</v>
      </c>
      <c r="K74" s="6">
        <f t="shared" si="3"/>
        <v>2.7009913632434235</v>
      </c>
    </row>
    <row r="75" spans="1:11" x14ac:dyDescent="0.35">
      <c r="A75" t="s">
        <v>8</v>
      </c>
      <c r="B75" t="s">
        <v>11</v>
      </c>
      <c r="C75" t="s">
        <v>14</v>
      </c>
      <c r="D75" s="4">
        <v>1958</v>
      </c>
      <c r="E75">
        <v>1000</v>
      </c>
      <c r="F75">
        <v>1000</v>
      </c>
      <c r="G75">
        <v>1139850</v>
      </c>
      <c r="H75">
        <v>0.01</v>
      </c>
      <c r="I75">
        <v>9.5</v>
      </c>
      <c r="J75" s="6">
        <f t="shared" si="2"/>
        <v>8.7730841777426856E-4</v>
      </c>
      <c r="K75" s="6">
        <f t="shared" si="3"/>
        <v>9.500877308417774</v>
      </c>
    </row>
    <row r="76" spans="1:11" x14ac:dyDescent="0.35">
      <c r="A76" t="s">
        <v>8</v>
      </c>
      <c r="B76" t="s">
        <v>11</v>
      </c>
      <c r="C76" t="s">
        <v>14</v>
      </c>
      <c r="D76" s="4">
        <v>8014</v>
      </c>
      <c r="E76">
        <v>1000</v>
      </c>
      <c r="F76">
        <v>2000</v>
      </c>
      <c r="G76">
        <v>1135186</v>
      </c>
      <c r="H76">
        <v>0.01</v>
      </c>
      <c r="I76">
        <v>39.4</v>
      </c>
      <c r="J76" s="6">
        <f t="shared" si="2"/>
        <v>8.8091290766447079E-4</v>
      </c>
      <c r="K76" s="6">
        <f t="shared" si="3"/>
        <v>39.40088091290766</v>
      </c>
    </row>
    <row r="77" spans="1:11" x14ac:dyDescent="0.35">
      <c r="A77" t="s">
        <v>8</v>
      </c>
      <c r="B77" t="s">
        <v>11</v>
      </c>
      <c r="C77" t="s">
        <v>14</v>
      </c>
      <c r="D77" s="4">
        <v>49162</v>
      </c>
      <c r="E77">
        <v>1000</v>
      </c>
      <c r="F77">
        <v>5000</v>
      </c>
      <c r="G77">
        <v>1181862</v>
      </c>
      <c r="H77">
        <v>0.01</v>
      </c>
      <c r="I77">
        <v>313.39999999999998</v>
      </c>
      <c r="J77" s="6">
        <f t="shared" si="2"/>
        <v>8.4612247453594411E-4</v>
      </c>
      <c r="K77" s="6">
        <f t="shared" si="3"/>
        <v>313.40084612247449</v>
      </c>
    </row>
    <row r="78" spans="1:11" x14ac:dyDescent="0.35">
      <c r="A78" t="s">
        <v>8</v>
      </c>
      <c r="B78" t="s">
        <v>11</v>
      </c>
      <c r="C78" t="s">
        <v>14</v>
      </c>
      <c r="D78" s="4">
        <v>201130</v>
      </c>
      <c r="E78">
        <v>1000</v>
      </c>
      <c r="F78">
        <v>10000</v>
      </c>
      <c r="G78">
        <v>786427</v>
      </c>
      <c r="H78">
        <v>0.01</v>
      </c>
      <c r="I78">
        <v>1294.5999999999999</v>
      </c>
      <c r="J78" s="6">
        <f t="shared" si="2"/>
        <v>1.2715738396570819E-3</v>
      </c>
      <c r="K78" s="6">
        <f t="shared" si="3"/>
        <v>1294.6012715738395</v>
      </c>
    </row>
    <row r="79" spans="1:11" x14ac:dyDescent="0.35">
      <c r="A79" t="s">
        <v>8</v>
      </c>
      <c r="B79" t="s">
        <v>12</v>
      </c>
      <c r="C79" t="s">
        <v>14</v>
      </c>
      <c r="D79" s="4">
        <v>20</v>
      </c>
      <c r="E79">
        <v>1000</v>
      </c>
      <c r="F79">
        <v>500</v>
      </c>
      <c r="G79">
        <v>562</v>
      </c>
      <c r="H79">
        <v>1.8</v>
      </c>
      <c r="I79">
        <v>0</v>
      </c>
      <c r="J79" s="6">
        <f t="shared" si="2"/>
        <v>1.7793594306049823</v>
      </c>
      <c r="K79" s="6">
        <f t="shared" si="3"/>
        <v>1.7793594306049823</v>
      </c>
    </row>
    <row r="80" spans="1:11" x14ac:dyDescent="0.35">
      <c r="A80" t="s">
        <v>8</v>
      </c>
      <c r="B80" t="s">
        <v>12</v>
      </c>
      <c r="C80" t="s">
        <v>14</v>
      </c>
      <c r="D80" s="4">
        <v>64</v>
      </c>
      <c r="E80">
        <v>1000</v>
      </c>
      <c r="F80">
        <v>1000</v>
      </c>
      <c r="G80">
        <v>112</v>
      </c>
      <c r="H80">
        <v>8.9</v>
      </c>
      <c r="I80">
        <v>0</v>
      </c>
      <c r="J80" s="6">
        <f t="shared" si="2"/>
        <v>8.9285714285714288</v>
      </c>
      <c r="K80" s="6">
        <f t="shared" si="3"/>
        <v>8.9285714285714288</v>
      </c>
    </row>
    <row r="81" spans="1:11" x14ac:dyDescent="0.35">
      <c r="A81" t="s">
        <v>8</v>
      </c>
      <c r="B81" t="s">
        <v>12</v>
      </c>
      <c r="C81" t="s">
        <v>14</v>
      </c>
      <c r="D81" s="4">
        <v>222</v>
      </c>
      <c r="E81">
        <v>1000</v>
      </c>
      <c r="F81">
        <v>2000</v>
      </c>
      <c r="G81">
        <v>14</v>
      </c>
      <c r="H81">
        <v>69.599999999999994</v>
      </c>
      <c r="I81">
        <v>0.1</v>
      </c>
      <c r="J81" s="6">
        <f t="shared" si="2"/>
        <v>69.599999999999994</v>
      </c>
      <c r="K81" s="6">
        <f t="shared" si="3"/>
        <v>69.699999999999989</v>
      </c>
    </row>
    <row r="82" spans="1:11" x14ac:dyDescent="0.35">
      <c r="A82" t="s">
        <v>8</v>
      </c>
      <c r="B82" t="s">
        <v>12</v>
      </c>
      <c r="C82" t="s">
        <v>14</v>
      </c>
      <c r="D82" s="4">
        <v>1399</v>
      </c>
      <c r="E82">
        <v>1000</v>
      </c>
      <c r="F82">
        <v>5000</v>
      </c>
      <c r="G82">
        <v>1</v>
      </c>
      <c r="H82">
        <v>687.6</v>
      </c>
      <c r="I82">
        <v>0.6</v>
      </c>
      <c r="J82" s="6">
        <f t="shared" si="2"/>
        <v>687.6</v>
      </c>
      <c r="K82" s="6">
        <f t="shared" si="3"/>
        <v>688.2</v>
      </c>
    </row>
    <row r="83" spans="1:11" x14ac:dyDescent="0.35">
      <c r="A83" t="s">
        <v>9</v>
      </c>
      <c r="B83" t="s">
        <v>10</v>
      </c>
      <c r="C83" t="s">
        <v>14</v>
      </c>
      <c r="D83" s="4">
        <v>34</v>
      </c>
      <c r="E83">
        <v>5000</v>
      </c>
      <c r="F83">
        <v>500</v>
      </c>
      <c r="G83">
        <v>72722</v>
      </c>
      <c r="H83">
        <v>0.1</v>
      </c>
      <c r="I83">
        <v>0.2</v>
      </c>
      <c r="J83" s="6">
        <f t="shared" si="2"/>
        <v>6.8754984736393382E-2</v>
      </c>
      <c r="K83" s="6">
        <f t="shared" si="3"/>
        <v>0.26875498473639337</v>
      </c>
    </row>
    <row r="84" spans="1:11" x14ac:dyDescent="0.35">
      <c r="A84" t="s">
        <v>9</v>
      </c>
      <c r="B84" t="s">
        <v>10</v>
      </c>
      <c r="C84" t="s">
        <v>14</v>
      </c>
      <c r="D84" s="4">
        <v>137</v>
      </c>
      <c r="E84">
        <v>5000</v>
      </c>
      <c r="F84">
        <v>1000</v>
      </c>
      <c r="G84">
        <v>42141</v>
      </c>
      <c r="H84">
        <v>0.1</v>
      </c>
      <c r="I84">
        <v>0.3</v>
      </c>
      <c r="J84" s="6">
        <f t="shared" si="2"/>
        <v>0.1186492964096723</v>
      </c>
      <c r="K84" s="6">
        <f t="shared" si="3"/>
        <v>0.4186492964096723</v>
      </c>
    </row>
    <row r="85" spans="1:11" x14ac:dyDescent="0.35">
      <c r="A85" t="s">
        <v>9</v>
      </c>
      <c r="B85" t="s">
        <v>10</v>
      </c>
      <c r="C85" t="s">
        <v>14</v>
      </c>
      <c r="D85" s="4">
        <v>549</v>
      </c>
      <c r="E85">
        <v>5000</v>
      </c>
      <c r="F85">
        <v>2000</v>
      </c>
      <c r="G85">
        <v>15365</v>
      </c>
      <c r="H85">
        <v>0.3</v>
      </c>
      <c r="I85">
        <v>1</v>
      </c>
      <c r="J85" s="6">
        <f t="shared" si="2"/>
        <v>0.32541490400260331</v>
      </c>
      <c r="K85" s="6">
        <f t="shared" si="3"/>
        <v>1.3254149040026033</v>
      </c>
    </row>
    <row r="86" spans="1:11" x14ac:dyDescent="0.35">
      <c r="A86" t="s">
        <v>9</v>
      </c>
      <c r="B86" t="s">
        <v>10</v>
      </c>
      <c r="C86" t="s">
        <v>14</v>
      </c>
      <c r="D86" s="4">
        <v>3433</v>
      </c>
      <c r="E86">
        <v>5000</v>
      </c>
      <c r="F86">
        <v>5000</v>
      </c>
      <c r="G86">
        <v>1024</v>
      </c>
      <c r="H86">
        <v>4.9000000000000004</v>
      </c>
      <c r="I86">
        <v>7.5</v>
      </c>
      <c r="J86" s="6">
        <f t="shared" si="2"/>
        <v>4.8828125</v>
      </c>
      <c r="K86" s="6">
        <f t="shared" si="3"/>
        <v>12.3828125</v>
      </c>
    </row>
    <row r="87" spans="1:11" x14ac:dyDescent="0.35">
      <c r="A87" t="s">
        <v>9</v>
      </c>
      <c r="B87" t="s">
        <v>10</v>
      </c>
      <c r="C87" t="s">
        <v>14</v>
      </c>
      <c r="D87" s="4">
        <v>13733</v>
      </c>
      <c r="E87">
        <v>5000</v>
      </c>
      <c r="F87">
        <v>10000</v>
      </c>
      <c r="G87">
        <v>268</v>
      </c>
      <c r="H87">
        <v>18.600000000000001</v>
      </c>
      <c r="I87">
        <v>30.3</v>
      </c>
      <c r="J87" s="6">
        <f t="shared" si="2"/>
        <v>18.600000000000001</v>
      </c>
      <c r="K87" s="6">
        <f t="shared" si="3"/>
        <v>48.900000000000006</v>
      </c>
    </row>
    <row r="88" spans="1:11" x14ac:dyDescent="0.35">
      <c r="A88" t="s">
        <v>9</v>
      </c>
      <c r="B88" t="s">
        <v>10</v>
      </c>
      <c r="C88" t="s">
        <v>14</v>
      </c>
      <c r="D88" s="4">
        <v>54933</v>
      </c>
      <c r="E88">
        <v>5000</v>
      </c>
      <c r="F88">
        <v>20000</v>
      </c>
      <c r="G88">
        <v>67</v>
      </c>
      <c r="H88">
        <v>74.599999999999994</v>
      </c>
      <c r="I88">
        <v>147.19999999999999</v>
      </c>
      <c r="J88" s="6">
        <f t="shared" si="2"/>
        <v>74.599999999999994</v>
      </c>
      <c r="K88" s="6">
        <f t="shared" si="3"/>
        <v>221.79999999999998</v>
      </c>
    </row>
    <row r="89" spans="1:11" x14ac:dyDescent="0.35">
      <c r="A89" t="s">
        <v>9</v>
      </c>
      <c r="B89" t="s">
        <v>7</v>
      </c>
      <c r="C89" t="s">
        <v>14</v>
      </c>
      <c r="D89" s="4">
        <v>24</v>
      </c>
      <c r="E89">
        <v>5000</v>
      </c>
      <c r="F89">
        <v>500</v>
      </c>
      <c r="G89">
        <v>763944</v>
      </c>
      <c r="H89">
        <v>0</v>
      </c>
      <c r="I89">
        <v>0.3</v>
      </c>
      <c r="J89" s="6">
        <f t="shared" si="2"/>
        <v>6.5449823547275715E-3</v>
      </c>
      <c r="K89" s="6">
        <f t="shared" si="3"/>
        <v>0.30654498235472755</v>
      </c>
    </row>
    <row r="90" spans="1:11" x14ac:dyDescent="0.35">
      <c r="A90" t="s">
        <v>9</v>
      </c>
      <c r="B90" t="s">
        <v>7</v>
      </c>
      <c r="C90" t="s">
        <v>14</v>
      </c>
      <c r="D90" s="4">
        <v>61</v>
      </c>
      <c r="E90">
        <v>5000</v>
      </c>
      <c r="F90">
        <v>1000</v>
      </c>
      <c r="G90">
        <v>778617</v>
      </c>
      <c r="H90">
        <v>0</v>
      </c>
      <c r="I90">
        <v>0.5</v>
      </c>
      <c r="J90" s="6">
        <f t="shared" si="2"/>
        <v>6.4216424763394583E-3</v>
      </c>
      <c r="K90" s="6">
        <f t="shared" si="3"/>
        <v>0.50642164247633947</v>
      </c>
    </row>
    <row r="91" spans="1:11" x14ac:dyDescent="0.35">
      <c r="A91" t="s">
        <v>9</v>
      </c>
      <c r="B91" t="s">
        <v>7</v>
      </c>
      <c r="C91" t="s">
        <v>14</v>
      </c>
      <c r="D91" s="4">
        <v>167</v>
      </c>
      <c r="E91">
        <v>5000</v>
      </c>
      <c r="F91">
        <v>2000</v>
      </c>
      <c r="G91">
        <v>984785</v>
      </c>
      <c r="H91">
        <v>0</v>
      </c>
      <c r="I91">
        <v>0.9</v>
      </c>
      <c r="J91" s="6">
        <f t="shared" si="2"/>
        <v>5.0772503642927133E-3</v>
      </c>
      <c r="K91" s="6">
        <f t="shared" si="3"/>
        <v>0.90507725036429276</v>
      </c>
    </row>
    <row r="92" spans="1:11" x14ac:dyDescent="0.35">
      <c r="A92" t="s">
        <v>9</v>
      </c>
      <c r="B92" t="s">
        <v>7</v>
      </c>
      <c r="C92" t="s">
        <v>14</v>
      </c>
      <c r="D92" s="4">
        <v>763</v>
      </c>
      <c r="E92">
        <v>5000</v>
      </c>
      <c r="F92">
        <v>5000</v>
      </c>
      <c r="G92">
        <v>977311</v>
      </c>
      <c r="H92">
        <v>0</v>
      </c>
      <c r="I92">
        <v>2.7</v>
      </c>
      <c r="J92" s="6">
        <f t="shared" si="2"/>
        <v>5.1160787098477349E-3</v>
      </c>
      <c r="K92" s="6">
        <f t="shared" si="3"/>
        <v>2.7051160787098478</v>
      </c>
    </row>
    <row r="93" spans="1:11" x14ac:dyDescent="0.35">
      <c r="A93" t="s">
        <v>9</v>
      </c>
      <c r="B93" t="s">
        <v>7</v>
      </c>
      <c r="C93" t="s">
        <v>14</v>
      </c>
      <c r="D93" s="4">
        <v>2670</v>
      </c>
      <c r="E93">
        <v>5000</v>
      </c>
      <c r="F93">
        <v>10000</v>
      </c>
      <c r="G93">
        <v>1182298</v>
      </c>
      <c r="H93">
        <v>0</v>
      </c>
      <c r="I93">
        <v>10.4</v>
      </c>
      <c r="J93" s="6">
        <f t="shared" si="2"/>
        <v>4.2290522355615924E-3</v>
      </c>
      <c r="K93" s="6">
        <f t="shared" si="3"/>
        <v>10.404229052235562</v>
      </c>
    </row>
    <row r="94" spans="1:11" x14ac:dyDescent="0.35">
      <c r="A94" t="s">
        <v>9</v>
      </c>
      <c r="B94" t="s">
        <v>7</v>
      </c>
      <c r="C94" t="s">
        <v>14</v>
      </c>
      <c r="D94" s="4">
        <v>9918</v>
      </c>
      <c r="E94">
        <v>5000</v>
      </c>
      <c r="F94">
        <v>20000</v>
      </c>
      <c r="G94">
        <v>1190895</v>
      </c>
      <c r="H94">
        <v>0</v>
      </c>
      <c r="I94">
        <v>35.1</v>
      </c>
      <c r="J94" s="6">
        <f t="shared" si="2"/>
        <v>4.1985229596228045E-3</v>
      </c>
      <c r="K94" s="6">
        <f t="shared" si="3"/>
        <v>35.104198522959621</v>
      </c>
    </row>
    <row r="95" spans="1:11" x14ac:dyDescent="0.35">
      <c r="A95" t="s">
        <v>9</v>
      </c>
      <c r="B95" t="s">
        <v>11</v>
      </c>
      <c r="C95" t="s">
        <v>14</v>
      </c>
      <c r="D95" s="4">
        <v>497</v>
      </c>
      <c r="E95">
        <v>1000</v>
      </c>
      <c r="F95">
        <v>500</v>
      </c>
      <c r="G95">
        <v>1115805</v>
      </c>
      <c r="H95">
        <v>0</v>
      </c>
      <c r="I95">
        <v>1.6</v>
      </c>
      <c r="J95" s="6">
        <f t="shared" si="2"/>
        <v>8.962139441927577E-4</v>
      </c>
      <c r="K95" s="6">
        <f t="shared" si="3"/>
        <v>1.6008962139441929</v>
      </c>
    </row>
    <row r="96" spans="1:11" x14ac:dyDescent="0.35">
      <c r="A96" t="s">
        <v>9</v>
      </c>
      <c r="B96" t="s">
        <v>11</v>
      </c>
      <c r="C96" t="s">
        <v>14</v>
      </c>
      <c r="D96" s="4">
        <v>2035</v>
      </c>
      <c r="E96">
        <v>1000</v>
      </c>
      <c r="F96">
        <v>1000</v>
      </c>
      <c r="G96">
        <v>915772</v>
      </c>
      <c r="H96">
        <v>0</v>
      </c>
      <c r="I96">
        <v>9.5</v>
      </c>
      <c r="J96" s="6">
        <f t="shared" si="2"/>
        <v>1.0919748583708608E-3</v>
      </c>
      <c r="K96" s="6">
        <f t="shared" si="3"/>
        <v>9.5010919748583706</v>
      </c>
    </row>
    <row r="97" spans="1:11" x14ac:dyDescent="0.35">
      <c r="A97" t="s">
        <v>9</v>
      </c>
      <c r="B97" t="s">
        <v>11</v>
      </c>
      <c r="C97" t="s">
        <v>14</v>
      </c>
      <c r="D97" s="4">
        <v>7770</v>
      </c>
      <c r="E97">
        <v>1000</v>
      </c>
      <c r="F97">
        <v>2000</v>
      </c>
      <c r="G97">
        <v>1095160</v>
      </c>
      <c r="H97">
        <v>0</v>
      </c>
      <c r="I97">
        <v>38</v>
      </c>
      <c r="J97" s="6">
        <f t="shared" si="2"/>
        <v>9.1310858687315092E-4</v>
      </c>
      <c r="K97" s="6">
        <f t="shared" si="3"/>
        <v>38.000913108586872</v>
      </c>
    </row>
    <row r="98" spans="1:11" x14ac:dyDescent="0.35">
      <c r="A98" t="s">
        <v>9</v>
      </c>
      <c r="B98" t="s">
        <v>11</v>
      </c>
      <c r="C98" t="s">
        <v>14</v>
      </c>
      <c r="D98" s="4">
        <v>48876</v>
      </c>
      <c r="E98">
        <v>1000</v>
      </c>
      <c r="F98">
        <v>5000</v>
      </c>
      <c r="G98">
        <v>1114027</v>
      </c>
      <c r="H98">
        <v>0</v>
      </c>
      <c r="I98">
        <v>257.5</v>
      </c>
      <c r="J98" s="6">
        <f t="shared" si="2"/>
        <v>8.9764431203193465E-4</v>
      </c>
      <c r="K98" s="6">
        <f t="shared" si="3"/>
        <v>257.50089764431203</v>
      </c>
    </row>
    <row r="99" spans="1:11" x14ac:dyDescent="0.35">
      <c r="A99" t="s">
        <v>9</v>
      </c>
      <c r="B99" t="s">
        <v>11</v>
      </c>
      <c r="C99" t="s">
        <v>14</v>
      </c>
      <c r="D99" s="4">
        <v>196552</v>
      </c>
      <c r="E99">
        <v>1000</v>
      </c>
      <c r="F99">
        <v>10000</v>
      </c>
      <c r="G99">
        <v>787922</v>
      </c>
      <c r="H99">
        <v>0</v>
      </c>
      <c r="I99">
        <v>1304.3</v>
      </c>
      <c r="J99" s="6">
        <f t="shared" si="2"/>
        <v>1.2691611606224981E-3</v>
      </c>
      <c r="K99" s="6">
        <f t="shared" si="3"/>
        <v>1304.3012691611607</v>
      </c>
    </row>
    <row r="100" spans="1:11" x14ac:dyDescent="0.35">
      <c r="A100" t="s">
        <v>25</v>
      </c>
      <c r="B100" t="s">
        <v>10</v>
      </c>
      <c r="C100" t="s">
        <v>14</v>
      </c>
      <c r="D100" s="4">
        <v>72</v>
      </c>
      <c r="E100">
        <v>5000</v>
      </c>
      <c r="F100">
        <v>500</v>
      </c>
      <c r="G100">
        <v>52095</v>
      </c>
      <c r="H100">
        <v>0.1</v>
      </c>
      <c r="I100">
        <v>1.1000000000000001</v>
      </c>
      <c r="J100" s="6">
        <f t="shared" si="2"/>
        <v>9.5978500815817255E-2</v>
      </c>
      <c r="K100" s="6">
        <f t="shared" si="3"/>
        <v>1.1959785008158172</v>
      </c>
    </row>
    <row r="101" spans="1:11" x14ac:dyDescent="0.35">
      <c r="A101" t="s">
        <v>25</v>
      </c>
      <c r="B101" t="s">
        <v>10</v>
      </c>
      <c r="C101" t="s">
        <v>14</v>
      </c>
      <c r="D101" s="4">
        <v>290</v>
      </c>
      <c r="E101">
        <v>5000</v>
      </c>
      <c r="F101">
        <v>1000</v>
      </c>
      <c r="G101">
        <v>22080</v>
      </c>
      <c r="H101">
        <v>0.2</v>
      </c>
      <c r="I101">
        <v>3.5</v>
      </c>
      <c r="J101" s="6">
        <f t="shared" si="2"/>
        <v>0.22644927536231885</v>
      </c>
      <c r="K101" s="6">
        <f t="shared" si="3"/>
        <v>3.7264492753623188</v>
      </c>
    </row>
    <row r="102" spans="1:11" x14ac:dyDescent="0.35">
      <c r="A102" t="s">
        <v>25</v>
      </c>
      <c r="B102" t="s">
        <v>10</v>
      </c>
      <c r="C102" t="s">
        <v>14</v>
      </c>
      <c r="D102" s="4">
        <v>1159</v>
      </c>
      <c r="E102">
        <v>5000</v>
      </c>
      <c r="F102">
        <v>2000</v>
      </c>
      <c r="G102">
        <v>7060</v>
      </c>
      <c r="H102">
        <v>0.7</v>
      </c>
      <c r="I102">
        <v>12.4</v>
      </c>
      <c r="J102" s="6">
        <f t="shared" si="2"/>
        <v>0.70821529745042489</v>
      </c>
      <c r="K102" s="6">
        <f t="shared" si="3"/>
        <v>13.108215297450425</v>
      </c>
    </row>
    <row r="103" spans="1:11" x14ac:dyDescent="0.35">
      <c r="A103" t="s">
        <v>25</v>
      </c>
      <c r="B103" t="s">
        <v>10</v>
      </c>
      <c r="C103" t="s">
        <v>14</v>
      </c>
      <c r="D103" s="4">
        <v>7248</v>
      </c>
      <c r="E103">
        <v>5000</v>
      </c>
      <c r="F103">
        <v>5000</v>
      </c>
      <c r="G103">
        <v>505</v>
      </c>
      <c r="H103">
        <v>9.9</v>
      </c>
      <c r="I103">
        <v>91.8</v>
      </c>
      <c r="J103" s="6">
        <f t="shared" si="2"/>
        <v>9.9009900990099009</v>
      </c>
      <c r="K103" s="6">
        <f t="shared" si="3"/>
        <v>101.7009900990099</v>
      </c>
    </row>
    <row r="104" spans="1:11" x14ac:dyDescent="0.35">
      <c r="A104" t="s">
        <v>25</v>
      </c>
      <c r="B104" t="s">
        <v>10</v>
      </c>
      <c r="C104" t="s">
        <v>14</v>
      </c>
      <c r="D104" s="4">
        <v>28993</v>
      </c>
      <c r="E104">
        <v>5000</v>
      </c>
      <c r="F104">
        <v>10000</v>
      </c>
      <c r="G104">
        <v>122</v>
      </c>
      <c r="H104">
        <v>40.9</v>
      </c>
      <c r="I104">
        <v>296.8</v>
      </c>
      <c r="J104" s="6">
        <f t="shared" si="2"/>
        <v>40.9</v>
      </c>
      <c r="K104" s="6">
        <f t="shared" si="3"/>
        <v>337.7</v>
      </c>
    </row>
    <row r="105" spans="1:11" x14ac:dyDescent="0.35">
      <c r="A105" t="s">
        <v>25</v>
      </c>
      <c r="B105" t="s">
        <v>10</v>
      </c>
      <c r="C105" t="s">
        <v>14</v>
      </c>
      <c r="D105" s="4">
        <v>115969</v>
      </c>
      <c r="E105">
        <v>5000</v>
      </c>
      <c r="F105">
        <v>20000</v>
      </c>
      <c r="G105">
        <v>32</v>
      </c>
      <c r="H105">
        <v>155.5</v>
      </c>
      <c r="I105">
        <v>1347.2</v>
      </c>
      <c r="J105" s="6">
        <f t="shared" si="2"/>
        <v>155.5</v>
      </c>
      <c r="K105" s="6">
        <f t="shared" si="3"/>
        <v>1502.7</v>
      </c>
    </row>
    <row r="106" spans="1:11" x14ac:dyDescent="0.35">
      <c r="A106" t="s">
        <v>25</v>
      </c>
      <c r="B106" t="s">
        <v>7</v>
      </c>
      <c r="C106" t="s">
        <v>14</v>
      </c>
      <c r="D106" s="4">
        <v>24</v>
      </c>
      <c r="E106">
        <v>5000</v>
      </c>
      <c r="F106">
        <v>500</v>
      </c>
      <c r="G106">
        <v>774732</v>
      </c>
      <c r="H106">
        <v>0</v>
      </c>
      <c r="I106">
        <v>0.5</v>
      </c>
      <c r="J106" s="6">
        <f t="shared" si="2"/>
        <v>6.4538446843553643E-3</v>
      </c>
      <c r="K106" s="6">
        <f t="shared" si="3"/>
        <v>0.50645384468435539</v>
      </c>
    </row>
    <row r="107" spans="1:11" x14ac:dyDescent="0.35">
      <c r="A107" t="s">
        <v>25</v>
      </c>
      <c r="B107" t="s">
        <v>7</v>
      </c>
      <c r="C107" t="s">
        <v>14</v>
      </c>
      <c r="D107" s="4">
        <v>61</v>
      </c>
      <c r="E107">
        <v>5000</v>
      </c>
      <c r="F107">
        <v>1000</v>
      </c>
      <c r="G107">
        <v>1001790</v>
      </c>
      <c r="H107">
        <v>0</v>
      </c>
      <c r="I107">
        <v>0.8</v>
      </c>
      <c r="J107" s="6">
        <f t="shared" si="2"/>
        <v>4.9910659918745446E-3</v>
      </c>
      <c r="K107" s="6">
        <f t="shared" si="3"/>
        <v>0.80499106599187464</v>
      </c>
    </row>
    <row r="108" spans="1:11" x14ac:dyDescent="0.35">
      <c r="A108" t="s">
        <v>25</v>
      </c>
      <c r="B108" t="s">
        <v>7</v>
      </c>
      <c r="C108" t="s">
        <v>14</v>
      </c>
      <c r="D108" s="4">
        <v>167</v>
      </c>
      <c r="E108">
        <v>5000</v>
      </c>
      <c r="F108">
        <v>2000</v>
      </c>
      <c r="G108">
        <v>976036</v>
      </c>
      <c r="H108">
        <v>0</v>
      </c>
      <c r="I108">
        <v>1.6</v>
      </c>
      <c r="J108" s="6">
        <f t="shared" si="2"/>
        <v>5.1227618653410323E-3</v>
      </c>
      <c r="K108" s="6">
        <f t="shared" si="3"/>
        <v>1.6051227618653412</v>
      </c>
    </row>
    <row r="109" spans="1:11" x14ac:dyDescent="0.35">
      <c r="A109" t="s">
        <v>25</v>
      </c>
      <c r="B109" t="s">
        <v>7</v>
      </c>
      <c r="C109" t="s">
        <v>14</v>
      </c>
      <c r="D109" s="4">
        <v>763</v>
      </c>
      <c r="E109">
        <v>5000</v>
      </c>
      <c r="F109">
        <v>5000</v>
      </c>
      <c r="G109">
        <v>977837</v>
      </c>
      <c r="H109">
        <v>0</v>
      </c>
      <c r="I109">
        <v>4.3</v>
      </c>
      <c r="J109" s="6">
        <f t="shared" si="2"/>
        <v>5.1133266587376014E-3</v>
      </c>
      <c r="K109" s="6">
        <f t="shared" si="3"/>
        <v>4.3051133266587378</v>
      </c>
    </row>
    <row r="110" spans="1:11" x14ac:dyDescent="0.35">
      <c r="A110" t="s">
        <v>25</v>
      </c>
      <c r="B110" t="s">
        <v>7</v>
      </c>
      <c r="C110" t="s">
        <v>14</v>
      </c>
      <c r="D110" s="4">
        <v>2670</v>
      </c>
      <c r="E110">
        <v>5000</v>
      </c>
      <c r="F110">
        <v>10000</v>
      </c>
      <c r="G110">
        <v>1163939</v>
      </c>
      <c r="H110">
        <v>0</v>
      </c>
      <c r="I110">
        <v>13.6</v>
      </c>
      <c r="J110" s="6">
        <f t="shared" si="2"/>
        <v>4.2957577673744069E-3</v>
      </c>
      <c r="K110" s="6">
        <f t="shared" si="3"/>
        <v>13.604295757767375</v>
      </c>
    </row>
    <row r="111" spans="1:11" x14ac:dyDescent="0.35">
      <c r="A111" t="s">
        <v>25</v>
      </c>
      <c r="B111" t="s">
        <v>7</v>
      </c>
      <c r="C111" t="s">
        <v>14</v>
      </c>
      <c r="D111" s="4">
        <v>9918</v>
      </c>
      <c r="E111">
        <v>5000</v>
      </c>
      <c r="F111">
        <v>20000</v>
      </c>
      <c r="G111">
        <v>1177021</v>
      </c>
      <c r="H111">
        <v>0</v>
      </c>
      <c r="I111">
        <v>40.799999999999997</v>
      </c>
      <c r="J111" s="6">
        <f t="shared" si="2"/>
        <v>4.2480125673203788E-3</v>
      </c>
      <c r="K111" s="6">
        <f t="shared" si="3"/>
        <v>40.804248012567321</v>
      </c>
    </row>
    <row r="112" spans="1:11" x14ac:dyDescent="0.35">
      <c r="A112" t="s">
        <v>25</v>
      </c>
      <c r="B112" t="s">
        <v>11</v>
      </c>
      <c r="C112" t="s">
        <v>14</v>
      </c>
      <c r="D112" s="4">
        <v>507</v>
      </c>
      <c r="E112">
        <v>1000</v>
      </c>
      <c r="F112">
        <v>500</v>
      </c>
      <c r="G112">
        <v>929620</v>
      </c>
      <c r="H112">
        <v>0</v>
      </c>
      <c r="I112">
        <v>1.7</v>
      </c>
      <c r="J112" s="6">
        <f t="shared" si="2"/>
        <v>1.0757083539510769E-3</v>
      </c>
      <c r="K112" s="6">
        <f t="shared" si="3"/>
        <v>1.7010757083539509</v>
      </c>
    </row>
    <row r="113" spans="1:11" x14ac:dyDescent="0.35">
      <c r="A113" t="s">
        <v>25</v>
      </c>
      <c r="B113" t="s">
        <v>11</v>
      </c>
      <c r="C113" t="s">
        <v>14</v>
      </c>
      <c r="D113" s="4">
        <v>2008</v>
      </c>
      <c r="E113">
        <v>1000</v>
      </c>
      <c r="F113">
        <v>1000</v>
      </c>
      <c r="G113">
        <v>922197</v>
      </c>
      <c r="H113">
        <v>0</v>
      </c>
      <c r="I113">
        <v>9.1</v>
      </c>
      <c r="J113" s="6">
        <f t="shared" si="2"/>
        <v>1.0843670061819763E-3</v>
      </c>
      <c r="K113" s="6">
        <f t="shared" si="3"/>
        <v>9.1010843670061821</v>
      </c>
    </row>
    <row r="114" spans="1:11" x14ac:dyDescent="0.35">
      <c r="A114" t="s">
        <v>25</v>
      </c>
      <c r="B114" t="s">
        <v>11</v>
      </c>
      <c r="C114" t="s">
        <v>14</v>
      </c>
      <c r="D114" s="4">
        <v>7877</v>
      </c>
      <c r="E114">
        <v>1000</v>
      </c>
      <c r="F114">
        <v>2000</v>
      </c>
      <c r="G114">
        <v>1099445</v>
      </c>
      <c r="H114">
        <v>0</v>
      </c>
      <c r="I114">
        <v>37.6</v>
      </c>
      <c r="J114" s="6">
        <f t="shared" si="2"/>
        <v>9.0954981831742375E-4</v>
      </c>
      <c r="K114" s="6">
        <f t="shared" si="3"/>
        <v>37.600909549818319</v>
      </c>
    </row>
    <row r="115" spans="1:11" x14ac:dyDescent="0.35">
      <c r="A115" t="s">
        <v>25</v>
      </c>
      <c r="B115" t="s">
        <v>11</v>
      </c>
      <c r="C115" t="s">
        <v>14</v>
      </c>
      <c r="D115" s="4">
        <v>50592</v>
      </c>
      <c r="E115">
        <v>1000</v>
      </c>
      <c r="F115">
        <v>5000</v>
      </c>
      <c r="G115">
        <v>1121761</v>
      </c>
      <c r="H115">
        <v>0</v>
      </c>
      <c r="I115">
        <v>252.2</v>
      </c>
      <c r="J115" s="6">
        <f t="shared" si="2"/>
        <v>8.9145548829028644E-4</v>
      </c>
      <c r="K115" s="6">
        <f t="shared" si="3"/>
        <v>252.20089145548829</v>
      </c>
    </row>
    <row r="116" spans="1:11" x14ac:dyDescent="0.35">
      <c r="A116" t="s">
        <v>25</v>
      </c>
      <c r="B116" t="s">
        <v>11</v>
      </c>
      <c r="C116" t="s">
        <v>14</v>
      </c>
      <c r="D116" s="4">
        <v>195026</v>
      </c>
      <c r="E116">
        <v>1000</v>
      </c>
      <c r="F116">
        <v>10000</v>
      </c>
      <c r="G116">
        <v>1180305</v>
      </c>
      <c r="H116">
        <v>0</v>
      </c>
      <c r="I116">
        <v>1294.0999999999999</v>
      </c>
      <c r="J116" s="6">
        <f t="shared" si="2"/>
        <v>8.4723863747082325E-4</v>
      </c>
      <c r="K116" s="6">
        <f t="shared" si="3"/>
        <v>1294.1008472386375</v>
      </c>
    </row>
    <row r="117" spans="1:11" x14ac:dyDescent="0.35">
      <c r="A117" t="s">
        <v>26</v>
      </c>
      <c r="B117" t="s">
        <v>10</v>
      </c>
      <c r="C117" t="s">
        <v>14</v>
      </c>
      <c r="D117" s="4">
        <v>125</v>
      </c>
      <c r="E117">
        <v>5000</v>
      </c>
      <c r="F117">
        <v>500</v>
      </c>
      <c r="G117">
        <v>31872</v>
      </c>
      <c r="H117">
        <v>0.2</v>
      </c>
      <c r="I117">
        <v>2.2999999999999998</v>
      </c>
      <c r="J117" s="6">
        <f t="shared" si="2"/>
        <v>0.15687751004016065</v>
      </c>
      <c r="K117" s="6">
        <f t="shared" si="3"/>
        <v>2.4568775100401603</v>
      </c>
    </row>
    <row r="118" spans="1:11" x14ac:dyDescent="0.35">
      <c r="A118" t="s">
        <v>26</v>
      </c>
      <c r="B118" t="s">
        <v>10</v>
      </c>
      <c r="C118" t="s">
        <v>14</v>
      </c>
      <c r="D118" s="4">
        <v>503</v>
      </c>
      <c r="E118">
        <v>5000</v>
      </c>
      <c r="F118">
        <v>1000</v>
      </c>
      <c r="G118">
        <v>17261</v>
      </c>
      <c r="H118">
        <v>0.3</v>
      </c>
      <c r="I118">
        <v>6.7</v>
      </c>
      <c r="J118" s="6">
        <f t="shared" si="2"/>
        <v>0.28967035513585537</v>
      </c>
      <c r="K118" s="6">
        <f t="shared" si="3"/>
        <v>6.9896703551358552</v>
      </c>
    </row>
    <row r="119" spans="1:11" x14ac:dyDescent="0.35">
      <c r="A119" t="s">
        <v>26</v>
      </c>
      <c r="B119" t="s">
        <v>10</v>
      </c>
      <c r="C119" t="s">
        <v>14</v>
      </c>
      <c r="D119" s="4">
        <v>2014</v>
      </c>
      <c r="E119">
        <v>5000</v>
      </c>
      <c r="F119">
        <v>2000</v>
      </c>
      <c r="G119">
        <v>1639</v>
      </c>
      <c r="H119">
        <v>3.1</v>
      </c>
      <c r="I119">
        <v>24.2</v>
      </c>
      <c r="J119" s="6">
        <f t="shared" si="2"/>
        <v>3.0506406345332522</v>
      </c>
      <c r="K119" s="6">
        <f t="shared" si="3"/>
        <v>27.250640634533251</v>
      </c>
    </row>
    <row r="120" spans="1:11" x14ac:dyDescent="0.35">
      <c r="A120" t="s">
        <v>26</v>
      </c>
      <c r="B120" t="s">
        <v>10</v>
      </c>
      <c r="C120" t="s">
        <v>14</v>
      </c>
      <c r="D120" s="4">
        <v>12589</v>
      </c>
      <c r="E120">
        <v>5000</v>
      </c>
      <c r="F120">
        <v>5000</v>
      </c>
      <c r="G120">
        <v>276</v>
      </c>
      <c r="H120">
        <v>18.100000000000001</v>
      </c>
      <c r="I120">
        <v>145.9</v>
      </c>
      <c r="J120" s="6">
        <f t="shared" si="2"/>
        <v>18.100000000000001</v>
      </c>
      <c r="K120" s="6">
        <f t="shared" si="3"/>
        <v>164</v>
      </c>
    </row>
    <row r="121" spans="1:11" x14ac:dyDescent="0.35">
      <c r="A121" t="s">
        <v>26</v>
      </c>
      <c r="B121" t="s">
        <v>10</v>
      </c>
      <c r="C121" t="s">
        <v>14</v>
      </c>
      <c r="D121" s="4">
        <v>50355</v>
      </c>
      <c r="E121">
        <v>5000</v>
      </c>
      <c r="F121">
        <v>10000</v>
      </c>
      <c r="G121">
        <v>71</v>
      </c>
      <c r="H121">
        <v>70</v>
      </c>
      <c r="I121">
        <v>622.29999999999995</v>
      </c>
      <c r="J121" s="6">
        <f t="shared" si="2"/>
        <v>70</v>
      </c>
      <c r="K121" s="6">
        <f t="shared" si="3"/>
        <v>692.3</v>
      </c>
    </row>
    <row r="122" spans="1:11" x14ac:dyDescent="0.35">
      <c r="A122" t="s">
        <v>26</v>
      </c>
      <c r="B122" t="s">
        <v>10</v>
      </c>
      <c r="C122" t="s">
        <v>14</v>
      </c>
      <c r="D122" s="4">
        <v>201419</v>
      </c>
      <c r="E122">
        <v>5000</v>
      </c>
      <c r="F122">
        <v>20000</v>
      </c>
      <c r="G122">
        <v>17</v>
      </c>
      <c r="H122">
        <v>281.2</v>
      </c>
      <c r="I122">
        <v>2844.4</v>
      </c>
      <c r="J122" s="6">
        <f t="shared" si="2"/>
        <v>281.2</v>
      </c>
      <c r="K122" s="6">
        <f t="shared" si="3"/>
        <v>3125.6</v>
      </c>
    </row>
    <row r="123" spans="1:11" x14ac:dyDescent="0.35">
      <c r="A123" t="s">
        <v>26</v>
      </c>
      <c r="B123" t="s">
        <v>7</v>
      </c>
      <c r="C123" t="s">
        <v>14</v>
      </c>
      <c r="D123" s="4">
        <v>24</v>
      </c>
      <c r="E123">
        <v>5000</v>
      </c>
      <c r="F123">
        <v>500</v>
      </c>
      <c r="G123">
        <v>765672</v>
      </c>
      <c r="H123">
        <v>0</v>
      </c>
      <c r="I123">
        <v>0.5</v>
      </c>
      <c r="J123" s="6">
        <f t="shared" si="2"/>
        <v>6.5302113698816203E-3</v>
      </c>
      <c r="K123" s="6">
        <f t="shared" si="3"/>
        <v>0.50653021136988163</v>
      </c>
    </row>
    <row r="124" spans="1:11" x14ac:dyDescent="0.35">
      <c r="A124" t="s">
        <v>26</v>
      </c>
      <c r="B124" t="s">
        <v>7</v>
      </c>
      <c r="C124" t="s">
        <v>14</v>
      </c>
      <c r="D124" s="4">
        <v>61</v>
      </c>
      <c r="E124">
        <v>5000</v>
      </c>
      <c r="F124">
        <v>1000</v>
      </c>
      <c r="G124">
        <v>990616</v>
      </c>
      <c r="H124">
        <v>0</v>
      </c>
      <c r="I124">
        <v>0.8</v>
      </c>
      <c r="J124" s="6">
        <f t="shared" si="2"/>
        <v>5.0473644681693006E-3</v>
      </c>
      <c r="K124" s="6">
        <f t="shared" si="3"/>
        <v>0.80504736446816938</v>
      </c>
    </row>
    <row r="125" spans="1:11" x14ac:dyDescent="0.35">
      <c r="A125" t="s">
        <v>26</v>
      </c>
      <c r="B125" t="s">
        <v>7</v>
      </c>
      <c r="C125" t="s">
        <v>14</v>
      </c>
      <c r="D125" s="4">
        <v>167</v>
      </c>
      <c r="E125">
        <v>5000</v>
      </c>
      <c r="F125">
        <v>2000</v>
      </c>
      <c r="G125">
        <v>988011</v>
      </c>
      <c r="H125">
        <v>0</v>
      </c>
      <c r="I125">
        <v>1.6</v>
      </c>
      <c r="J125" s="6">
        <f t="shared" si="2"/>
        <v>5.0606724014206315E-3</v>
      </c>
      <c r="K125" s="6">
        <f t="shared" si="3"/>
        <v>1.6050606724014207</v>
      </c>
    </row>
    <row r="126" spans="1:11" x14ac:dyDescent="0.35">
      <c r="A126" t="s">
        <v>26</v>
      </c>
      <c r="B126" t="s">
        <v>7</v>
      </c>
      <c r="C126" t="s">
        <v>14</v>
      </c>
      <c r="D126" s="4">
        <v>763</v>
      </c>
      <c r="E126">
        <v>5000</v>
      </c>
      <c r="F126">
        <v>5000</v>
      </c>
      <c r="G126">
        <v>981354</v>
      </c>
      <c r="H126">
        <v>0</v>
      </c>
      <c r="I126">
        <v>4.4000000000000004</v>
      </c>
      <c r="J126" s="6">
        <f t="shared" si="2"/>
        <v>5.0950013960303821E-3</v>
      </c>
      <c r="K126" s="6">
        <f t="shared" si="3"/>
        <v>4.4050950013960311</v>
      </c>
    </row>
    <row r="127" spans="1:11" x14ac:dyDescent="0.35">
      <c r="A127" t="s">
        <v>26</v>
      </c>
      <c r="B127" t="s">
        <v>7</v>
      </c>
      <c r="C127" t="s">
        <v>14</v>
      </c>
      <c r="D127" s="4">
        <v>2670</v>
      </c>
      <c r="E127">
        <v>5000</v>
      </c>
      <c r="F127">
        <v>10000</v>
      </c>
      <c r="G127">
        <v>1166364</v>
      </c>
      <c r="H127">
        <v>0</v>
      </c>
      <c r="I127">
        <v>13.6</v>
      </c>
      <c r="J127" s="6">
        <f t="shared" si="2"/>
        <v>4.2868264109660447E-3</v>
      </c>
      <c r="K127" s="6">
        <f t="shared" si="3"/>
        <v>13.604286826410966</v>
      </c>
    </row>
    <row r="128" spans="1:11" x14ac:dyDescent="0.35">
      <c r="A128" t="s">
        <v>26</v>
      </c>
      <c r="B128" t="s">
        <v>7</v>
      </c>
      <c r="C128" t="s">
        <v>14</v>
      </c>
      <c r="D128" s="4">
        <v>9918</v>
      </c>
      <c r="E128">
        <v>5000</v>
      </c>
      <c r="F128">
        <v>20000</v>
      </c>
      <c r="G128">
        <v>1174730</v>
      </c>
      <c r="H128">
        <v>0</v>
      </c>
      <c r="I128">
        <v>41</v>
      </c>
      <c r="J128" s="6">
        <f t="shared" si="2"/>
        <v>4.2562971916951129E-3</v>
      </c>
      <c r="K128" s="6">
        <f t="shared" si="3"/>
        <v>41.004256297191695</v>
      </c>
    </row>
    <row r="129" spans="1:11" x14ac:dyDescent="0.35">
      <c r="A129" t="s">
        <v>26</v>
      </c>
      <c r="B129" t="s">
        <v>11</v>
      </c>
      <c r="C129" t="s">
        <v>14</v>
      </c>
      <c r="D129" s="4">
        <v>494</v>
      </c>
      <c r="E129">
        <v>1000</v>
      </c>
      <c r="F129">
        <v>500</v>
      </c>
      <c r="G129">
        <v>1119768</v>
      </c>
      <c r="H129">
        <v>0</v>
      </c>
      <c r="I129">
        <v>1.7</v>
      </c>
      <c r="J129" s="6">
        <f t="shared" si="2"/>
        <v>8.9304213015553222E-4</v>
      </c>
      <c r="K129" s="6">
        <f t="shared" si="3"/>
        <v>1.7008930421301556</v>
      </c>
    </row>
    <row r="130" spans="1:11" x14ac:dyDescent="0.35">
      <c r="A130" t="s">
        <v>26</v>
      </c>
      <c r="B130" t="s">
        <v>11</v>
      </c>
      <c r="C130" t="s">
        <v>14</v>
      </c>
      <c r="D130" s="4">
        <v>1993</v>
      </c>
      <c r="E130">
        <v>1000</v>
      </c>
      <c r="F130">
        <v>1000</v>
      </c>
      <c r="G130">
        <v>917792</v>
      </c>
      <c r="H130">
        <v>0</v>
      </c>
      <c r="I130">
        <v>9.1999999999999993</v>
      </c>
      <c r="J130" s="6">
        <f t="shared" si="2"/>
        <v>1.0895714933231058E-3</v>
      </c>
      <c r="K130" s="6">
        <f t="shared" si="3"/>
        <v>9.2010895714933216</v>
      </c>
    </row>
    <row r="131" spans="1:11" x14ac:dyDescent="0.35">
      <c r="A131" t="s">
        <v>26</v>
      </c>
      <c r="B131" t="s">
        <v>11</v>
      </c>
      <c r="C131" t="s">
        <v>14</v>
      </c>
      <c r="D131" s="4">
        <v>7770</v>
      </c>
      <c r="E131">
        <v>1000</v>
      </c>
      <c r="F131">
        <v>2000</v>
      </c>
      <c r="G131">
        <v>1112244</v>
      </c>
      <c r="H131">
        <v>0</v>
      </c>
      <c r="I131">
        <v>38</v>
      </c>
      <c r="J131" s="6">
        <f t="shared" ref="J131:J194" si="4">IF(H131&gt;10,MIN(H131,E131/G131),E131/G131)</f>
        <v>8.9908329467275165E-4</v>
      </c>
      <c r="K131" s="6">
        <f t="shared" ref="K131:K194" si="5">I131+J131</f>
        <v>38.000899083294669</v>
      </c>
    </row>
    <row r="132" spans="1:11" x14ac:dyDescent="0.35">
      <c r="A132" t="s">
        <v>26</v>
      </c>
      <c r="B132" t="s">
        <v>11</v>
      </c>
      <c r="C132" t="s">
        <v>14</v>
      </c>
      <c r="D132" s="4">
        <v>51737</v>
      </c>
      <c r="E132">
        <v>1000</v>
      </c>
      <c r="F132">
        <v>5000</v>
      </c>
      <c r="G132">
        <v>1116477</v>
      </c>
      <c r="H132">
        <v>0</v>
      </c>
      <c r="I132">
        <v>258.3</v>
      </c>
      <c r="J132" s="6">
        <f t="shared" si="4"/>
        <v>8.9567451904517517E-4</v>
      </c>
      <c r="K132" s="6">
        <f t="shared" si="5"/>
        <v>258.30089567451904</v>
      </c>
    </row>
    <row r="133" spans="1:11" x14ac:dyDescent="0.35">
      <c r="A133" t="s">
        <v>26</v>
      </c>
      <c r="B133" t="s">
        <v>11</v>
      </c>
      <c r="C133" t="s">
        <v>14</v>
      </c>
      <c r="D133" s="4">
        <v>201130</v>
      </c>
      <c r="E133">
        <v>1000</v>
      </c>
      <c r="F133">
        <v>10000</v>
      </c>
      <c r="G133">
        <v>463937</v>
      </c>
      <c r="H133">
        <v>0</v>
      </c>
      <c r="I133">
        <v>1136.0999999999999</v>
      </c>
      <c r="J133" s="6">
        <f t="shared" si="4"/>
        <v>2.1554650739216748E-3</v>
      </c>
      <c r="K133" s="6">
        <f t="shared" si="5"/>
        <v>1136.1021554650738</v>
      </c>
    </row>
    <row r="134" spans="1:11" x14ac:dyDescent="0.35">
      <c r="A134" t="s">
        <v>8</v>
      </c>
      <c r="B134" t="s">
        <v>10</v>
      </c>
      <c r="C134" t="s">
        <v>3</v>
      </c>
      <c r="D134" s="4">
        <v>45</v>
      </c>
      <c r="E134">
        <v>5000</v>
      </c>
      <c r="F134">
        <v>1000</v>
      </c>
      <c r="G134">
        <v>90296</v>
      </c>
      <c r="H134">
        <v>0.1</v>
      </c>
      <c r="I134">
        <v>0.1</v>
      </c>
      <c r="J134" s="6">
        <f t="shared" si="4"/>
        <v>5.5373438469035176E-2</v>
      </c>
      <c r="K134" s="6">
        <f t="shared" si="5"/>
        <v>0.15537343846903517</v>
      </c>
    </row>
    <row r="135" spans="1:11" x14ac:dyDescent="0.35">
      <c r="A135" t="s">
        <v>8</v>
      </c>
      <c r="B135" t="s">
        <v>10</v>
      </c>
      <c r="C135" t="s">
        <v>3</v>
      </c>
      <c r="D135" s="4">
        <v>45</v>
      </c>
      <c r="E135">
        <v>10000</v>
      </c>
      <c r="F135">
        <v>1000</v>
      </c>
      <c r="G135">
        <v>99945</v>
      </c>
      <c r="H135">
        <v>0.1</v>
      </c>
      <c r="I135">
        <v>0.1</v>
      </c>
      <c r="J135" s="6">
        <f t="shared" si="4"/>
        <v>0.10005503026664665</v>
      </c>
      <c r="K135" s="6">
        <f t="shared" si="5"/>
        <v>0.20005503026664667</v>
      </c>
    </row>
    <row r="136" spans="1:11" x14ac:dyDescent="0.35">
      <c r="A136" t="s">
        <v>8</v>
      </c>
      <c r="B136" t="s">
        <v>10</v>
      </c>
      <c r="C136" t="s">
        <v>3</v>
      </c>
      <c r="D136" s="4">
        <v>45</v>
      </c>
      <c r="E136">
        <v>25000</v>
      </c>
      <c r="F136">
        <v>1000</v>
      </c>
      <c r="G136">
        <v>82556</v>
      </c>
      <c r="H136">
        <v>0.3</v>
      </c>
      <c r="I136">
        <v>0.1</v>
      </c>
      <c r="J136" s="6">
        <f t="shared" si="4"/>
        <v>0.30282474926110758</v>
      </c>
      <c r="K136" s="6">
        <f t="shared" si="5"/>
        <v>0.40282474926110756</v>
      </c>
    </row>
    <row r="137" spans="1:11" x14ac:dyDescent="0.35">
      <c r="A137" t="s">
        <v>8</v>
      </c>
      <c r="B137" t="s">
        <v>10</v>
      </c>
      <c r="C137" t="s">
        <v>3</v>
      </c>
      <c r="D137" s="4">
        <v>45</v>
      </c>
      <c r="E137">
        <v>50000</v>
      </c>
      <c r="F137">
        <v>1000</v>
      </c>
      <c r="G137">
        <v>52094</v>
      </c>
      <c r="H137">
        <v>1</v>
      </c>
      <c r="I137">
        <v>0.1</v>
      </c>
      <c r="J137" s="6">
        <f t="shared" si="4"/>
        <v>0.95980343225707376</v>
      </c>
      <c r="K137" s="6">
        <f t="shared" si="5"/>
        <v>1.0598034322570737</v>
      </c>
    </row>
    <row r="138" spans="1:11" x14ac:dyDescent="0.35">
      <c r="A138" t="s">
        <v>8</v>
      </c>
      <c r="B138" t="s">
        <v>10</v>
      </c>
      <c r="C138" t="s">
        <v>3</v>
      </c>
      <c r="D138" s="4">
        <v>45</v>
      </c>
      <c r="E138">
        <v>100000</v>
      </c>
      <c r="F138">
        <v>1000</v>
      </c>
      <c r="G138">
        <v>96229</v>
      </c>
      <c r="H138">
        <v>1</v>
      </c>
      <c r="I138">
        <v>0.1</v>
      </c>
      <c r="J138" s="6">
        <f t="shared" si="4"/>
        <v>1.0391877708383128</v>
      </c>
      <c r="K138" s="6">
        <f t="shared" si="5"/>
        <v>1.1391877708383129</v>
      </c>
    </row>
    <row r="139" spans="1:11" x14ac:dyDescent="0.35">
      <c r="A139" t="s">
        <v>8</v>
      </c>
      <c r="B139" t="s">
        <v>10</v>
      </c>
      <c r="C139" t="s">
        <v>3</v>
      </c>
      <c r="D139" s="4">
        <v>45</v>
      </c>
      <c r="E139">
        <v>200000</v>
      </c>
      <c r="F139">
        <v>1000</v>
      </c>
      <c r="G139">
        <v>52423</v>
      </c>
      <c r="H139">
        <v>3.8</v>
      </c>
      <c r="I139">
        <v>0.1</v>
      </c>
      <c r="J139" s="6">
        <f t="shared" si="4"/>
        <v>3.815119317856666</v>
      </c>
      <c r="K139" s="6">
        <f t="shared" si="5"/>
        <v>3.9151193178566661</v>
      </c>
    </row>
    <row r="140" spans="1:11" x14ac:dyDescent="0.35">
      <c r="A140" t="s">
        <v>8</v>
      </c>
      <c r="B140" t="s">
        <v>7</v>
      </c>
      <c r="C140" t="s">
        <v>3</v>
      </c>
      <c r="D140" s="4">
        <v>61</v>
      </c>
      <c r="E140">
        <v>5000</v>
      </c>
      <c r="F140">
        <v>1000</v>
      </c>
      <c r="G140">
        <v>799888</v>
      </c>
      <c r="H140">
        <v>0</v>
      </c>
      <c r="I140">
        <v>0.2</v>
      </c>
      <c r="J140" s="6">
        <f t="shared" si="4"/>
        <v>6.2508751225171522E-3</v>
      </c>
      <c r="K140" s="6">
        <f t="shared" si="5"/>
        <v>0.20625087512251716</v>
      </c>
    </row>
    <row r="141" spans="1:11" x14ac:dyDescent="0.35">
      <c r="A141" t="s">
        <v>8</v>
      </c>
      <c r="B141" t="s">
        <v>7</v>
      </c>
      <c r="C141" t="s">
        <v>3</v>
      </c>
      <c r="D141" s="4">
        <v>99</v>
      </c>
      <c r="E141">
        <v>10000</v>
      </c>
      <c r="F141">
        <v>1000</v>
      </c>
      <c r="G141">
        <v>792586</v>
      </c>
      <c r="H141">
        <v>0</v>
      </c>
      <c r="I141">
        <v>0.1</v>
      </c>
      <c r="J141" s="6">
        <f t="shared" si="4"/>
        <v>1.2616927374442647E-2</v>
      </c>
      <c r="K141" s="6">
        <f t="shared" si="5"/>
        <v>0.11261692737444265</v>
      </c>
    </row>
    <row r="142" spans="1:11" x14ac:dyDescent="0.35">
      <c r="A142" t="s">
        <v>8</v>
      </c>
      <c r="B142" t="s">
        <v>7</v>
      </c>
      <c r="C142" t="s">
        <v>3</v>
      </c>
      <c r="D142" s="4">
        <v>213</v>
      </c>
      <c r="E142">
        <v>25000</v>
      </c>
      <c r="F142">
        <v>1000</v>
      </c>
      <c r="G142">
        <v>959726</v>
      </c>
      <c r="H142">
        <v>0</v>
      </c>
      <c r="I142">
        <v>0.3</v>
      </c>
      <c r="J142" s="6">
        <f t="shared" si="4"/>
        <v>2.6049101514390566E-2</v>
      </c>
      <c r="K142" s="6">
        <f t="shared" si="5"/>
        <v>0.32604910151439054</v>
      </c>
    </row>
    <row r="143" spans="1:11" x14ac:dyDescent="0.35">
      <c r="A143" t="s">
        <v>8</v>
      </c>
      <c r="B143" t="s">
        <v>7</v>
      </c>
      <c r="C143" t="s">
        <v>3</v>
      </c>
      <c r="D143" s="4">
        <v>404</v>
      </c>
      <c r="E143">
        <v>50000</v>
      </c>
      <c r="F143">
        <v>1000</v>
      </c>
      <c r="G143">
        <v>1199445</v>
      </c>
      <c r="H143">
        <v>0</v>
      </c>
      <c r="I143">
        <v>0.5</v>
      </c>
      <c r="J143" s="6">
        <f t="shared" si="4"/>
        <v>4.1685946416884473E-2</v>
      </c>
      <c r="K143" s="6">
        <f t="shared" si="5"/>
        <v>0.5416859464168845</v>
      </c>
    </row>
    <row r="144" spans="1:11" x14ac:dyDescent="0.35">
      <c r="A144" t="s">
        <v>8</v>
      </c>
      <c r="B144" t="s">
        <v>7</v>
      </c>
      <c r="C144" t="s">
        <v>3</v>
      </c>
      <c r="D144" s="4">
        <v>785</v>
      </c>
      <c r="E144">
        <v>100000</v>
      </c>
      <c r="F144">
        <v>1000</v>
      </c>
      <c r="G144">
        <v>1204924</v>
      </c>
      <c r="H144">
        <v>0.1</v>
      </c>
      <c r="I144">
        <v>1.2</v>
      </c>
      <c r="J144" s="6">
        <f t="shared" si="4"/>
        <v>8.2992786267017671E-2</v>
      </c>
      <c r="K144" s="6">
        <f t="shared" si="5"/>
        <v>1.2829927862670176</v>
      </c>
    </row>
    <row r="145" spans="1:11" x14ac:dyDescent="0.35">
      <c r="A145" t="s">
        <v>8</v>
      </c>
      <c r="B145" t="s">
        <v>7</v>
      </c>
      <c r="C145" t="s">
        <v>3</v>
      </c>
      <c r="D145" s="4">
        <v>1548</v>
      </c>
      <c r="E145">
        <v>200000</v>
      </c>
      <c r="F145">
        <v>1000</v>
      </c>
      <c r="G145">
        <v>1191475</v>
      </c>
      <c r="H145">
        <v>0.2</v>
      </c>
      <c r="I145">
        <v>3.9</v>
      </c>
      <c r="J145" s="6">
        <f t="shared" si="4"/>
        <v>0.16785916615959209</v>
      </c>
      <c r="K145" s="6">
        <f t="shared" si="5"/>
        <v>4.0678591661595922</v>
      </c>
    </row>
    <row r="146" spans="1:11" x14ac:dyDescent="0.35">
      <c r="A146" t="s">
        <v>8</v>
      </c>
      <c r="B146" t="s">
        <v>11</v>
      </c>
      <c r="C146" t="s">
        <v>3</v>
      </c>
      <c r="D146" s="4">
        <v>9660</v>
      </c>
      <c r="E146">
        <v>5000</v>
      </c>
      <c r="F146">
        <v>1000</v>
      </c>
      <c r="G146">
        <v>1227844</v>
      </c>
      <c r="H146">
        <v>0</v>
      </c>
      <c r="I146">
        <v>43.6</v>
      </c>
      <c r="J146" s="6">
        <f t="shared" si="4"/>
        <v>4.0721785503695911E-3</v>
      </c>
      <c r="K146" s="6">
        <f t="shared" si="5"/>
        <v>43.604072178550368</v>
      </c>
    </row>
    <row r="147" spans="1:11" x14ac:dyDescent="0.35">
      <c r="A147" t="s">
        <v>8</v>
      </c>
      <c r="B147" t="s">
        <v>11</v>
      </c>
      <c r="C147" t="s">
        <v>3</v>
      </c>
      <c r="D147" s="4">
        <v>19306</v>
      </c>
      <c r="E147">
        <v>10000</v>
      </c>
      <c r="F147">
        <v>1000</v>
      </c>
      <c r="G147">
        <v>1204697</v>
      </c>
      <c r="H147">
        <v>0</v>
      </c>
      <c r="I147">
        <v>88.8</v>
      </c>
      <c r="J147" s="6">
        <f t="shared" si="4"/>
        <v>8.3008424525005051E-3</v>
      </c>
      <c r="K147" s="6">
        <f t="shared" si="5"/>
        <v>88.808300842452496</v>
      </c>
    </row>
    <row r="148" spans="1:11" x14ac:dyDescent="0.35">
      <c r="A148" t="s">
        <v>8</v>
      </c>
      <c r="B148" t="s">
        <v>11</v>
      </c>
      <c r="C148" t="s">
        <v>3</v>
      </c>
      <c r="D148" s="4">
        <v>47979</v>
      </c>
      <c r="E148">
        <v>25000</v>
      </c>
      <c r="F148">
        <v>1000</v>
      </c>
      <c r="G148">
        <v>1192168</v>
      </c>
      <c r="H148">
        <v>0</v>
      </c>
      <c r="I148">
        <v>222.4</v>
      </c>
      <c r="J148" s="6">
        <f t="shared" si="4"/>
        <v>2.0970198831037238E-2</v>
      </c>
      <c r="K148" s="6">
        <f t="shared" si="5"/>
        <v>222.42097019883104</v>
      </c>
    </row>
    <row r="149" spans="1:11" x14ac:dyDescent="0.35">
      <c r="A149" t="s">
        <v>8</v>
      </c>
      <c r="B149" t="s">
        <v>11</v>
      </c>
      <c r="C149" t="s">
        <v>3</v>
      </c>
      <c r="D149" s="4">
        <v>96455</v>
      </c>
      <c r="E149">
        <v>50000</v>
      </c>
      <c r="F149">
        <v>1000</v>
      </c>
      <c r="G149">
        <v>1184536</v>
      </c>
      <c r="H149">
        <v>0</v>
      </c>
      <c r="I149">
        <v>436.8</v>
      </c>
      <c r="J149" s="6">
        <f t="shared" si="4"/>
        <v>4.221062086758022E-2</v>
      </c>
      <c r="K149" s="6">
        <f t="shared" si="5"/>
        <v>436.8422106208676</v>
      </c>
    </row>
    <row r="150" spans="1:11" x14ac:dyDescent="0.35">
      <c r="A150" t="s">
        <v>8</v>
      </c>
      <c r="B150" t="s">
        <v>11</v>
      </c>
      <c r="C150" t="s">
        <v>3</v>
      </c>
      <c r="D150" s="4">
        <v>192536</v>
      </c>
      <c r="E150">
        <v>100000</v>
      </c>
      <c r="F150">
        <v>1000</v>
      </c>
      <c r="G150">
        <v>1184745</v>
      </c>
      <c r="H150">
        <v>0.1</v>
      </c>
      <c r="I150">
        <v>979.1</v>
      </c>
      <c r="J150" s="6">
        <f t="shared" si="4"/>
        <v>8.4406349045575202E-2</v>
      </c>
      <c r="K150" s="6">
        <f t="shared" si="5"/>
        <v>979.18440634904562</v>
      </c>
    </row>
    <row r="151" spans="1:11" x14ac:dyDescent="0.35">
      <c r="A151" t="s">
        <v>8</v>
      </c>
      <c r="B151" t="s">
        <v>12</v>
      </c>
      <c r="C151" t="s">
        <v>3</v>
      </c>
      <c r="D151" s="4">
        <v>124</v>
      </c>
      <c r="E151">
        <v>5000</v>
      </c>
      <c r="F151">
        <v>1000</v>
      </c>
      <c r="G151">
        <v>149</v>
      </c>
      <c r="H151">
        <v>33.4</v>
      </c>
      <c r="I151">
        <v>0</v>
      </c>
      <c r="J151" s="6">
        <f t="shared" si="4"/>
        <v>33.4</v>
      </c>
      <c r="K151" s="6">
        <f t="shared" si="5"/>
        <v>33.4</v>
      </c>
    </row>
    <row r="152" spans="1:11" x14ac:dyDescent="0.35">
      <c r="A152" t="s">
        <v>8</v>
      </c>
      <c r="B152" t="s">
        <v>12</v>
      </c>
      <c r="C152" t="s">
        <v>3</v>
      </c>
      <c r="D152" s="4">
        <v>201</v>
      </c>
      <c r="E152">
        <v>10000</v>
      </c>
      <c r="F152">
        <v>1000</v>
      </c>
      <c r="G152">
        <v>153</v>
      </c>
      <c r="H152">
        <v>65.400000000000006</v>
      </c>
      <c r="I152">
        <v>0</v>
      </c>
      <c r="J152" s="6">
        <f t="shared" si="4"/>
        <v>65.359477124183002</v>
      </c>
      <c r="K152" s="6">
        <f t="shared" si="5"/>
        <v>65.359477124183002</v>
      </c>
    </row>
    <row r="153" spans="1:11" x14ac:dyDescent="0.35">
      <c r="A153" t="s">
        <v>8</v>
      </c>
      <c r="B153" t="s">
        <v>12</v>
      </c>
      <c r="C153" t="s">
        <v>3</v>
      </c>
      <c r="D153" s="4">
        <v>431</v>
      </c>
      <c r="E153">
        <v>25000</v>
      </c>
      <c r="F153">
        <v>1000</v>
      </c>
      <c r="G153">
        <v>154</v>
      </c>
      <c r="H153">
        <v>162.19999999999999</v>
      </c>
      <c r="I153">
        <v>0</v>
      </c>
      <c r="J153" s="6">
        <f t="shared" si="4"/>
        <v>162.19999999999999</v>
      </c>
      <c r="K153" s="6">
        <f t="shared" si="5"/>
        <v>162.19999999999999</v>
      </c>
    </row>
    <row r="154" spans="1:11" x14ac:dyDescent="0.35">
      <c r="A154" t="s">
        <v>8</v>
      </c>
      <c r="B154" t="s">
        <v>12</v>
      </c>
      <c r="C154" t="s">
        <v>3</v>
      </c>
      <c r="D154" s="4">
        <v>812</v>
      </c>
      <c r="E154">
        <v>50000</v>
      </c>
      <c r="F154">
        <v>1000</v>
      </c>
      <c r="G154">
        <v>152</v>
      </c>
      <c r="H154">
        <v>326.89999999999998</v>
      </c>
      <c r="I154">
        <v>0</v>
      </c>
      <c r="J154" s="6">
        <f t="shared" si="4"/>
        <v>326.89999999999998</v>
      </c>
      <c r="K154" s="6">
        <f t="shared" si="5"/>
        <v>326.89999999999998</v>
      </c>
    </row>
    <row r="155" spans="1:11" x14ac:dyDescent="0.35">
      <c r="A155" t="s">
        <v>8</v>
      </c>
      <c r="B155" t="s">
        <v>12</v>
      </c>
      <c r="C155" t="s">
        <v>3</v>
      </c>
      <c r="D155" s="4">
        <v>1574</v>
      </c>
      <c r="E155">
        <v>100000</v>
      </c>
      <c r="F155">
        <v>1000</v>
      </c>
      <c r="G155">
        <v>150</v>
      </c>
      <c r="H155">
        <v>664.5</v>
      </c>
      <c r="I155">
        <v>0</v>
      </c>
      <c r="J155" s="6">
        <f t="shared" si="4"/>
        <v>664.5</v>
      </c>
      <c r="K155" s="6">
        <f t="shared" si="5"/>
        <v>664.5</v>
      </c>
    </row>
    <row r="156" spans="1:11" x14ac:dyDescent="0.35">
      <c r="A156" t="s">
        <v>9</v>
      </c>
      <c r="B156" t="s">
        <v>10</v>
      </c>
      <c r="C156" t="s">
        <v>3</v>
      </c>
      <c r="D156" s="4">
        <v>137</v>
      </c>
      <c r="E156">
        <v>5000</v>
      </c>
      <c r="F156">
        <v>1000</v>
      </c>
      <c r="G156">
        <v>14989</v>
      </c>
      <c r="H156">
        <v>0.3</v>
      </c>
      <c r="I156">
        <v>0.3</v>
      </c>
      <c r="J156" s="6">
        <f t="shared" si="4"/>
        <v>0.33357795716859029</v>
      </c>
      <c r="K156" s="6">
        <f t="shared" si="5"/>
        <v>0.63357795716859022</v>
      </c>
    </row>
    <row r="157" spans="1:11" x14ac:dyDescent="0.35">
      <c r="A157" t="s">
        <v>9</v>
      </c>
      <c r="B157" t="s">
        <v>10</v>
      </c>
      <c r="C157" t="s">
        <v>3</v>
      </c>
      <c r="D157" s="4">
        <v>137</v>
      </c>
      <c r="E157">
        <v>10000</v>
      </c>
      <c r="F157">
        <v>1000</v>
      </c>
      <c r="G157">
        <v>18917</v>
      </c>
      <c r="H157">
        <v>0.5</v>
      </c>
      <c r="I157">
        <v>0.3</v>
      </c>
      <c r="J157" s="6">
        <f t="shared" si="4"/>
        <v>0.52862504625469153</v>
      </c>
      <c r="K157" s="6">
        <f t="shared" si="5"/>
        <v>0.82862504625469158</v>
      </c>
    </row>
    <row r="158" spans="1:11" x14ac:dyDescent="0.35">
      <c r="A158" t="s">
        <v>9</v>
      </c>
      <c r="B158" t="s">
        <v>10</v>
      </c>
      <c r="C158" t="s">
        <v>3</v>
      </c>
      <c r="D158" s="4">
        <v>137</v>
      </c>
      <c r="E158">
        <v>25000</v>
      </c>
      <c r="F158">
        <v>1000</v>
      </c>
      <c r="G158">
        <v>20783</v>
      </c>
      <c r="H158">
        <v>1.2</v>
      </c>
      <c r="I158">
        <v>0.3</v>
      </c>
      <c r="J158" s="6">
        <f t="shared" si="4"/>
        <v>1.2029062214309771</v>
      </c>
      <c r="K158" s="6">
        <f t="shared" si="5"/>
        <v>1.5029062214309772</v>
      </c>
    </row>
    <row r="159" spans="1:11" x14ac:dyDescent="0.35">
      <c r="A159" t="s">
        <v>9</v>
      </c>
      <c r="B159" t="s">
        <v>10</v>
      </c>
      <c r="C159" t="s">
        <v>3</v>
      </c>
      <c r="D159" s="4">
        <v>137</v>
      </c>
      <c r="E159">
        <v>50000</v>
      </c>
      <c r="F159">
        <v>1000</v>
      </c>
      <c r="G159">
        <v>21993</v>
      </c>
      <c r="H159">
        <v>2.2999999999999998</v>
      </c>
      <c r="I159">
        <v>0.4</v>
      </c>
      <c r="J159" s="6">
        <f t="shared" si="4"/>
        <v>2.273450643386532</v>
      </c>
      <c r="K159" s="6">
        <f t="shared" si="5"/>
        <v>2.6734506433865319</v>
      </c>
    </row>
    <row r="160" spans="1:11" x14ac:dyDescent="0.35">
      <c r="A160" t="s">
        <v>9</v>
      </c>
      <c r="B160" t="s">
        <v>10</v>
      </c>
      <c r="C160" t="s">
        <v>3</v>
      </c>
      <c r="D160" s="4">
        <v>137</v>
      </c>
      <c r="E160">
        <v>100000</v>
      </c>
      <c r="F160">
        <v>1000</v>
      </c>
      <c r="G160">
        <v>22500</v>
      </c>
      <c r="H160">
        <v>4.4000000000000004</v>
      </c>
      <c r="I160">
        <v>0.3</v>
      </c>
      <c r="J160" s="6">
        <f t="shared" si="4"/>
        <v>4.4444444444444446</v>
      </c>
      <c r="K160" s="6">
        <f t="shared" si="5"/>
        <v>4.7444444444444445</v>
      </c>
    </row>
    <row r="161" spans="1:11" x14ac:dyDescent="0.35">
      <c r="A161" t="s">
        <v>9</v>
      </c>
      <c r="B161" t="s">
        <v>10</v>
      </c>
      <c r="C161" t="s">
        <v>3</v>
      </c>
      <c r="D161" s="4">
        <v>137</v>
      </c>
      <c r="E161">
        <v>200000</v>
      </c>
      <c r="F161">
        <v>1000</v>
      </c>
      <c r="G161">
        <v>25013</v>
      </c>
      <c r="H161">
        <v>8</v>
      </c>
      <c r="I161">
        <v>0.3</v>
      </c>
      <c r="J161" s="6">
        <f t="shared" si="4"/>
        <v>7.9958421620757205</v>
      </c>
      <c r="K161" s="6">
        <f t="shared" si="5"/>
        <v>8.2958421620757203</v>
      </c>
    </row>
    <row r="162" spans="1:11" x14ac:dyDescent="0.35">
      <c r="A162" t="s">
        <v>9</v>
      </c>
      <c r="B162" t="s">
        <v>7</v>
      </c>
      <c r="C162" t="s">
        <v>3</v>
      </c>
      <c r="D162" s="4">
        <v>61</v>
      </c>
      <c r="E162">
        <v>5000</v>
      </c>
      <c r="F162">
        <v>1000</v>
      </c>
      <c r="G162">
        <v>1245257</v>
      </c>
      <c r="H162">
        <v>0</v>
      </c>
      <c r="I162">
        <v>0.5</v>
      </c>
      <c r="J162" s="6">
        <f t="shared" si="4"/>
        <v>4.0152354092368083E-3</v>
      </c>
      <c r="K162" s="6">
        <f t="shared" si="5"/>
        <v>0.50401523540923676</v>
      </c>
    </row>
    <row r="163" spans="1:11" x14ac:dyDescent="0.35">
      <c r="A163" t="s">
        <v>9</v>
      </c>
      <c r="B163" t="s">
        <v>7</v>
      </c>
      <c r="C163" t="s">
        <v>3</v>
      </c>
      <c r="D163" s="4">
        <v>99</v>
      </c>
      <c r="E163">
        <v>10000</v>
      </c>
      <c r="F163">
        <v>1000</v>
      </c>
      <c r="G163">
        <v>1056737</v>
      </c>
      <c r="H163">
        <v>0</v>
      </c>
      <c r="I163">
        <v>1</v>
      </c>
      <c r="J163" s="6">
        <f t="shared" si="4"/>
        <v>9.4630925197092559E-3</v>
      </c>
      <c r="K163" s="6">
        <f t="shared" si="5"/>
        <v>1.0094630925197092</v>
      </c>
    </row>
    <row r="164" spans="1:11" x14ac:dyDescent="0.35">
      <c r="A164" t="s">
        <v>9</v>
      </c>
      <c r="B164" t="s">
        <v>7</v>
      </c>
      <c r="C164" t="s">
        <v>3</v>
      </c>
      <c r="D164" s="4">
        <v>213</v>
      </c>
      <c r="E164">
        <v>25000</v>
      </c>
      <c r="F164">
        <v>1000</v>
      </c>
      <c r="G164">
        <v>1182985</v>
      </c>
      <c r="H164">
        <v>0</v>
      </c>
      <c r="I164">
        <v>2.2999999999999998</v>
      </c>
      <c r="J164" s="6">
        <f t="shared" si="4"/>
        <v>2.1132981398749771E-2</v>
      </c>
      <c r="K164" s="6">
        <f t="shared" si="5"/>
        <v>2.3211329813987498</v>
      </c>
    </row>
    <row r="165" spans="1:11" x14ac:dyDescent="0.35">
      <c r="A165" t="s">
        <v>9</v>
      </c>
      <c r="B165" t="s">
        <v>7</v>
      </c>
      <c r="C165" t="s">
        <v>3</v>
      </c>
      <c r="D165" s="4">
        <v>404</v>
      </c>
      <c r="E165">
        <v>50000</v>
      </c>
      <c r="F165">
        <v>1000</v>
      </c>
      <c r="G165">
        <v>1177456</v>
      </c>
      <c r="H165">
        <v>0</v>
      </c>
      <c r="I165">
        <v>4.5</v>
      </c>
      <c r="J165" s="6">
        <f t="shared" si="4"/>
        <v>4.246443179193108E-2</v>
      </c>
      <c r="K165" s="6">
        <f t="shared" si="5"/>
        <v>4.5424644317919309</v>
      </c>
    </row>
    <row r="166" spans="1:11" x14ac:dyDescent="0.35">
      <c r="A166" t="s">
        <v>9</v>
      </c>
      <c r="B166" t="s">
        <v>7</v>
      </c>
      <c r="C166" t="s">
        <v>3</v>
      </c>
      <c r="D166" s="4">
        <v>785</v>
      </c>
      <c r="E166">
        <v>100000</v>
      </c>
      <c r="F166">
        <v>1000</v>
      </c>
      <c r="G166">
        <v>1174517</v>
      </c>
      <c r="H166">
        <v>0.1</v>
      </c>
      <c r="I166">
        <v>9</v>
      </c>
      <c r="J166" s="6">
        <f t="shared" si="4"/>
        <v>8.5141381521084844E-2</v>
      </c>
      <c r="K166" s="6">
        <f t="shared" si="5"/>
        <v>9.0851413815210851</v>
      </c>
    </row>
    <row r="167" spans="1:11" x14ac:dyDescent="0.35">
      <c r="A167" t="s">
        <v>9</v>
      </c>
      <c r="B167" t="s">
        <v>7</v>
      </c>
      <c r="C167" t="s">
        <v>3</v>
      </c>
      <c r="D167" s="4">
        <v>1548</v>
      </c>
      <c r="E167">
        <v>200000</v>
      </c>
      <c r="F167">
        <v>1000</v>
      </c>
      <c r="G167">
        <v>1172429</v>
      </c>
      <c r="H167">
        <v>0.2</v>
      </c>
      <c r="I167">
        <v>17.7</v>
      </c>
      <c r="J167" s="6">
        <f t="shared" si="4"/>
        <v>0.17058602269305859</v>
      </c>
      <c r="K167" s="6">
        <f t="shared" si="5"/>
        <v>17.870586022693058</v>
      </c>
    </row>
    <row r="168" spans="1:11" x14ac:dyDescent="0.35">
      <c r="A168" t="s">
        <v>9</v>
      </c>
      <c r="B168" t="s">
        <v>11</v>
      </c>
      <c r="C168" t="s">
        <v>3</v>
      </c>
      <c r="D168" s="4">
        <v>9878</v>
      </c>
      <c r="E168">
        <v>5000</v>
      </c>
      <c r="F168">
        <v>1000</v>
      </c>
      <c r="G168">
        <v>1239662</v>
      </c>
      <c r="H168">
        <v>0</v>
      </c>
      <c r="I168">
        <v>47.9</v>
      </c>
      <c r="J168" s="6">
        <f t="shared" si="4"/>
        <v>4.0333574797001117E-3</v>
      </c>
      <c r="K168" s="6">
        <f t="shared" si="5"/>
        <v>47.904033357479697</v>
      </c>
    </row>
    <row r="169" spans="1:11" x14ac:dyDescent="0.35">
      <c r="A169" t="s">
        <v>9</v>
      </c>
      <c r="B169" t="s">
        <v>11</v>
      </c>
      <c r="C169" t="s">
        <v>3</v>
      </c>
      <c r="D169" s="4">
        <v>19203</v>
      </c>
      <c r="E169">
        <v>10000</v>
      </c>
      <c r="F169">
        <v>1000</v>
      </c>
      <c r="G169">
        <v>1224138</v>
      </c>
      <c r="H169">
        <v>0</v>
      </c>
      <c r="I169">
        <v>89.8</v>
      </c>
      <c r="J169" s="6">
        <f t="shared" si="4"/>
        <v>8.1690136242809231E-3</v>
      </c>
      <c r="K169" s="6">
        <f t="shared" si="5"/>
        <v>89.80816901362428</v>
      </c>
    </row>
    <row r="170" spans="1:11" x14ac:dyDescent="0.35">
      <c r="A170" t="s">
        <v>9</v>
      </c>
      <c r="B170" t="s">
        <v>11</v>
      </c>
      <c r="C170" t="s">
        <v>3</v>
      </c>
      <c r="D170" s="4">
        <v>48059</v>
      </c>
      <c r="E170">
        <v>25000</v>
      </c>
      <c r="F170">
        <v>1000</v>
      </c>
      <c r="G170">
        <v>1196755</v>
      </c>
      <c r="H170">
        <v>0</v>
      </c>
      <c r="I170">
        <v>222.3</v>
      </c>
      <c r="J170" s="6">
        <f t="shared" si="4"/>
        <v>2.0889822896081486E-2</v>
      </c>
      <c r="K170" s="6">
        <f t="shared" si="5"/>
        <v>222.32088982289611</v>
      </c>
    </row>
    <row r="171" spans="1:11" x14ac:dyDescent="0.35">
      <c r="A171" t="s">
        <v>9</v>
      </c>
      <c r="B171" t="s">
        <v>11</v>
      </c>
      <c r="C171" t="s">
        <v>3</v>
      </c>
      <c r="D171" s="4">
        <v>95977</v>
      </c>
      <c r="E171">
        <v>50000</v>
      </c>
      <c r="F171">
        <v>1000</v>
      </c>
      <c r="G171">
        <v>1193305</v>
      </c>
      <c r="H171">
        <v>0</v>
      </c>
      <c r="I171">
        <v>439.6</v>
      </c>
      <c r="J171" s="6">
        <f t="shared" si="4"/>
        <v>4.1900436183540668E-2</v>
      </c>
      <c r="K171" s="6">
        <f t="shared" si="5"/>
        <v>439.64190043618356</v>
      </c>
    </row>
    <row r="172" spans="1:11" x14ac:dyDescent="0.35">
      <c r="A172" t="s">
        <v>9</v>
      </c>
      <c r="B172" t="s">
        <v>11</v>
      </c>
      <c r="C172" t="s">
        <v>3</v>
      </c>
      <c r="D172" s="4">
        <v>192635</v>
      </c>
      <c r="E172">
        <v>100000</v>
      </c>
      <c r="F172">
        <v>1000</v>
      </c>
      <c r="G172">
        <v>1180596</v>
      </c>
      <c r="H172">
        <v>0.1</v>
      </c>
      <c r="I172">
        <v>972.9</v>
      </c>
      <c r="J172" s="6">
        <f t="shared" si="4"/>
        <v>8.4702980528478841E-2</v>
      </c>
      <c r="K172" s="6">
        <f t="shared" si="5"/>
        <v>972.98470298052848</v>
      </c>
    </row>
    <row r="173" spans="1:11" x14ac:dyDescent="0.35">
      <c r="A173" t="s">
        <v>25</v>
      </c>
      <c r="B173" t="s">
        <v>10</v>
      </c>
      <c r="C173" t="s">
        <v>3</v>
      </c>
      <c r="D173" s="4">
        <v>290</v>
      </c>
      <c r="E173">
        <v>5000</v>
      </c>
      <c r="F173">
        <v>1000</v>
      </c>
      <c r="G173">
        <v>9580</v>
      </c>
      <c r="H173">
        <v>0.5</v>
      </c>
      <c r="I173">
        <v>3.5</v>
      </c>
      <c r="J173" s="6">
        <f t="shared" si="4"/>
        <v>0.52192066805845516</v>
      </c>
      <c r="K173" s="6">
        <f t="shared" si="5"/>
        <v>4.0219206680584554</v>
      </c>
    </row>
    <row r="174" spans="1:11" x14ac:dyDescent="0.35">
      <c r="A174" t="s">
        <v>25</v>
      </c>
      <c r="B174" t="s">
        <v>10</v>
      </c>
      <c r="C174" t="s">
        <v>3</v>
      </c>
      <c r="D174" s="4">
        <v>290</v>
      </c>
      <c r="E174">
        <v>10000</v>
      </c>
      <c r="F174">
        <v>1000</v>
      </c>
      <c r="G174">
        <v>11775</v>
      </c>
      <c r="H174">
        <v>0.8</v>
      </c>
      <c r="I174">
        <v>3.7</v>
      </c>
      <c r="J174" s="6">
        <f t="shared" si="4"/>
        <v>0.84925690021231426</v>
      </c>
      <c r="K174" s="6">
        <f t="shared" si="5"/>
        <v>4.5492569002123142</v>
      </c>
    </row>
    <row r="175" spans="1:11" x14ac:dyDescent="0.35">
      <c r="A175" t="s">
        <v>25</v>
      </c>
      <c r="B175" t="s">
        <v>10</v>
      </c>
      <c r="C175" t="s">
        <v>3</v>
      </c>
      <c r="D175" s="4">
        <v>290</v>
      </c>
      <c r="E175">
        <v>25000</v>
      </c>
      <c r="F175">
        <v>1000</v>
      </c>
      <c r="G175">
        <v>13543</v>
      </c>
      <c r="H175">
        <v>1.8</v>
      </c>
      <c r="I175">
        <v>3.6</v>
      </c>
      <c r="J175" s="6">
        <f t="shared" si="4"/>
        <v>1.8459720889020157</v>
      </c>
      <c r="K175" s="6">
        <f t="shared" si="5"/>
        <v>5.4459720889020158</v>
      </c>
    </row>
    <row r="176" spans="1:11" x14ac:dyDescent="0.35">
      <c r="A176" t="s">
        <v>25</v>
      </c>
      <c r="B176" t="s">
        <v>10</v>
      </c>
      <c r="C176" t="s">
        <v>3</v>
      </c>
      <c r="D176" s="4">
        <v>290</v>
      </c>
      <c r="E176">
        <v>50000</v>
      </c>
      <c r="F176">
        <v>1000</v>
      </c>
      <c r="G176">
        <v>14799</v>
      </c>
      <c r="H176">
        <v>3.4</v>
      </c>
      <c r="I176">
        <v>3.6</v>
      </c>
      <c r="J176" s="6">
        <f t="shared" si="4"/>
        <v>3.3786066626123388</v>
      </c>
      <c r="K176" s="6">
        <f t="shared" si="5"/>
        <v>6.9786066626123393</v>
      </c>
    </row>
    <row r="177" spans="1:11" x14ac:dyDescent="0.35">
      <c r="A177" t="s">
        <v>25</v>
      </c>
      <c r="B177" t="s">
        <v>10</v>
      </c>
      <c r="C177" t="s">
        <v>3</v>
      </c>
      <c r="D177" s="4">
        <v>290</v>
      </c>
      <c r="E177">
        <v>100000</v>
      </c>
      <c r="F177">
        <v>1000</v>
      </c>
      <c r="G177">
        <v>14991</v>
      </c>
      <c r="H177">
        <v>6.7</v>
      </c>
      <c r="I177">
        <v>3.5</v>
      </c>
      <c r="J177" s="6">
        <f t="shared" si="4"/>
        <v>6.6706690681075314</v>
      </c>
      <c r="K177" s="6">
        <f t="shared" si="5"/>
        <v>10.170669068107532</v>
      </c>
    </row>
    <row r="178" spans="1:11" x14ac:dyDescent="0.35">
      <c r="A178" t="s">
        <v>25</v>
      </c>
      <c r="B178" t="s">
        <v>10</v>
      </c>
      <c r="C178" t="s">
        <v>3</v>
      </c>
      <c r="D178" s="4">
        <v>290</v>
      </c>
      <c r="E178">
        <v>200000</v>
      </c>
      <c r="F178">
        <v>1000</v>
      </c>
      <c r="G178">
        <v>15530</v>
      </c>
      <c r="H178">
        <v>12.9</v>
      </c>
      <c r="I178">
        <v>3.4</v>
      </c>
      <c r="J178" s="6">
        <f t="shared" si="4"/>
        <v>12.8783000643915</v>
      </c>
      <c r="K178" s="6">
        <f t="shared" si="5"/>
        <v>16.278300064391498</v>
      </c>
    </row>
    <row r="179" spans="1:11" x14ac:dyDescent="0.35">
      <c r="A179" t="s">
        <v>25</v>
      </c>
      <c r="B179" t="s">
        <v>7</v>
      </c>
      <c r="C179" t="s">
        <v>3</v>
      </c>
      <c r="D179" s="4">
        <v>61</v>
      </c>
      <c r="E179">
        <v>5000</v>
      </c>
      <c r="F179">
        <v>1000</v>
      </c>
      <c r="G179">
        <v>1255056</v>
      </c>
      <c r="H179">
        <v>0</v>
      </c>
      <c r="I179">
        <v>0.9</v>
      </c>
      <c r="J179" s="6">
        <f t="shared" si="4"/>
        <v>3.9838859779962009E-3</v>
      </c>
      <c r="K179" s="6">
        <f t="shared" si="5"/>
        <v>0.90398388597799617</v>
      </c>
    </row>
    <row r="180" spans="1:11" x14ac:dyDescent="0.35">
      <c r="A180" t="s">
        <v>25</v>
      </c>
      <c r="B180" t="s">
        <v>7</v>
      </c>
      <c r="C180" t="s">
        <v>3</v>
      </c>
      <c r="D180" s="4">
        <v>99</v>
      </c>
      <c r="E180">
        <v>10000</v>
      </c>
      <c r="F180">
        <v>1000</v>
      </c>
      <c r="G180">
        <v>1037751</v>
      </c>
      <c r="H180">
        <v>0</v>
      </c>
      <c r="I180">
        <v>1.7</v>
      </c>
      <c r="J180" s="6">
        <f t="shared" si="4"/>
        <v>9.6362229475086027E-3</v>
      </c>
      <c r="K180" s="6">
        <f t="shared" si="5"/>
        <v>1.7096362229475086</v>
      </c>
    </row>
    <row r="181" spans="1:11" x14ac:dyDescent="0.35">
      <c r="A181" t="s">
        <v>25</v>
      </c>
      <c r="B181" t="s">
        <v>7</v>
      </c>
      <c r="C181" t="s">
        <v>3</v>
      </c>
      <c r="D181" s="4">
        <v>213</v>
      </c>
      <c r="E181">
        <v>25000</v>
      </c>
      <c r="F181">
        <v>1000</v>
      </c>
      <c r="G181">
        <v>1162657</v>
      </c>
      <c r="H181">
        <v>0</v>
      </c>
      <c r="I181">
        <v>4</v>
      </c>
      <c r="J181" s="6">
        <f t="shared" si="4"/>
        <v>2.1502472354271294E-2</v>
      </c>
      <c r="K181" s="6">
        <f t="shared" si="5"/>
        <v>4.0215024723542712</v>
      </c>
    </row>
    <row r="182" spans="1:11" x14ac:dyDescent="0.35">
      <c r="A182" t="s">
        <v>25</v>
      </c>
      <c r="B182" t="s">
        <v>7</v>
      </c>
      <c r="C182" t="s">
        <v>3</v>
      </c>
      <c r="D182" s="4">
        <v>404</v>
      </c>
      <c r="E182">
        <v>50000</v>
      </c>
      <c r="F182">
        <v>1000</v>
      </c>
      <c r="G182">
        <v>1187321</v>
      </c>
      <c r="H182">
        <v>0</v>
      </c>
      <c r="I182">
        <v>7.9</v>
      </c>
      <c r="J182" s="6">
        <f t="shared" si="4"/>
        <v>4.211161092914216E-2</v>
      </c>
      <c r="K182" s="6">
        <f t="shared" si="5"/>
        <v>7.9421116109291425</v>
      </c>
    </row>
    <row r="183" spans="1:11" x14ac:dyDescent="0.35">
      <c r="A183" t="s">
        <v>25</v>
      </c>
      <c r="B183" t="s">
        <v>7</v>
      </c>
      <c r="C183" t="s">
        <v>3</v>
      </c>
      <c r="D183" s="4">
        <v>785</v>
      </c>
      <c r="E183">
        <v>100000</v>
      </c>
      <c r="F183">
        <v>1000</v>
      </c>
      <c r="G183">
        <v>1187996</v>
      </c>
      <c r="H183">
        <v>0.1</v>
      </c>
      <c r="I183">
        <v>15.6</v>
      </c>
      <c r="J183" s="6">
        <f t="shared" si="4"/>
        <v>8.4175367593830278E-2</v>
      </c>
      <c r="K183" s="6">
        <f t="shared" si="5"/>
        <v>15.684175367593831</v>
      </c>
    </row>
    <row r="184" spans="1:11" x14ac:dyDescent="0.35">
      <c r="A184" t="s">
        <v>25</v>
      </c>
      <c r="B184" t="s">
        <v>7</v>
      </c>
      <c r="C184" t="s">
        <v>3</v>
      </c>
      <c r="D184" s="4">
        <v>1548</v>
      </c>
      <c r="E184">
        <v>200000</v>
      </c>
      <c r="F184">
        <v>1000</v>
      </c>
      <c r="G184">
        <v>1160711</v>
      </c>
      <c r="H184">
        <v>0.2</v>
      </c>
      <c r="I184">
        <v>31.1</v>
      </c>
      <c r="J184" s="6">
        <f t="shared" si="4"/>
        <v>0.17230818007238666</v>
      </c>
      <c r="K184" s="6">
        <f t="shared" si="5"/>
        <v>31.27230818007239</v>
      </c>
    </row>
    <row r="185" spans="1:11" x14ac:dyDescent="0.35">
      <c r="A185" t="s">
        <v>25</v>
      </c>
      <c r="B185" t="s">
        <v>11</v>
      </c>
      <c r="C185" t="s">
        <v>3</v>
      </c>
      <c r="D185" s="4">
        <v>9740</v>
      </c>
      <c r="E185">
        <v>5000</v>
      </c>
      <c r="F185">
        <v>1000</v>
      </c>
      <c r="G185">
        <v>1228072</v>
      </c>
      <c r="H185">
        <v>0</v>
      </c>
      <c r="I185">
        <v>44.9</v>
      </c>
      <c r="J185" s="6">
        <f t="shared" si="4"/>
        <v>4.0714225224579665E-3</v>
      </c>
      <c r="K185" s="6">
        <f t="shared" si="5"/>
        <v>44.904071422522456</v>
      </c>
    </row>
    <row r="186" spans="1:11" x14ac:dyDescent="0.35">
      <c r="A186" t="s">
        <v>25</v>
      </c>
      <c r="B186" t="s">
        <v>11</v>
      </c>
      <c r="C186" t="s">
        <v>3</v>
      </c>
      <c r="D186" s="4">
        <v>19550</v>
      </c>
      <c r="E186">
        <v>10000</v>
      </c>
      <c r="F186">
        <v>1000</v>
      </c>
      <c r="G186">
        <v>1204549</v>
      </c>
      <c r="H186">
        <v>0</v>
      </c>
      <c r="I186">
        <v>90.7</v>
      </c>
      <c r="J186" s="6">
        <f t="shared" si="4"/>
        <v>8.3018623567824978E-3</v>
      </c>
      <c r="K186" s="6">
        <f t="shared" si="5"/>
        <v>90.708301862356791</v>
      </c>
    </row>
    <row r="187" spans="1:11" x14ac:dyDescent="0.35">
      <c r="A187" t="s">
        <v>25</v>
      </c>
      <c r="B187" t="s">
        <v>11</v>
      </c>
      <c r="C187" t="s">
        <v>3</v>
      </c>
      <c r="D187" s="4">
        <v>48059</v>
      </c>
      <c r="E187">
        <v>25000</v>
      </c>
      <c r="F187">
        <v>1000</v>
      </c>
      <c r="G187">
        <v>1186809</v>
      </c>
      <c r="H187">
        <v>0</v>
      </c>
      <c r="I187">
        <v>224.1</v>
      </c>
      <c r="J187" s="6">
        <f t="shared" si="4"/>
        <v>2.1064889127062569E-2</v>
      </c>
      <c r="K187" s="6">
        <f t="shared" si="5"/>
        <v>224.12106488912707</v>
      </c>
    </row>
    <row r="188" spans="1:11" x14ac:dyDescent="0.35">
      <c r="A188" t="s">
        <v>25</v>
      </c>
      <c r="B188" t="s">
        <v>11</v>
      </c>
      <c r="C188" t="s">
        <v>3</v>
      </c>
      <c r="D188" s="4">
        <v>96283</v>
      </c>
      <c r="E188">
        <v>50000</v>
      </c>
      <c r="F188">
        <v>1000</v>
      </c>
      <c r="G188">
        <v>1182158</v>
      </c>
      <c r="H188">
        <v>0</v>
      </c>
      <c r="I188">
        <v>448.7</v>
      </c>
      <c r="J188" s="6">
        <f t="shared" si="4"/>
        <v>4.2295530715860313E-2</v>
      </c>
      <c r="K188" s="6">
        <f t="shared" si="5"/>
        <v>448.74229553071586</v>
      </c>
    </row>
    <row r="189" spans="1:11" x14ac:dyDescent="0.35">
      <c r="A189" t="s">
        <v>25</v>
      </c>
      <c r="B189" t="s">
        <v>11</v>
      </c>
      <c r="C189" t="s">
        <v>3</v>
      </c>
      <c r="D189" s="4">
        <v>191963</v>
      </c>
      <c r="E189">
        <v>100000</v>
      </c>
      <c r="F189">
        <v>1000</v>
      </c>
      <c r="G189">
        <v>1123423</v>
      </c>
      <c r="H189">
        <v>0.1</v>
      </c>
      <c r="I189">
        <v>942.5</v>
      </c>
      <c r="J189" s="6">
        <f t="shared" si="4"/>
        <v>8.9013666268182148E-2</v>
      </c>
      <c r="K189" s="6">
        <f t="shared" si="5"/>
        <v>942.58901366626822</v>
      </c>
    </row>
    <row r="190" spans="1:11" x14ac:dyDescent="0.35">
      <c r="A190" t="s">
        <v>26</v>
      </c>
      <c r="B190" t="s">
        <v>10</v>
      </c>
      <c r="C190" t="s">
        <v>3</v>
      </c>
      <c r="D190" s="4">
        <v>503</v>
      </c>
      <c r="E190">
        <v>5000</v>
      </c>
      <c r="F190">
        <v>1000</v>
      </c>
      <c r="G190">
        <v>5096</v>
      </c>
      <c r="H190">
        <v>1</v>
      </c>
      <c r="I190">
        <v>6.9</v>
      </c>
      <c r="J190" s="6">
        <f t="shared" si="4"/>
        <v>0.98116169544740972</v>
      </c>
      <c r="K190" s="6">
        <f t="shared" si="5"/>
        <v>7.8811616954474104</v>
      </c>
    </row>
    <row r="191" spans="1:11" x14ac:dyDescent="0.35">
      <c r="A191" t="s">
        <v>26</v>
      </c>
      <c r="B191" t="s">
        <v>10</v>
      </c>
      <c r="C191" t="s">
        <v>3</v>
      </c>
      <c r="D191" s="4">
        <v>503</v>
      </c>
      <c r="E191">
        <v>10000</v>
      </c>
      <c r="F191">
        <v>1000</v>
      </c>
      <c r="G191">
        <v>7134</v>
      </c>
      <c r="H191">
        <v>1.4</v>
      </c>
      <c r="I191">
        <v>6.9</v>
      </c>
      <c r="J191" s="6">
        <f t="shared" si="4"/>
        <v>1.4017381553125876</v>
      </c>
      <c r="K191" s="6">
        <f t="shared" si="5"/>
        <v>8.301738155312588</v>
      </c>
    </row>
    <row r="192" spans="1:11" x14ac:dyDescent="0.35">
      <c r="A192" t="s">
        <v>26</v>
      </c>
      <c r="B192" t="s">
        <v>10</v>
      </c>
      <c r="C192" t="s">
        <v>3</v>
      </c>
      <c r="D192" s="4">
        <v>503</v>
      </c>
      <c r="E192">
        <v>25000</v>
      </c>
      <c r="F192">
        <v>1000</v>
      </c>
      <c r="G192">
        <v>8897</v>
      </c>
      <c r="H192">
        <v>2.8</v>
      </c>
      <c r="I192">
        <v>6.9</v>
      </c>
      <c r="J192" s="6">
        <f t="shared" si="4"/>
        <v>2.809935933460717</v>
      </c>
      <c r="K192" s="6">
        <f t="shared" si="5"/>
        <v>9.7099359334607165</v>
      </c>
    </row>
    <row r="193" spans="1:11" x14ac:dyDescent="0.35">
      <c r="A193" t="s">
        <v>26</v>
      </c>
      <c r="B193" t="s">
        <v>10</v>
      </c>
      <c r="C193" t="s">
        <v>3</v>
      </c>
      <c r="D193" s="4">
        <v>503</v>
      </c>
      <c r="E193">
        <v>50000</v>
      </c>
      <c r="F193">
        <v>1000</v>
      </c>
      <c r="G193">
        <v>10079</v>
      </c>
      <c r="H193">
        <v>5</v>
      </c>
      <c r="I193">
        <v>6.9</v>
      </c>
      <c r="J193" s="6">
        <f t="shared" si="4"/>
        <v>4.9608096041273937</v>
      </c>
      <c r="K193" s="6">
        <f t="shared" si="5"/>
        <v>11.860809604127393</v>
      </c>
    </row>
    <row r="194" spans="1:11" x14ac:dyDescent="0.35">
      <c r="A194" t="s">
        <v>26</v>
      </c>
      <c r="B194" t="s">
        <v>10</v>
      </c>
      <c r="C194" t="s">
        <v>3</v>
      </c>
      <c r="D194" s="4">
        <v>503</v>
      </c>
      <c r="E194">
        <v>100000</v>
      </c>
      <c r="F194">
        <v>1000</v>
      </c>
      <c r="G194">
        <v>10252</v>
      </c>
      <c r="H194">
        <v>9.8000000000000007</v>
      </c>
      <c r="I194">
        <v>6.8</v>
      </c>
      <c r="J194" s="6">
        <f t="shared" si="4"/>
        <v>9.754194303550527</v>
      </c>
      <c r="K194" s="6">
        <f t="shared" si="5"/>
        <v>16.554194303550528</v>
      </c>
    </row>
    <row r="195" spans="1:11" x14ac:dyDescent="0.35">
      <c r="A195" t="s">
        <v>26</v>
      </c>
      <c r="B195" t="s">
        <v>10</v>
      </c>
      <c r="C195" t="s">
        <v>3</v>
      </c>
      <c r="D195" s="4">
        <v>503</v>
      </c>
      <c r="E195">
        <v>200000</v>
      </c>
      <c r="F195">
        <v>1000</v>
      </c>
      <c r="G195">
        <v>10606</v>
      </c>
      <c r="H195">
        <v>18.899999999999999</v>
      </c>
      <c r="I195">
        <v>6.7</v>
      </c>
      <c r="J195" s="6">
        <f t="shared" ref="J195:J258" si="6">IF(H195&gt;10,MIN(H195,E195/G195),E195/G195)</f>
        <v>18.857250612860646</v>
      </c>
      <c r="K195" s="6">
        <f t="shared" ref="K195:K258" si="7">I195+J195</f>
        <v>25.557250612860646</v>
      </c>
    </row>
    <row r="196" spans="1:11" x14ac:dyDescent="0.35">
      <c r="A196" t="s">
        <v>26</v>
      </c>
      <c r="B196" t="s">
        <v>7</v>
      </c>
      <c r="C196" t="s">
        <v>3</v>
      </c>
      <c r="D196" s="4">
        <v>61</v>
      </c>
      <c r="E196">
        <v>5000</v>
      </c>
      <c r="F196">
        <v>1000</v>
      </c>
      <c r="G196">
        <v>1205433</v>
      </c>
      <c r="H196">
        <v>0</v>
      </c>
      <c r="I196">
        <v>0.9</v>
      </c>
      <c r="J196" s="6">
        <f t="shared" si="6"/>
        <v>4.1478871077861648E-3</v>
      </c>
      <c r="K196" s="6">
        <f t="shared" si="7"/>
        <v>0.90414788710778615</v>
      </c>
    </row>
    <row r="197" spans="1:11" x14ac:dyDescent="0.35">
      <c r="A197" t="s">
        <v>26</v>
      </c>
      <c r="B197" t="s">
        <v>7</v>
      </c>
      <c r="C197" t="s">
        <v>3</v>
      </c>
      <c r="D197" s="4">
        <v>99</v>
      </c>
      <c r="E197">
        <v>10000</v>
      </c>
      <c r="F197">
        <v>1000</v>
      </c>
      <c r="G197">
        <v>1035403</v>
      </c>
      <c r="H197">
        <v>0</v>
      </c>
      <c r="I197">
        <v>1.7</v>
      </c>
      <c r="J197" s="6">
        <f t="shared" si="6"/>
        <v>9.6580751649357789E-3</v>
      </c>
      <c r="K197" s="6">
        <f t="shared" si="7"/>
        <v>1.7096580751649357</v>
      </c>
    </row>
    <row r="198" spans="1:11" x14ac:dyDescent="0.35">
      <c r="A198" t="s">
        <v>26</v>
      </c>
      <c r="B198" t="s">
        <v>7</v>
      </c>
      <c r="C198" t="s">
        <v>3</v>
      </c>
      <c r="D198" s="4">
        <v>213</v>
      </c>
      <c r="E198">
        <v>25000</v>
      </c>
      <c r="F198">
        <v>1000</v>
      </c>
      <c r="G198">
        <v>1182511</v>
      </c>
      <c r="H198">
        <v>0</v>
      </c>
      <c r="I198">
        <v>4.0999999999999996</v>
      </c>
      <c r="J198" s="6">
        <f t="shared" si="6"/>
        <v>2.1141452383952455E-2</v>
      </c>
      <c r="K198" s="6">
        <f t="shared" si="7"/>
        <v>4.1211414523839522</v>
      </c>
    </row>
    <row r="199" spans="1:11" x14ac:dyDescent="0.35">
      <c r="A199" t="s">
        <v>26</v>
      </c>
      <c r="B199" t="s">
        <v>7</v>
      </c>
      <c r="C199" t="s">
        <v>3</v>
      </c>
      <c r="D199" s="4">
        <v>404</v>
      </c>
      <c r="E199">
        <v>50000</v>
      </c>
      <c r="F199">
        <v>1000</v>
      </c>
      <c r="G199">
        <v>1176646</v>
      </c>
      <c r="H199">
        <v>0</v>
      </c>
      <c r="I199">
        <v>8.1</v>
      </c>
      <c r="J199" s="6">
        <f t="shared" si="6"/>
        <v>4.2493664194668573E-2</v>
      </c>
      <c r="K199" s="6">
        <f t="shared" si="7"/>
        <v>8.142493664194669</v>
      </c>
    </row>
    <row r="200" spans="1:11" x14ac:dyDescent="0.35">
      <c r="A200" t="s">
        <v>26</v>
      </c>
      <c r="B200" t="s">
        <v>7</v>
      </c>
      <c r="C200" t="s">
        <v>3</v>
      </c>
      <c r="D200" s="4">
        <v>785</v>
      </c>
      <c r="E200">
        <v>100000</v>
      </c>
      <c r="F200">
        <v>1000</v>
      </c>
      <c r="G200">
        <v>1162152</v>
      </c>
      <c r="H200">
        <v>0.1</v>
      </c>
      <c r="I200">
        <v>16</v>
      </c>
      <c r="J200" s="6">
        <f t="shared" si="6"/>
        <v>8.6047264041192548E-2</v>
      </c>
      <c r="K200" s="6">
        <f t="shared" si="7"/>
        <v>16.086047264041191</v>
      </c>
    </row>
    <row r="201" spans="1:11" x14ac:dyDescent="0.35">
      <c r="A201" t="s">
        <v>26</v>
      </c>
      <c r="B201" t="s">
        <v>7</v>
      </c>
      <c r="C201" t="s">
        <v>3</v>
      </c>
      <c r="D201" s="4">
        <v>1548</v>
      </c>
      <c r="E201">
        <v>200000</v>
      </c>
      <c r="F201">
        <v>1000</v>
      </c>
      <c r="G201">
        <v>1159312</v>
      </c>
      <c r="H201">
        <v>0.2</v>
      </c>
      <c r="I201">
        <v>31.9</v>
      </c>
      <c r="J201" s="6">
        <f t="shared" si="6"/>
        <v>0.17251611300495467</v>
      </c>
      <c r="K201" s="6">
        <f t="shared" si="7"/>
        <v>32.072516113004951</v>
      </c>
    </row>
    <row r="202" spans="1:11" x14ac:dyDescent="0.35">
      <c r="A202" t="s">
        <v>26</v>
      </c>
      <c r="B202" t="s">
        <v>11</v>
      </c>
      <c r="C202" t="s">
        <v>3</v>
      </c>
      <c r="D202" s="4">
        <v>9672</v>
      </c>
      <c r="E202">
        <v>5000</v>
      </c>
      <c r="F202">
        <v>1000</v>
      </c>
      <c r="G202">
        <v>1183520</v>
      </c>
      <c r="H202">
        <v>0</v>
      </c>
      <c r="I202">
        <v>44.4</v>
      </c>
      <c r="J202" s="6">
        <f t="shared" si="6"/>
        <v>4.2246856833851563E-3</v>
      </c>
      <c r="K202" s="6">
        <f t="shared" si="7"/>
        <v>44.404224685683381</v>
      </c>
    </row>
    <row r="203" spans="1:11" x14ac:dyDescent="0.35">
      <c r="A203" t="s">
        <v>26</v>
      </c>
      <c r="B203" t="s">
        <v>11</v>
      </c>
      <c r="C203" t="s">
        <v>3</v>
      </c>
      <c r="D203" s="4">
        <v>19325</v>
      </c>
      <c r="E203">
        <v>10000</v>
      </c>
      <c r="F203">
        <v>1000</v>
      </c>
      <c r="G203">
        <v>1124133</v>
      </c>
      <c r="H203">
        <v>0</v>
      </c>
      <c r="I203">
        <v>86.8</v>
      </c>
      <c r="J203" s="6">
        <f t="shared" si="6"/>
        <v>8.895744542683116E-3</v>
      </c>
      <c r="K203" s="6">
        <f t="shared" si="7"/>
        <v>86.808895744542681</v>
      </c>
    </row>
    <row r="204" spans="1:11" x14ac:dyDescent="0.35">
      <c r="A204" t="s">
        <v>26</v>
      </c>
      <c r="B204" t="s">
        <v>11</v>
      </c>
      <c r="C204" t="s">
        <v>3</v>
      </c>
      <c r="D204" s="4">
        <v>47987</v>
      </c>
      <c r="E204">
        <v>25000</v>
      </c>
      <c r="F204">
        <v>1000</v>
      </c>
      <c r="G204">
        <v>1185153</v>
      </c>
      <c r="H204">
        <v>0</v>
      </c>
      <c r="I204">
        <v>219.5</v>
      </c>
      <c r="J204" s="6">
        <f t="shared" si="6"/>
        <v>2.1094322842704696E-2</v>
      </c>
      <c r="K204" s="6">
        <f t="shared" si="7"/>
        <v>219.52109432284271</v>
      </c>
    </row>
    <row r="205" spans="1:11" x14ac:dyDescent="0.35">
      <c r="A205" t="s">
        <v>26</v>
      </c>
      <c r="B205" t="s">
        <v>11</v>
      </c>
      <c r="C205" t="s">
        <v>3</v>
      </c>
      <c r="D205" s="4">
        <v>96745</v>
      </c>
      <c r="E205">
        <v>50000</v>
      </c>
      <c r="F205">
        <v>1000</v>
      </c>
      <c r="G205">
        <v>1227785</v>
      </c>
      <c r="H205">
        <v>0</v>
      </c>
      <c r="I205">
        <v>445</v>
      </c>
      <c r="J205" s="6">
        <f t="shared" si="6"/>
        <v>4.0723742349026905E-2</v>
      </c>
      <c r="K205" s="6">
        <f t="shared" si="7"/>
        <v>445.04072374234903</v>
      </c>
    </row>
    <row r="206" spans="1:11" x14ac:dyDescent="0.35">
      <c r="A206" t="s">
        <v>26</v>
      </c>
      <c r="B206" t="s">
        <v>11</v>
      </c>
      <c r="C206" t="s">
        <v>3</v>
      </c>
      <c r="D206" s="4">
        <v>191833</v>
      </c>
      <c r="E206">
        <v>100000</v>
      </c>
      <c r="F206">
        <v>1000</v>
      </c>
      <c r="G206">
        <v>1202874</v>
      </c>
      <c r="H206">
        <v>0.1</v>
      </c>
      <c r="I206">
        <v>976.2</v>
      </c>
      <c r="J206" s="6">
        <f t="shared" si="6"/>
        <v>8.3134226860003629E-2</v>
      </c>
      <c r="K206" s="6">
        <f t="shared" si="7"/>
        <v>976.28313422686006</v>
      </c>
    </row>
    <row r="207" spans="1:11" x14ac:dyDescent="0.35">
      <c r="A207" t="s">
        <v>8</v>
      </c>
      <c r="B207" t="s">
        <v>10</v>
      </c>
      <c r="C207" t="s">
        <v>14</v>
      </c>
      <c r="D207" s="4">
        <v>11</v>
      </c>
      <c r="E207">
        <v>5000</v>
      </c>
      <c r="F207">
        <v>500</v>
      </c>
      <c r="G207">
        <v>50050</v>
      </c>
      <c r="H207">
        <v>0.1</v>
      </c>
      <c r="I207">
        <v>0.1</v>
      </c>
      <c r="J207" s="6">
        <f t="shared" si="6"/>
        <v>9.9900099900099903E-2</v>
      </c>
      <c r="K207" s="6">
        <f t="shared" si="7"/>
        <v>0.19990009990009991</v>
      </c>
    </row>
    <row r="208" spans="1:11" x14ac:dyDescent="0.35">
      <c r="A208" t="s">
        <v>8</v>
      </c>
      <c r="B208" t="s">
        <v>10</v>
      </c>
      <c r="C208" t="s">
        <v>14</v>
      </c>
      <c r="D208" s="4">
        <v>45</v>
      </c>
      <c r="E208">
        <v>5000</v>
      </c>
      <c r="F208">
        <v>1000</v>
      </c>
      <c r="G208">
        <v>35294</v>
      </c>
      <c r="H208">
        <v>0.1</v>
      </c>
      <c r="I208">
        <v>0.1</v>
      </c>
      <c r="J208" s="6">
        <f t="shared" si="6"/>
        <v>0.14166713889046298</v>
      </c>
      <c r="K208" s="6">
        <f t="shared" si="7"/>
        <v>0.24166713889046298</v>
      </c>
    </row>
    <row r="209" spans="1:11" x14ac:dyDescent="0.35">
      <c r="A209" t="s">
        <v>8</v>
      </c>
      <c r="B209" t="s">
        <v>10</v>
      </c>
      <c r="C209" t="s">
        <v>14</v>
      </c>
      <c r="D209" s="4">
        <v>183</v>
      </c>
      <c r="E209">
        <v>5000</v>
      </c>
      <c r="F209">
        <v>2000</v>
      </c>
      <c r="G209">
        <v>16997</v>
      </c>
      <c r="H209">
        <v>0.3</v>
      </c>
      <c r="I209">
        <v>0.3</v>
      </c>
      <c r="J209" s="6">
        <f t="shared" si="6"/>
        <v>0.29416955933400013</v>
      </c>
      <c r="K209" s="6">
        <f t="shared" si="7"/>
        <v>0.59416955933400017</v>
      </c>
    </row>
    <row r="210" spans="1:11" x14ac:dyDescent="0.35">
      <c r="A210" t="s">
        <v>8</v>
      </c>
      <c r="B210" t="s">
        <v>10</v>
      </c>
      <c r="C210" t="s">
        <v>14</v>
      </c>
      <c r="D210" s="4">
        <v>1144</v>
      </c>
      <c r="E210">
        <v>5000</v>
      </c>
      <c r="F210">
        <v>5000</v>
      </c>
      <c r="G210">
        <v>4039</v>
      </c>
      <c r="H210">
        <v>1.2</v>
      </c>
      <c r="I210">
        <v>1.9</v>
      </c>
      <c r="J210" s="6">
        <f t="shared" si="6"/>
        <v>1.2379301807378065</v>
      </c>
      <c r="K210" s="6">
        <f t="shared" si="7"/>
        <v>3.1379301807378064</v>
      </c>
    </row>
    <row r="211" spans="1:11" x14ac:dyDescent="0.35">
      <c r="A211" t="s">
        <v>8</v>
      </c>
      <c r="B211" t="s">
        <v>10</v>
      </c>
      <c r="C211" t="s">
        <v>14</v>
      </c>
      <c r="D211" s="4">
        <v>4578</v>
      </c>
      <c r="E211">
        <v>5000</v>
      </c>
      <c r="F211">
        <v>10000</v>
      </c>
      <c r="G211">
        <v>924</v>
      </c>
      <c r="H211">
        <v>5.4</v>
      </c>
      <c r="I211">
        <v>8</v>
      </c>
      <c r="J211" s="6">
        <f t="shared" si="6"/>
        <v>5.4112554112554117</v>
      </c>
      <c r="K211" s="6">
        <f t="shared" si="7"/>
        <v>13.411255411255411</v>
      </c>
    </row>
    <row r="212" spans="1:11" x14ac:dyDescent="0.35">
      <c r="A212" t="s">
        <v>8</v>
      </c>
      <c r="B212" t="s">
        <v>10</v>
      </c>
      <c r="C212" t="s">
        <v>14</v>
      </c>
      <c r="D212" s="4">
        <v>18311</v>
      </c>
      <c r="E212">
        <v>5000</v>
      </c>
      <c r="F212">
        <v>20000</v>
      </c>
      <c r="G212">
        <v>260</v>
      </c>
      <c r="H212">
        <v>19.2</v>
      </c>
      <c r="I212">
        <v>32.6</v>
      </c>
      <c r="J212" s="6">
        <f t="shared" si="6"/>
        <v>19.2</v>
      </c>
      <c r="K212" s="6">
        <f t="shared" si="7"/>
        <v>51.8</v>
      </c>
    </row>
    <row r="213" spans="1:11" x14ac:dyDescent="0.35">
      <c r="A213" t="s">
        <v>8</v>
      </c>
      <c r="B213" t="s">
        <v>7</v>
      </c>
      <c r="C213" t="s">
        <v>14</v>
      </c>
      <c r="D213" s="4">
        <v>24</v>
      </c>
      <c r="E213">
        <v>5000</v>
      </c>
      <c r="F213">
        <v>500</v>
      </c>
      <c r="G213">
        <v>1253963</v>
      </c>
      <c r="H213">
        <v>0</v>
      </c>
      <c r="I213">
        <v>2.5000000000000001E-2</v>
      </c>
      <c r="J213" s="6">
        <f t="shared" si="6"/>
        <v>3.9873584786791951E-3</v>
      </c>
      <c r="K213" s="6">
        <f t="shared" si="7"/>
        <v>2.8987358478679198E-2</v>
      </c>
    </row>
    <row r="214" spans="1:11" x14ac:dyDescent="0.35">
      <c r="A214" t="s">
        <v>8</v>
      </c>
      <c r="B214" t="s">
        <v>7</v>
      </c>
      <c r="C214" t="s">
        <v>14</v>
      </c>
      <c r="D214" s="4">
        <v>61</v>
      </c>
      <c r="E214">
        <v>5000</v>
      </c>
      <c r="F214">
        <v>1000</v>
      </c>
      <c r="G214">
        <v>1055536</v>
      </c>
      <c r="H214">
        <v>0</v>
      </c>
      <c r="I214">
        <v>0.1</v>
      </c>
      <c r="J214" s="6">
        <f t="shared" si="6"/>
        <v>4.7369298631216748E-3</v>
      </c>
      <c r="K214" s="6">
        <f t="shared" si="7"/>
        <v>0.10473692986312168</v>
      </c>
    </row>
    <row r="215" spans="1:11" x14ac:dyDescent="0.35">
      <c r="A215" t="s">
        <v>8</v>
      </c>
      <c r="B215" t="s">
        <v>7</v>
      </c>
      <c r="C215" t="s">
        <v>14</v>
      </c>
      <c r="D215" s="4">
        <v>167</v>
      </c>
      <c r="E215">
        <v>5000</v>
      </c>
      <c r="F215">
        <v>2000</v>
      </c>
      <c r="G215">
        <v>1054566</v>
      </c>
      <c r="H215">
        <v>0</v>
      </c>
      <c r="I215">
        <v>0.4</v>
      </c>
      <c r="J215" s="6">
        <f t="shared" si="6"/>
        <v>4.7412869369958827E-3</v>
      </c>
      <c r="K215" s="6">
        <f t="shared" si="7"/>
        <v>0.4047412869369959</v>
      </c>
    </row>
    <row r="216" spans="1:11" x14ac:dyDescent="0.35">
      <c r="A216" t="s">
        <v>8</v>
      </c>
      <c r="B216" t="s">
        <v>7</v>
      </c>
      <c r="C216" t="s">
        <v>14</v>
      </c>
      <c r="D216" s="4">
        <v>763</v>
      </c>
      <c r="E216">
        <v>5000</v>
      </c>
      <c r="F216">
        <v>5000</v>
      </c>
      <c r="G216">
        <v>1252604</v>
      </c>
      <c r="H216">
        <v>0</v>
      </c>
      <c r="I216">
        <v>2.4</v>
      </c>
      <c r="J216" s="6">
        <f t="shared" si="6"/>
        <v>3.991684522802099E-3</v>
      </c>
      <c r="K216" s="6">
        <f t="shared" si="7"/>
        <v>2.403991684522802</v>
      </c>
    </row>
    <row r="217" spans="1:11" x14ac:dyDescent="0.35">
      <c r="A217" t="s">
        <v>8</v>
      </c>
      <c r="B217" t="s">
        <v>7</v>
      </c>
      <c r="C217" t="s">
        <v>14</v>
      </c>
      <c r="D217" s="4">
        <v>2670</v>
      </c>
      <c r="E217">
        <v>5000</v>
      </c>
      <c r="F217">
        <v>10000</v>
      </c>
      <c r="G217">
        <v>1253218</v>
      </c>
      <c r="H217">
        <v>0</v>
      </c>
      <c r="I217">
        <v>7.9</v>
      </c>
      <c r="J217" s="6">
        <f t="shared" si="6"/>
        <v>3.9897288420689776E-3</v>
      </c>
      <c r="K217" s="6">
        <f t="shared" si="7"/>
        <v>7.9039897288420695</v>
      </c>
    </row>
    <row r="218" spans="1:11" x14ac:dyDescent="0.35">
      <c r="A218" t="s">
        <v>8</v>
      </c>
      <c r="B218" t="s">
        <v>7</v>
      </c>
      <c r="C218" t="s">
        <v>14</v>
      </c>
      <c r="D218" s="4">
        <v>9918</v>
      </c>
      <c r="E218">
        <v>5000</v>
      </c>
      <c r="F218">
        <v>20000</v>
      </c>
      <c r="G218">
        <v>1262776</v>
      </c>
      <c r="H218">
        <v>0</v>
      </c>
      <c r="I218">
        <v>29.6</v>
      </c>
      <c r="J218" s="6">
        <f t="shared" si="6"/>
        <v>3.9595304313670837E-3</v>
      </c>
      <c r="K218" s="6">
        <f t="shared" si="7"/>
        <v>29.603959530431368</v>
      </c>
    </row>
    <row r="219" spans="1:11" x14ac:dyDescent="0.35">
      <c r="A219" t="s">
        <v>8</v>
      </c>
      <c r="B219" t="s">
        <v>11</v>
      </c>
      <c r="C219" t="s">
        <v>14</v>
      </c>
      <c r="D219" s="4">
        <v>516</v>
      </c>
      <c r="E219">
        <v>1000</v>
      </c>
      <c r="F219">
        <v>500</v>
      </c>
      <c r="G219">
        <v>692981</v>
      </c>
      <c r="H219">
        <v>0</v>
      </c>
      <c r="I219">
        <v>2.4</v>
      </c>
      <c r="J219" s="6">
        <f t="shared" si="6"/>
        <v>1.4430410068962929E-3</v>
      </c>
      <c r="K219" s="6">
        <f t="shared" si="7"/>
        <v>2.4014430410068961</v>
      </c>
    </row>
    <row r="220" spans="1:11" x14ac:dyDescent="0.35">
      <c r="A220" t="s">
        <v>8</v>
      </c>
      <c r="B220" t="s">
        <v>11</v>
      </c>
      <c r="C220" t="s">
        <v>14</v>
      </c>
      <c r="D220" s="4">
        <v>1962</v>
      </c>
      <c r="E220">
        <v>1000</v>
      </c>
      <c r="F220">
        <v>1000</v>
      </c>
      <c r="G220">
        <v>995183</v>
      </c>
      <c r="H220">
        <v>0</v>
      </c>
      <c r="I220">
        <v>9.3000000000000007</v>
      </c>
      <c r="J220" s="6">
        <f t="shared" si="6"/>
        <v>1.0048403158012145E-3</v>
      </c>
      <c r="K220" s="6">
        <f t="shared" si="7"/>
        <v>9.3010048403158017</v>
      </c>
    </row>
    <row r="221" spans="1:11" x14ac:dyDescent="0.35">
      <c r="A221" t="s">
        <v>8</v>
      </c>
      <c r="B221" t="s">
        <v>11</v>
      </c>
      <c r="C221" t="s">
        <v>14</v>
      </c>
      <c r="D221" s="4">
        <v>7770</v>
      </c>
      <c r="E221">
        <v>1000</v>
      </c>
      <c r="F221">
        <v>2000</v>
      </c>
      <c r="G221">
        <v>990820</v>
      </c>
      <c r="H221">
        <v>0</v>
      </c>
      <c r="I221">
        <v>38.1</v>
      </c>
      <c r="J221" s="6">
        <f t="shared" si="6"/>
        <v>1.0092650531882683E-3</v>
      </c>
      <c r="K221" s="6">
        <f t="shared" si="7"/>
        <v>38.101009265053193</v>
      </c>
    </row>
    <row r="222" spans="1:11" x14ac:dyDescent="0.35">
      <c r="A222" t="s">
        <v>8</v>
      </c>
      <c r="B222" t="s">
        <v>11</v>
      </c>
      <c r="C222" t="s">
        <v>14</v>
      </c>
      <c r="D222" s="4">
        <v>51451</v>
      </c>
      <c r="E222">
        <v>1000</v>
      </c>
      <c r="F222">
        <v>5000</v>
      </c>
      <c r="G222">
        <v>1178530</v>
      </c>
      <c r="H222">
        <v>0</v>
      </c>
      <c r="I222">
        <v>331.8</v>
      </c>
      <c r="J222" s="6">
        <f t="shared" si="6"/>
        <v>8.4851467506130522E-4</v>
      </c>
      <c r="K222" s="6">
        <f t="shared" si="7"/>
        <v>331.80084851467507</v>
      </c>
    </row>
    <row r="223" spans="1:11" x14ac:dyDescent="0.35">
      <c r="A223" t="s">
        <v>8</v>
      </c>
      <c r="B223" t="s">
        <v>11</v>
      </c>
      <c r="C223" t="s">
        <v>14</v>
      </c>
      <c r="D223" s="4">
        <v>193500</v>
      </c>
      <c r="E223">
        <v>1000</v>
      </c>
      <c r="F223">
        <v>10000</v>
      </c>
      <c r="G223">
        <v>782632</v>
      </c>
      <c r="H223">
        <v>0</v>
      </c>
      <c r="I223">
        <v>1273.0999999999999</v>
      </c>
      <c r="J223" s="6">
        <f t="shared" si="6"/>
        <v>1.277739729528054E-3</v>
      </c>
      <c r="K223" s="6">
        <f t="shared" si="7"/>
        <v>1273.1012777397295</v>
      </c>
    </row>
    <row r="224" spans="1:11" x14ac:dyDescent="0.35">
      <c r="A224" t="s">
        <v>8</v>
      </c>
      <c r="B224" t="s">
        <v>12</v>
      </c>
      <c r="C224" t="s">
        <v>14</v>
      </c>
      <c r="D224" s="4">
        <v>20</v>
      </c>
      <c r="E224">
        <v>1000</v>
      </c>
      <c r="F224">
        <v>500</v>
      </c>
      <c r="G224">
        <v>536</v>
      </c>
      <c r="H224">
        <v>1.9</v>
      </c>
      <c r="I224">
        <v>0</v>
      </c>
      <c r="J224" s="6">
        <f t="shared" si="6"/>
        <v>1.8656716417910448</v>
      </c>
      <c r="K224" s="6">
        <f t="shared" si="7"/>
        <v>1.8656716417910448</v>
      </c>
    </row>
    <row r="225" spans="1:11" x14ac:dyDescent="0.35">
      <c r="A225" t="s">
        <v>8</v>
      </c>
      <c r="B225" t="s">
        <v>12</v>
      </c>
      <c r="C225" t="s">
        <v>14</v>
      </c>
      <c r="D225" s="4">
        <v>62</v>
      </c>
      <c r="E225">
        <v>1000</v>
      </c>
      <c r="F225">
        <v>1000</v>
      </c>
      <c r="G225">
        <v>109</v>
      </c>
      <c r="H225">
        <v>9.1999999999999993</v>
      </c>
      <c r="I225">
        <v>0</v>
      </c>
      <c r="J225" s="6">
        <f t="shared" si="6"/>
        <v>9.1743119266055047</v>
      </c>
      <c r="K225" s="6">
        <f t="shared" si="7"/>
        <v>9.1743119266055047</v>
      </c>
    </row>
    <row r="226" spans="1:11" x14ac:dyDescent="0.35">
      <c r="A226" t="s">
        <v>8</v>
      </c>
      <c r="B226" t="s">
        <v>12</v>
      </c>
      <c r="C226" t="s">
        <v>14</v>
      </c>
      <c r="D226" s="4">
        <v>222</v>
      </c>
      <c r="E226">
        <v>1000</v>
      </c>
      <c r="F226">
        <v>2000</v>
      </c>
      <c r="G226">
        <v>14</v>
      </c>
      <c r="H226">
        <v>69.3</v>
      </c>
      <c r="I226">
        <v>0.1</v>
      </c>
      <c r="J226" s="6">
        <f t="shared" si="6"/>
        <v>69.3</v>
      </c>
      <c r="K226" s="6">
        <f t="shared" si="7"/>
        <v>69.399999999999991</v>
      </c>
    </row>
    <row r="227" spans="1:11" x14ac:dyDescent="0.35">
      <c r="A227" t="s">
        <v>8</v>
      </c>
      <c r="B227" t="s">
        <v>12</v>
      </c>
      <c r="C227" t="s">
        <v>14</v>
      </c>
      <c r="D227" s="4">
        <v>1399</v>
      </c>
      <c r="E227">
        <v>1000</v>
      </c>
      <c r="F227">
        <v>5000</v>
      </c>
      <c r="G227">
        <v>1</v>
      </c>
      <c r="H227">
        <v>725.6</v>
      </c>
      <c r="I227">
        <v>0.6</v>
      </c>
      <c r="J227" s="6">
        <f t="shared" si="6"/>
        <v>725.6</v>
      </c>
      <c r="K227" s="6">
        <f t="shared" si="7"/>
        <v>726.2</v>
      </c>
    </row>
    <row r="228" spans="1:11" x14ac:dyDescent="0.35">
      <c r="A228" t="s">
        <v>9</v>
      </c>
      <c r="B228" t="s">
        <v>10</v>
      </c>
      <c r="C228" t="s">
        <v>14</v>
      </c>
      <c r="D228" s="4">
        <v>34</v>
      </c>
      <c r="E228">
        <v>5000</v>
      </c>
      <c r="F228">
        <v>500</v>
      </c>
      <c r="G228">
        <v>75750</v>
      </c>
      <c r="H228">
        <v>0.1</v>
      </c>
      <c r="I228">
        <v>0.1</v>
      </c>
      <c r="J228" s="6">
        <f t="shared" si="6"/>
        <v>6.6006600660066E-2</v>
      </c>
      <c r="K228" s="6">
        <f t="shared" si="7"/>
        <v>0.16600660066006601</v>
      </c>
    </row>
    <row r="229" spans="1:11" x14ac:dyDescent="0.35">
      <c r="A229" t="s">
        <v>9</v>
      </c>
      <c r="B229" t="s">
        <v>10</v>
      </c>
      <c r="C229" t="s">
        <v>14</v>
      </c>
      <c r="D229" s="4">
        <v>137</v>
      </c>
      <c r="E229">
        <v>5000</v>
      </c>
      <c r="F229">
        <v>1000</v>
      </c>
      <c r="G229">
        <v>44657</v>
      </c>
      <c r="H229">
        <v>0.1</v>
      </c>
      <c r="I229">
        <v>0.3</v>
      </c>
      <c r="J229" s="6">
        <f t="shared" si="6"/>
        <v>0.11196452963701099</v>
      </c>
      <c r="K229" s="6">
        <f t="shared" si="7"/>
        <v>0.41196452963701097</v>
      </c>
    </row>
    <row r="230" spans="1:11" x14ac:dyDescent="0.35">
      <c r="A230" t="s">
        <v>9</v>
      </c>
      <c r="B230" t="s">
        <v>10</v>
      </c>
      <c r="C230" t="s">
        <v>14</v>
      </c>
      <c r="D230" s="4">
        <v>549</v>
      </c>
      <c r="E230">
        <v>5000</v>
      </c>
      <c r="F230">
        <v>2000</v>
      </c>
      <c r="G230">
        <v>14900</v>
      </c>
      <c r="H230">
        <v>0.3</v>
      </c>
      <c r="I230">
        <v>0.9</v>
      </c>
      <c r="J230" s="6">
        <f t="shared" si="6"/>
        <v>0.33557046979865773</v>
      </c>
      <c r="K230" s="6">
        <f t="shared" si="7"/>
        <v>1.2355704697986578</v>
      </c>
    </row>
    <row r="231" spans="1:11" x14ac:dyDescent="0.35">
      <c r="A231" t="s">
        <v>9</v>
      </c>
      <c r="B231" t="s">
        <v>10</v>
      </c>
      <c r="C231" t="s">
        <v>14</v>
      </c>
      <c r="D231" s="4">
        <v>3433</v>
      </c>
      <c r="E231">
        <v>5000</v>
      </c>
      <c r="F231">
        <v>5000</v>
      </c>
      <c r="G231">
        <v>891</v>
      </c>
      <c r="H231">
        <v>5.6</v>
      </c>
      <c r="I231">
        <v>7</v>
      </c>
      <c r="J231" s="6">
        <f t="shared" si="6"/>
        <v>5.6116722783389452</v>
      </c>
      <c r="K231" s="6">
        <f t="shared" si="7"/>
        <v>12.611672278338945</v>
      </c>
    </row>
    <row r="232" spans="1:11" x14ac:dyDescent="0.35">
      <c r="A232" t="s">
        <v>9</v>
      </c>
      <c r="B232" t="s">
        <v>10</v>
      </c>
      <c r="C232" t="s">
        <v>14</v>
      </c>
      <c r="D232" s="4">
        <v>13733</v>
      </c>
      <c r="E232">
        <v>5000</v>
      </c>
      <c r="F232">
        <v>10000</v>
      </c>
      <c r="G232">
        <v>234</v>
      </c>
      <c r="H232">
        <v>21.3</v>
      </c>
      <c r="I232">
        <v>28.1</v>
      </c>
      <c r="J232" s="6">
        <f t="shared" si="6"/>
        <v>21.3</v>
      </c>
      <c r="K232" s="6">
        <f t="shared" si="7"/>
        <v>49.400000000000006</v>
      </c>
    </row>
    <row r="233" spans="1:11" x14ac:dyDescent="0.35">
      <c r="A233" t="s">
        <v>9</v>
      </c>
      <c r="B233" t="s">
        <v>10</v>
      </c>
      <c r="C233" t="s">
        <v>14</v>
      </c>
      <c r="D233" s="4">
        <v>54933</v>
      </c>
      <c r="E233">
        <v>5000</v>
      </c>
      <c r="F233">
        <v>20000</v>
      </c>
      <c r="G233">
        <v>64</v>
      </c>
      <c r="H233">
        <v>77.2</v>
      </c>
      <c r="I233">
        <v>150.9</v>
      </c>
      <c r="J233" s="6">
        <f t="shared" si="6"/>
        <v>77.2</v>
      </c>
      <c r="K233" s="6">
        <f t="shared" si="7"/>
        <v>228.10000000000002</v>
      </c>
    </row>
    <row r="234" spans="1:11" x14ac:dyDescent="0.35">
      <c r="A234" t="s">
        <v>9</v>
      </c>
      <c r="B234" t="s">
        <v>7</v>
      </c>
      <c r="C234" t="s">
        <v>14</v>
      </c>
      <c r="D234" s="4">
        <v>24</v>
      </c>
      <c r="E234">
        <v>5000</v>
      </c>
      <c r="F234">
        <v>500</v>
      </c>
      <c r="G234">
        <v>1222671</v>
      </c>
      <c r="H234">
        <v>0</v>
      </c>
      <c r="I234">
        <v>0.2</v>
      </c>
      <c r="J234" s="6">
        <f t="shared" si="6"/>
        <v>4.0894075348151711E-3</v>
      </c>
      <c r="K234" s="6">
        <f t="shared" si="7"/>
        <v>0.20408940753481519</v>
      </c>
    </row>
    <row r="235" spans="1:11" x14ac:dyDescent="0.35">
      <c r="A235" t="s">
        <v>9</v>
      </c>
      <c r="B235" t="s">
        <v>7</v>
      </c>
      <c r="C235" t="s">
        <v>14</v>
      </c>
      <c r="D235" s="4">
        <v>61</v>
      </c>
      <c r="E235">
        <v>5000</v>
      </c>
      <c r="F235">
        <v>1000</v>
      </c>
      <c r="G235">
        <v>1028195</v>
      </c>
      <c r="H235">
        <v>0</v>
      </c>
      <c r="I235">
        <v>0.5</v>
      </c>
      <c r="J235" s="6">
        <f t="shared" si="6"/>
        <v>4.8628907940614381E-3</v>
      </c>
      <c r="K235" s="6">
        <f t="shared" si="7"/>
        <v>0.50486289079406144</v>
      </c>
    </row>
    <row r="236" spans="1:11" x14ac:dyDescent="0.35">
      <c r="A236" t="s">
        <v>9</v>
      </c>
      <c r="B236" t="s">
        <v>7</v>
      </c>
      <c r="C236" t="s">
        <v>14</v>
      </c>
      <c r="D236" s="4">
        <v>167</v>
      </c>
      <c r="E236">
        <v>5000</v>
      </c>
      <c r="F236">
        <v>2000</v>
      </c>
      <c r="G236">
        <v>1024245</v>
      </c>
      <c r="H236">
        <v>0</v>
      </c>
      <c r="I236">
        <v>0.9</v>
      </c>
      <c r="J236" s="6">
        <f t="shared" si="6"/>
        <v>4.8816445284087301E-3</v>
      </c>
      <c r="K236" s="6">
        <f t="shared" si="7"/>
        <v>0.9048816445284088</v>
      </c>
    </row>
    <row r="237" spans="1:11" x14ac:dyDescent="0.35">
      <c r="A237" t="s">
        <v>9</v>
      </c>
      <c r="B237" t="s">
        <v>7</v>
      </c>
      <c r="C237" t="s">
        <v>14</v>
      </c>
      <c r="D237" s="4">
        <v>763</v>
      </c>
      <c r="E237">
        <v>5000</v>
      </c>
      <c r="F237">
        <v>5000</v>
      </c>
      <c r="G237">
        <v>1013646</v>
      </c>
      <c r="H237">
        <v>0</v>
      </c>
      <c r="I237">
        <v>2.7</v>
      </c>
      <c r="J237" s="6">
        <f t="shared" si="6"/>
        <v>4.9326885322883924E-3</v>
      </c>
      <c r="K237" s="6">
        <f t="shared" si="7"/>
        <v>2.7049326885322884</v>
      </c>
    </row>
    <row r="238" spans="1:11" x14ac:dyDescent="0.35">
      <c r="A238" t="s">
        <v>9</v>
      </c>
      <c r="B238" t="s">
        <v>7</v>
      </c>
      <c r="C238" t="s">
        <v>14</v>
      </c>
      <c r="D238" s="4">
        <v>2670</v>
      </c>
      <c r="E238">
        <v>5000</v>
      </c>
      <c r="F238">
        <v>10000</v>
      </c>
      <c r="G238">
        <v>1225475</v>
      </c>
      <c r="H238">
        <v>0</v>
      </c>
      <c r="I238">
        <v>10.3</v>
      </c>
      <c r="J238" s="6">
        <f t="shared" si="6"/>
        <v>4.0800505926273482E-3</v>
      </c>
      <c r="K238" s="6">
        <f t="shared" si="7"/>
        <v>10.304080050592628</v>
      </c>
    </row>
    <row r="239" spans="1:11" x14ac:dyDescent="0.35">
      <c r="A239" t="s">
        <v>9</v>
      </c>
      <c r="B239" t="s">
        <v>7</v>
      </c>
      <c r="C239" t="s">
        <v>14</v>
      </c>
      <c r="D239" s="4">
        <v>9918</v>
      </c>
      <c r="E239">
        <v>5000</v>
      </c>
      <c r="F239">
        <v>20000</v>
      </c>
      <c r="G239">
        <v>1210801</v>
      </c>
      <c r="H239">
        <v>0</v>
      </c>
      <c r="I239">
        <v>34.1</v>
      </c>
      <c r="J239" s="6">
        <f t="shared" si="6"/>
        <v>4.1294977457071802E-3</v>
      </c>
      <c r="K239" s="6">
        <f t="shared" si="7"/>
        <v>34.10412949774571</v>
      </c>
    </row>
    <row r="240" spans="1:11" x14ac:dyDescent="0.35">
      <c r="A240" t="s">
        <v>9</v>
      </c>
      <c r="B240" t="s">
        <v>11</v>
      </c>
      <c r="C240" t="s">
        <v>14</v>
      </c>
      <c r="D240" s="4">
        <v>494</v>
      </c>
      <c r="E240">
        <v>1000</v>
      </c>
      <c r="F240">
        <v>500</v>
      </c>
      <c r="G240">
        <v>1165644</v>
      </c>
      <c r="H240">
        <v>0</v>
      </c>
      <c r="I240">
        <v>1.6</v>
      </c>
      <c r="J240" s="6">
        <f t="shared" si="6"/>
        <v>8.5789486326871671E-4</v>
      </c>
      <c r="K240" s="6">
        <f t="shared" si="7"/>
        <v>1.6008578948632688</v>
      </c>
    </row>
    <row r="241" spans="1:11" x14ac:dyDescent="0.35">
      <c r="A241" t="s">
        <v>9</v>
      </c>
      <c r="B241" t="s">
        <v>11</v>
      </c>
      <c r="C241" t="s">
        <v>14</v>
      </c>
      <c r="D241" s="4">
        <v>2054</v>
      </c>
      <c r="E241">
        <v>1000</v>
      </c>
      <c r="F241">
        <v>1000</v>
      </c>
      <c r="G241">
        <v>990520</v>
      </c>
      <c r="H241">
        <v>0</v>
      </c>
      <c r="I241">
        <v>10.6</v>
      </c>
      <c r="J241" s="6">
        <f t="shared" si="6"/>
        <v>1.0095707305253806E-3</v>
      </c>
      <c r="K241" s="6">
        <f t="shared" si="7"/>
        <v>10.601009570730525</v>
      </c>
    </row>
    <row r="242" spans="1:11" x14ac:dyDescent="0.35">
      <c r="A242" t="s">
        <v>9</v>
      </c>
      <c r="B242" t="s">
        <v>11</v>
      </c>
      <c r="C242" t="s">
        <v>14</v>
      </c>
      <c r="D242" s="4">
        <v>7831</v>
      </c>
      <c r="E242">
        <v>1000</v>
      </c>
      <c r="F242">
        <v>2000</v>
      </c>
      <c r="G242">
        <v>978396</v>
      </c>
      <c r="H242">
        <v>0</v>
      </c>
      <c r="I242">
        <v>38.5</v>
      </c>
      <c r="J242" s="6">
        <f t="shared" si="6"/>
        <v>1.0220810387614014E-3</v>
      </c>
      <c r="K242" s="6">
        <f t="shared" si="7"/>
        <v>38.501022081038762</v>
      </c>
    </row>
    <row r="243" spans="1:11" x14ac:dyDescent="0.35">
      <c r="A243" t="s">
        <v>9</v>
      </c>
      <c r="B243" t="s">
        <v>11</v>
      </c>
      <c r="C243" t="s">
        <v>14</v>
      </c>
      <c r="D243" s="4">
        <v>49257</v>
      </c>
      <c r="E243">
        <v>1000</v>
      </c>
      <c r="F243">
        <v>5000</v>
      </c>
      <c r="G243">
        <v>1152995</v>
      </c>
      <c r="H243">
        <v>0</v>
      </c>
      <c r="I243">
        <v>249.5</v>
      </c>
      <c r="J243" s="6">
        <f t="shared" si="6"/>
        <v>8.673064497244134E-4</v>
      </c>
      <c r="K243" s="6">
        <f t="shared" si="7"/>
        <v>249.50086730644972</v>
      </c>
    </row>
    <row r="244" spans="1:11" x14ac:dyDescent="0.35">
      <c r="A244" t="s">
        <v>9</v>
      </c>
      <c r="B244" t="s">
        <v>11</v>
      </c>
      <c r="C244" t="s">
        <v>14</v>
      </c>
      <c r="D244" s="4">
        <v>196934</v>
      </c>
      <c r="E244">
        <v>1000</v>
      </c>
      <c r="F244">
        <v>10000</v>
      </c>
      <c r="G244">
        <v>1148640</v>
      </c>
      <c r="H244">
        <v>0</v>
      </c>
      <c r="I244">
        <v>1089.8</v>
      </c>
      <c r="J244" s="6">
        <f t="shared" si="6"/>
        <v>8.7059479036077447E-4</v>
      </c>
      <c r="K244" s="6">
        <f t="shared" si="7"/>
        <v>1089.8008705947902</v>
      </c>
    </row>
    <row r="245" spans="1:11" x14ac:dyDescent="0.35">
      <c r="A245" t="s">
        <v>25</v>
      </c>
      <c r="B245" t="s">
        <v>10</v>
      </c>
      <c r="C245" t="s">
        <v>14</v>
      </c>
      <c r="D245" s="4">
        <v>72</v>
      </c>
      <c r="E245">
        <v>5000</v>
      </c>
      <c r="F245">
        <v>500</v>
      </c>
      <c r="G245">
        <v>55318</v>
      </c>
      <c r="H245">
        <v>0.1</v>
      </c>
      <c r="I245">
        <v>1.2</v>
      </c>
      <c r="J245" s="6">
        <f t="shared" si="6"/>
        <v>9.0386492642539493E-2</v>
      </c>
      <c r="K245" s="6">
        <f t="shared" si="7"/>
        <v>1.2903864926425395</v>
      </c>
    </row>
    <row r="246" spans="1:11" x14ac:dyDescent="0.35">
      <c r="A246" t="s">
        <v>25</v>
      </c>
      <c r="B246" t="s">
        <v>10</v>
      </c>
      <c r="C246" t="s">
        <v>14</v>
      </c>
      <c r="D246" s="4">
        <v>290</v>
      </c>
      <c r="E246">
        <v>5000</v>
      </c>
      <c r="F246">
        <v>1000</v>
      </c>
      <c r="G246">
        <v>29131</v>
      </c>
      <c r="H246">
        <v>0.2</v>
      </c>
      <c r="I246">
        <v>3.5</v>
      </c>
      <c r="J246" s="6">
        <f t="shared" si="6"/>
        <v>0.17163846074628403</v>
      </c>
      <c r="K246" s="6">
        <f t="shared" si="7"/>
        <v>3.671638460746284</v>
      </c>
    </row>
    <row r="247" spans="1:11" x14ac:dyDescent="0.35">
      <c r="A247" t="s">
        <v>25</v>
      </c>
      <c r="B247" t="s">
        <v>10</v>
      </c>
      <c r="C247" t="s">
        <v>14</v>
      </c>
      <c r="D247" s="4">
        <v>1159</v>
      </c>
      <c r="E247">
        <v>5000</v>
      </c>
      <c r="F247">
        <v>2000</v>
      </c>
      <c r="G247">
        <v>9865</v>
      </c>
      <c r="H247">
        <v>0.5</v>
      </c>
      <c r="I247">
        <v>12.4</v>
      </c>
      <c r="J247" s="6">
        <f t="shared" si="6"/>
        <v>0.50684237202230109</v>
      </c>
      <c r="K247" s="6">
        <f t="shared" si="7"/>
        <v>12.906842372022302</v>
      </c>
    </row>
    <row r="248" spans="1:11" x14ac:dyDescent="0.35">
      <c r="A248" t="s">
        <v>25</v>
      </c>
      <c r="B248" t="s">
        <v>10</v>
      </c>
      <c r="C248" t="s">
        <v>14</v>
      </c>
      <c r="D248" s="4">
        <v>7248</v>
      </c>
      <c r="E248">
        <v>5000</v>
      </c>
      <c r="F248">
        <v>5000</v>
      </c>
      <c r="G248">
        <v>470</v>
      </c>
      <c r="H248">
        <v>10.6</v>
      </c>
      <c r="I248">
        <v>71.5</v>
      </c>
      <c r="J248" s="6">
        <f t="shared" si="6"/>
        <v>10.6</v>
      </c>
      <c r="K248" s="6">
        <f t="shared" si="7"/>
        <v>82.1</v>
      </c>
    </row>
    <row r="249" spans="1:11" x14ac:dyDescent="0.35">
      <c r="A249" t="s">
        <v>25</v>
      </c>
      <c r="B249" t="s">
        <v>10</v>
      </c>
      <c r="C249" t="s">
        <v>14</v>
      </c>
      <c r="D249" s="4">
        <v>28993</v>
      </c>
      <c r="E249">
        <v>5000</v>
      </c>
      <c r="F249">
        <v>10000</v>
      </c>
      <c r="G249">
        <v>126</v>
      </c>
      <c r="H249">
        <v>39.4</v>
      </c>
      <c r="I249">
        <v>292.60000000000002</v>
      </c>
      <c r="J249" s="6">
        <f t="shared" si="6"/>
        <v>39.4</v>
      </c>
      <c r="K249" s="6">
        <f t="shared" si="7"/>
        <v>332</v>
      </c>
    </row>
    <row r="250" spans="1:11" x14ac:dyDescent="0.35">
      <c r="A250" t="s">
        <v>25</v>
      </c>
      <c r="B250" t="s">
        <v>10</v>
      </c>
      <c r="C250" t="s">
        <v>14</v>
      </c>
      <c r="D250" s="4">
        <v>115969</v>
      </c>
      <c r="E250">
        <v>5000</v>
      </c>
      <c r="F250">
        <v>20000</v>
      </c>
      <c r="G250">
        <v>31</v>
      </c>
      <c r="H250">
        <v>158.4</v>
      </c>
      <c r="I250">
        <v>1333.9</v>
      </c>
      <c r="J250" s="6">
        <f t="shared" si="6"/>
        <v>158.4</v>
      </c>
      <c r="K250" s="6">
        <f t="shared" si="7"/>
        <v>1492.3000000000002</v>
      </c>
    </row>
    <row r="251" spans="1:11" x14ac:dyDescent="0.35">
      <c r="A251" t="s">
        <v>25</v>
      </c>
      <c r="B251" t="s">
        <v>7</v>
      </c>
      <c r="C251" t="s">
        <v>14</v>
      </c>
      <c r="D251" s="4">
        <v>24</v>
      </c>
      <c r="E251">
        <v>5000</v>
      </c>
      <c r="F251">
        <v>500</v>
      </c>
      <c r="G251">
        <v>474487</v>
      </c>
      <c r="H251">
        <v>0</v>
      </c>
      <c r="I251">
        <v>0.6</v>
      </c>
      <c r="J251" s="6">
        <f t="shared" si="6"/>
        <v>1.0537696501695516E-2</v>
      </c>
      <c r="K251" s="6">
        <f t="shared" si="7"/>
        <v>0.61053769650169554</v>
      </c>
    </row>
    <row r="252" spans="1:11" x14ac:dyDescent="0.35">
      <c r="A252" t="s">
        <v>25</v>
      </c>
      <c r="B252" t="s">
        <v>7</v>
      </c>
      <c r="C252" t="s">
        <v>14</v>
      </c>
      <c r="D252" s="4">
        <v>61</v>
      </c>
      <c r="E252">
        <v>5000</v>
      </c>
      <c r="F252">
        <v>1000</v>
      </c>
      <c r="G252">
        <v>1017387</v>
      </c>
      <c r="H252">
        <v>0</v>
      </c>
      <c r="I252">
        <v>0.8</v>
      </c>
      <c r="J252" s="6">
        <f t="shared" si="6"/>
        <v>4.9145507068598278E-3</v>
      </c>
      <c r="K252" s="6">
        <f t="shared" si="7"/>
        <v>0.80491455070685991</v>
      </c>
    </row>
    <row r="253" spans="1:11" x14ac:dyDescent="0.35">
      <c r="A253" t="s">
        <v>25</v>
      </c>
      <c r="B253" t="s">
        <v>7</v>
      </c>
      <c r="C253" t="s">
        <v>14</v>
      </c>
      <c r="D253" s="4">
        <v>167</v>
      </c>
      <c r="E253">
        <v>5000</v>
      </c>
      <c r="F253">
        <v>2000</v>
      </c>
      <c r="G253">
        <v>1015538</v>
      </c>
      <c r="H253">
        <v>0</v>
      </c>
      <c r="I253">
        <v>1.6</v>
      </c>
      <c r="J253" s="6">
        <f t="shared" si="6"/>
        <v>4.9234986775482555E-3</v>
      </c>
      <c r="K253" s="6">
        <f t="shared" si="7"/>
        <v>1.6049234986775482</v>
      </c>
    </row>
    <row r="254" spans="1:11" x14ac:dyDescent="0.35">
      <c r="A254" t="s">
        <v>25</v>
      </c>
      <c r="B254" t="s">
        <v>7</v>
      </c>
      <c r="C254" t="s">
        <v>14</v>
      </c>
      <c r="D254" s="4">
        <v>763</v>
      </c>
      <c r="E254">
        <v>5000</v>
      </c>
      <c r="F254">
        <v>5000</v>
      </c>
      <c r="G254">
        <v>1007401</v>
      </c>
      <c r="H254">
        <v>0</v>
      </c>
      <c r="I254">
        <v>4.4000000000000004</v>
      </c>
      <c r="J254" s="6">
        <f t="shared" si="6"/>
        <v>4.9632668619546735E-3</v>
      </c>
      <c r="K254" s="6">
        <f t="shared" si="7"/>
        <v>4.4049632668619552</v>
      </c>
    </row>
    <row r="255" spans="1:11" x14ac:dyDescent="0.35">
      <c r="A255" t="s">
        <v>25</v>
      </c>
      <c r="B255" t="s">
        <v>7</v>
      </c>
      <c r="C255" t="s">
        <v>14</v>
      </c>
      <c r="D255" s="4">
        <v>2670</v>
      </c>
      <c r="E255">
        <v>5000</v>
      </c>
      <c r="F255">
        <v>10000</v>
      </c>
      <c r="G255">
        <v>1200218</v>
      </c>
      <c r="H255">
        <v>0</v>
      </c>
      <c r="I255">
        <v>13.7</v>
      </c>
      <c r="J255" s="6">
        <f t="shared" si="6"/>
        <v>4.1659098597088195E-3</v>
      </c>
      <c r="K255" s="6">
        <f t="shared" si="7"/>
        <v>13.704165909859707</v>
      </c>
    </row>
    <row r="256" spans="1:11" x14ac:dyDescent="0.35">
      <c r="A256" t="s">
        <v>25</v>
      </c>
      <c r="B256" t="s">
        <v>7</v>
      </c>
      <c r="C256" t="s">
        <v>14</v>
      </c>
      <c r="D256" s="4">
        <v>9918</v>
      </c>
      <c r="E256">
        <v>5000</v>
      </c>
      <c r="F256">
        <v>20000</v>
      </c>
      <c r="G256">
        <v>1213544</v>
      </c>
      <c r="H256">
        <v>0</v>
      </c>
      <c r="I256">
        <v>40.9</v>
      </c>
      <c r="J256" s="6">
        <f t="shared" si="6"/>
        <v>4.1201637517881513E-3</v>
      </c>
      <c r="K256" s="6">
        <f t="shared" si="7"/>
        <v>40.904120163751784</v>
      </c>
    </row>
    <row r="257" spans="1:11" x14ac:dyDescent="0.35">
      <c r="A257" t="s">
        <v>25</v>
      </c>
      <c r="B257" t="s">
        <v>11</v>
      </c>
      <c r="C257" t="s">
        <v>14</v>
      </c>
      <c r="D257" s="4">
        <v>487</v>
      </c>
      <c r="E257">
        <v>1000</v>
      </c>
      <c r="F257">
        <v>500</v>
      </c>
      <c r="G257">
        <v>1161240</v>
      </c>
      <c r="H257">
        <v>0</v>
      </c>
      <c r="I257">
        <v>1.7</v>
      </c>
      <c r="J257" s="6">
        <f t="shared" si="6"/>
        <v>8.6114842754297135E-4</v>
      </c>
      <c r="K257" s="6">
        <f t="shared" si="7"/>
        <v>1.7008611484275429</v>
      </c>
    </row>
    <row r="258" spans="1:11" x14ac:dyDescent="0.35">
      <c r="A258" t="s">
        <v>25</v>
      </c>
      <c r="B258" t="s">
        <v>11</v>
      </c>
      <c r="C258" t="s">
        <v>14</v>
      </c>
      <c r="D258" s="4">
        <v>1962</v>
      </c>
      <c r="E258">
        <v>1000</v>
      </c>
      <c r="F258">
        <v>1000</v>
      </c>
      <c r="G258">
        <v>975493</v>
      </c>
      <c r="H258">
        <v>0</v>
      </c>
      <c r="I258">
        <v>9.4</v>
      </c>
      <c r="J258" s="6">
        <f t="shared" si="6"/>
        <v>1.0251226815569153E-3</v>
      </c>
      <c r="K258" s="6">
        <f t="shared" si="7"/>
        <v>9.401025122681558</v>
      </c>
    </row>
    <row r="259" spans="1:11" x14ac:dyDescent="0.35">
      <c r="A259" t="s">
        <v>25</v>
      </c>
      <c r="B259" t="s">
        <v>11</v>
      </c>
      <c r="C259" t="s">
        <v>14</v>
      </c>
      <c r="D259" s="4">
        <v>8259</v>
      </c>
      <c r="E259">
        <v>1000</v>
      </c>
      <c r="F259">
        <v>2000</v>
      </c>
      <c r="G259">
        <v>978814</v>
      </c>
      <c r="H259">
        <v>0</v>
      </c>
      <c r="I259">
        <v>44.7</v>
      </c>
      <c r="J259" s="6">
        <f t="shared" ref="J259:J322" si="8">IF(H259&gt;10,MIN(H259,E259/G259),E259/G259)</f>
        <v>1.0216445616838337E-3</v>
      </c>
      <c r="K259" s="6">
        <f t="shared" ref="K259:K322" si="9">I259+J259</f>
        <v>44.701021644561685</v>
      </c>
    </row>
    <row r="260" spans="1:11" x14ac:dyDescent="0.35">
      <c r="A260" t="s">
        <v>25</v>
      </c>
      <c r="B260" t="s">
        <v>11</v>
      </c>
      <c r="C260" t="s">
        <v>14</v>
      </c>
      <c r="D260" s="4">
        <v>50211</v>
      </c>
      <c r="E260">
        <v>1000</v>
      </c>
      <c r="F260">
        <v>5000</v>
      </c>
      <c r="G260">
        <v>1154458</v>
      </c>
      <c r="H260">
        <v>0</v>
      </c>
      <c r="I260">
        <v>256.89999999999998</v>
      </c>
      <c r="J260" s="6">
        <f t="shared" si="8"/>
        <v>8.6620734578477519E-4</v>
      </c>
      <c r="K260" s="6">
        <f t="shared" si="9"/>
        <v>256.90086620734576</v>
      </c>
    </row>
    <row r="261" spans="1:11" x14ac:dyDescent="0.35">
      <c r="A261" t="s">
        <v>25</v>
      </c>
      <c r="B261" t="s">
        <v>11</v>
      </c>
      <c r="C261" t="s">
        <v>14</v>
      </c>
      <c r="D261" s="4">
        <v>200367</v>
      </c>
      <c r="E261">
        <v>1000</v>
      </c>
      <c r="F261">
        <v>10000</v>
      </c>
      <c r="G261">
        <v>1146078</v>
      </c>
      <c r="H261">
        <v>0</v>
      </c>
      <c r="I261">
        <v>1109</v>
      </c>
      <c r="J261" s="6">
        <f t="shared" si="8"/>
        <v>8.7254096143543462E-4</v>
      </c>
      <c r="K261" s="6">
        <f t="shared" si="9"/>
        <v>1109.0008725409614</v>
      </c>
    </row>
    <row r="262" spans="1:11" x14ac:dyDescent="0.35">
      <c r="A262" t="s">
        <v>26</v>
      </c>
      <c r="B262" t="s">
        <v>10</v>
      </c>
      <c r="C262" t="s">
        <v>14</v>
      </c>
      <c r="D262" s="4">
        <v>125</v>
      </c>
      <c r="E262">
        <v>5000</v>
      </c>
      <c r="F262">
        <v>500</v>
      </c>
      <c r="G262">
        <v>28085</v>
      </c>
      <c r="H262">
        <v>0.2</v>
      </c>
      <c r="I262">
        <v>2.4</v>
      </c>
      <c r="J262" s="6">
        <f t="shared" si="8"/>
        <v>0.17803097739006588</v>
      </c>
      <c r="K262" s="6">
        <f t="shared" si="9"/>
        <v>2.5780309773900658</v>
      </c>
    </row>
    <row r="263" spans="1:11" x14ac:dyDescent="0.35">
      <c r="A263" t="s">
        <v>26</v>
      </c>
      <c r="B263" t="s">
        <v>10</v>
      </c>
      <c r="C263" t="s">
        <v>14</v>
      </c>
      <c r="D263" s="4">
        <v>503</v>
      </c>
      <c r="E263">
        <v>5000</v>
      </c>
      <c r="F263">
        <v>1000</v>
      </c>
      <c r="G263">
        <v>14377</v>
      </c>
      <c r="H263">
        <v>0.3</v>
      </c>
      <c r="I263">
        <v>6.8</v>
      </c>
      <c r="J263" s="6">
        <f t="shared" si="8"/>
        <v>0.34777770049384432</v>
      </c>
      <c r="K263" s="6">
        <f t="shared" si="9"/>
        <v>7.1477777004938439</v>
      </c>
    </row>
    <row r="264" spans="1:11" x14ac:dyDescent="0.35">
      <c r="A264" t="s">
        <v>26</v>
      </c>
      <c r="B264" t="s">
        <v>10</v>
      </c>
      <c r="C264" t="s">
        <v>14</v>
      </c>
      <c r="D264" s="4">
        <v>2014</v>
      </c>
      <c r="E264">
        <v>5000</v>
      </c>
      <c r="F264">
        <v>2000</v>
      </c>
      <c r="G264">
        <v>1557</v>
      </c>
      <c r="H264">
        <v>3.2</v>
      </c>
      <c r="I264">
        <v>24.3</v>
      </c>
      <c r="J264" s="6">
        <f t="shared" si="8"/>
        <v>3.2113037893384715</v>
      </c>
      <c r="K264" s="6">
        <f t="shared" si="9"/>
        <v>27.511303789338474</v>
      </c>
    </row>
    <row r="265" spans="1:11" x14ac:dyDescent="0.35">
      <c r="A265" t="s">
        <v>26</v>
      </c>
      <c r="B265" t="s">
        <v>10</v>
      </c>
      <c r="C265" t="s">
        <v>14</v>
      </c>
      <c r="D265" s="4">
        <v>12589</v>
      </c>
      <c r="E265">
        <v>5000</v>
      </c>
      <c r="F265">
        <v>5000</v>
      </c>
      <c r="G265">
        <v>245</v>
      </c>
      <c r="H265">
        <v>20.3</v>
      </c>
      <c r="I265">
        <v>145.5</v>
      </c>
      <c r="J265" s="6">
        <f t="shared" si="8"/>
        <v>20.3</v>
      </c>
      <c r="K265" s="6">
        <f t="shared" si="9"/>
        <v>165.8</v>
      </c>
    </row>
    <row r="266" spans="1:11" x14ac:dyDescent="0.35">
      <c r="A266" t="s">
        <v>26</v>
      </c>
      <c r="B266" t="s">
        <v>10</v>
      </c>
      <c r="C266" t="s">
        <v>14</v>
      </c>
      <c r="D266" s="4">
        <v>50355</v>
      </c>
      <c r="E266">
        <v>5000</v>
      </c>
      <c r="F266">
        <v>10000</v>
      </c>
      <c r="G266">
        <v>67</v>
      </c>
      <c r="H266">
        <v>74.099999999999994</v>
      </c>
      <c r="I266">
        <v>723.9</v>
      </c>
      <c r="J266" s="6">
        <f t="shared" si="8"/>
        <v>74.099999999999994</v>
      </c>
      <c r="K266" s="6">
        <f t="shared" si="9"/>
        <v>798</v>
      </c>
    </row>
    <row r="267" spans="1:11" x14ac:dyDescent="0.35">
      <c r="A267" t="s">
        <v>26</v>
      </c>
      <c r="B267" t="s">
        <v>10</v>
      </c>
      <c r="C267" t="s">
        <v>14</v>
      </c>
      <c r="D267" s="4">
        <v>201419</v>
      </c>
      <c r="E267">
        <v>5000</v>
      </c>
      <c r="F267">
        <v>20000</v>
      </c>
      <c r="G267">
        <v>16</v>
      </c>
      <c r="H267">
        <v>301.8</v>
      </c>
      <c r="I267">
        <v>3065.3</v>
      </c>
      <c r="J267" s="6">
        <f t="shared" si="8"/>
        <v>301.8</v>
      </c>
      <c r="K267" s="6">
        <f t="shared" si="9"/>
        <v>3367.1000000000004</v>
      </c>
    </row>
    <row r="268" spans="1:11" x14ac:dyDescent="0.35">
      <c r="A268" t="s">
        <v>26</v>
      </c>
      <c r="B268" t="s">
        <v>7</v>
      </c>
      <c r="C268" t="s">
        <v>14</v>
      </c>
      <c r="D268" s="4">
        <v>24</v>
      </c>
      <c r="E268">
        <v>5000</v>
      </c>
      <c r="F268">
        <v>500</v>
      </c>
      <c r="G268">
        <v>470931</v>
      </c>
      <c r="H268">
        <v>0</v>
      </c>
      <c r="I268">
        <v>0.6</v>
      </c>
      <c r="J268" s="6">
        <f t="shared" si="8"/>
        <v>1.0617266648404969E-2</v>
      </c>
      <c r="K268" s="6">
        <f t="shared" si="9"/>
        <v>0.61061726664840499</v>
      </c>
    </row>
    <row r="269" spans="1:11" x14ac:dyDescent="0.35">
      <c r="A269" t="s">
        <v>26</v>
      </c>
      <c r="B269" t="s">
        <v>7</v>
      </c>
      <c r="C269" t="s">
        <v>14</v>
      </c>
      <c r="D269" s="4">
        <v>61</v>
      </c>
      <c r="E269">
        <v>5000</v>
      </c>
      <c r="F269">
        <v>1000</v>
      </c>
      <c r="G269">
        <v>807939</v>
      </c>
      <c r="H269">
        <v>0</v>
      </c>
      <c r="I269">
        <v>0.9</v>
      </c>
      <c r="J269" s="6">
        <f t="shared" si="8"/>
        <v>6.1885860194890955E-3</v>
      </c>
      <c r="K269" s="6">
        <f t="shared" si="9"/>
        <v>0.90618858601948915</v>
      </c>
    </row>
    <row r="270" spans="1:11" x14ac:dyDescent="0.35">
      <c r="A270" t="s">
        <v>26</v>
      </c>
      <c r="B270" t="s">
        <v>7</v>
      </c>
      <c r="C270" t="s">
        <v>14</v>
      </c>
      <c r="D270" s="4">
        <v>167</v>
      </c>
      <c r="E270">
        <v>5000</v>
      </c>
      <c r="F270">
        <v>2000</v>
      </c>
      <c r="G270">
        <v>1030976</v>
      </c>
      <c r="H270">
        <v>0</v>
      </c>
      <c r="I270">
        <v>1.7</v>
      </c>
      <c r="J270" s="6">
        <f t="shared" si="8"/>
        <v>4.8497734185858838E-3</v>
      </c>
      <c r="K270" s="6">
        <f t="shared" si="9"/>
        <v>1.7048497734185859</v>
      </c>
    </row>
    <row r="271" spans="1:11" x14ac:dyDescent="0.35">
      <c r="A271" t="s">
        <v>26</v>
      </c>
      <c r="B271" t="s">
        <v>7</v>
      </c>
      <c r="C271" t="s">
        <v>14</v>
      </c>
      <c r="D271" s="4">
        <v>763</v>
      </c>
      <c r="E271">
        <v>5000</v>
      </c>
      <c r="F271">
        <v>5000</v>
      </c>
      <c r="G271">
        <v>1012673</v>
      </c>
      <c r="H271">
        <v>0</v>
      </c>
      <c r="I271">
        <v>4.5999999999999996</v>
      </c>
      <c r="J271" s="6">
        <f t="shared" si="8"/>
        <v>4.9374279752694107E-3</v>
      </c>
      <c r="K271" s="6">
        <f t="shared" si="9"/>
        <v>4.6049374279752691</v>
      </c>
    </row>
    <row r="272" spans="1:11" x14ac:dyDescent="0.35">
      <c r="A272" t="s">
        <v>26</v>
      </c>
      <c r="B272" t="s">
        <v>7</v>
      </c>
      <c r="C272" t="s">
        <v>14</v>
      </c>
      <c r="D272" s="4">
        <v>2670</v>
      </c>
      <c r="E272">
        <v>5000</v>
      </c>
      <c r="F272">
        <v>10000</v>
      </c>
      <c r="G272">
        <v>1221657</v>
      </c>
      <c r="H272">
        <v>0</v>
      </c>
      <c r="I272">
        <v>14.4</v>
      </c>
      <c r="J272" s="6">
        <f t="shared" si="8"/>
        <v>4.0928018257170382E-3</v>
      </c>
      <c r="K272" s="6">
        <f t="shared" si="9"/>
        <v>14.404092801825717</v>
      </c>
    </row>
    <row r="273" spans="1:11" x14ac:dyDescent="0.35">
      <c r="A273" t="s">
        <v>26</v>
      </c>
      <c r="B273" t="s">
        <v>7</v>
      </c>
      <c r="C273" t="s">
        <v>14</v>
      </c>
      <c r="D273" s="4">
        <v>9918</v>
      </c>
      <c r="E273">
        <v>5000</v>
      </c>
      <c r="F273">
        <v>20000</v>
      </c>
      <c r="G273">
        <v>1214447</v>
      </c>
      <c r="H273">
        <v>0</v>
      </c>
      <c r="I273">
        <v>43.1</v>
      </c>
      <c r="J273" s="6">
        <f t="shared" si="8"/>
        <v>4.117100211042557E-3</v>
      </c>
      <c r="K273" s="6">
        <f t="shared" si="9"/>
        <v>43.104117100211042</v>
      </c>
    </row>
    <row r="274" spans="1:11" x14ac:dyDescent="0.35">
      <c r="A274" t="s">
        <v>26</v>
      </c>
      <c r="B274" t="s">
        <v>11</v>
      </c>
      <c r="C274" t="s">
        <v>14</v>
      </c>
      <c r="D274" s="4">
        <v>499</v>
      </c>
      <c r="E274">
        <v>1000</v>
      </c>
      <c r="F274">
        <v>500</v>
      </c>
      <c r="G274">
        <v>491762</v>
      </c>
      <c r="H274">
        <v>0</v>
      </c>
      <c r="I274">
        <v>1.8</v>
      </c>
      <c r="J274" s="6">
        <f t="shared" si="8"/>
        <v>2.0335040121034157E-3</v>
      </c>
      <c r="K274" s="6">
        <f t="shared" si="9"/>
        <v>1.8020335040121034</v>
      </c>
    </row>
    <row r="275" spans="1:11" x14ac:dyDescent="0.35">
      <c r="A275" t="s">
        <v>26</v>
      </c>
      <c r="B275" t="s">
        <v>11</v>
      </c>
      <c r="C275" t="s">
        <v>14</v>
      </c>
      <c r="D275" s="4">
        <v>1970</v>
      </c>
      <c r="E275">
        <v>1000</v>
      </c>
      <c r="F275">
        <v>1000</v>
      </c>
      <c r="G275">
        <v>969754</v>
      </c>
      <c r="H275">
        <v>0</v>
      </c>
      <c r="I275">
        <v>9.3000000000000007</v>
      </c>
      <c r="J275" s="6">
        <f t="shared" si="8"/>
        <v>1.0311893531761663E-3</v>
      </c>
      <c r="K275" s="6">
        <f t="shared" si="9"/>
        <v>9.3010311893531767</v>
      </c>
    </row>
    <row r="276" spans="1:11" x14ac:dyDescent="0.35">
      <c r="A276" t="s">
        <v>26</v>
      </c>
      <c r="B276" t="s">
        <v>11</v>
      </c>
      <c r="C276" t="s">
        <v>14</v>
      </c>
      <c r="D276" s="4">
        <v>7816</v>
      </c>
      <c r="E276">
        <v>1000</v>
      </c>
      <c r="F276">
        <v>2000</v>
      </c>
      <c r="G276">
        <v>1091089</v>
      </c>
      <c r="H276">
        <v>0</v>
      </c>
      <c r="I276">
        <v>41.7</v>
      </c>
      <c r="J276" s="6">
        <f t="shared" si="8"/>
        <v>9.1651551798249274E-4</v>
      </c>
      <c r="K276" s="6">
        <f t="shared" si="9"/>
        <v>41.700916515517989</v>
      </c>
    </row>
    <row r="277" spans="1:11" x14ac:dyDescent="0.35">
      <c r="A277" t="s">
        <v>26</v>
      </c>
      <c r="B277" t="s">
        <v>11</v>
      </c>
      <c r="C277" t="s">
        <v>14</v>
      </c>
      <c r="D277" s="4">
        <v>49257</v>
      </c>
      <c r="E277">
        <v>1000</v>
      </c>
      <c r="F277">
        <v>5000</v>
      </c>
      <c r="G277">
        <v>1124121</v>
      </c>
      <c r="H277">
        <v>0</v>
      </c>
      <c r="I277">
        <v>273</v>
      </c>
      <c r="J277" s="6">
        <f t="shared" si="8"/>
        <v>8.8958395048219902E-4</v>
      </c>
      <c r="K277" s="6">
        <f t="shared" si="9"/>
        <v>273.00088958395048</v>
      </c>
    </row>
    <row r="278" spans="1:11" x14ac:dyDescent="0.35">
      <c r="A278" t="s">
        <v>26</v>
      </c>
      <c r="B278" t="s">
        <v>11</v>
      </c>
      <c r="C278" t="s">
        <v>14</v>
      </c>
      <c r="D278" s="4">
        <v>195026</v>
      </c>
      <c r="E278">
        <v>1000</v>
      </c>
      <c r="F278">
        <v>10000</v>
      </c>
      <c r="G278">
        <v>493787</v>
      </c>
      <c r="H278">
        <v>0</v>
      </c>
      <c r="I278">
        <v>1092.9000000000001</v>
      </c>
      <c r="J278" s="6">
        <f t="shared" si="8"/>
        <v>2.0251646965189444E-3</v>
      </c>
      <c r="K278" s="6">
        <f t="shared" si="9"/>
        <v>1092.9020251646966</v>
      </c>
    </row>
    <row r="279" spans="1:11" x14ac:dyDescent="0.35">
      <c r="A279" t="s">
        <v>8</v>
      </c>
      <c r="B279" t="s">
        <v>10</v>
      </c>
      <c r="C279" t="s">
        <v>3</v>
      </c>
      <c r="D279" s="4">
        <v>45</v>
      </c>
      <c r="E279">
        <v>5000</v>
      </c>
      <c r="F279">
        <v>1000</v>
      </c>
      <c r="G279">
        <v>105059</v>
      </c>
      <c r="H279">
        <v>0</v>
      </c>
      <c r="I279">
        <v>0.1</v>
      </c>
      <c r="J279" s="6">
        <f t="shared" si="8"/>
        <v>4.7592305276082963E-2</v>
      </c>
      <c r="K279" s="6">
        <f t="shared" si="9"/>
        <v>0.14759230527608297</v>
      </c>
    </row>
    <row r="280" spans="1:11" x14ac:dyDescent="0.35">
      <c r="A280" t="s">
        <v>8</v>
      </c>
      <c r="B280" t="s">
        <v>10</v>
      </c>
      <c r="C280" t="s">
        <v>3</v>
      </c>
      <c r="D280" s="4">
        <v>45</v>
      </c>
      <c r="E280">
        <v>10000</v>
      </c>
      <c r="F280">
        <v>1000</v>
      </c>
      <c r="G280">
        <v>136596</v>
      </c>
      <c r="H280">
        <v>0.1</v>
      </c>
      <c r="I280">
        <v>0.1</v>
      </c>
      <c r="J280" s="6">
        <f t="shared" si="8"/>
        <v>7.3208585902954704E-2</v>
      </c>
      <c r="K280" s="6">
        <f t="shared" si="9"/>
        <v>0.17320858590295471</v>
      </c>
    </row>
    <row r="281" spans="1:11" x14ac:dyDescent="0.35">
      <c r="A281" t="s">
        <v>8</v>
      </c>
      <c r="B281" t="s">
        <v>10</v>
      </c>
      <c r="C281" t="s">
        <v>3</v>
      </c>
      <c r="D281" s="4">
        <v>45</v>
      </c>
      <c r="E281">
        <v>25000</v>
      </c>
      <c r="F281">
        <v>1000</v>
      </c>
      <c r="G281">
        <v>114642</v>
      </c>
      <c r="H281">
        <v>0.2</v>
      </c>
      <c r="I281">
        <v>0.1</v>
      </c>
      <c r="J281" s="6">
        <f t="shared" si="8"/>
        <v>0.21807016625669476</v>
      </c>
      <c r="K281" s="6">
        <f t="shared" si="9"/>
        <v>0.31807016625669476</v>
      </c>
    </row>
    <row r="282" spans="1:11" x14ac:dyDescent="0.35">
      <c r="A282" t="s">
        <v>8</v>
      </c>
      <c r="B282" t="s">
        <v>10</v>
      </c>
      <c r="C282" t="s">
        <v>3</v>
      </c>
      <c r="D282" s="4">
        <v>45</v>
      </c>
      <c r="E282">
        <v>50000</v>
      </c>
      <c r="F282">
        <v>1000</v>
      </c>
      <c r="G282">
        <v>120104</v>
      </c>
      <c r="H282">
        <v>0.4</v>
      </c>
      <c r="I282">
        <v>0.1</v>
      </c>
      <c r="J282" s="6">
        <f t="shared" si="8"/>
        <v>0.41630586824751881</v>
      </c>
      <c r="K282" s="6">
        <f t="shared" si="9"/>
        <v>0.51630586824751878</v>
      </c>
    </row>
    <row r="283" spans="1:11" x14ac:dyDescent="0.35">
      <c r="A283" t="s">
        <v>8</v>
      </c>
      <c r="B283" t="s">
        <v>10</v>
      </c>
      <c r="C283" t="s">
        <v>3</v>
      </c>
      <c r="D283" s="4">
        <v>45</v>
      </c>
      <c r="E283">
        <v>100000</v>
      </c>
      <c r="F283">
        <v>1000</v>
      </c>
      <c r="G283">
        <v>117983</v>
      </c>
      <c r="H283">
        <v>0.8</v>
      </c>
      <c r="I283">
        <v>0.1</v>
      </c>
      <c r="J283" s="6">
        <f t="shared" si="8"/>
        <v>0.84757973606367021</v>
      </c>
      <c r="K283" s="6">
        <f t="shared" si="9"/>
        <v>0.94757973606367019</v>
      </c>
    </row>
    <row r="284" spans="1:11" x14ac:dyDescent="0.35">
      <c r="A284" t="s">
        <v>8</v>
      </c>
      <c r="B284" t="s">
        <v>10</v>
      </c>
      <c r="C284" t="s">
        <v>3</v>
      </c>
      <c r="D284" s="4">
        <v>45</v>
      </c>
      <c r="E284">
        <v>200000</v>
      </c>
      <c r="F284">
        <v>1000</v>
      </c>
      <c r="G284">
        <v>58813</v>
      </c>
      <c r="H284">
        <v>3.4</v>
      </c>
      <c r="I284">
        <v>0.1</v>
      </c>
      <c r="J284" s="6">
        <f t="shared" si="8"/>
        <v>3.4006087089589037</v>
      </c>
      <c r="K284" s="6">
        <f t="shared" si="9"/>
        <v>3.5006087089589037</v>
      </c>
    </row>
    <row r="285" spans="1:11" x14ac:dyDescent="0.35">
      <c r="A285" t="s">
        <v>8</v>
      </c>
      <c r="B285" t="s">
        <v>7</v>
      </c>
      <c r="C285" t="s">
        <v>3</v>
      </c>
      <c r="D285" s="4">
        <v>61</v>
      </c>
      <c r="E285">
        <v>5000</v>
      </c>
      <c r="F285">
        <v>1000</v>
      </c>
      <c r="G285">
        <v>817733</v>
      </c>
      <c r="H285">
        <v>0</v>
      </c>
      <c r="I285">
        <v>0.1</v>
      </c>
      <c r="J285" s="6">
        <f t="shared" si="8"/>
        <v>6.1144652349850136E-3</v>
      </c>
      <c r="K285" s="6">
        <f t="shared" si="9"/>
        <v>0.10611446523498502</v>
      </c>
    </row>
    <row r="286" spans="1:11" x14ac:dyDescent="0.35">
      <c r="A286" t="s">
        <v>8</v>
      </c>
      <c r="B286" t="s">
        <v>7</v>
      </c>
      <c r="C286" t="s">
        <v>3</v>
      </c>
      <c r="D286" s="4">
        <v>99</v>
      </c>
      <c r="E286">
        <v>10000</v>
      </c>
      <c r="F286">
        <v>1000</v>
      </c>
      <c r="G286">
        <v>854770</v>
      </c>
      <c r="H286">
        <v>0</v>
      </c>
      <c r="I286">
        <v>0.1</v>
      </c>
      <c r="J286" s="6">
        <f t="shared" si="8"/>
        <v>1.1699053546568083E-2</v>
      </c>
      <c r="K286" s="6">
        <f t="shared" si="9"/>
        <v>0.11169905354656809</v>
      </c>
    </row>
    <row r="287" spans="1:11" x14ac:dyDescent="0.35">
      <c r="A287" t="s">
        <v>8</v>
      </c>
      <c r="B287" t="s">
        <v>7</v>
      </c>
      <c r="C287" t="s">
        <v>3</v>
      </c>
      <c r="D287" s="4">
        <v>213</v>
      </c>
      <c r="E287">
        <v>25000</v>
      </c>
      <c r="F287">
        <v>1000</v>
      </c>
      <c r="G287">
        <v>1092375</v>
      </c>
      <c r="H287">
        <v>0</v>
      </c>
      <c r="I287">
        <v>0.3</v>
      </c>
      <c r="J287" s="6">
        <f t="shared" si="8"/>
        <v>2.2885913720105275E-2</v>
      </c>
      <c r="K287" s="6">
        <f t="shared" si="9"/>
        <v>0.32288591372010528</v>
      </c>
    </row>
    <row r="288" spans="1:11" x14ac:dyDescent="0.35">
      <c r="A288" t="s">
        <v>8</v>
      </c>
      <c r="B288" t="s">
        <v>7</v>
      </c>
      <c r="C288" t="s">
        <v>3</v>
      </c>
      <c r="D288" s="4">
        <v>404</v>
      </c>
      <c r="E288">
        <v>50000</v>
      </c>
      <c r="F288">
        <v>1000</v>
      </c>
      <c r="G288">
        <v>1207814</v>
      </c>
      <c r="H288">
        <v>0</v>
      </c>
      <c r="I288">
        <v>0.5</v>
      </c>
      <c r="J288" s="6">
        <f t="shared" si="8"/>
        <v>4.139710253399944E-2</v>
      </c>
      <c r="K288" s="6">
        <f t="shared" si="9"/>
        <v>0.54139710253399942</v>
      </c>
    </row>
    <row r="289" spans="1:11" x14ac:dyDescent="0.35">
      <c r="A289" t="s">
        <v>8</v>
      </c>
      <c r="B289" t="s">
        <v>7</v>
      </c>
      <c r="C289" t="s">
        <v>3</v>
      </c>
      <c r="D289" s="4">
        <v>785</v>
      </c>
      <c r="E289">
        <v>100000</v>
      </c>
      <c r="F289">
        <v>1000</v>
      </c>
      <c r="G289">
        <v>1204531</v>
      </c>
      <c r="H289">
        <v>0.1</v>
      </c>
      <c r="I289">
        <v>1.1000000000000001</v>
      </c>
      <c r="J289" s="6">
        <f t="shared" si="8"/>
        <v>8.3019864162898263E-2</v>
      </c>
      <c r="K289" s="6">
        <f t="shared" si="9"/>
        <v>1.1830198641628984</v>
      </c>
    </row>
    <row r="290" spans="1:11" x14ac:dyDescent="0.35">
      <c r="A290" t="s">
        <v>8</v>
      </c>
      <c r="B290" t="s">
        <v>7</v>
      </c>
      <c r="C290" t="s">
        <v>3</v>
      </c>
      <c r="D290" s="4">
        <v>1548</v>
      </c>
      <c r="E290">
        <v>200000</v>
      </c>
      <c r="F290">
        <v>1000</v>
      </c>
      <c r="G290">
        <v>1194955</v>
      </c>
      <c r="H290">
        <v>0.2</v>
      </c>
      <c r="I290">
        <v>3.9</v>
      </c>
      <c r="J290" s="6">
        <f t="shared" si="8"/>
        <v>0.16737031938441196</v>
      </c>
      <c r="K290" s="6">
        <f t="shared" si="9"/>
        <v>4.0673703193844117</v>
      </c>
    </row>
    <row r="291" spans="1:11" x14ac:dyDescent="0.35">
      <c r="A291" t="s">
        <v>8</v>
      </c>
      <c r="B291" t="s">
        <v>11</v>
      </c>
      <c r="C291" t="s">
        <v>3</v>
      </c>
      <c r="D291" s="4">
        <v>9763</v>
      </c>
      <c r="E291">
        <v>5000</v>
      </c>
      <c r="F291">
        <v>1000</v>
      </c>
      <c r="G291">
        <v>1060335</v>
      </c>
      <c r="H291">
        <v>0</v>
      </c>
      <c r="I291">
        <v>46.5</v>
      </c>
      <c r="J291" s="6">
        <f t="shared" si="8"/>
        <v>4.7154908590209699E-3</v>
      </c>
      <c r="K291" s="6">
        <f t="shared" si="9"/>
        <v>46.50471549085902</v>
      </c>
    </row>
    <row r="292" spans="1:11" x14ac:dyDescent="0.35">
      <c r="A292" t="s">
        <v>8</v>
      </c>
      <c r="B292" t="s">
        <v>11</v>
      </c>
      <c r="C292" t="s">
        <v>3</v>
      </c>
      <c r="D292" s="4">
        <v>19264</v>
      </c>
      <c r="E292">
        <v>10000</v>
      </c>
      <c r="F292">
        <v>1000</v>
      </c>
      <c r="G292">
        <v>1223115</v>
      </c>
      <c r="H292">
        <v>0</v>
      </c>
      <c r="I292">
        <v>89.4</v>
      </c>
      <c r="J292" s="6">
        <f t="shared" si="8"/>
        <v>8.1758460978730539E-3</v>
      </c>
      <c r="K292" s="6">
        <f t="shared" si="9"/>
        <v>89.408175846097876</v>
      </c>
    </row>
    <row r="293" spans="1:11" x14ac:dyDescent="0.35">
      <c r="A293" t="s">
        <v>8</v>
      </c>
      <c r="B293" t="s">
        <v>11</v>
      </c>
      <c r="C293" t="s">
        <v>3</v>
      </c>
      <c r="D293" s="4">
        <v>48941</v>
      </c>
      <c r="E293">
        <v>25000</v>
      </c>
      <c r="F293">
        <v>1000</v>
      </c>
      <c r="G293">
        <v>1202794</v>
      </c>
      <c r="H293">
        <v>0</v>
      </c>
      <c r="I293">
        <v>237.8</v>
      </c>
      <c r="J293" s="6">
        <f t="shared" si="8"/>
        <v>2.0784939066872631E-2</v>
      </c>
      <c r="K293" s="6">
        <f t="shared" si="9"/>
        <v>237.8207849390669</v>
      </c>
    </row>
    <row r="294" spans="1:11" x14ac:dyDescent="0.35">
      <c r="A294" t="s">
        <v>8</v>
      </c>
      <c r="B294" t="s">
        <v>11</v>
      </c>
      <c r="C294" t="s">
        <v>3</v>
      </c>
      <c r="D294" s="4">
        <v>96077</v>
      </c>
      <c r="E294">
        <v>50000</v>
      </c>
      <c r="F294">
        <v>1000</v>
      </c>
      <c r="G294">
        <v>784970</v>
      </c>
      <c r="H294">
        <v>0.1</v>
      </c>
      <c r="I294">
        <v>443.5</v>
      </c>
      <c r="J294" s="6">
        <f t="shared" si="8"/>
        <v>6.3696701784781581E-2</v>
      </c>
      <c r="K294" s="6">
        <f t="shared" si="9"/>
        <v>443.56369670178481</v>
      </c>
    </row>
    <row r="295" spans="1:11" x14ac:dyDescent="0.35">
      <c r="A295" t="s">
        <v>8</v>
      </c>
      <c r="B295" t="s">
        <v>11</v>
      </c>
      <c r="C295" t="s">
        <v>3</v>
      </c>
      <c r="D295" s="4">
        <v>192143</v>
      </c>
      <c r="E295">
        <v>100000</v>
      </c>
      <c r="F295">
        <v>1000</v>
      </c>
      <c r="G295">
        <v>1181050</v>
      </c>
      <c r="H295">
        <v>0.1</v>
      </c>
      <c r="I295">
        <v>973.7</v>
      </c>
      <c r="J295" s="6">
        <f t="shared" si="8"/>
        <v>8.467042038863723E-2</v>
      </c>
      <c r="K295" s="6">
        <f t="shared" si="9"/>
        <v>973.78467042038869</v>
      </c>
    </row>
    <row r="296" spans="1:11" x14ac:dyDescent="0.35">
      <c r="A296" t="s">
        <v>8</v>
      </c>
      <c r="B296" t="s">
        <v>12</v>
      </c>
      <c r="C296" t="s">
        <v>3</v>
      </c>
      <c r="D296" s="4">
        <v>124</v>
      </c>
      <c r="E296">
        <v>5000</v>
      </c>
      <c r="F296">
        <v>1000</v>
      </c>
      <c r="G296">
        <v>111</v>
      </c>
      <c r="H296">
        <v>44.9</v>
      </c>
      <c r="I296">
        <v>0</v>
      </c>
      <c r="J296" s="6">
        <f t="shared" si="8"/>
        <v>44.9</v>
      </c>
      <c r="K296" s="6">
        <f t="shared" si="9"/>
        <v>44.9</v>
      </c>
    </row>
    <row r="297" spans="1:11" x14ac:dyDescent="0.35">
      <c r="A297" t="s">
        <v>8</v>
      </c>
      <c r="B297" t="s">
        <v>12</v>
      </c>
      <c r="C297" t="s">
        <v>3</v>
      </c>
      <c r="D297" s="4">
        <v>201</v>
      </c>
      <c r="E297">
        <v>10000</v>
      </c>
      <c r="F297">
        <v>1000</v>
      </c>
      <c r="G297">
        <v>118</v>
      </c>
      <c r="H297">
        <v>84.5</v>
      </c>
      <c r="I297">
        <v>0</v>
      </c>
      <c r="J297" s="6">
        <f t="shared" si="8"/>
        <v>84.5</v>
      </c>
      <c r="K297" s="6">
        <f t="shared" si="9"/>
        <v>84.5</v>
      </c>
    </row>
    <row r="298" spans="1:11" x14ac:dyDescent="0.35">
      <c r="A298" t="s">
        <v>8</v>
      </c>
      <c r="B298" t="s">
        <v>12</v>
      </c>
      <c r="C298" t="s">
        <v>3</v>
      </c>
      <c r="D298" s="4">
        <v>429</v>
      </c>
      <c r="E298">
        <v>25000</v>
      </c>
      <c r="F298">
        <v>1000</v>
      </c>
      <c r="G298">
        <v>118</v>
      </c>
      <c r="H298">
        <v>210.3</v>
      </c>
      <c r="I298">
        <v>0</v>
      </c>
      <c r="J298" s="6">
        <f t="shared" si="8"/>
        <v>210.3</v>
      </c>
      <c r="K298" s="6">
        <f t="shared" si="9"/>
        <v>210.3</v>
      </c>
    </row>
    <row r="299" spans="1:11" x14ac:dyDescent="0.35">
      <c r="A299" t="s">
        <v>8</v>
      </c>
      <c r="B299" t="s">
        <v>12</v>
      </c>
      <c r="C299" t="s">
        <v>3</v>
      </c>
      <c r="D299" s="4">
        <v>812</v>
      </c>
      <c r="E299">
        <v>50000</v>
      </c>
      <c r="F299">
        <v>1000</v>
      </c>
      <c r="G299">
        <v>115</v>
      </c>
      <c r="H299">
        <v>433.1</v>
      </c>
      <c r="I299">
        <v>0</v>
      </c>
      <c r="J299" s="6">
        <f t="shared" si="8"/>
        <v>433.1</v>
      </c>
      <c r="K299" s="6">
        <f t="shared" si="9"/>
        <v>433.1</v>
      </c>
    </row>
    <row r="300" spans="1:11" x14ac:dyDescent="0.35">
      <c r="A300" t="s">
        <v>8</v>
      </c>
      <c r="B300" t="s">
        <v>12</v>
      </c>
      <c r="C300" t="s">
        <v>3</v>
      </c>
      <c r="D300" s="4">
        <v>1574</v>
      </c>
      <c r="E300">
        <v>100000</v>
      </c>
      <c r="F300">
        <v>1000</v>
      </c>
      <c r="G300">
        <v>119</v>
      </c>
      <c r="H300">
        <v>833.7</v>
      </c>
      <c r="I300">
        <v>0</v>
      </c>
      <c r="J300" s="6">
        <f t="shared" si="8"/>
        <v>833.7</v>
      </c>
      <c r="K300" s="6">
        <f t="shared" si="9"/>
        <v>833.7</v>
      </c>
    </row>
    <row r="301" spans="1:11" x14ac:dyDescent="0.35">
      <c r="A301" t="s">
        <v>8</v>
      </c>
      <c r="B301" t="s">
        <v>12</v>
      </c>
      <c r="C301" t="s">
        <v>3</v>
      </c>
      <c r="D301" s="4">
        <v>3099</v>
      </c>
      <c r="E301">
        <v>200000</v>
      </c>
      <c r="F301">
        <v>1000</v>
      </c>
      <c r="G301">
        <v>115</v>
      </c>
      <c r="H301">
        <v>1729.6</v>
      </c>
      <c r="I301">
        <v>0</v>
      </c>
      <c r="J301" s="6">
        <f t="shared" si="8"/>
        <v>1729.6</v>
      </c>
      <c r="K301" s="6">
        <f t="shared" si="9"/>
        <v>1729.6</v>
      </c>
    </row>
    <row r="302" spans="1:11" x14ac:dyDescent="0.35">
      <c r="A302" t="s">
        <v>9</v>
      </c>
      <c r="B302" t="s">
        <v>10</v>
      </c>
      <c r="C302" t="s">
        <v>3</v>
      </c>
      <c r="D302" s="4">
        <v>137</v>
      </c>
      <c r="E302">
        <v>5000</v>
      </c>
      <c r="F302">
        <v>1000</v>
      </c>
      <c r="G302">
        <v>36275</v>
      </c>
      <c r="H302">
        <v>0.1</v>
      </c>
      <c r="I302">
        <v>0.4</v>
      </c>
      <c r="J302" s="6">
        <f t="shared" si="8"/>
        <v>0.13783597518952448</v>
      </c>
      <c r="K302" s="6">
        <f t="shared" si="9"/>
        <v>0.53783597518952453</v>
      </c>
    </row>
    <row r="303" spans="1:11" x14ac:dyDescent="0.35">
      <c r="A303" t="s">
        <v>9</v>
      </c>
      <c r="B303" t="s">
        <v>10</v>
      </c>
      <c r="C303" t="s">
        <v>3</v>
      </c>
      <c r="D303" s="4">
        <v>137</v>
      </c>
      <c r="E303">
        <v>10000</v>
      </c>
      <c r="F303">
        <v>1000</v>
      </c>
      <c r="G303">
        <v>38199</v>
      </c>
      <c r="H303">
        <v>0.3</v>
      </c>
      <c r="I303">
        <v>0.3</v>
      </c>
      <c r="J303" s="6">
        <f t="shared" si="8"/>
        <v>0.26178695777376371</v>
      </c>
      <c r="K303" s="6">
        <f t="shared" si="9"/>
        <v>0.56178695777376375</v>
      </c>
    </row>
    <row r="304" spans="1:11" x14ac:dyDescent="0.35">
      <c r="A304" t="s">
        <v>9</v>
      </c>
      <c r="B304" t="s">
        <v>10</v>
      </c>
      <c r="C304" t="s">
        <v>3</v>
      </c>
      <c r="D304" s="4">
        <v>137</v>
      </c>
      <c r="E304">
        <v>25000</v>
      </c>
      <c r="F304">
        <v>1000</v>
      </c>
      <c r="G304">
        <v>25874</v>
      </c>
      <c r="H304">
        <v>1</v>
      </c>
      <c r="I304">
        <v>0.3</v>
      </c>
      <c r="J304" s="6">
        <f t="shared" si="8"/>
        <v>0.96622091675040578</v>
      </c>
      <c r="K304" s="6">
        <f t="shared" si="9"/>
        <v>1.2662209167504057</v>
      </c>
    </row>
    <row r="305" spans="1:11" x14ac:dyDescent="0.35">
      <c r="A305" t="s">
        <v>9</v>
      </c>
      <c r="B305" t="s">
        <v>10</v>
      </c>
      <c r="C305" t="s">
        <v>3</v>
      </c>
      <c r="D305" s="4">
        <v>137</v>
      </c>
      <c r="E305">
        <v>50000</v>
      </c>
      <c r="F305">
        <v>1000</v>
      </c>
      <c r="G305">
        <v>25067</v>
      </c>
      <c r="H305">
        <v>2</v>
      </c>
      <c r="I305">
        <v>0.5</v>
      </c>
      <c r="J305" s="6">
        <f t="shared" si="8"/>
        <v>1.9946543264052339</v>
      </c>
      <c r="K305" s="6">
        <f t="shared" si="9"/>
        <v>2.4946543264052341</v>
      </c>
    </row>
    <row r="306" spans="1:11" x14ac:dyDescent="0.35">
      <c r="A306" t="s">
        <v>9</v>
      </c>
      <c r="B306" t="s">
        <v>10</v>
      </c>
      <c r="C306" t="s">
        <v>3</v>
      </c>
      <c r="D306" s="4">
        <v>137</v>
      </c>
      <c r="E306">
        <v>100000</v>
      </c>
      <c r="F306">
        <v>1000</v>
      </c>
      <c r="G306">
        <v>23752</v>
      </c>
      <c r="H306">
        <v>4.2</v>
      </c>
      <c r="I306">
        <v>0.4</v>
      </c>
      <c r="J306" s="6">
        <f t="shared" si="8"/>
        <v>4.21017177500842</v>
      </c>
      <c r="K306" s="6">
        <f t="shared" si="9"/>
        <v>4.6101717750084203</v>
      </c>
    </row>
    <row r="307" spans="1:11" x14ac:dyDescent="0.35">
      <c r="A307" t="s">
        <v>9</v>
      </c>
      <c r="B307" t="s">
        <v>10</v>
      </c>
      <c r="C307" t="s">
        <v>3</v>
      </c>
      <c r="D307" s="4">
        <v>137</v>
      </c>
      <c r="E307">
        <v>200000</v>
      </c>
      <c r="F307">
        <v>1000</v>
      </c>
      <c r="G307">
        <v>24009</v>
      </c>
      <c r="H307">
        <v>8.3000000000000007</v>
      </c>
      <c r="I307">
        <v>0.4</v>
      </c>
      <c r="J307" s="6">
        <f t="shared" si="8"/>
        <v>8.3302095047690443</v>
      </c>
      <c r="K307" s="6">
        <f t="shared" si="9"/>
        <v>8.7302095047690447</v>
      </c>
    </row>
    <row r="308" spans="1:11" x14ac:dyDescent="0.35">
      <c r="A308" t="s">
        <v>9</v>
      </c>
      <c r="B308" t="s">
        <v>7</v>
      </c>
      <c r="C308" t="s">
        <v>3</v>
      </c>
      <c r="D308" s="4">
        <v>61</v>
      </c>
      <c r="E308">
        <v>5000</v>
      </c>
      <c r="F308">
        <v>1000</v>
      </c>
      <c r="G308">
        <v>1102158</v>
      </c>
      <c r="H308">
        <v>0</v>
      </c>
      <c r="I308">
        <v>0.5</v>
      </c>
      <c r="J308" s="6">
        <f t="shared" si="8"/>
        <v>4.5365546500592477E-3</v>
      </c>
      <c r="K308" s="6">
        <f t="shared" si="9"/>
        <v>0.5045365546500592</v>
      </c>
    </row>
    <row r="309" spans="1:11" x14ac:dyDescent="0.35">
      <c r="A309" t="s">
        <v>9</v>
      </c>
      <c r="B309" t="s">
        <v>7</v>
      </c>
      <c r="C309" t="s">
        <v>3</v>
      </c>
      <c r="D309" s="4">
        <v>99</v>
      </c>
      <c r="E309">
        <v>10000</v>
      </c>
      <c r="F309">
        <v>1000</v>
      </c>
      <c r="G309">
        <v>1045046</v>
      </c>
      <c r="H309">
        <v>0</v>
      </c>
      <c r="I309">
        <v>0.9</v>
      </c>
      <c r="J309" s="6">
        <f t="shared" si="8"/>
        <v>9.5689567731946732E-3</v>
      </c>
      <c r="K309" s="6">
        <f t="shared" si="9"/>
        <v>0.90956895677319471</v>
      </c>
    </row>
    <row r="310" spans="1:11" x14ac:dyDescent="0.35">
      <c r="A310" t="s">
        <v>9</v>
      </c>
      <c r="B310" t="s">
        <v>7</v>
      </c>
      <c r="C310" t="s">
        <v>3</v>
      </c>
      <c r="D310" s="4">
        <v>213</v>
      </c>
      <c r="E310">
        <v>25000</v>
      </c>
      <c r="F310">
        <v>1000</v>
      </c>
      <c r="G310">
        <v>1082634</v>
      </c>
      <c r="H310">
        <v>0</v>
      </c>
      <c r="I310">
        <v>2</v>
      </c>
      <c r="J310" s="6">
        <f t="shared" si="8"/>
        <v>2.3091829741168298E-2</v>
      </c>
      <c r="K310" s="6">
        <f t="shared" si="9"/>
        <v>2.0230918297411682</v>
      </c>
    </row>
    <row r="311" spans="1:11" x14ac:dyDescent="0.35">
      <c r="A311" t="s">
        <v>9</v>
      </c>
      <c r="B311" t="s">
        <v>7</v>
      </c>
      <c r="C311" t="s">
        <v>3</v>
      </c>
      <c r="D311" s="4">
        <v>404</v>
      </c>
      <c r="E311">
        <v>50000</v>
      </c>
      <c r="F311">
        <v>1000</v>
      </c>
      <c r="G311">
        <v>1201554</v>
      </c>
      <c r="H311">
        <v>0</v>
      </c>
      <c r="I311">
        <v>4.5</v>
      </c>
      <c r="J311" s="6">
        <f t="shared" si="8"/>
        <v>4.1612778119002561E-2</v>
      </c>
      <c r="K311" s="6">
        <f t="shared" si="9"/>
        <v>4.5416127781190028</v>
      </c>
    </row>
    <row r="312" spans="1:11" x14ac:dyDescent="0.35">
      <c r="A312" t="s">
        <v>9</v>
      </c>
      <c r="B312" t="s">
        <v>7</v>
      </c>
      <c r="C312" t="s">
        <v>3</v>
      </c>
      <c r="D312" s="4">
        <v>785</v>
      </c>
      <c r="E312">
        <v>100000</v>
      </c>
      <c r="F312">
        <v>1000</v>
      </c>
      <c r="G312">
        <v>1180077</v>
      </c>
      <c r="H312">
        <v>0.1</v>
      </c>
      <c r="I312">
        <v>9</v>
      </c>
      <c r="J312" s="6">
        <f t="shared" si="8"/>
        <v>8.4740233052588945E-2</v>
      </c>
      <c r="K312" s="6">
        <f t="shared" si="9"/>
        <v>9.0847402330525888</v>
      </c>
    </row>
    <row r="313" spans="1:11" x14ac:dyDescent="0.35">
      <c r="A313" t="s">
        <v>9</v>
      </c>
      <c r="B313" t="s">
        <v>7</v>
      </c>
      <c r="C313" t="s">
        <v>3</v>
      </c>
      <c r="D313" s="4">
        <v>1548</v>
      </c>
      <c r="E313">
        <v>200000</v>
      </c>
      <c r="F313">
        <v>1000</v>
      </c>
      <c r="G313">
        <v>1182639</v>
      </c>
      <c r="H313">
        <v>0.2</v>
      </c>
      <c r="I313">
        <v>17.399999999999999</v>
      </c>
      <c r="J313" s="6">
        <f t="shared" si="8"/>
        <v>0.16911331353016432</v>
      </c>
      <c r="K313" s="6">
        <f t="shared" si="9"/>
        <v>17.569113313530163</v>
      </c>
    </row>
    <row r="314" spans="1:11" x14ac:dyDescent="0.35">
      <c r="A314" t="s">
        <v>9</v>
      </c>
      <c r="B314" t="s">
        <v>11</v>
      </c>
      <c r="C314" t="s">
        <v>3</v>
      </c>
      <c r="D314" s="4">
        <v>9805</v>
      </c>
      <c r="E314">
        <v>5000</v>
      </c>
      <c r="F314">
        <v>1000</v>
      </c>
      <c r="G314">
        <v>1103558</v>
      </c>
      <c r="H314">
        <v>0</v>
      </c>
      <c r="I314">
        <v>46.1</v>
      </c>
      <c r="J314" s="6">
        <f t="shared" si="8"/>
        <v>4.5307994686278382E-3</v>
      </c>
      <c r="K314" s="6">
        <f t="shared" si="9"/>
        <v>46.104530799468627</v>
      </c>
    </row>
    <row r="315" spans="1:11" x14ac:dyDescent="0.35">
      <c r="A315" t="s">
        <v>9</v>
      </c>
      <c r="B315" t="s">
        <v>11</v>
      </c>
      <c r="C315" t="s">
        <v>3</v>
      </c>
      <c r="D315" s="4">
        <v>19241</v>
      </c>
      <c r="E315">
        <v>10000</v>
      </c>
      <c r="F315">
        <v>1000</v>
      </c>
      <c r="G315">
        <v>1220007</v>
      </c>
      <c r="H315">
        <v>0</v>
      </c>
      <c r="I315">
        <v>88.2</v>
      </c>
      <c r="J315" s="6">
        <f t="shared" si="8"/>
        <v>8.1966742813770737E-3</v>
      </c>
      <c r="K315" s="6">
        <f t="shared" si="9"/>
        <v>88.208196674281382</v>
      </c>
    </row>
    <row r="316" spans="1:11" x14ac:dyDescent="0.35">
      <c r="A316" t="s">
        <v>9</v>
      </c>
      <c r="B316" t="s">
        <v>11</v>
      </c>
      <c r="C316" t="s">
        <v>3</v>
      </c>
      <c r="D316" s="4">
        <v>48403</v>
      </c>
      <c r="E316">
        <v>25000</v>
      </c>
      <c r="F316">
        <v>1000</v>
      </c>
      <c r="G316">
        <v>1220862</v>
      </c>
      <c r="H316">
        <v>0</v>
      </c>
      <c r="I316">
        <v>225</v>
      </c>
      <c r="J316" s="6">
        <f t="shared" si="8"/>
        <v>2.0477334866676168E-2</v>
      </c>
      <c r="K316" s="6">
        <f t="shared" si="9"/>
        <v>225.02047733486668</v>
      </c>
    </row>
    <row r="317" spans="1:11" x14ac:dyDescent="0.35">
      <c r="A317" t="s">
        <v>9</v>
      </c>
      <c r="B317" t="s">
        <v>11</v>
      </c>
      <c r="C317" t="s">
        <v>3</v>
      </c>
      <c r="D317" s="4">
        <v>96229</v>
      </c>
      <c r="E317">
        <v>50000</v>
      </c>
      <c r="F317">
        <v>1000</v>
      </c>
      <c r="G317">
        <v>792457</v>
      </c>
      <c r="H317">
        <v>0.1</v>
      </c>
      <c r="I317">
        <v>451.5</v>
      </c>
      <c r="J317" s="6">
        <f t="shared" si="8"/>
        <v>6.3094906095851264E-2</v>
      </c>
      <c r="K317" s="6">
        <f t="shared" si="9"/>
        <v>451.56309490609584</v>
      </c>
    </row>
    <row r="318" spans="1:11" x14ac:dyDescent="0.35">
      <c r="A318" t="s">
        <v>9</v>
      </c>
      <c r="B318" t="s">
        <v>11</v>
      </c>
      <c r="C318" t="s">
        <v>3</v>
      </c>
      <c r="D318" s="4">
        <v>192727</v>
      </c>
      <c r="E318">
        <v>100000</v>
      </c>
      <c r="F318">
        <v>1000</v>
      </c>
      <c r="G318">
        <v>1188227</v>
      </c>
      <c r="H318">
        <v>0.1</v>
      </c>
      <c r="I318">
        <v>983.6</v>
      </c>
      <c r="J318" s="6">
        <f t="shared" si="8"/>
        <v>8.4159003288092255E-2</v>
      </c>
      <c r="K318" s="6">
        <f t="shared" si="9"/>
        <v>983.68415900328807</v>
      </c>
    </row>
    <row r="319" spans="1:11" x14ac:dyDescent="0.35">
      <c r="A319" t="s">
        <v>25</v>
      </c>
      <c r="B319" t="s">
        <v>10</v>
      </c>
      <c r="C319" t="s">
        <v>3</v>
      </c>
      <c r="D319" s="4">
        <v>290</v>
      </c>
      <c r="E319">
        <v>5000</v>
      </c>
      <c r="F319">
        <v>1000</v>
      </c>
      <c r="G319">
        <v>17279</v>
      </c>
      <c r="H319">
        <v>0.3</v>
      </c>
      <c r="I319">
        <v>3.7</v>
      </c>
      <c r="J319" s="6">
        <f t="shared" si="8"/>
        <v>0.28936859771977547</v>
      </c>
      <c r="K319" s="6">
        <f t="shared" si="9"/>
        <v>3.9893685977197757</v>
      </c>
    </row>
    <row r="320" spans="1:11" x14ac:dyDescent="0.35">
      <c r="A320" t="s">
        <v>25</v>
      </c>
      <c r="B320" t="s">
        <v>10</v>
      </c>
      <c r="C320" t="s">
        <v>3</v>
      </c>
      <c r="D320" s="4">
        <v>290</v>
      </c>
      <c r="E320">
        <v>10000</v>
      </c>
      <c r="F320">
        <v>1000</v>
      </c>
      <c r="G320">
        <v>14920</v>
      </c>
      <c r="H320">
        <v>0.7</v>
      </c>
      <c r="I320">
        <v>3.5</v>
      </c>
      <c r="J320" s="6">
        <f t="shared" si="8"/>
        <v>0.67024128686327078</v>
      </c>
      <c r="K320" s="6">
        <f t="shared" si="9"/>
        <v>4.1702412868632708</v>
      </c>
    </row>
    <row r="321" spans="1:11" x14ac:dyDescent="0.35">
      <c r="A321" t="s">
        <v>25</v>
      </c>
      <c r="B321" t="s">
        <v>10</v>
      </c>
      <c r="C321" t="s">
        <v>3</v>
      </c>
      <c r="D321" s="4">
        <v>290</v>
      </c>
      <c r="E321">
        <v>25000</v>
      </c>
      <c r="F321">
        <v>1000</v>
      </c>
      <c r="G321">
        <v>13989</v>
      </c>
      <c r="H321">
        <v>1.8</v>
      </c>
      <c r="I321">
        <v>3.6</v>
      </c>
      <c r="J321" s="6">
        <f t="shared" si="8"/>
        <v>1.7871184502108799</v>
      </c>
      <c r="K321" s="6">
        <f t="shared" si="9"/>
        <v>5.3871184502108802</v>
      </c>
    </row>
    <row r="322" spans="1:11" x14ac:dyDescent="0.35">
      <c r="A322" t="s">
        <v>25</v>
      </c>
      <c r="B322" t="s">
        <v>10</v>
      </c>
      <c r="C322" t="s">
        <v>3</v>
      </c>
      <c r="D322" s="4">
        <v>290</v>
      </c>
      <c r="E322">
        <v>50000</v>
      </c>
      <c r="F322">
        <v>1000</v>
      </c>
      <c r="G322">
        <v>14303</v>
      </c>
      <c r="H322">
        <v>3.5</v>
      </c>
      <c r="I322">
        <v>3.6</v>
      </c>
      <c r="J322" s="6">
        <f t="shared" si="8"/>
        <v>3.4957701181570302</v>
      </c>
      <c r="K322" s="6">
        <f t="shared" si="9"/>
        <v>7.0957701181570307</v>
      </c>
    </row>
    <row r="323" spans="1:11" x14ac:dyDescent="0.35">
      <c r="A323" t="s">
        <v>25</v>
      </c>
      <c r="B323" t="s">
        <v>10</v>
      </c>
      <c r="C323" t="s">
        <v>3</v>
      </c>
      <c r="D323" s="4">
        <v>290</v>
      </c>
      <c r="E323">
        <v>100000</v>
      </c>
      <c r="F323">
        <v>1000</v>
      </c>
      <c r="G323">
        <v>14914</v>
      </c>
      <c r="H323">
        <v>6.7</v>
      </c>
      <c r="I323">
        <v>3.6</v>
      </c>
      <c r="J323" s="6">
        <f t="shared" ref="J323:J352" si="10">IF(H323&gt;10,MIN(H323,E323/G323),E323/G323)</f>
        <v>6.7051092932814802</v>
      </c>
      <c r="K323" s="6">
        <f t="shared" ref="K323:K352" si="11">I323+J323</f>
        <v>10.305109293281481</v>
      </c>
    </row>
    <row r="324" spans="1:11" x14ac:dyDescent="0.35">
      <c r="A324" t="s">
        <v>25</v>
      </c>
      <c r="B324" t="s">
        <v>10</v>
      </c>
      <c r="C324" t="s">
        <v>3</v>
      </c>
      <c r="D324" s="4">
        <v>290</v>
      </c>
      <c r="E324">
        <v>200000</v>
      </c>
      <c r="F324">
        <v>1000</v>
      </c>
      <c r="G324">
        <v>15007</v>
      </c>
      <c r="H324">
        <v>13.3</v>
      </c>
      <c r="I324">
        <v>3.5</v>
      </c>
      <c r="J324" s="6">
        <f t="shared" si="10"/>
        <v>13.3</v>
      </c>
      <c r="K324" s="6">
        <f t="shared" si="11"/>
        <v>16.8</v>
      </c>
    </row>
    <row r="325" spans="1:11" x14ac:dyDescent="0.35">
      <c r="A325" t="s">
        <v>25</v>
      </c>
      <c r="B325" t="s">
        <v>7</v>
      </c>
      <c r="C325" t="s">
        <v>3</v>
      </c>
      <c r="D325" s="4">
        <v>61</v>
      </c>
      <c r="E325">
        <v>5000</v>
      </c>
      <c r="F325">
        <v>1000</v>
      </c>
      <c r="G325">
        <v>1039980</v>
      </c>
      <c r="H325">
        <v>0</v>
      </c>
      <c r="I325">
        <v>0.8</v>
      </c>
      <c r="J325" s="6">
        <f t="shared" si="10"/>
        <v>4.8077847650916366E-3</v>
      </c>
      <c r="K325" s="6">
        <f t="shared" si="11"/>
        <v>0.80480778476509163</v>
      </c>
    </row>
    <row r="326" spans="1:11" x14ac:dyDescent="0.35">
      <c r="A326" t="s">
        <v>25</v>
      </c>
      <c r="B326" t="s">
        <v>7</v>
      </c>
      <c r="C326" t="s">
        <v>3</v>
      </c>
      <c r="D326" s="4">
        <v>99</v>
      </c>
      <c r="E326">
        <v>10000</v>
      </c>
      <c r="F326">
        <v>1000</v>
      </c>
      <c r="G326">
        <v>1039375</v>
      </c>
      <c r="H326">
        <v>0</v>
      </c>
      <c r="I326">
        <v>1.6</v>
      </c>
      <c r="J326" s="6">
        <f t="shared" si="10"/>
        <v>9.6211665664461821E-3</v>
      </c>
      <c r="K326" s="6">
        <f t="shared" si="11"/>
        <v>1.6096211665664462</v>
      </c>
    </row>
    <row r="327" spans="1:11" x14ac:dyDescent="0.35">
      <c r="A327" t="s">
        <v>25</v>
      </c>
      <c r="B327" t="s">
        <v>7</v>
      </c>
      <c r="C327" t="s">
        <v>3</v>
      </c>
      <c r="D327" s="4">
        <v>213</v>
      </c>
      <c r="E327">
        <v>25000</v>
      </c>
      <c r="F327">
        <v>1000</v>
      </c>
      <c r="G327">
        <v>1067671</v>
      </c>
      <c r="H327">
        <v>0</v>
      </c>
      <c r="I327">
        <v>3.7</v>
      </c>
      <c r="J327" s="6">
        <f t="shared" si="10"/>
        <v>2.3415452887640482E-2</v>
      </c>
      <c r="K327" s="6">
        <f t="shared" si="11"/>
        <v>3.7234154528876409</v>
      </c>
    </row>
    <row r="328" spans="1:11" x14ac:dyDescent="0.35">
      <c r="A328" t="s">
        <v>25</v>
      </c>
      <c r="B328" t="s">
        <v>7</v>
      </c>
      <c r="C328" t="s">
        <v>3</v>
      </c>
      <c r="D328" s="4">
        <v>404</v>
      </c>
      <c r="E328">
        <v>50000</v>
      </c>
      <c r="F328">
        <v>1000</v>
      </c>
      <c r="G328">
        <v>1209533</v>
      </c>
      <c r="H328">
        <v>0</v>
      </c>
      <c r="I328">
        <v>7.8</v>
      </c>
      <c r="J328" s="6">
        <f t="shared" si="10"/>
        <v>4.133826857142385E-2</v>
      </c>
      <c r="K328" s="6">
        <f t="shared" si="11"/>
        <v>7.8413382685714232</v>
      </c>
    </row>
    <row r="329" spans="1:11" x14ac:dyDescent="0.35">
      <c r="A329" t="s">
        <v>25</v>
      </c>
      <c r="B329" t="s">
        <v>7</v>
      </c>
      <c r="C329" t="s">
        <v>3</v>
      </c>
      <c r="D329" s="4">
        <v>785</v>
      </c>
      <c r="E329">
        <v>100000</v>
      </c>
      <c r="F329">
        <v>1000</v>
      </c>
      <c r="G329">
        <v>1201752</v>
      </c>
      <c r="H329">
        <v>0.1</v>
      </c>
      <c r="I329">
        <v>15.9</v>
      </c>
      <c r="J329" s="6">
        <f t="shared" si="10"/>
        <v>8.321184404103342E-2</v>
      </c>
      <c r="K329" s="6">
        <f t="shared" si="11"/>
        <v>15.983211844041033</v>
      </c>
    </row>
    <row r="330" spans="1:11" x14ac:dyDescent="0.35">
      <c r="A330" t="s">
        <v>25</v>
      </c>
      <c r="B330" t="s">
        <v>7</v>
      </c>
      <c r="C330" t="s">
        <v>3</v>
      </c>
      <c r="D330" s="4">
        <v>1548</v>
      </c>
      <c r="E330">
        <v>200000</v>
      </c>
      <c r="F330">
        <v>1000</v>
      </c>
      <c r="G330">
        <v>1181634</v>
      </c>
      <c r="H330">
        <v>0.2</v>
      </c>
      <c r="I330">
        <v>30.7</v>
      </c>
      <c r="J330" s="6">
        <f t="shared" si="10"/>
        <v>0.16925714730618788</v>
      </c>
      <c r="K330" s="6">
        <f t="shared" si="11"/>
        <v>30.869257147306186</v>
      </c>
    </row>
    <row r="331" spans="1:11" x14ac:dyDescent="0.35">
      <c r="A331" t="s">
        <v>25</v>
      </c>
      <c r="B331" t="s">
        <v>11</v>
      </c>
      <c r="C331" t="s">
        <v>3</v>
      </c>
      <c r="D331" s="4">
        <v>9618</v>
      </c>
      <c r="E331">
        <v>5000</v>
      </c>
      <c r="F331">
        <v>1000</v>
      </c>
      <c r="G331">
        <v>1131740</v>
      </c>
      <c r="H331">
        <v>0</v>
      </c>
      <c r="I331">
        <v>45</v>
      </c>
      <c r="J331" s="6">
        <f t="shared" si="10"/>
        <v>4.4179758601798997E-3</v>
      </c>
      <c r="K331" s="6">
        <f t="shared" si="11"/>
        <v>45.004417975860179</v>
      </c>
    </row>
    <row r="332" spans="1:11" x14ac:dyDescent="0.35">
      <c r="A332" t="s">
        <v>25</v>
      </c>
      <c r="B332" t="s">
        <v>11</v>
      </c>
      <c r="C332" t="s">
        <v>3</v>
      </c>
      <c r="D332" s="4">
        <v>19275</v>
      </c>
      <c r="E332">
        <v>10000</v>
      </c>
      <c r="F332">
        <v>1000</v>
      </c>
      <c r="G332">
        <v>1219327</v>
      </c>
      <c r="H332">
        <v>0</v>
      </c>
      <c r="I332">
        <v>91.1</v>
      </c>
      <c r="J332" s="6">
        <f t="shared" si="10"/>
        <v>8.2012454411326905E-3</v>
      </c>
      <c r="K332" s="6">
        <f t="shared" si="11"/>
        <v>91.108201245441123</v>
      </c>
    </row>
    <row r="333" spans="1:11" x14ac:dyDescent="0.35">
      <c r="A333" t="s">
        <v>25</v>
      </c>
      <c r="B333" t="s">
        <v>11</v>
      </c>
      <c r="C333" t="s">
        <v>3</v>
      </c>
      <c r="D333" s="4">
        <v>48151</v>
      </c>
      <c r="E333">
        <v>25000</v>
      </c>
      <c r="F333">
        <v>1000</v>
      </c>
      <c r="G333">
        <v>1226630</v>
      </c>
      <c r="H333">
        <v>0</v>
      </c>
      <c r="I333">
        <v>226.8</v>
      </c>
      <c r="J333" s="6">
        <f t="shared" si="10"/>
        <v>2.0381043998597786E-2</v>
      </c>
      <c r="K333" s="6">
        <f t="shared" si="11"/>
        <v>226.82038104399862</v>
      </c>
    </row>
    <row r="334" spans="1:11" x14ac:dyDescent="0.35">
      <c r="A334" t="s">
        <v>25</v>
      </c>
      <c r="B334" t="s">
        <v>11</v>
      </c>
      <c r="C334" t="s">
        <v>3</v>
      </c>
      <c r="D334" s="4">
        <v>96184</v>
      </c>
      <c r="E334">
        <v>50000</v>
      </c>
      <c r="F334">
        <v>1000</v>
      </c>
      <c r="G334">
        <v>796028</v>
      </c>
      <c r="H334">
        <v>0.1</v>
      </c>
      <c r="I334">
        <v>447.5</v>
      </c>
      <c r="J334" s="6">
        <f t="shared" si="10"/>
        <v>6.2811860889315452E-2</v>
      </c>
      <c r="K334" s="6">
        <f t="shared" si="11"/>
        <v>447.56281186088933</v>
      </c>
    </row>
    <row r="335" spans="1:11" x14ac:dyDescent="0.35">
      <c r="A335" t="s">
        <v>25</v>
      </c>
      <c r="B335" t="s">
        <v>11</v>
      </c>
      <c r="C335" t="s">
        <v>3</v>
      </c>
      <c r="D335" s="4">
        <v>191715</v>
      </c>
      <c r="E335">
        <v>100000</v>
      </c>
      <c r="F335">
        <v>1000</v>
      </c>
      <c r="G335">
        <v>1181716</v>
      </c>
      <c r="H335">
        <v>0.1</v>
      </c>
      <c r="I335">
        <v>994.3</v>
      </c>
      <c r="J335" s="6">
        <f t="shared" si="10"/>
        <v>8.4622701224321237E-2</v>
      </c>
      <c r="K335" s="6">
        <f t="shared" si="11"/>
        <v>994.38462270122432</v>
      </c>
    </row>
    <row r="336" spans="1:11" x14ac:dyDescent="0.35">
      <c r="A336" t="s">
        <v>26</v>
      </c>
      <c r="B336" t="s">
        <v>10</v>
      </c>
      <c r="C336" t="s">
        <v>3</v>
      </c>
      <c r="D336" s="4">
        <v>503</v>
      </c>
      <c r="E336">
        <v>5000</v>
      </c>
      <c r="F336">
        <v>1000</v>
      </c>
      <c r="G336">
        <v>11515</v>
      </c>
      <c r="H336">
        <v>0.4</v>
      </c>
      <c r="I336">
        <v>6.6</v>
      </c>
      <c r="J336" s="6">
        <f t="shared" si="10"/>
        <v>0.43421623968736428</v>
      </c>
      <c r="K336" s="6">
        <f t="shared" si="11"/>
        <v>7.034216239687364</v>
      </c>
    </row>
    <row r="337" spans="1:11" x14ac:dyDescent="0.35">
      <c r="A337" t="s">
        <v>26</v>
      </c>
      <c r="B337" t="s">
        <v>10</v>
      </c>
      <c r="C337" t="s">
        <v>3</v>
      </c>
      <c r="D337" s="4">
        <v>503</v>
      </c>
      <c r="E337">
        <v>10000</v>
      </c>
      <c r="F337">
        <v>1000</v>
      </c>
      <c r="G337">
        <v>10610</v>
      </c>
      <c r="H337">
        <v>0.9</v>
      </c>
      <c r="I337">
        <v>6.7</v>
      </c>
      <c r="J337" s="6">
        <f t="shared" si="10"/>
        <v>0.94250706880301605</v>
      </c>
      <c r="K337" s="6">
        <f t="shared" si="11"/>
        <v>7.6425070688030159</v>
      </c>
    </row>
    <row r="338" spans="1:11" x14ac:dyDescent="0.35">
      <c r="A338" t="s">
        <v>26</v>
      </c>
      <c r="B338" t="s">
        <v>10</v>
      </c>
      <c r="C338" t="s">
        <v>3</v>
      </c>
      <c r="D338" s="4">
        <v>503</v>
      </c>
      <c r="E338">
        <v>25000</v>
      </c>
      <c r="F338">
        <v>1000</v>
      </c>
      <c r="G338">
        <v>11138</v>
      </c>
      <c r="H338">
        <v>2.2000000000000002</v>
      </c>
      <c r="I338">
        <v>6.9</v>
      </c>
      <c r="J338" s="6">
        <f t="shared" si="10"/>
        <v>2.244568145088885</v>
      </c>
      <c r="K338" s="6">
        <f t="shared" si="11"/>
        <v>9.1445681450888863</v>
      </c>
    </row>
    <row r="339" spans="1:11" x14ac:dyDescent="0.35">
      <c r="A339" t="s">
        <v>26</v>
      </c>
      <c r="B339" t="s">
        <v>10</v>
      </c>
      <c r="C339" t="s">
        <v>3</v>
      </c>
      <c r="D339" s="4">
        <v>503</v>
      </c>
      <c r="E339">
        <v>50000</v>
      </c>
      <c r="F339">
        <v>1000</v>
      </c>
      <c r="G339">
        <v>10289</v>
      </c>
      <c r="H339">
        <v>4.9000000000000004</v>
      </c>
      <c r="I339">
        <v>6.8</v>
      </c>
      <c r="J339" s="6">
        <f t="shared" si="10"/>
        <v>4.8595587520653121</v>
      </c>
      <c r="K339" s="6">
        <f t="shared" si="11"/>
        <v>11.659558752065312</v>
      </c>
    </row>
    <row r="340" spans="1:11" x14ac:dyDescent="0.35">
      <c r="A340" t="s">
        <v>26</v>
      </c>
      <c r="B340" t="s">
        <v>10</v>
      </c>
      <c r="C340" t="s">
        <v>3</v>
      </c>
      <c r="D340" s="4">
        <v>503</v>
      </c>
      <c r="E340">
        <v>100000</v>
      </c>
      <c r="F340">
        <v>1000</v>
      </c>
      <c r="G340">
        <v>11090</v>
      </c>
      <c r="H340">
        <v>9</v>
      </c>
      <c r="I340">
        <v>6.8</v>
      </c>
      <c r="J340" s="6">
        <f t="shared" si="10"/>
        <v>9.0171325518485119</v>
      </c>
      <c r="K340" s="6">
        <f t="shared" si="11"/>
        <v>15.817132551848513</v>
      </c>
    </row>
    <row r="341" spans="1:11" x14ac:dyDescent="0.35">
      <c r="A341" t="s">
        <v>26</v>
      </c>
      <c r="B341" t="s">
        <v>10</v>
      </c>
      <c r="C341" t="s">
        <v>3</v>
      </c>
      <c r="D341" s="4">
        <v>503</v>
      </c>
      <c r="E341">
        <v>200000</v>
      </c>
      <c r="F341">
        <v>1000</v>
      </c>
      <c r="G341">
        <v>10409</v>
      </c>
      <c r="H341">
        <v>19.2</v>
      </c>
      <c r="I341">
        <v>6.6</v>
      </c>
      <c r="J341" s="6">
        <f t="shared" si="10"/>
        <v>19.2</v>
      </c>
      <c r="K341" s="6">
        <f t="shared" si="11"/>
        <v>25.799999999999997</v>
      </c>
    </row>
    <row r="342" spans="1:11" x14ac:dyDescent="0.35">
      <c r="A342" t="s">
        <v>26</v>
      </c>
      <c r="B342" t="s">
        <v>7</v>
      </c>
      <c r="C342" t="s">
        <v>3</v>
      </c>
      <c r="D342" s="4">
        <v>61</v>
      </c>
      <c r="E342">
        <v>5000</v>
      </c>
      <c r="F342">
        <v>1000</v>
      </c>
      <c r="G342">
        <v>1051776</v>
      </c>
      <c r="H342">
        <v>0</v>
      </c>
      <c r="I342">
        <v>0.8</v>
      </c>
      <c r="J342" s="6">
        <f t="shared" si="10"/>
        <v>4.7538639406109282E-3</v>
      </c>
      <c r="K342" s="6">
        <f t="shared" si="11"/>
        <v>0.80475386394061099</v>
      </c>
    </row>
    <row r="343" spans="1:11" x14ac:dyDescent="0.35">
      <c r="A343" t="s">
        <v>26</v>
      </c>
      <c r="B343" t="s">
        <v>7</v>
      </c>
      <c r="C343" t="s">
        <v>3</v>
      </c>
      <c r="D343" s="4">
        <v>99</v>
      </c>
      <c r="E343">
        <v>10000</v>
      </c>
      <c r="F343">
        <v>1000</v>
      </c>
      <c r="G343">
        <v>1049231</v>
      </c>
      <c r="H343">
        <v>0</v>
      </c>
      <c r="I343">
        <v>1.5</v>
      </c>
      <c r="J343" s="6">
        <f t="shared" si="10"/>
        <v>9.5307896926415635E-3</v>
      </c>
      <c r="K343" s="6">
        <f t="shared" si="11"/>
        <v>1.5095307896926415</v>
      </c>
    </row>
    <row r="344" spans="1:11" x14ac:dyDescent="0.35">
      <c r="A344" t="s">
        <v>26</v>
      </c>
      <c r="B344" t="s">
        <v>7</v>
      </c>
      <c r="C344" t="s">
        <v>3</v>
      </c>
      <c r="D344" s="4">
        <v>213</v>
      </c>
      <c r="E344">
        <v>25000</v>
      </c>
      <c r="F344">
        <v>1000</v>
      </c>
      <c r="G344">
        <v>1223117</v>
      </c>
      <c r="H344">
        <v>0</v>
      </c>
      <c r="I344">
        <v>3.7</v>
      </c>
      <c r="J344" s="6">
        <f t="shared" si="10"/>
        <v>2.0439581822507578E-2</v>
      </c>
      <c r="K344" s="6">
        <f t="shared" si="11"/>
        <v>3.7204395818225078</v>
      </c>
    </row>
    <row r="345" spans="1:11" x14ac:dyDescent="0.35">
      <c r="A345" t="s">
        <v>26</v>
      </c>
      <c r="B345" t="s">
        <v>7</v>
      </c>
      <c r="C345" t="s">
        <v>3</v>
      </c>
      <c r="D345" s="4">
        <v>404</v>
      </c>
      <c r="E345">
        <v>50000</v>
      </c>
      <c r="F345">
        <v>1000</v>
      </c>
      <c r="G345">
        <v>1213600</v>
      </c>
      <c r="H345">
        <v>0</v>
      </c>
      <c r="I345">
        <v>7.7</v>
      </c>
      <c r="J345" s="6">
        <f t="shared" si="10"/>
        <v>4.1199736321687538E-2</v>
      </c>
      <c r="K345" s="6">
        <f t="shared" si="11"/>
        <v>7.741199736321688</v>
      </c>
    </row>
    <row r="346" spans="1:11" x14ac:dyDescent="0.35">
      <c r="A346" t="s">
        <v>26</v>
      </c>
      <c r="B346" t="s">
        <v>7</v>
      </c>
      <c r="C346" t="s">
        <v>3</v>
      </c>
      <c r="D346" s="4">
        <v>785</v>
      </c>
      <c r="E346">
        <v>100000</v>
      </c>
      <c r="F346">
        <v>1000</v>
      </c>
      <c r="G346">
        <v>1199981</v>
      </c>
      <c r="H346">
        <v>0.1</v>
      </c>
      <c r="I346">
        <v>15.6</v>
      </c>
      <c r="J346" s="6">
        <f t="shared" si="10"/>
        <v>8.3334652798669306E-2</v>
      </c>
      <c r="K346" s="6">
        <f t="shared" si="11"/>
        <v>15.683334652798669</v>
      </c>
    </row>
    <row r="347" spans="1:11" x14ac:dyDescent="0.35">
      <c r="A347" t="s">
        <v>26</v>
      </c>
      <c r="B347" t="s">
        <v>7</v>
      </c>
      <c r="C347" t="s">
        <v>3</v>
      </c>
      <c r="D347" s="4">
        <v>1548</v>
      </c>
      <c r="E347">
        <v>200000</v>
      </c>
      <c r="F347">
        <v>1000</v>
      </c>
      <c r="G347">
        <v>1188893</v>
      </c>
      <c r="H347">
        <v>0.2</v>
      </c>
      <c r="I347">
        <v>30.8</v>
      </c>
      <c r="J347" s="6">
        <f t="shared" si="10"/>
        <v>0.16822371735723904</v>
      </c>
      <c r="K347" s="6">
        <f t="shared" si="11"/>
        <v>30.96822371735724</v>
      </c>
    </row>
    <row r="348" spans="1:11" x14ac:dyDescent="0.35">
      <c r="A348" t="s">
        <v>26</v>
      </c>
      <c r="B348" t="s">
        <v>11</v>
      </c>
      <c r="C348" t="s">
        <v>3</v>
      </c>
      <c r="D348" s="4">
        <v>9687</v>
      </c>
      <c r="E348">
        <v>5000</v>
      </c>
      <c r="F348">
        <v>1000</v>
      </c>
      <c r="G348">
        <v>1050308</v>
      </c>
      <c r="H348">
        <v>0</v>
      </c>
      <c r="I348">
        <v>45</v>
      </c>
      <c r="J348" s="6">
        <f t="shared" si="10"/>
        <v>4.7605083461232326E-3</v>
      </c>
      <c r="K348" s="6">
        <f t="shared" si="11"/>
        <v>45.004760508346124</v>
      </c>
    </row>
    <row r="349" spans="1:11" x14ac:dyDescent="0.35">
      <c r="A349" t="s">
        <v>26</v>
      </c>
      <c r="B349" t="s">
        <v>11</v>
      </c>
      <c r="C349" t="s">
        <v>3</v>
      </c>
      <c r="D349" s="4">
        <v>19355</v>
      </c>
      <c r="E349">
        <v>10000</v>
      </c>
      <c r="F349">
        <v>1000</v>
      </c>
      <c r="G349">
        <v>1232036</v>
      </c>
      <c r="H349">
        <v>0</v>
      </c>
      <c r="I349">
        <v>89.7</v>
      </c>
      <c r="J349" s="6">
        <f t="shared" si="10"/>
        <v>8.1166459421640278E-3</v>
      </c>
      <c r="K349" s="6">
        <f t="shared" si="11"/>
        <v>89.708116645942169</v>
      </c>
    </row>
    <row r="350" spans="1:11" x14ac:dyDescent="0.35">
      <c r="A350" t="s">
        <v>26</v>
      </c>
      <c r="B350" t="s">
        <v>11</v>
      </c>
      <c r="C350" t="s">
        <v>3</v>
      </c>
      <c r="D350" s="4">
        <v>48410</v>
      </c>
      <c r="E350">
        <v>25000</v>
      </c>
      <c r="F350">
        <v>1000</v>
      </c>
      <c r="G350">
        <v>1229413</v>
      </c>
      <c r="H350">
        <v>0</v>
      </c>
      <c r="I350">
        <v>225.6</v>
      </c>
      <c r="J350" s="6">
        <f t="shared" si="10"/>
        <v>2.0334907797461065E-2</v>
      </c>
      <c r="K350" s="6">
        <f t="shared" si="11"/>
        <v>225.62033490779746</v>
      </c>
    </row>
    <row r="351" spans="1:11" x14ac:dyDescent="0.35">
      <c r="A351" t="s">
        <v>26</v>
      </c>
      <c r="B351" t="s">
        <v>11</v>
      </c>
      <c r="C351" t="s">
        <v>3</v>
      </c>
      <c r="D351" s="4">
        <v>96359</v>
      </c>
      <c r="E351">
        <v>50000</v>
      </c>
      <c r="F351">
        <v>1000</v>
      </c>
      <c r="G351">
        <v>799501</v>
      </c>
      <c r="H351">
        <v>0.1</v>
      </c>
      <c r="I351">
        <v>447.4</v>
      </c>
      <c r="J351" s="6">
        <f t="shared" si="10"/>
        <v>6.253900870668079E-2</v>
      </c>
      <c r="K351" s="6">
        <f t="shared" si="11"/>
        <v>447.46253900870664</v>
      </c>
    </row>
    <row r="352" spans="1:11" x14ac:dyDescent="0.35">
      <c r="A352" t="s">
        <v>26</v>
      </c>
      <c r="B352" t="s">
        <v>11</v>
      </c>
      <c r="C352" t="s">
        <v>3</v>
      </c>
      <c r="D352" s="4">
        <v>191871</v>
      </c>
      <c r="E352">
        <v>100000</v>
      </c>
      <c r="F352">
        <v>1000</v>
      </c>
      <c r="G352">
        <v>1080268</v>
      </c>
      <c r="H352">
        <v>0.1</v>
      </c>
      <c r="I352">
        <v>991</v>
      </c>
      <c r="J352" s="6">
        <f t="shared" si="10"/>
        <v>9.2569621612414693E-2</v>
      </c>
      <c r="K352" s="6">
        <f t="shared" si="11"/>
        <v>991.09256962161237</v>
      </c>
    </row>
  </sheetData>
  <autoFilter ref="A1:K352" xr:uid="{00000000-0009-0000-0000-000008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G6"/>
  <sheetViews>
    <sheetView workbookViewId="0">
      <selection activeCell="G7" sqref="G7"/>
    </sheetView>
  </sheetViews>
  <sheetFormatPr defaultRowHeight="14.5" x14ac:dyDescent="0.35"/>
  <sheetData>
    <row r="3" spans="2:7" x14ac:dyDescent="0.35">
      <c r="B3">
        <v>1</v>
      </c>
      <c r="C3" t="s">
        <v>28</v>
      </c>
      <c r="G3" t="s">
        <v>29</v>
      </c>
    </row>
    <row r="4" spans="2:7" x14ac:dyDescent="0.35">
      <c r="B4">
        <v>2</v>
      </c>
      <c r="C4" t="s">
        <v>30</v>
      </c>
      <c r="G4" t="s">
        <v>31</v>
      </c>
    </row>
    <row r="5" spans="2:7" x14ac:dyDescent="0.35">
      <c r="B5">
        <v>3</v>
      </c>
      <c r="C5" t="s">
        <v>32</v>
      </c>
      <c r="G5" t="s">
        <v>29</v>
      </c>
    </row>
    <row r="6" spans="2:7" x14ac:dyDescent="0.35">
      <c r="B6">
        <v>4</v>
      </c>
      <c r="C6" t="s">
        <v>33</v>
      </c>
      <c r="G6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Performance trace count</vt:lpstr>
      <vt:lpstr>Performance trace length</vt:lpstr>
      <vt:lpstr>Memory trace length</vt:lpstr>
      <vt:lpstr>Memory trace count</vt:lpstr>
      <vt:lpstr>New data</vt:lpstr>
      <vt:lpstr>Actions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2022-04-14T17:36:42Z</dcterms:created>
  <dcterms:modified xsi:type="dcterms:W3CDTF">2022-04-14T17:40:37Z</dcterms:modified>
  <cp:category/>
  <cp:contentStatus/>
</cp:coreProperties>
</file>