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kubo/Desktop/haga/data/"/>
    </mc:Choice>
  </mc:AlternateContent>
  <xr:revisionPtr revIDLastSave="0" documentId="13_ncr:1_{4BD72BC9-A195-9A49-BB01-7999DF353C3F}" xr6:coauthVersionLast="47" xr6:coauthVersionMax="47" xr10:uidLastSave="{00000000-0000-0000-0000-000000000000}"/>
  <bookViews>
    <workbookView xWindow="560" yWindow="500" windowWidth="27900" windowHeight="16940" xr2:uid="{66E9273C-F70E-FC4D-BC0B-69F515C83D8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50" i="1"/>
  <c r="I51" i="1"/>
  <c r="I52" i="1"/>
  <c r="I53" i="1"/>
  <c r="I54" i="1"/>
  <c r="I55" i="1"/>
  <c r="I56" i="1"/>
  <c r="I57" i="1"/>
  <c r="I58" i="1"/>
  <c r="I59" i="1"/>
  <c r="I50" i="1"/>
  <c r="G51" i="1"/>
  <c r="G52" i="1"/>
  <c r="G53" i="1"/>
  <c r="G54" i="1"/>
  <c r="G55" i="1"/>
  <c r="G56" i="1"/>
  <c r="G57" i="1"/>
  <c r="G58" i="1"/>
  <c r="G59" i="1"/>
  <c r="G50" i="1"/>
  <c r="E59" i="1"/>
  <c r="E58" i="1"/>
  <c r="E57" i="1"/>
  <c r="E56" i="1"/>
  <c r="E55" i="1"/>
  <c r="E54" i="1"/>
  <c r="E53" i="1"/>
  <c r="E52" i="1"/>
  <c r="E51" i="1"/>
  <c r="E50" i="1"/>
  <c r="J15" i="1"/>
  <c r="J16" i="1"/>
  <c r="J17" i="1"/>
  <c r="J18" i="1"/>
  <c r="J19" i="1"/>
  <c r="J20" i="1"/>
  <c r="J21" i="1"/>
  <c r="J22" i="1"/>
  <c r="J23" i="1"/>
  <c r="J14" i="1"/>
  <c r="H15" i="1"/>
  <c r="H16" i="1"/>
  <c r="H17" i="1"/>
  <c r="H18" i="1"/>
  <c r="H19" i="1"/>
  <c r="H20" i="1"/>
  <c r="H21" i="1"/>
  <c r="H22" i="1"/>
  <c r="H23" i="1"/>
  <c r="H14" i="1"/>
  <c r="G15" i="1"/>
  <c r="G16" i="1"/>
  <c r="G17" i="1"/>
  <c r="G18" i="1"/>
  <c r="G19" i="1"/>
  <c r="G20" i="1"/>
  <c r="G21" i="1"/>
  <c r="G22" i="1"/>
  <c r="G23" i="1"/>
  <c r="G14" i="1"/>
  <c r="F15" i="1"/>
  <c r="F16" i="1"/>
  <c r="F17" i="1"/>
  <c r="F18" i="1"/>
  <c r="F19" i="1"/>
  <c r="F20" i="1"/>
  <c r="F21" i="1"/>
  <c r="F22" i="1"/>
  <c r="F23" i="1"/>
  <c r="F14" i="1"/>
  <c r="E15" i="1"/>
  <c r="E16" i="1"/>
  <c r="E17" i="1"/>
  <c r="E18" i="1"/>
  <c r="E19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<sst xmlns="http://schemas.openxmlformats.org/spreadsheetml/2006/main" count="82" uniqueCount="33">
  <si>
    <t>I</t>
  </si>
  <si>
    <t>入脱会の自由に対する侵害</t>
  </si>
  <si>
    <t>II</t>
  </si>
  <si>
    <t>信教・思想の自由に対する侵害</t>
  </si>
  <si>
    <t>III</t>
  </si>
  <si>
    <t>通信・居住の自由に対する侵害</t>
  </si>
  <si>
    <t>IV</t>
  </si>
  <si>
    <t>性・子どもの権利に対する侵害</t>
  </si>
  <si>
    <t>V</t>
  </si>
  <si>
    <t>健康・文化的生活の権利に対する侵害</t>
  </si>
  <si>
    <t>VI</t>
  </si>
  <si>
    <t>民主教育に対する侵害</t>
  </si>
  <si>
    <t>VII</t>
  </si>
  <si>
    <t>組織の民主制に対する侵害</t>
  </si>
  <si>
    <t>VIII</t>
  </si>
  <si>
    <t>プライバシーに対する侵害</t>
  </si>
  <si>
    <t>IX</t>
  </si>
  <si>
    <t>その他の人権に対する侵害</t>
  </si>
  <si>
    <t>X</t>
  </si>
  <si>
    <t>集団の総合健康度</t>
  </si>
  <si>
    <t>カテゴリー</t>
  </si>
  <si>
    <t>項目</t>
  </si>
  <si>
    <t>質問範囲</t>
  </si>
  <si>
    <t>質問数</t>
  </si>
  <si>
    <t>調整得点</t>
  </si>
  <si>
    <t>ふつう
緑 success</t>
  </si>
  <si>
    <t>やや不健康
黄 check</t>
  </si>
  <si>
    <t>不健康
オレンジ warning</t>
  </si>
  <si>
    <t>非常に不健康
赤 danger</t>
  </si>
  <si>
    <t>3分の1</t>
    <rPh sb="1" eb="2">
      <t xml:space="preserve">ブン </t>
    </rPh>
    <phoneticPr fontId="3"/>
  </si>
  <si>
    <t>3分の2+1</t>
    <rPh sb="1" eb="2">
      <t xml:space="preserve">ブン </t>
    </rPh>
    <phoneticPr fontId="3"/>
  </si>
  <si>
    <t>2分の1</t>
    <rPh sb="1" eb="2">
      <t xml:space="preserve">ブン </t>
    </rPh>
    <phoneticPr fontId="3"/>
  </si>
  <si>
    <t>9分の1</t>
    <rPh sb="1" eb="2">
      <t xml:space="preserve">ブン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</si>
</sst>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rgb="FF434343"/>
      <name val="Arial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Sheet1!$B$26:$B$34</c:f>
              <c:strCache>
                <c:ptCount val="9"/>
                <c:pt idx="0">
                  <c:v>入脱会の自由に対する侵害</c:v>
                </c:pt>
                <c:pt idx="1">
                  <c:v>信教・思想の自由に対する侵害</c:v>
                </c:pt>
                <c:pt idx="2">
                  <c:v>通信・居住の自由に対する侵害</c:v>
                </c:pt>
                <c:pt idx="3">
                  <c:v>性・子どもの権利に対する侵害</c:v>
                </c:pt>
                <c:pt idx="4">
                  <c:v>健康・文化的生活の権利に対する侵害</c:v>
                </c:pt>
                <c:pt idx="5">
                  <c:v>民主教育に対する侵害</c:v>
                </c:pt>
                <c:pt idx="6">
                  <c:v>組織の民主制に対する侵害</c:v>
                </c:pt>
                <c:pt idx="7">
                  <c:v>プライバシーに対する侵害</c:v>
                </c:pt>
                <c:pt idx="8">
                  <c:v>その他の人権に対する侵害</c:v>
                </c:pt>
              </c:strCache>
            </c:strRef>
          </c:cat>
          <c:val>
            <c:numRef>
              <c:f>Sheet1!$C$26:$C$34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0-EB4D-A1B4-454E61F961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Sheet1!$B$26:$B$34</c:f>
              <c:strCache>
                <c:ptCount val="9"/>
                <c:pt idx="0">
                  <c:v>入脱会の自由に対する侵害</c:v>
                </c:pt>
                <c:pt idx="1">
                  <c:v>信教・思想の自由に対する侵害</c:v>
                </c:pt>
                <c:pt idx="2">
                  <c:v>通信・居住の自由に対する侵害</c:v>
                </c:pt>
                <c:pt idx="3">
                  <c:v>性・子どもの権利に対する侵害</c:v>
                </c:pt>
                <c:pt idx="4">
                  <c:v>健康・文化的生活の権利に対する侵害</c:v>
                </c:pt>
                <c:pt idx="5">
                  <c:v>民主教育に対する侵害</c:v>
                </c:pt>
                <c:pt idx="6">
                  <c:v>組織の民主制に対する侵害</c:v>
                </c:pt>
                <c:pt idx="7">
                  <c:v>プライバシーに対する侵害</c:v>
                </c:pt>
                <c:pt idx="8">
                  <c:v>その他の人権に対する侵害</c:v>
                </c:pt>
              </c:strCache>
            </c:strRef>
          </c:cat>
          <c:val>
            <c:numRef>
              <c:f>Sheet1!$D$26:$D$34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0-EB4D-A1B4-454E61F961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Sheet1!$B$26:$B$34</c:f>
              <c:strCache>
                <c:ptCount val="9"/>
                <c:pt idx="0">
                  <c:v>入脱会の自由に対する侵害</c:v>
                </c:pt>
                <c:pt idx="1">
                  <c:v>信教・思想の自由に対する侵害</c:v>
                </c:pt>
                <c:pt idx="2">
                  <c:v>通信・居住の自由に対する侵害</c:v>
                </c:pt>
                <c:pt idx="3">
                  <c:v>性・子どもの権利に対する侵害</c:v>
                </c:pt>
                <c:pt idx="4">
                  <c:v>健康・文化的生活の権利に対する侵害</c:v>
                </c:pt>
                <c:pt idx="5">
                  <c:v>民主教育に対する侵害</c:v>
                </c:pt>
                <c:pt idx="6">
                  <c:v>組織の民主制に対する侵害</c:v>
                </c:pt>
                <c:pt idx="7">
                  <c:v>プライバシーに対する侵害</c:v>
                </c:pt>
                <c:pt idx="8">
                  <c:v>その他の人権に対する侵害</c:v>
                </c:pt>
              </c:strCache>
            </c:strRef>
          </c:cat>
          <c:val>
            <c:numRef>
              <c:f>Sheet1!$E$26:$E$34</c:f>
              <c:numCache>
                <c:formatCode>General</c:formatCode>
                <c:ptCount val="9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0-EB4D-A1B4-454E61F961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Sheet1!$B$26:$B$34</c:f>
              <c:strCache>
                <c:ptCount val="9"/>
                <c:pt idx="0">
                  <c:v>入脱会の自由に対する侵害</c:v>
                </c:pt>
                <c:pt idx="1">
                  <c:v>信教・思想の自由に対する侵害</c:v>
                </c:pt>
                <c:pt idx="2">
                  <c:v>通信・居住の自由に対する侵害</c:v>
                </c:pt>
                <c:pt idx="3">
                  <c:v>性・子どもの権利に対する侵害</c:v>
                </c:pt>
                <c:pt idx="4">
                  <c:v>健康・文化的生活の権利に対する侵害</c:v>
                </c:pt>
                <c:pt idx="5">
                  <c:v>民主教育に対する侵害</c:v>
                </c:pt>
                <c:pt idx="6">
                  <c:v>組織の民主制に対する侵害</c:v>
                </c:pt>
                <c:pt idx="7">
                  <c:v>プライバシーに対する侵害</c:v>
                </c:pt>
                <c:pt idx="8">
                  <c:v>その他の人権に対する侵害</c:v>
                </c:pt>
              </c:strCache>
            </c:strRef>
          </c:cat>
          <c:val>
            <c:numRef>
              <c:f>Sheet1!$F$26:$F$34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0-EB4D-A1B4-454E61F9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50016"/>
        <c:axId val="244951744"/>
      </c:radarChart>
      <c:catAx>
        <c:axId val="244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951744"/>
        <c:crosses val="autoZero"/>
        <c:auto val="1"/>
        <c:lblAlgn val="ctr"/>
        <c:lblOffset val="100"/>
        <c:noMultiLvlLbl val="0"/>
      </c:catAx>
      <c:valAx>
        <c:axId val="244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9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26</xdr:row>
      <xdr:rowOff>120650</xdr:rowOff>
    </xdr:from>
    <xdr:to>
      <xdr:col>13</xdr:col>
      <xdr:colOff>533400</xdr:colOff>
      <xdr:row>44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F60CC8-C163-7F0E-C72F-7FC924D2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6AE5-C44E-804F-8CA5-3F55B2ADC689}">
  <dimension ref="A1:N59"/>
  <sheetViews>
    <sheetView tabSelected="1" workbookViewId="0">
      <selection activeCell="K50" sqref="K50:K59"/>
    </sheetView>
  </sheetViews>
  <sheetFormatPr baseColWidth="10" defaultRowHeight="20"/>
  <sheetData>
    <row r="1" spans="1:14" ht="51">
      <c r="A1" s="1" t="s">
        <v>20</v>
      </c>
      <c r="B1" s="1" t="s">
        <v>21</v>
      </c>
      <c r="C1" s="1" t="s">
        <v>22</v>
      </c>
      <c r="E1" s="1" t="s">
        <v>23</v>
      </c>
      <c r="F1" s="1" t="s">
        <v>24</v>
      </c>
      <c r="G1" s="2" t="s">
        <v>25</v>
      </c>
      <c r="I1" s="2" t="s">
        <v>26</v>
      </c>
      <c r="K1" s="2" t="s">
        <v>27</v>
      </c>
      <c r="M1" s="2" t="s">
        <v>28</v>
      </c>
    </row>
    <row r="2" spans="1:14">
      <c r="A2" s="1" t="s">
        <v>0</v>
      </c>
      <c r="B2" s="1" t="s">
        <v>1</v>
      </c>
      <c r="C2" s="1">
        <v>1</v>
      </c>
      <c r="D2" s="1">
        <v>15</v>
      </c>
      <c r="E2" s="1">
        <v>15</v>
      </c>
      <c r="F2" s="1">
        <v>5</v>
      </c>
      <c r="G2" s="1">
        <v>-5</v>
      </c>
      <c r="H2" s="5">
        <v>15</v>
      </c>
      <c r="I2" s="1">
        <v>16</v>
      </c>
      <c r="J2" s="6">
        <v>22</v>
      </c>
      <c r="K2" s="1">
        <v>23</v>
      </c>
      <c r="L2" s="6">
        <v>30</v>
      </c>
      <c r="M2" s="1">
        <v>31</v>
      </c>
      <c r="N2" s="6">
        <v>50</v>
      </c>
    </row>
    <row r="3" spans="1:14">
      <c r="A3" s="1" t="s">
        <v>2</v>
      </c>
      <c r="B3" s="1" t="s">
        <v>3</v>
      </c>
      <c r="C3" s="1">
        <v>16</v>
      </c>
      <c r="D3" s="1">
        <v>25</v>
      </c>
      <c r="E3" s="1">
        <v>10</v>
      </c>
      <c r="F3" s="1">
        <v>3</v>
      </c>
      <c r="G3" s="1">
        <v>-3</v>
      </c>
      <c r="H3" s="5">
        <v>10</v>
      </c>
      <c r="I3" s="1">
        <v>11</v>
      </c>
      <c r="J3" s="6">
        <v>15</v>
      </c>
      <c r="K3" s="1">
        <v>16</v>
      </c>
      <c r="L3" s="6">
        <v>20</v>
      </c>
      <c r="M3" s="1">
        <v>21</v>
      </c>
      <c r="N3" s="6">
        <v>33</v>
      </c>
    </row>
    <row r="4" spans="1:14">
      <c r="A4" s="1" t="s">
        <v>4</v>
      </c>
      <c r="B4" s="1" t="s">
        <v>5</v>
      </c>
      <c r="C4" s="1">
        <v>26</v>
      </c>
      <c r="D4" s="1">
        <v>32</v>
      </c>
      <c r="E4" s="1">
        <v>7</v>
      </c>
      <c r="F4" s="1">
        <v>2</v>
      </c>
      <c r="G4" s="1">
        <v>-2</v>
      </c>
      <c r="H4" s="5">
        <v>7</v>
      </c>
      <c r="I4" s="1">
        <v>8</v>
      </c>
      <c r="J4" s="6">
        <v>11</v>
      </c>
      <c r="K4" s="1">
        <v>12</v>
      </c>
      <c r="L4" s="6">
        <v>14</v>
      </c>
      <c r="M4" s="1">
        <v>15</v>
      </c>
      <c r="N4" s="6">
        <v>23</v>
      </c>
    </row>
    <row r="5" spans="1:14">
      <c r="A5" s="1" t="s">
        <v>6</v>
      </c>
      <c r="B5" s="1" t="s">
        <v>7</v>
      </c>
      <c r="C5" s="1">
        <v>33</v>
      </c>
      <c r="D5" s="1">
        <v>42</v>
      </c>
      <c r="E5" s="1">
        <v>10</v>
      </c>
      <c r="F5" s="1">
        <v>3</v>
      </c>
      <c r="G5" s="1">
        <v>-3</v>
      </c>
      <c r="H5" s="5">
        <v>10</v>
      </c>
      <c r="I5" s="1">
        <v>11</v>
      </c>
      <c r="J5" s="6">
        <v>15</v>
      </c>
      <c r="K5" s="1">
        <v>16</v>
      </c>
      <c r="L5" s="6">
        <v>20</v>
      </c>
      <c r="M5" s="1">
        <v>21</v>
      </c>
      <c r="N5" s="6">
        <v>33</v>
      </c>
    </row>
    <row r="6" spans="1:14">
      <c r="A6" s="1" t="s">
        <v>8</v>
      </c>
      <c r="B6" s="1" t="s">
        <v>9</v>
      </c>
      <c r="C6" s="1">
        <v>43</v>
      </c>
      <c r="D6" s="1">
        <v>60</v>
      </c>
      <c r="E6" s="1">
        <v>18</v>
      </c>
      <c r="F6" s="1">
        <v>6</v>
      </c>
      <c r="G6" s="1">
        <v>-6</v>
      </c>
      <c r="H6" s="5">
        <v>18</v>
      </c>
      <c r="I6" s="1">
        <v>19</v>
      </c>
      <c r="J6" s="6">
        <v>27</v>
      </c>
      <c r="K6" s="1">
        <v>28</v>
      </c>
      <c r="L6" s="6">
        <v>35</v>
      </c>
      <c r="M6" s="1">
        <v>36</v>
      </c>
      <c r="N6" s="6">
        <v>60</v>
      </c>
    </row>
    <row r="7" spans="1:14">
      <c r="A7" s="1" t="s">
        <v>10</v>
      </c>
      <c r="B7" s="1" t="s">
        <v>11</v>
      </c>
      <c r="C7" s="1">
        <v>61</v>
      </c>
      <c r="D7" s="1">
        <v>70</v>
      </c>
      <c r="E7" s="1">
        <v>10</v>
      </c>
      <c r="F7" s="1">
        <v>3</v>
      </c>
      <c r="G7" s="1">
        <v>-3</v>
      </c>
      <c r="H7" s="5">
        <v>10</v>
      </c>
      <c r="I7" s="1">
        <v>11</v>
      </c>
      <c r="J7" s="6">
        <v>15</v>
      </c>
      <c r="K7" s="1">
        <v>16</v>
      </c>
      <c r="L7" s="6">
        <v>20</v>
      </c>
      <c r="M7" s="1">
        <v>21</v>
      </c>
      <c r="N7" s="6">
        <v>33</v>
      </c>
    </row>
    <row r="8" spans="1:14">
      <c r="A8" s="1" t="s">
        <v>12</v>
      </c>
      <c r="B8" s="1" t="s">
        <v>13</v>
      </c>
      <c r="C8" s="1">
        <v>71</v>
      </c>
      <c r="D8" s="1">
        <v>87</v>
      </c>
      <c r="E8" s="1">
        <v>17</v>
      </c>
      <c r="F8" s="1">
        <v>6</v>
      </c>
      <c r="G8" s="1">
        <v>-6</v>
      </c>
      <c r="H8" s="5">
        <v>17</v>
      </c>
      <c r="I8" s="1">
        <v>18</v>
      </c>
      <c r="J8" s="6">
        <v>26</v>
      </c>
      <c r="K8" s="1">
        <v>27</v>
      </c>
      <c r="L8" s="6">
        <v>34</v>
      </c>
      <c r="M8" s="1">
        <v>35</v>
      </c>
      <c r="N8" s="6">
        <v>57</v>
      </c>
    </row>
    <row r="9" spans="1:14">
      <c r="A9" s="1" t="s">
        <v>14</v>
      </c>
      <c r="B9" s="1" t="s">
        <v>15</v>
      </c>
      <c r="C9" s="1">
        <v>88</v>
      </c>
      <c r="D9" s="1">
        <v>93</v>
      </c>
      <c r="E9" s="1">
        <v>6</v>
      </c>
      <c r="F9" s="1">
        <v>2</v>
      </c>
      <c r="G9" s="1">
        <v>-2</v>
      </c>
      <c r="H9" s="5">
        <v>6</v>
      </c>
      <c r="I9" s="1">
        <v>7</v>
      </c>
      <c r="J9" s="6">
        <v>10</v>
      </c>
      <c r="K9" s="1">
        <v>11</v>
      </c>
      <c r="L9" s="6">
        <v>12</v>
      </c>
      <c r="M9" s="1">
        <v>13</v>
      </c>
      <c r="N9" s="6">
        <v>20</v>
      </c>
    </row>
    <row r="10" spans="1:14">
      <c r="A10" s="1" t="s">
        <v>16</v>
      </c>
      <c r="B10" s="1" t="s">
        <v>17</v>
      </c>
      <c r="C10" s="1">
        <v>94</v>
      </c>
      <c r="D10" s="1">
        <v>114</v>
      </c>
      <c r="E10" s="1">
        <v>21</v>
      </c>
      <c r="F10" s="1">
        <v>7</v>
      </c>
      <c r="G10" s="1">
        <v>-7</v>
      </c>
      <c r="H10" s="5">
        <v>17</v>
      </c>
      <c r="I10" s="1">
        <v>18</v>
      </c>
      <c r="J10" s="6">
        <v>26</v>
      </c>
      <c r="K10" s="1">
        <v>27</v>
      </c>
      <c r="L10" s="6">
        <v>34</v>
      </c>
      <c r="M10" s="1">
        <v>35</v>
      </c>
      <c r="N10" s="6">
        <v>70</v>
      </c>
    </row>
    <row r="11" spans="1:14">
      <c r="A11" s="1" t="s">
        <v>18</v>
      </c>
      <c r="B11" s="1" t="s">
        <v>19</v>
      </c>
      <c r="C11" s="1">
        <v>1</v>
      </c>
      <c r="D11" s="1">
        <v>114</v>
      </c>
      <c r="E11" s="1">
        <v>114</v>
      </c>
      <c r="F11" s="1">
        <v>37</v>
      </c>
      <c r="G11" s="1">
        <v>-37</v>
      </c>
      <c r="H11" s="5">
        <v>50</v>
      </c>
      <c r="I11" s="1">
        <v>51</v>
      </c>
      <c r="J11" s="6">
        <v>79</v>
      </c>
      <c r="K11" s="1">
        <v>80</v>
      </c>
      <c r="L11" s="6">
        <v>109</v>
      </c>
      <c r="M11" s="1">
        <v>110</v>
      </c>
      <c r="N11" s="6">
        <v>379</v>
      </c>
    </row>
    <row r="13" spans="1:14">
      <c r="F13" t="s">
        <v>29</v>
      </c>
      <c r="G13" t="s">
        <v>31</v>
      </c>
      <c r="H13" t="s">
        <v>30</v>
      </c>
      <c r="J13" t="s">
        <v>32</v>
      </c>
    </row>
    <row r="14" spans="1:14">
      <c r="A14" s="1" t="s">
        <v>0</v>
      </c>
      <c r="B14" s="1" t="s">
        <v>1</v>
      </c>
      <c r="C14" s="1">
        <v>15</v>
      </c>
      <c r="D14" s="1">
        <v>0</v>
      </c>
      <c r="E14">
        <f>3*C14</f>
        <v>45</v>
      </c>
      <c r="F14">
        <f>E14/3</f>
        <v>15</v>
      </c>
      <c r="G14" s="3">
        <f>E14/2</f>
        <v>22.5</v>
      </c>
      <c r="H14">
        <f>E14/3*2+1</f>
        <v>31</v>
      </c>
      <c r="J14">
        <f>E14/9</f>
        <v>5</v>
      </c>
    </row>
    <row r="15" spans="1:14">
      <c r="A15" s="1" t="s">
        <v>2</v>
      </c>
      <c r="B15" s="1" t="s">
        <v>3</v>
      </c>
      <c r="C15" s="1">
        <v>10</v>
      </c>
      <c r="D15" s="1">
        <v>0</v>
      </c>
      <c r="E15">
        <f t="shared" ref="E15:E23" si="0">3*C15</f>
        <v>30</v>
      </c>
      <c r="F15">
        <f t="shared" ref="F15:F23" si="1">E15/3</f>
        <v>10</v>
      </c>
      <c r="G15">
        <f t="shared" ref="G15:G23" si="2">E15/2</f>
        <v>15</v>
      </c>
      <c r="H15">
        <f t="shared" ref="H15:H23" si="3">E15/3*2+1</f>
        <v>21</v>
      </c>
      <c r="J15">
        <f t="shared" ref="J15:J23" si="4">E15/9</f>
        <v>3.3333333333333335</v>
      </c>
    </row>
    <row r="16" spans="1:14">
      <c r="A16" s="1" t="s">
        <v>4</v>
      </c>
      <c r="B16" s="1" t="s">
        <v>5</v>
      </c>
      <c r="C16" s="1">
        <v>7</v>
      </c>
      <c r="D16" s="1">
        <v>0</v>
      </c>
      <c r="E16">
        <f t="shared" si="0"/>
        <v>21</v>
      </c>
      <c r="F16">
        <f t="shared" si="1"/>
        <v>7</v>
      </c>
      <c r="G16" s="3">
        <f t="shared" si="2"/>
        <v>10.5</v>
      </c>
      <c r="H16">
        <f t="shared" si="3"/>
        <v>15</v>
      </c>
      <c r="J16">
        <f t="shared" si="4"/>
        <v>2.3333333333333335</v>
      </c>
    </row>
    <row r="17" spans="1:10">
      <c r="A17" s="1" t="s">
        <v>6</v>
      </c>
      <c r="B17" s="1" t="s">
        <v>7</v>
      </c>
      <c r="C17" s="1">
        <v>10</v>
      </c>
      <c r="D17" s="1">
        <v>0</v>
      </c>
      <c r="E17">
        <f t="shared" si="0"/>
        <v>30</v>
      </c>
      <c r="F17">
        <f t="shared" si="1"/>
        <v>10</v>
      </c>
      <c r="G17">
        <f t="shared" si="2"/>
        <v>15</v>
      </c>
      <c r="H17">
        <f t="shared" si="3"/>
        <v>21</v>
      </c>
      <c r="J17">
        <f t="shared" si="4"/>
        <v>3.3333333333333335</v>
      </c>
    </row>
    <row r="18" spans="1:10">
      <c r="A18" s="1" t="s">
        <v>8</v>
      </c>
      <c r="B18" s="1" t="s">
        <v>9</v>
      </c>
      <c r="C18" s="1">
        <v>18</v>
      </c>
      <c r="D18" s="1">
        <v>0</v>
      </c>
      <c r="E18">
        <f t="shared" si="0"/>
        <v>54</v>
      </c>
      <c r="F18">
        <f t="shared" si="1"/>
        <v>18</v>
      </c>
      <c r="G18">
        <f t="shared" si="2"/>
        <v>27</v>
      </c>
      <c r="H18">
        <f t="shared" si="3"/>
        <v>37</v>
      </c>
      <c r="J18">
        <f t="shared" si="4"/>
        <v>6</v>
      </c>
    </row>
    <row r="19" spans="1:10">
      <c r="A19" s="1" t="s">
        <v>10</v>
      </c>
      <c r="B19" s="1" t="s">
        <v>11</v>
      </c>
      <c r="C19" s="1">
        <v>10</v>
      </c>
      <c r="D19" s="1">
        <v>0</v>
      </c>
      <c r="E19">
        <f t="shared" si="0"/>
        <v>30</v>
      </c>
      <c r="F19">
        <f t="shared" si="1"/>
        <v>10</v>
      </c>
      <c r="G19">
        <f t="shared" si="2"/>
        <v>15</v>
      </c>
      <c r="H19">
        <f t="shared" si="3"/>
        <v>21</v>
      </c>
      <c r="J19">
        <f t="shared" si="4"/>
        <v>3.3333333333333335</v>
      </c>
    </row>
    <row r="20" spans="1:10">
      <c r="A20" s="1" t="s">
        <v>12</v>
      </c>
      <c r="B20" s="1" t="s">
        <v>13</v>
      </c>
      <c r="C20" s="1">
        <v>17</v>
      </c>
      <c r="D20" s="1">
        <v>0</v>
      </c>
      <c r="E20">
        <f t="shared" si="0"/>
        <v>51</v>
      </c>
      <c r="F20">
        <f t="shared" si="1"/>
        <v>17</v>
      </c>
      <c r="G20" s="3">
        <f t="shared" si="2"/>
        <v>25.5</v>
      </c>
      <c r="H20">
        <f t="shared" si="3"/>
        <v>35</v>
      </c>
      <c r="J20">
        <f t="shared" si="4"/>
        <v>5.666666666666667</v>
      </c>
    </row>
    <row r="21" spans="1:10">
      <c r="A21" s="1" t="s">
        <v>14</v>
      </c>
      <c r="B21" s="1" t="s">
        <v>15</v>
      </c>
      <c r="C21" s="1">
        <v>6</v>
      </c>
      <c r="D21" s="1">
        <v>0</v>
      </c>
      <c r="E21">
        <f t="shared" si="0"/>
        <v>18</v>
      </c>
      <c r="F21">
        <f t="shared" si="1"/>
        <v>6</v>
      </c>
      <c r="G21" s="3">
        <f t="shared" si="2"/>
        <v>9</v>
      </c>
      <c r="H21">
        <f t="shared" si="3"/>
        <v>13</v>
      </c>
      <c r="J21">
        <f t="shared" si="4"/>
        <v>2</v>
      </c>
    </row>
    <row r="22" spans="1:10">
      <c r="A22" s="1" t="s">
        <v>16</v>
      </c>
      <c r="B22" s="1" t="s">
        <v>17</v>
      </c>
      <c r="C22" s="1">
        <v>21</v>
      </c>
      <c r="D22" s="1">
        <v>0</v>
      </c>
      <c r="E22">
        <f t="shared" si="0"/>
        <v>63</v>
      </c>
      <c r="F22" s="3">
        <f t="shared" si="1"/>
        <v>21</v>
      </c>
      <c r="G22" s="3">
        <f t="shared" si="2"/>
        <v>31.5</v>
      </c>
      <c r="H22" s="3">
        <f t="shared" si="3"/>
        <v>43</v>
      </c>
      <c r="I22" s="4"/>
      <c r="J22">
        <f t="shared" si="4"/>
        <v>7</v>
      </c>
    </row>
    <row r="23" spans="1:10">
      <c r="A23" s="1" t="s">
        <v>18</v>
      </c>
      <c r="B23" s="1" t="s">
        <v>19</v>
      </c>
      <c r="C23" s="1">
        <v>114</v>
      </c>
      <c r="D23" s="1">
        <v>0</v>
      </c>
      <c r="E23">
        <f t="shared" si="0"/>
        <v>342</v>
      </c>
      <c r="F23" s="3">
        <f t="shared" si="1"/>
        <v>114</v>
      </c>
      <c r="G23" s="3">
        <f t="shared" si="2"/>
        <v>171</v>
      </c>
      <c r="H23" s="3">
        <f t="shared" si="3"/>
        <v>229</v>
      </c>
      <c r="I23" s="4"/>
      <c r="J23">
        <f t="shared" si="4"/>
        <v>38</v>
      </c>
    </row>
    <row r="26" spans="1:10">
      <c r="B26" s="1" t="s">
        <v>1</v>
      </c>
      <c r="C26" s="1">
        <v>33</v>
      </c>
      <c r="D26" s="1">
        <v>50</v>
      </c>
      <c r="E26">
        <v>67</v>
      </c>
      <c r="F26" s="1">
        <v>100</v>
      </c>
    </row>
    <row r="27" spans="1:10">
      <c r="B27" s="1" t="s">
        <v>3</v>
      </c>
      <c r="C27" s="1">
        <v>33</v>
      </c>
      <c r="D27" s="1">
        <v>50</v>
      </c>
      <c r="E27">
        <v>67</v>
      </c>
      <c r="F27" s="1">
        <v>100</v>
      </c>
    </row>
    <row r="28" spans="1:10">
      <c r="B28" s="1" t="s">
        <v>5</v>
      </c>
      <c r="C28" s="1">
        <v>33</v>
      </c>
      <c r="D28" s="1">
        <v>50</v>
      </c>
      <c r="E28">
        <v>67</v>
      </c>
      <c r="F28" s="1">
        <v>100</v>
      </c>
    </row>
    <row r="29" spans="1:10">
      <c r="B29" s="1" t="s">
        <v>7</v>
      </c>
      <c r="C29" s="1">
        <v>33</v>
      </c>
      <c r="D29" s="1">
        <v>50</v>
      </c>
      <c r="E29">
        <v>67</v>
      </c>
      <c r="F29" s="1">
        <v>100</v>
      </c>
    </row>
    <row r="30" spans="1:10">
      <c r="B30" s="1" t="s">
        <v>9</v>
      </c>
      <c r="C30" s="1">
        <v>33</v>
      </c>
      <c r="D30" s="1">
        <v>50</v>
      </c>
      <c r="E30">
        <v>67</v>
      </c>
      <c r="F30" s="1">
        <v>100</v>
      </c>
    </row>
    <row r="31" spans="1:10">
      <c r="B31" s="1" t="s">
        <v>11</v>
      </c>
      <c r="C31" s="1">
        <v>33</v>
      </c>
      <c r="D31" s="1">
        <v>50</v>
      </c>
      <c r="E31">
        <v>67</v>
      </c>
      <c r="F31" s="1">
        <v>100</v>
      </c>
    </row>
    <row r="32" spans="1:10">
      <c r="B32" s="1" t="s">
        <v>13</v>
      </c>
      <c r="C32" s="1">
        <v>33</v>
      </c>
      <c r="D32" s="1">
        <v>50</v>
      </c>
      <c r="E32">
        <v>67</v>
      </c>
      <c r="F32" s="1">
        <v>100</v>
      </c>
    </row>
    <row r="33" spans="2:6">
      <c r="B33" s="1" t="s">
        <v>15</v>
      </c>
      <c r="C33" s="1">
        <v>33</v>
      </c>
      <c r="D33" s="1">
        <v>50</v>
      </c>
      <c r="E33">
        <v>67</v>
      </c>
      <c r="F33" s="1">
        <v>100</v>
      </c>
    </row>
    <row r="34" spans="2:6">
      <c r="B34" s="1" t="s">
        <v>17</v>
      </c>
      <c r="C34" s="1">
        <v>33</v>
      </c>
      <c r="D34" s="1">
        <v>50</v>
      </c>
      <c r="E34">
        <v>67</v>
      </c>
      <c r="F34" s="1">
        <v>100</v>
      </c>
    </row>
    <row r="50" spans="1:11">
      <c r="A50" s="1" t="s">
        <v>0</v>
      </c>
      <c r="B50" s="1" t="s">
        <v>1</v>
      </c>
      <c r="C50" s="1">
        <v>15</v>
      </c>
      <c r="D50" s="1">
        <v>0</v>
      </c>
      <c r="E50">
        <f>3*C50</f>
        <v>45</v>
      </c>
      <c r="F50" s="1">
        <v>16</v>
      </c>
      <c r="G50">
        <f>F50/E50*100</f>
        <v>35.555555555555557</v>
      </c>
      <c r="H50" s="1">
        <v>23</v>
      </c>
      <c r="I50">
        <f>H50/E50*100</f>
        <v>51.111111111111107</v>
      </c>
      <c r="J50" s="1">
        <v>31</v>
      </c>
      <c r="K50">
        <f>J50/E50*100</f>
        <v>68.888888888888886</v>
      </c>
    </row>
    <row r="51" spans="1:11">
      <c r="A51" s="1" t="s">
        <v>2</v>
      </c>
      <c r="B51" s="1" t="s">
        <v>3</v>
      </c>
      <c r="C51" s="1">
        <v>10</v>
      </c>
      <c r="D51" s="1">
        <v>0</v>
      </c>
      <c r="E51">
        <f t="shared" ref="E51:E59" si="5">3*C51</f>
        <v>30</v>
      </c>
      <c r="F51" s="1">
        <v>11</v>
      </c>
      <c r="G51">
        <f t="shared" ref="G51:G59" si="6">F51/E51*100</f>
        <v>36.666666666666664</v>
      </c>
      <c r="H51" s="1">
        <v>16</v>
      </c>
      <c r="I51">
        <f t="shared" ref="I51:I59" si="7">H51/E51*100</f>
        <v>53.333333333333336</v>
      </c>
      <c r="J51" s="1">
        <v>21</v>
      </c>
      <c r="K51">
        <f t="shared" ref="K51:K59" si="8">J51/E51*100</f>
        <v>70</v>
      </c>
    </row>
    <row r="52" spans="1:11">
      <c r="A52" s="1" t="s">
        <v>4</v>
      </c>
      <c r="B52" s="1" t="s">
        <v>5</v>
      </c>
      <c r="C52" s="1">
        <v>7</v>
      </c>
      <c r="D52" s="1">
        <v>0</v>
      </c>
      <c r="E52">
        <f t="shared" si="5"/>
        <v>21</v>
      </c>
      <c r="F52" s="1">
        <v>8</v>
      </c>
      <c r="G52">
        <f t="shared" si="6"/>
        <v>38.095238095238095</v>
      </c>
      <c r="H52" s="1">
        <v>12</v>
      </c>
      <c r="I52">
        <f t="shared" si="7"/>
        <v>57.142857142857139</v>
      </c>
      <c r="J52" s="1">
        <v>15</v>
      </c>
      <c r="K52">
        <f t="shared" si="8"/>
        <v>71.428571428571431</v>
      </c>
    </row>
    <row r="53" spans="1:11">
      <c r="A53" s="1" t="s">
        <v>6</v>
      </c>
      <c r="B53" s="1" t="s">
        <v>7</v>
      </c>
      <c r="C53" s="1">
        <v>10</v>
      </c>
      <c r="D53" s="1">
        <v>0</v>
      </c>
      <c r="E53">
        <f t="shared" si="5"/>
        <v>30</v>
      </c>
      <c r="F53" s="1">
        <v>11</v>
      </c>
      <c r="G53">
        <f t="shared" si="6"/>
        <v>36.666666666666664</v>
      </c>
      <c r="H53" s="1">
        <v>16</v>
      </c>
      <c r="I53">
        <f t="shared" si="7"/>
        <v>53.333333333333336</v>
      </c>
      <c r="J53" s="1">
        <v>21</v>
      </c>
      <c r="K53">
        <f t="shared" si="8"/>
        <v>70</v>
      </c>
    </row>
    <row r="54" spans="1:11">
      <c r="A54" s="1" t="s">
        <v>8</v>
      </c>
      <c r="B54" s="1" t="s">
        <v>9</v>
      </c>
      <c r="C54" s="1">
        <v>18</v>
      </c>
      <c r="D54" s="1">
        <v>0</v>
      </c>
      <c r="E54">
        <f t="shared" si="5"/>
        <v>54</v>
      </c>
      <c r="F54" s="1">
        <v>19</v>
      </c>
      <c r="G54">
        <f t="shared" si="6"/>
        <v>35.185185185185183</v>
      </c>
      <c r="H54" s="1">
        <v>28</v>
      </c>
      <c r="I54">
        <f t="shared" si="7"/>
        <v>51.851851851851848</v>
      </c>
      <c r="J54" s="1">
        <v>36</v>
      </c>
      <c r="K54">
        <f t="shared" si="8"/>
        <v>66.666666666666657</v>
      </c>
    </row>
    <row r="55" spans="1:11">
      <c r="A55" s="1" t="s">
        <v>10</v>
      </c>
      <c r="B55" s="1" t="s">
        <v>11</v>
      </c>
      <c r="C55" s="1">
        <v>10</v>
      </c>
      <c r="D55" s="1">
        <v>0</v>
      </c>
      <c r="E55">
        <f t="shared" si="5"/>
        <v>30</v>
      </c>
      <c r="F55" s="1">
        <v>11</v>
      </c>
      <c r="G55">
        <f t="shared" si="6"/>
        <v>36.666666666666664</v>
      </c>
      <c r="H55" s="1">
        <v>16</v>
      </c>
      <c r="I55">
        <f t="shared" si="7"/>
        <v>53.333333333333336</v>
      </c>
      <c r="J55" s="1">
        <v>21</v>
      </c>
      <c r="K55">
        <f t="shared" si="8"/>
        <v>70</v>
      </c>
    </row>
    <row r="56" spans="1:11">
      <c r="A56" s="1" t="s">
        <v>12</v>
      </c>
      <c r="B56" s="1" t="s">
        <v>13</v>
      </c>
      <c r="C56" s="1">
        <v>17</v>
      </c>
      <c r="D56" s="1">
        <v>0</v>
      </c>
      <c r="E56">
        <f t="shared" si="5"/>
        <v>51</v>
      </c>
      <c r="F56" s="1">
        <v>18</v>
      </c>
      <c r="G56">
        <f t="shared" si="6"/>
        <v>35.294117647058826</v>
      </c>
      <c r="H56" s="1">
        <v>27</v>
      </c>
      <c r="I56">
        <f t="shared" si="7"/>
        <v>52.941176470588239</v>
      </c>
      <c r="J56" s="1">
        <v>35</v>
      </c>
      <c r="K56">
        <f t="shared" si="8"/>
        <v>68.627450980392155</v>
      </c>
    </row>
    <row r="57" spans="1:11">
      <c r="A57" s="1" t="s">
        <v>14</v>
      </c>
      <c r="B57" s="1" t="s">
        <v>15</v>
      </c>
      <c r="C57" s="1">
        <v>6</v>
      </c>
      <c r="D57" s="1">
        <v>0</v>
      </c>
      <c r="E57">
        <f t="shared" si="5"/>
        <v>18</v>
      </c>
      <c r="F57" s="1">
        <v>7</v>
      </c>
      <c r="G57">
        <f t="shared" si="6"/>
        <v>38.888888888888893</v>
      </c>
      <c r="H57" s="1">
        <v>11</v>
      </c>
      <c r="I57">
        <f t="shared" si="7"/>
        <v>61.111111111111114</v>
      </c>
      <c r="J57" s="1">
        <v>13</v>
      </c>
      <c r="K57">
        <f t="shared" si="8"/>
        <v>72.222222222222214</v>
      </c>
    </row>
    <row r="58" spans="1:11">
      <c r="A58" s="1" t="s">
        <v>16</v>
      </c>
      <c r="B58" s="1" t="s">
        <v>17</v>
      </c>
      <c r="C58" s="1">
        <v>21</v>
      </c>
      <c r="D58" s="1">
        <v>0</v>
      </c>
      <c r="E58">
        <f t="shared" si="5"/>
        <v>63</v>
      </c>
      <c r="F58" s="1">
        <v>18</v>
      </c>
      <c r="G58">
        <f t="shared" si="6"/>
        <v>28.571428571428569</v>
      </c>
      <c r="H58" s="1">
        <v>27</v>
      </c>
      <c r="I58">
        <f t="shared" si="7"/>
        <v>42.857142857142854</v>
      </c>
      <c r="J58" s="1">
        <v>35</v>
      </c>
      <c r="K58">
        <f t="shared" si="8"/>
        <v>55.555555555555557</v>
      </c>
    </row>
    <row r="59" spans="1:11">
      <c r="A59" s="1" t="s">
        <v>18</v>
      </c>
      <c r="B59" s="1" t="s">
        <v>19</v>
      </c>
      <c r="C59" s="1">
        <v>114</v>
      </c>
      <c r="D59" s="1">
        <v>0</v>
      </c>
      <c r="E59">
        <f t="shared" si="5"/>
        <v>342</v>
      </c>
      <c r="F59" s="1">
        <v>51</v>
      </c>
      <c r="G59">
        <f t="shared" si="6"/>
        <v>14.912280701754385</v>
      </c>
      <c r="H59" s="1">
        <v>80</v>
      </c>
      <c r="I59">
        <f t="shared" si="7"/>
        <v>23.391812865497073</v>
      </c>
      <c r="J59" s="1">
        <v>110</v>
      </c>
      <c r="K59">
        <f t="shared" si="8"/>
        <v>32.163742690058477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Kokubo</dc:creator>
  <cp:lastModifiedBy>Atsushi Kokubo</cp:lastModifiedBy>
  <dcterms:created xsi:type="dcterms:W3CDTF">2023-07-16T16:16:11Z</dcterms:created>
  <dcterms:modified xsi:type="dcterms:W3CDTF">2023-07-16T18:04:58Z</dcterms:modified>
</cp:coreProperties>
</file>