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csaatesting.atlassian.net/wiki/plugins/servlet/confluence/editinword/17727632/attachments/"/>
    </mc:Choice>
  </mc:AlternateContent>
  <bookViews>
    <workbookView xWindow="0" yWindow="0" windowWidth="7776" windowHeight="2256" activeTab="1"/>
  </bookViews>
  <sheets>
    <sheet name="Catchup Inventory" sheetId="1" r:id="rId1"/>
    <sheet name="Integrated Plan" sheetId="2" r:id="rId2"/>
    <sheet name="RiskIssues" sheetId="10" r:id="rId3"/>
    <sheet name="Internal" sheetId="9" r:id="rId4"/>
    <sheet name="PAS Automation" sheetId="3" state="hidden" r:id="rId5"/>
    <sheet name="BCT" sheetId="4" state="hidden" r:id="rId6"/>
    <sheet name="CFT" sheetId="5" state="hidden" r:id="rId7"/>
    <sheet name="TPT Refactor" sheetId="6" state="hidden" r:id="rId8"/>
    <sheet name="Integration" sheetId="7" state="hidden" r:id="rId9"/>
    <sheet name="Conversion" sheetId="8" state="hidden" r:id="rId10"/>
  </sheet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 i="2" l="1"/>
  <c r="Q34" i="2"/>
  <c r="P34" i="2"/>
  <c r="O34" i="2"/>
  <c r="N34" i="2"/>
  <c r="M34" i="2"/>
  <c r="L34" i="2"/>
  <c r="K34" i="2"/>
  <c r="J34" i="2"/>
  <c r="I34" i="2"/>
  <c r="H34" i="2"/>
  <c r="G34" i="2"/>
  <c r="F34" i="2"/>
  <c r="E34" i="2"/>
  <c r="E35" i="2" s="1"/>
  <c r="F35" i="2" s="1"/>
  <c r="F17" i="2"/>
  <c r="G17" i="2"/>
  <c r="H17" i="2"/>
  <c r="I17" i="2"/>
  <c r="J17" i="2"/>
  <c r="K17" i="2"/>
  <c r="L17" i="2"/>
  <c r="M17" i="2"/>
  <c r="N17" i="2"/>
  <c r="O17" i="2"/>
  <c r="P17" i="2"/>
  <c r="Q17" i="2"/>
  <c r="R17" i="2"/>
  <c r="E17" i="2"/>
  <c r="E18" i="2" s="1"/>
  <c r="F18" i="2" s="1"/>
  <c r="G18" i="2" s="1"/>
  <c r="H18" i="2" s="1"/>
  <c r="I18" i="2" s="1"/>
  <c r="J18" i="2" s="1"/>
  <c r="K18" i="2" s="1"/>
  <c r="L18" i="2" s="1"/>
  <c r="M18" i="2" s="1"/>
  <c r="N18" i="2" s="1"/>
  <c r="O18" i="2" s="1"/>
  <c r="G35" i="2" l="1"/>
  <c r="H35" i="2" s="1"/>
  <c r="I35" i="2" s="1"/>
  <c r="J35" i="2" s="1"/>
  <c r="K35" i="2" s="1"/>
  <c r="L35" i="2" s="1"/>
  <c r="M35" i="2" s="1"/>
  <c r="N35" i="2" s="1"/>
  <c r="O35" i="2" s="1"/>
  <c r="P35" i="2" s="1"/>
  <c r="Q35" i="2" s="1"/>
  <c r="R35" i="2" s="1"/>
  <c r="P18" i="2"/>
  <c r="Q18" i="2" s="1"/>
  <c r="R18" i="2" s="1"/>
  <c r="D35" i="2" l="1"/>
  <c r="C35" i="2"/>
  <c r="S21" i="2"/>
  <c r="T21" i="2" s="1"/>
  <c r="S22" i="2"/>
  <c r="T22" i="2" s="1"/>
  <c r="S23" i="2"/>
  <c r="T23" i="2" s="1"/>
  <c r="S24" i="2"/>
  <c r="T24" i="2" s="1"/>
  <c r="S25" i="2"/>
  <c r="T25" i="2" s="1"/>
  <c r="S26" i="2"/>
  <c r="T26" i="2" s="1"/>
  <c r="S27" i="2"/>
  <c r="T27" i="2" s="1"/>
  <c r="S28" i="2"/>
  <c r="T28" i="2" s="1"/>
  <c r="S29" i="2"/>
  <c r="T29" i="2" s="1"/>
  <c r="S30" i="2"/>
  <c r="T30" i="2" s="1"/>
  <c r="S31" i="2"/>
  <c r="T31" i="2" s="1"/>
  <c r="S32" i="2"/>
  <c r="T32" i="2" s="1"/>
  <c r="S33" i="2"/>
  <c r="T33" i="2" s="1"/>
  <c r="S20" i="2"/>
  <c r="T20" i="2" s="1"/>
  <c r="S23" i="3"/>
  <c r="S22" i="3"/>
  <c r="S21" i="3"/>
  <c r="S20" i="3"/>
  <c r="S19" i="3"/>
  <c r="S18" i="3"/>
  <c r="S17" i="3"/>
  <c r="S16" i="3"/>
  <c r="S15" i="3"/>
  <c r="S8" i="3"/>
  <c r="S9" i="3"/>
  <c r="S10" i="3"/>
  <c r="S11" i="3"/>
  <c r="S12" i="3"/>
  <c r="S7" i="3"/>
  <c r="S6" i="3"/>
  <c r="S5" i="3"/>
  <c r="S4" i="3"/>
  <c r="T35" i="2" l="1"/>
  <c r="S35" i="2"/>
  <c r="D19" i="1"/>
  <c r="G48" i="3" l="1"/>
  <c r="H48" i="3"/>
  <c r="I48" i="3"/>
  <c r="J48" i="3"/>
  <c r="K48" i="3"/>
  <c r="L48" i="3"/>
  <c r="M48" i="3"/>
  <c r="N48" i="3"/>
  <c r="O48" i="3"/>
  <c r="P48" i="3"/>
  <c r="Q48" i="3"/>
  <c r="R48" i="3"/>
  <c r="F48" i="3"/>
</calcChain>
</file>

<file path=xl/sharedStrings.xml><?xml version="1.0" encoding="utf-8"?>
<sst xmlns="http://schemas.openxmlformats.org/spreadsheetml/2006/main" count="267" uniqueCount="98">
  <si>
    <t>Resources</t>
  </si>
  <si>
    <t>Total ACs</t>
  </si>
  <si>
    <t>Revised Target</t>
  </si>
  <si>
    <t>Till - 8/28</t>
  </si>
  <si>
    <t>PAS 6 NBP(New)</t>
  </si>
  <si>
    <t>PAS 6 CP</t>
  </si>
  <si>
    <t>PAS 6 UBI Testing</t>
  </si>
  <si>
    <t>PAS 5 CP</t>
  </si>
  <si>
    <t>PAS 2/3/4 Automation</t>
  </si>
  <si>
    <t>PAS 6 Defects</t>
  </si>
  <si>
    <t>PAS 6 Scenarios</t>
  </si>
  <si>
    <t>PAS 5 Scenarios</t>
  </si>
  <si>
    <t>PAS 7</t>
  </si>
  <si>
    <t>Category</t>
  </si>
  <si>
    <t>Original Target</t>
  </si>
  <si>
    <t>Total</t>
  </si>
  <si>
    <t>Back Comp Testing</t>
  </si>
  <si>
    <t>Controlled Finance Tests</t>
  </si>
  <si>
    <t>Integration Tests</t>
  </si>
  <si>
    <t>TPT Refactoring</t>
  </si>
  <si>
    <t>Conversion Automation</t>
  </si>
  <si>
    <t>Real Address</t>
  </si>
  <si>
    <t>Burn down</t>
  </si>
  <si>
    <t>In progress</t>
  </si>
  <si>
    <t>Status</t>
  </si>
  <si>
    <t>Not started</t>
  </si>
  <si>
    <t>Complete</t>
  </si>
  <si>
    <t>On hold</t>
  </si>
  <si>
    <t>Prod PAS 6 Defects</t>
  </si>
  <si>
    <t>PAS 6 Scenarios(Refactor)</t>
  </si>
  <si>
    <t>PAS 5 Scenarios (Refactor)</t>
  </si>
  <si>
    <t>Production Defects (108)</t>
  </si>
  <si>
    <t>Plan</t>
  </si>
  <si>
    <t>Actuals</t>
  </si>
  <si>
    <t>Actual</t>
  </si>
  <si>
    <t>BCT Completion Plan</t>
  </si>
  <si>
    <t>BCT</t>
  </si>
  <si>
    <t>CFT</t>
  </si>
  <si>
    <t>CFT - Actuals</t>
  </si>
  <si>
    <t>Integration</t>
  </si>
  <si>
    <t>Conversion</t>
  </si>
  <si>
    <t>Total Completed</t>
  </si>
  <si>
    <t>Pending</t>
  </si>
  <si>
    <t>CR/Regular</t>
  </si>
  <si>
    <t>Regular</t>
  </si>
  <si>
    <t>CR</t>
  </si>
  <si>
    <t>Unplanned</t>
  </si>
  <si>
    <t>Sr.</t>
  </si>
  <si>
    <t>Work stream</t>
  </si>
  <si>
    <t>Summary</t>
  </si>
  <si>
    <t>Severity</t>
  </si>
  <si>
    <t>Owner</t>
  </si>
  <si>
    <t>Detected on</t>
  </si>
  <si>
    <t>Detected by</t>
  </si>
  <si>
    <t>Mitigation Plan</t>
  </si>
  <si>
    <t>Resolution</t>
  </si>
  <si>
    <t>Resolution Date</t>
  </si>
  <si>
    <t>PAS</t>
  </si>
  <si>
    <t>PAS5 scenario refactoring(optimization) will require script updates to already completed PAS5 tests</t>
  </si>
  <si>
    <t>Medium</t>
  </si>
  <si>
    <t>Bhushan</t>
  </si>
  <si>
    <t>BCT 5.1 will need resources from BCT automation. Schedule will be affected.</t>
  </si>
  <si>
    <t>Burn-down to be revised. Revised ETA: 11-Dec.</t>
  </si>
  <si>
    <t>PAS 6.1 New milestone starting today will require 2 resources from Integration Automation.As a result only 1 resource will be working on Integration Automation.Schedule will be affected</t>
  </si>
  <si>
    <t>Revised the burn down. Revised ETA is Dec 11 2015</t>
  </si>
  <si>
    <t>Tushar is working with Dev team to get a URL that can be utilized</t>
  </si>
  <si>
    <t>Closed</t>
  </si>
  <si>
    <t>Review the changes and identify if extensive rework is required</t>
  </si>
  <si>
    <t>Burn down revised to include this.</t>
  </si>
  <si>
    <t>Swagata</t>
  </si>
  <si>
    <t>Open</t>
  </si>
  <si>
    <t>Rohan</t>
  </si>
  <si>
    <t>Time shift URL is not same as cloud. Tushar is currently looking in to getting a Time shift URL which will be an exact replica of that in cloud, until then we will not be able to test the time shift part of the scripts that we are currently creating.</t>
  </si>
  <si>
    <t>Kishore</t>
  </si>
  <si>
    <t>1.The test scripts developed on PAS6 code base may require additional updates before running against PAS6.1 code</t>
  </si>
  <si>
    <t>Low</t>
  </si>
  <si>
    <t>Move test automation to 6.1 servers ASAP</t>
  </si>
  <si>
    <t>All the new automation is now on PAS6.1</t>
  </si>
  <si>
    <t>Executing all automated tests together is currently not feasible since property and auto framework work separately</t>
  </si>
  <si>
    <t>Need to work with EIS team to design a solution for this or plan 2 environments for execution</t>
  </si>
  <si>
    <t>BCT and Integration tests will be partially automated</t>
  </si>
  <si>
    <t>Manual staff will be retained</t>
  </si>
  <si>
    <t>Sachin</t>
  </si>
  <si>
    <t>Swagata, Rohan, Bhushan</t>
  </si>
  <si>
    <t>No resolution currently. Appropriate staffing included in the steady state plan.</t>
  </si>
  <si>
    <t>Weekly</t>
  </si>
  <si>
    <t>Cumulative</t>
  </si>
  <si>
    <t>Notes</t>
  </si>
  <si>
    <t>Covered in NBP</t>
  </si>
  <si>
    <t xml:space="preserve">Provided by Design team -157
Already coded in PAS4 - 5
Provided by manual team - 86
Already coded in PAS4 - 6
Total inventory = (157-5)+(86-6) = 232
Automated = 192
Moved to Manual = 7
Blocked = 4 (defects)
Available = 29
</t>
  </si>
  <si>
    <t>pilot
nbp
cp</t>
  </si>
  <si>
    <t>305
311
258</t>
  </si>
  <si>
    <t>all blocked</t>
  </si>
  <si>
    <t>23 available</t>
  </si>
  <si>
    <t>29 available</t>
  </si>
  <si>
    <t>Total = 321, Automatable - 312
Actual complete - 290
Blocked - 22
Defects - 16, Moved to BCT - 9, CCI/CPI - 6
Shireesh count = 320
9/11
321 | 6 | 315 | 303 | 12 | 0</t>
  </si>
  <si>
    <t>Total = 177
20 AC's - manual (18 int + 2 DB verifications) 
1 blocked - cannot automate (requires stub value update at runtime) 
Can be automated - 156
11/9
10 new Acs added so total count = 156+10 = 166
NBP - 
187 | 21 | 166 | 156 | 0 | 10
UBI - 
27 | 0 | 27| 27 | 0 | 0</t>
  </si>
  <si>
    <t>90 blocked, 14 available
PAS5 Pilot
Total 325  Manual - 20(int - 7; DB validations - 13)
Automated - 304, Blocked - 1 (CCI/CPI)
PAS5 NBP
Total - 321 Manual - 5 (PUP - both auto &amp; property policy required in same script);
Descoped - 5
Automated - 294, Blocked - 17 (all defects)
Not matching with Shireesh
PAS5 CPs
Total - 266 (Manual - 2, Moved to BCT - 6)
Automated - 214 of 258
Defect - 8 ,  CCi/CPI - 13, In progress - 23
9/11 status
Total | Manual or Descope | Available for automation | Completed | Blocked by Defect | In progress
Pilot - 
325 | 20 | 305 | 302 | 0 | 3
NBP - 
320 | 10 | 310 | 304 | 6 | 0
CP - 
266 | 2 | 264 | 226 | 13 | 25
9/16 Status
CP - 
266 | 2 | 264 | 242 | 13 | 9
Pilot - 
325 | 20 | 305 | 304 | 1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</si>
</sst>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5" x14ac:knownFonts="1">
    <font>
      <sz val="11"/>
      <color theme="1"/>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sz val="10"/>
      <name val="Arial"/>
      <family val="2"/>
    </font>
    <font>
      <b/>
      <sz val="10"/>
      <name val="Calibri"/>
      <family val="2"/>
      <scheme val="minor"/>
    </font>
    <font>
      <b/>
      <sz val="10"/>
      <color theme="1"/>
      <name val="Calibri"/>
      <family val="2"/>
      <scheme val="minor"/>
    </font>
    <font>
      <sz val="10"/>
      <name val="Calibri"/>
      <family val="2"/>
      <scheme val="minor"/>
    </font>
    <font>
      <sz val="11"/>
      <name val="Calibri"/>
      <family val="2"/>
      <scheme val="minor"/>
    </font>
    <font>
      <sz val="10"/>
      <color theme="1"/>
      <name val="Calibri"/>
      <family val="2"/>
      <scheme val="minor"/>
    </font>
    <font>
      <sz val="9"/>
      <name val="Calibri"/>
      <family val="2"/>
      <scheme val="minor"/>
    </font>
    <font>
      <b/>
      <sz val="9"/>
      <name val="Calibri"/>
      <family val="2"/>
      <scheme val="minor"/>
    </font>
    <font>
      <b/>
      <sz val="9"/>
      <color theme="0"/>
      <name val="Calibri"/>
      <family val="2"/>
      <scheme val="minor"/>
    </font>
    <font>
      <sz val="11"/>
      <color rgb="FF006100"/>
      <name val="Calibri"/>
      <family val="2"/>
      <scheme val="minor"/>
    </font>
    <font>
      <b/>
      <sz val="10"/>
      <name val="Arial"/>
      <family val="2"/>
    </font>
  </fonts>
  <fills count="8">
    <fill>
      <patternFill patternType="none"/>
    </fill>
    <fill>
      <patternFill patternType="gray125"/>
    </fill>
    <fill>
      <patternFill patternType="solid">
        <fgColor rgb="FFF2F2F2"/>
      </patternFill>
    </fill>
    <fill>
      <patternFill patternType="solid">
        <fgColor theme="8"/>
      </patternFill>
    </fill>
    <fill>
      <patternFill patternType="solid">
        <fgColor theme="0" tint="-0.249977111117893"/>
        <bgColor indexed="64"/>
      </patternFill>
    </fill>
    <fill>
      <patternFill patternType="solid">
        <fgColor rgb="FFC6EFCE"/>
      </patternFill>
    </fill>
    <fill>
      <patternFill patternType="solid">
        <fgColor theme="4" tint="0.79998168889431442"/>
        <bgColor indexed="64"/>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1" applyNumberFormat="0" applyAlignment="0" applyProtection="0"/>
    <xf numFmtId="0" fontId="3" fillId="3" borderId="0" applyNumberFormat="0" applyBorder="0" applyAlignment="0" applyProtection="0"/>
    <xf numFmtId="0" fontId="4" fillId="0" borderId="0"/>
    <xf numFmtId="0" fontId="13" fillId="5" borderId="0" applyNumberFormat="0" applyBorder="0" applyAlignment="0" applyProtection="0"/>
  </cellStyleXfs>
  <cellXfs count="47">
    <xf numFmtId="0" fontId="0" fillId="0" borderId="0" xfId="0"/>
    <xf numFmtId="0" fontId="4" fillId="0" borderId="0" xfId="3"/>
    <xf numFmtId="0" fontId="5" fillId="0" borderId="2" xfId="3" applyFont="1" applyBorder="1" applyAlignment="1">
      <alignment horizontal="center" vertical="center" wrapText="1"/>
    </xf>
    <xf numFmtId="0" fontId="6" fillId="0" borderId="2" xfId="1" applyFont="1" applyFill="1" applyBorder="1" applyAlignment="1">
      <alignment horizontal="center" vertical="center" wrapText="1"/>
    </xf>
    <xf numFmtId="0" fontId="7" fillId="0" borderId="2" xfId="3" applyFont="1" applyBorder="1"/>
    <xf numFmtId="0" fontId="8" fillId="0" borderId="2" xfId="3" applyFont="1" applyBorder="1" applyAlignment="1">
      <alignment horizontal="center" vertical="center"/>
    </xf>
    <xf numFmtId="0" fontId="10" fillId="0" borderId="2" xfId="3" applyFont="1" applyBorder="1" applyAlignment="1">
      <alignment horizontal="center" vertical="center"/>
    </xf>
    <xf numFmtId="0" fontId="11" fillId="0" borderId="2" xfId="3" applyFont="1" applyBorder="1" applyAlignment="1">
      <alignment horizontal="left" vertical="center"/>
    </xf>
    <xf numFmtId="0" fontId="12" fillId="3" borderId="2" xfId="2" applyFont="1" applyBorder="1" applyAlignment="1">
      <alignment horizontal="center" vertical="center" wrapText="1"/>
    </xf>
    <xf numFmtId="164" fontId="12" fillId="3" borderId="2" xfId="2" applyNumberFormat="1" applyFont="1" applyBorder="1" applyAlignment="1">
      <alignment horizontal="center" vertical="center" wrapText="1"/>
    </xf>
    <xf numFmtId="0" fontId="10" fillId="0" borderId="2" xfId="3" applyFont="1" applyFill="1" applyBorder="1" applyAlignment="1">
      <alignment horizontal="center"/>
    </xf>
    <xf numFmtId="0" fontId="11" fillId="4" borderId="2" xfId="3" applyFont="1" applyFill="1" applyBorder="1" applyAlignment="1">
      <alignment horizontal="left" vertical="center"/>
    </xf>
    <xf numFmtId="0" fontId="7" fillId="0" borderId="2" xfId="3" applyFont="1" applyFill="1" applyBorder="1"/>
    <xf numFmtId="0" fontId="8" fillId="0" borderId="2" xfId="3" applyFont="1" applyFill="1" applyBorder="1" applyAlignment="1">
      <alignment horizontal="center" vertical="center"/>
    </xf>
    <xf numFmtId="0" fontId="9" fillId="0" borderId="2" xfId="1" applyFont="1" applyFill="1" applyBorder="1" applyAlignment="1">
      <alignment horizontal="center" vertical="center"/>
    </xf>
    <xf numFmtId="0" fontId="9" fillId="0" borderId="2" xfId="3" applyFont="1" applyFill="1" applyBorder="1" applyAlignment="1">
      <alignment horizontal="center" vertical="center"/>
    </xf>
    <xf numFmtId="0" fontId="2" fillId="3" borderId="2" xfId="2" applyFont="1" applyBorder="1" applyAlignment="1">
      <alignment horizontal="center" vertical="center" wrapText="1"/>
    </xf>
    <xf numFmtId="0" fontId="10" fillId="0" borderId="2" xfId="3" applyFont="1" applyBorder="1" applyAlignment="1">
      <alignment horizontal="left" vertical="center"/>
    </xf>
    <xf numFmtId="0" fontId="11" fillId="0" borderId="2" xfId="3" applyFont="1" applyFill="1" applyBorder="1" applyAlignment="1">
      <alignment horizontal="left"/>
    </xf>
    <xf numFmtId="0" fontId="14" fillId="0" borderId="0" xfId="3" applyFont="1"/>
    <xf numFmtId="0" fontId="0" fillId="0" borderId="0" xfId="0" applyAlignment="1">
      <alignment horizontal="center"/>
    </xf>
    <xf numFmtId="0" fontId="0" fillId="0" borderId="2" xfId="0" applyBorder="1" applyAlignment="1">
      <alignment horizontal="center"/>
    </xf>
    <xf numFmtId="0" fontId="2" fillId="3" borderId="2" xfId="2" applyFont="1" applyBorder="1" applyAlignment="1" applyProtection="1">
      <alignment horizontal="center" vertical="center" wrapText="1"/>
    </xf>
    <xf numFmtId="0" fontId="12" fillId="3" borderId="2" xfId="2" applyFont="1" applyBorder="1" applyAlignment="1" applyProtection="1">
      <alignment horizontal="center" vertical="center" wrapText="1"/>
    </xf>
    <xf numFmtId="164" fontId="12" fillId="3" borderId="2" xfId="2" applyNumberFormat="1" applyFont="1" applyBorder="1" applyAlignment="1" applyProtection="1">
      <alignment horizontal="center" vertical="center" wrapText="1"/>
    </xf>
    <xf numFmtId="0" fontId="11" fillId="0" borderId="2" xfId="3" applyFont="1" applyBorder="1" applyAlignment="1" applyProtection="1">
      <alignment horizontal="left" vertical="center"/>
    </xf>
    <xf numFmtId="0" fontId="10" fillId="0" borderId="2" xfId="3" applyFont="1" applyBorder="1" applyAlignment="1" applyProtection="1">
      <alignment horizontal="center" vertical="center"/>
    </xf>
    <xf numFmtId="0" fontId="13" fillId="5" borderId="2" xfId="4" applyBorder="1" applyAlignment="1" applyProtection="1">
      <alignment horizontal="center" vertical="center"/>
    </xf>
    <xf numFmtId="0" fontId="11" fillId="0" borderId="2" xfId="3" applyFont="1" applyFill="1" applyBorder="1" applyAlignment="1" applyProtection="1">
      <alignment horizontal="left"/>
    </xf>
    <xf numFmtId="0" fontId="10" fillId="0" borderId="2" xfId="3" applyFont="1" applyFill="1" applyBorder="1" applyAlignment="1" applyProtection="1">
      <alignment horizontal="center"/>
    </xf>
    <xf numFmtId="0" fontId="13" fillId="5" borderId="2" xfId="4" applyBorder="1" applyAlignment="1" applyProtection="1">
      <alignment horizontal="center"/>
    </xf>
    <xf numFmtId="0" fontId="11" fillId="0" borderId="2" xfId="3" applyFont="1" applyBorder="1" applyAlignment="1" applyProtection="1">
      <alignment horizontal="center" vertical="center"/>
    </xf>
    <xf numFmtId="0" fontId="10" fillId="6" borderId="2" xfId="3" applyFont="1" applyFill="1" applyBorder="1" applyAlignment="1" applyProtection="1">
      <alignment horizontal="center" vertical="center"/>
      <protection locked="0"/>
    </xf>
    <xf numFmtId="0" fontId="10" fillId="6" borderId="2" xfId="3" applyFont="1" applyFill="1" applyBorder="1" applyAlignment="1" applyProtection="1">
      <alignment horizontal="center"/>
      <protection locked="0"/>
    </xf>
    <xf numFmtId="0" fontId="4" fillId="0" borderId="0" xfId="3" applyAlignment="1">
      <alignment horizontal="center" vertical="center"/>
    </xf>
    <xf numFmtId="0" fontId="10" fillId="0" borderId="2" xfId="3" applyFont="1" applyBorder="1" applyAlignment="1">
      <alignment horizontal="center" vertical="center" wrapText="1"/>
    </xf>
    <xf numFmtId="0" fontId="4" fillId="0" borderId="0" xfId="3" applyAlignment="1">
      <alignment horizontal="left" vertical="center"/>
    </xf>
    <xf numFmtId="0" fontId="10" fillId="0" borderId="2" xfId="3" applyFont="1" applyBorder="1" applyAlignment="1">
      <alignment horizontal="left" vertical="center" wrapText="1"/>
    </xf>
    <xf numFmtId="14" fontId="10" fillId="0" borderId="2" xfId="3" applyNumberFormat="1" applyFont="1" applyBorder="1" applyAlignment="1">
      <alignment horizontal="center" vertical="center" wrapText="1"/>
    </xf>
    <xf numFmtId="0" fontId="11" fillId="7" borderId="2" xfId="3" applyFont="1" applyFill="1" applyBorder="1" applyAlignment="1" applyProtection="1">
      <alignment horizontal="left" vertical="center"/>
    </xf>
    <xf numFmtId="0" fontId="10" fillId="7" borderId="2" xfId="3" applyFont="1" applyFill="1" applyBorder="1" applyAlignment="1" applyProtection="1">
      <alignment horizontal="center" vertical="center"/>
    </xf>
    <xf numFmtId="0" fontId="4" fillId="0" borderId="0" xfId="3" applyAlignment="1">
      <alignment wrapText="1"/>
    </xf>
    <xf numFmtId="0" fontId="11" fillId="0" borderId="2" xfId="3" applyFont="1" applyBorder="1" applyAlignment="1" applyProtection="1">
      <alignment horizontal="left" vertical="center" wrapText="1"/>
    </xf>
    <xf numFmtId="0" fontId="10" fillId="0" borderId="2" xfId="3" applyFont="1" applyBorder="1" applyAlignment="1" applyProtection="1">
      <alignment horizontal="center" vertical="center" wrapText="1"/>
    </xf>
    <xf numFmtId="0" fontId="11" fillId="0" borderId="2" xfId="3" applyFont="1" applyBorder="1" applyAlignment="1" applyProtection="1">
      <alignment horizontal="center" vertical="center" wrapText="1"/>
    </xf>
    <xf numFmtId="0" fontId="11" fillId="0" borderId="2" xfId="3" applyFont="1" applyFill="1" applyBorder="1" applyAlignment="1" applyProtection="1">
      <alignment horizontal="left" wrapText="1"/>
    </xf>
    <xf numFmtId="0" fontId="10" fillId="0" borderId="2" xfId="3" applyFont="1" applyFill="1" applyBorder="1" applyAlignment="1" applyProtection="1">
      <alignment horizontal="center" wrapText="1"/>
    </xf>
  </cellXfs>
  <cellStyles count="5">
    <cellStyle name="Accent5" xfId="2" builtinId="45"/>
    <cellStyle name="Calculation" xfId="1" builtinId="22"/>
    <cellStyle name="Good" xfId="4" builtinId="26"/>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C18" sqref="C18"/>
    </sheetView>
  </sheetViews>
  <sheetFormatPr defaultRowHeight="14.4" x14ac:dyDescent="0.3"/>
  <cols>
    <col min="2" max="2" width="20.33203125" bestFit="1" customWidth="1"/>
    <col min="3" max="3" width="12.6640625" customWidth="1"/>
    <col min="4" max="4" width="8.6640625" style="20"/>
    <col min="5" max="5" width="14.44140625" customWidth="1"/>
  </cols>
  <sheetData>
    <row r="3" spans="2:5" x14ac:dyDescent="0.3">
      <c r="B3" s="2" t="s">
        <v>13</v>
      </c>
      <c r="C3" s="2" t="s">
        <v>43</v>
      </c>
      <c r="D3" s="3" t="s">
        <v>1</v>
      </c>
      <c r="E3" s="3" t="s">
        <v>24</v>
      </c>
    </row>
    <row r="4" spans="2:5" x14ac:dyDescent="0.3">
      <c r="B4" s="4" t="s">
        <v>4</v>
      </c>
      <c r="C4" s="4" t="s">
        <v>44</v>
      </c>
      <c r="D4" s="5">
        <v>169</v>
      </c>
      <c r="E4" s="5" t="s">
        <v>23</v>
      </c>
    </row>
    <row r="5" spans="2:5" x14ac:dyDescent="0.3">
      <c r="B5" s="4" t="s">
        <v>5</v>
      </c>
      <c r="C5" s="4" t="s">
        <v>44</v>
      </c>
      <c r="D5" s="5">
        <v>321</v>
      </c>
      <c r="E5" s="5" t="s">
        <v>23</v>
      </c>
    </row>
    <row r="6" spans="2:5" x14ac:dyDescent="0.3">
      <c r="B6" s="4" t="s">
        <v>6</v>
      </c>
      <c r="C6" s="4" t="s">
        <v>44</v>
      </c>
      <c r="D6" s="5">
        <v>27</v>
      </c>
      <c r="E6" s="5" t="s">
        <v>23</v>
      </c>
    </row>
    <row r="7" spans="2:5" x14ac:dyDescent="0.3">
      <c r="B7" s="4" t="s">
        <v>7</v>
      </c>
      <c r="C7" s="4" t="s">
        <v>44</v>
      </c>
      <c r="D7" s="5">
        <v>930</v>
      </c>
      <c r="E7" s="5" t="s">
        <v>23</v>
      </c>
    </row>
    <row r="8" spans="2:5" x14ac:dyDescent="0.3">
      <c r="B8" s="4" t="s">
        <v>8</v>
      </c>
      <c r="C8" s="4" t="s">
        <v>45</v>
      </c>
      <c r="D8" s="5">
        <v>240</v>
      </c>
      <c r="E8" s="5" t="s">
        <v>23</v>
      </c>
    </row>
    <row r="9" spans="2:5" x14ac:dyDescent="0.3">
      <c r="B9" s="4" t="s">
        <v>31</v>
      </c>
      <c r="C9" s="4" t="s">
        <v>45</v>
      </c>
      <c r="D9" s="5">
        <v>55</v>
      </c>
      <c r="E9" s="5" t="s">
        <v>23</v>
      </c>
    </row>
    <row r="10" spans="2:5" x14ac:dyDescent="0.3">
      <c r="B10" s="4" t="s">
        <v>10</v>
      </c>
      <c r="C10" s="4" t="s">
        <v>44</v>
      </c>
      <c r="D10" s="21">
        <v>29</v>
      </c>
      <c r="E10" s="5" t="s">
        <v>25</v>
      </c>
    </row>
    <row r="11" spans="2:5" x14ac:dyDescent="0.3">
      <c r="B11" s="4" t="s">
        <v>11</v>
      </c>
      <c r="C11" s="4" t="s">
        <v>44</v>
      </c>
      <c r="D11" s="21">
        <v>75</v>
      </c>
      <c r="E11" s="5" t="s">
        <v>25</v>
      </c>
    </row>
    <row r="12" spans="2:5" x14ac:dyDescent="0.3">
      <c r="B12" s="12" t="s">
        <v>12</v>
      </c>
      <c r="C12" s="12" t="s">
        <v>44</v>
      </c>
      <c r="D12" s="21">
        <v>300</v>
      </c>
      <c r="E12" s="13" t="s">
        <v>25</v>
      </c>
    </row>
    <row r="13" spans="2:5" x14ac:dyDescent="0.3">
      <c r="B13" s="12" t="s">
        <v>16</v>
      </c>
      <c r="C13" s="12" t="s">
        <v>45</v>
      </c>
      <c r="D13" s="14">
        <v>282</v>
      </c>
      <c r="E13" s="14" t="s">
        <v>23</v>
      </c>
    </row>
    <row r="14" spans="2:5" x14ac:dyDescent="0.3">
      <c r="B14" s="12" t="s">
        <v>17</v>
      </c>
      <c r="C14" s="12" t="s">
        <v>45</v>
      </c>
      <c r="D14" s="14">
        <v>240</v>
      </c>
      <c r="E14" s="14" t="s">
        <v>23</v>
      </c>
    </row>
    <row r="15" spans="2:5" x14ac:dyDescent="0.3">
      <c r="B15" s="12" t="s">
        <v>18</v>
      </c>
      <c r="C15" s="12" t="s">
        <v>45</v>
      </c>
      <c r="D15" s="14">
        <v>149</v>
      </c>
      <c r="E15" s="14" t="s">
        <v>23</v>
      </c>
    </row>
    <row r="16" spans="2:5" x14ac:dyDescent="0.3">
      <c r="B16" s="12" t="s">
        <v>19</v>
      </c>
      <c r="C16" s="12" t="s">
        <v>45</v>
      </c>
      <c r="D16" s="14">
        <v>45</v>
      </c>
      <c r="E16" s="14" t="s">
        <v>23</v>
      </c>
    </row>
    <row r="17" spans="2:5" x14ac:dyDescent="0.3">
      <c r="B17" s="12" t="s">
        <v>20</v>
      </c>
      <c r="C17" s="12" t="s">
        <v>45</v>
      </c>
      <c r="D17" s="15">
        <v>84</v>
      </c>
      <c r="E17" s="15" t="s">
        <v>26</v>
      </c>
    </row>
    <row r="18" spans="2:5" x14ac:dyDescent="0.3">
      <c r="B18" s="12" t="s">
        <v>21</v>
      </c>
      <c r="C18" s="12" t="s">
        <v>46</v>
      </c>
      <c r="D18" s="21">
        <v>223</v>
      </c>
      <c r="E18" s="13" t="s">
        <v>27</v>
      </c>
    </row>
    <row r="19" spans="2:5" x14ac:dyDescent="0.3">
      <c r="D19" s="20">
        <f>SUM(D4:D18)</f>
        <v>3169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
  <sheetViews>
    <sheetView showGridLines="0" workbookViewId="0">
      <selection activeCell="E7" sqref="E7:R7"/>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8" ht="24" x14ac:dyDescent="0.25">
      <c r="B3" s="16" t="s">
        <v>32</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8" x14ac:dyDescent="0.25">
      <c r="B4" s="7" t="s">
        <v>40</v>
      </c>
      <c r="C4" s="6">
        <v>84</v>
      </c>
      <c r="D4" s="6">
        <v>84</v>
      </c>
      <c r="E4" s="6">
        <v>84</v>
      </c>
      <c r="F4" s="6">
        <v>0</v>
      </c>
      <c r="G4" s="6">
        <v>0</v>
      </c>
      <c r="H4" s="6">
        <v>0</v>
      </c>
      <c r="I4" s="6">
        <v>0</v>
      </c>
      <c r="J4" s="6">
        <v>0</v>
      </c>
      <c r="K4" s="6">
        <v>0</v>
      </c>
      <c r="L4" s="6">
        <v>0</v>
      </c>
      <c r="M4" s="6">
        <v>0</v>
      </c>
      <c r="N4" s="6">
        <v>0</v>
      </c>
      <c r="O4" s="6">
        <v>0</v>
      </c>
      <c r="P4" s="6">
        <v>0</v>
      </c>
      <c r="Q4" s="6">
        <v>0</v>
      </c>
      <c r="R4" s="6">
        <v>0</v>
      </c>
    </row>
    <row r="5" spans="2:18" x14ac:dyDescent="0.25">
      <c r="B5" s="7" t="s">
        <v>33</v>
      </c>
      <c r="C5" s="6">
        <v>84</v>
      </c>
      <c r="D5" s="6">
        <v>84</v>
      </c>
      <c r="E5" s="6">
        <v>84</v>
      </c>
      <c r="F5" s="6"/>
      <c r="G5" s="6"/>
      <c r="H5" s="6"/>
      <c r="I5" s="6"/>
      <c r="J5" s="6"/>
      <c r="K5" s="6"/>
      <c r="L5" s="6"/>
      <c r="M5" s="6"/>
      <c r="N5" s="6"/>
      <c r="O5" s="6"/>
      <c r="P5" s="6"/>
      <c r="Q5" s="6"/>
      <c r="R5" s="6"/>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5"/>
  <sheetViews>
    <sheetView showGridLines="0" tabSelected="1" topLeftCell="A9" zoomScale="110" zoomScaleNormal="110" workbookViewId="0">
      <selection activeCell="P19" sqref="P19"/>
    </sheetView>
  </sheetViews>
  <sheetFormatPr defaultColWidth="8.6640625" defaultRowHeight="13.2" x14ac:dyDescent="0.25"/>
  <cols>
    <col min="1" max="1" width="4.5546875" style="1" customWidth="1"/>
    <col min="2" max="2" width="23.5546875" style="1" bestFit="1" customWidth="1"/>
    <col min="3" max="18" width="7.6640625" style="1" customWidth="1"/>
    <col min="19" max="20" width="8.6640625" style="1"/>
    <col min="21" max="21" width="22.5546875" style="1" customWidth="1"/>
    <col min="22" max="16384" width="8.6640625" style="1"/>
  </cols>
  <sheetData>
    <row r="2" spans="2:18" ht="24" x14ac:dyDescent="0.25">
      <c r="B2" s="22" t="s">
        <v>32</v>
      </c>
      <c r="C2" s="23" t="s">
        <v>14</v>
      </c>
      <c r="D2" s="23" t="s">
        <v>2</v>
      </c>
      <c r="E2" s="23" t="s">
        <v>3</v>
      </c>
      <c r="F2" s="24">
        <v>42251</v>
      </c>
      <c r="G2" s="24">
        <v>42258</v>
      </c>
      <c r="H2" s="24">
        <v>42265</v>
      </c>
      <c r="I2" s="24">
        <v>42272</v>
      </c>
      <c r="J2" s="24">
        <v>42279</v>
      </c>
      <c r="K2" s="24">
        <v>42286</v>
      </c>
      <c r="L2" s="24">
        <v>42293</v>
      </c>
      <c r="M2" s="24">
        <v>42300</v>
      </c>
      <c r="N2" s="24">
        <v>42307</v>
      </c>
      <c r="O2" s="24">
        <v>42314</v>
      </c>
      <c r="P2" s="24">
        <v>42321</v>
      </c>
      <c r="Q2" s="24">
        <v>42328</v>
      </c>
      <c r="R2" s="24">
        <v>42335</v>
      </c>
    </row>
    <row r="3" spans="2:18" ht="14.4" x14ac:dyDescent="0.25">
      <c r="B3" s="25" t="s">
        <v>4</v>
      </c>
      <c r="C3" s="26">
        <v>169</v>
      </c>
      <c r="D3" s="26">
        <v>157</v>
      </c>
      <c r="E3" s="26">
        <v>116</v>
      </c>
      <c r="F3" s="26">
        <v>0</v>
      </c>
      <c r="G3" s="26">
        <v>19</v>
      </c>
      <c r="H3" s="26">
        <v>11</v>
      </c>
      <c r="I3" s="27">
        <v>11</v>
      </c>
      <c r="J3" s="26"/>
      <c r="K3" s="26"/>
      <c r="L3" s="26"/>
      <c r="M3" s="26"/>
      <c r="N3" s="26"/>
      <c r="O3" s="26"/>
      <c r="P3" s="26"/>
      <c r="Q3" s="26"/>
      <c r="R3" s="26"/>
    </row>
    <row r="4" spans="2:18" ht="14.4" x14ac:dyDescent="0.25">
      <c r="B4" s="25" t="s">
        <v>5</v>
      </c>
      <c r="C4" s="26">
        <v>321</v>
      </c>
      <c r="D4" s="26">
        <v>321</v>
      </c>
      <c r="E4" s="26">
        <v>142</v>
      </c>
      <c r="F4" s="26">
        <v>48</v>
      </c>
      <c r="G4" s="26">
        <v>36</v>
      </c>
      <c r="H4" s="26">
        <v>21</v>
      </c>
      <c r="I4" s="26">
        <v>54</v>
      </c>
      <c r="J4" s="27">
        <v>20</v>
      </c>
      <c r="K4" s="26"/>
      <c r="L4" s="26"/>
      <c r="M4" s="26"/>
      <c r="N4" s="26"/>
      <c r="O4" s="26"/>
      <c r="P4" s="26"/>
      <c r="Q4" s="26"/>
      <c r="R4" s="26"/>
    </row>
    <row r="5" spans="2:18" ht="14.4" x14ac:dyDescent="0.25">
      <c r="B5" s="25" t="s">
        <v>6</v>
      </c>
      <c r="C5" s="26">
        <v>27</v>
      </c>
      <c r="D5" s="26">
        <v>27</v>
      </c>
      <c r="E5" s="26">
        <v>0</v>
      </c>
      <c r="F5" s="26">
        <v>0</v>
      </c>
      <c r="G5" s="26">
        <v>10</v>
      </c>
      <c r="H5" s="26">
        <v>7</v>
      </c>
      <c r="I5" s="27">
        <v>10</v>
      </c>
      <c r="J5" s="26"/>
      <c r="K5" s="26"/>
      <c r="L5" s="26"/>
      <c r="M5" s="26"/>
      <c r="N5" s="26"/>
      <c r="O5" s="26"/>
      <c r="P5" s="26"/>
      <c r="Q5" s="26"/>
      <c r="R5" s="26"/>
    </row>
    <row r="6" spans="2:18" ht="14.4" x14ac:dyDescent="0.25">
      <c r="B6" s="25" t="s">
        <v>7</v>
      </c>
      <c r="C6" s="26">
        <v>930</v>
      </c>
      <c r="D6" s="26">
        <v>908</v>
      </c>
      <c r="E6" s="26">
        <v>572</v>
      </c>
      <c r="F6" s="26">
        <v>0</v>
      </c>
      <c r="G6" s="26">
        <v>0</v>
      </c>
      <c r="H6" s="26">
        <v>0</v>
      </c>
      <c r="I6" s="26">
        <v>14</v>
      </c>
      <c r="J6" s="26">
        <v>42</v>
      </c>
      <c r="K6" s="26">
        <v>77</v>
      </c>
      <c r="L6" s="26">
        <v>77</v>
      </c>
      <c r="M6" s="26">
        <v>61</v>
      </c>
      <c r="N6" s="27">
        <v>65</v>
      </c>
      <c r="O6" s="26">
        <v>0</v>
      </c>
      <c r="P6" s="26">
        <v>0</v>
      </c>
      <c r="Q6" s="26"/>
      <c r="R6" s="26"/>
    </row>
    <row r="7" spans="2:18" ht="14.4" x14ac:dyDescent="0.25">
      <c r="B7" s="25" t="s">
        <v>8</v>
      </c>
      <c r="C7" s="26">
        <v>240</v>
      </c>
      <c r="D7" s="26">
        <v>240</v>
      </c>
      <c r="E7" s="26">
        <v>59</v>
      </c>
      <c r="F7" s="26">
        <v>0</v>
      </c>
      <c r="G7" s="26">
        <v>10</v>
      </c>
      <c r="H7" s="26">
        <v>9</v>
      </c>
      <c r="I7" s="26">
        <v>13</v>
      </c>
      <c r="J7" s="26">
        <v>24</v>
      </c>
      <c r="K7" s="26">
        <v>27</v>
      </c>
      <c r="L7" s="26">
        <v>27</v>
      </c>
      <c r="M7" s="26">
        <v>24</v>
      </c>
      <c r="N7" s="27">
        <v>47</v>
      </c>
      <c r="O7" s="26"/>
      <c r="P7" s="26"/>
      <c r="Q7" s="26"/>
      <c r="R7" s="26"/>
    </row>
    <row r="8" spans="2:18" ht="14.4" x14ac:dyDescent="0.25">
      <c r="B8" s="25" t="s">
        <v>28</v>
      </c>
      <c r="C8" s="26">
        <v>55</v>
      </c>
      <c r="D8" s="26">
        <v>55</v>
      </c>
      <c r="E8" s="26">
        <v>39</v>
      </c>
      <c r="F8" s="27">
        <v>16</v>
      </c>
      <c r="G8" s="26">
        <v>0</v>
      </c>
      <c r="H8" s="26">
        <v>0</v>
      </c>
      <c r="I8" s="26">
        <v>0</v>
      </c>
      <c r="J8" s="26">
        <v>0</v>
      </c>
      <c r="K8" s="26">
        <v>0</v>
      </c>
      <c r="L8" s="26">
        <v>0</v>
      </c>
      <c r="M8" s="26">
        <v>0</v>
      </c>
      <c r="N8" s="26"/>
      <c r="O8" s="26"/>
      <c r="P8" s="26"/>
      <c r="Q8" s="26"/>
      <c r="R8" s="26"/>
    </row>
    <row r="9" spans="2:18" ht="14.4" x14ac:dyDescent="0.25">
      <c r="B9" s="25" t="s">
        <v>29</v>
      </c>
      <c r="C9" s="26">
        <v>29</v>
      </c>
      <c r="D9" s="26">
        <v>29</v>
      </c>
      <c r="E9" s="26">
        <v>0</v>
      </c>
      <c r="F9" s="26">
        <v>0</v>
      </c>
      <c r="G9" s="26">
        <v>0</v>
      </c>
      <c r="H9" s="26">
        <v>0</v>
      </c>
      <c r="I9" s="26">
        <v>0</v>
      </c>
      <c r="J9" s="26">
        <v>0</v>
      </c>
      <c r="K9" s="26">
        <v>0</v>
      </c>
      <c r="L9" s="26">
        <v>0</v>
      </c>
      <c r="M9" s="26">
        <v>0</v>
      </c>
      <c r="N9" s="26">
        <v>0</v>
      </c>
      <c r="O9" s="26">
        <v>15</v>
      </c>
      <c r="P9" s="27">
        <v>14</v>
      </c>
      <c r="Q9" s="26"/>
      <c r="R9" s="26"/>
    </row>
    <row r="10" spans="2:18" ht="14.4" x14ac:dyDescent="0.25">
      <c r="B10" s="25" t="s">
        <v>30</v>
      </c>
      <c r="C10" s="26">
        <v>75</v>
      </c>
      <c r="D10" s="26">
        <v>75</v>
      </c>
      <c r="E10" s="26">
        <v>0</v>
      </c>
      <c r="F10" s="26">
        <v>0</v>
      </c>
      <c r="G10" s="26">
        <v>0</v>
      </c>
      <c r="H10" s="26">
        <v>0</v>
      </c>
      <c r="I10" s="26">
        <v>0</v>
      </c>
      <c r="J10" s="26">
        <v>0</v>
      </c>
      <c r="K10" s="26">
        <v>0</v>
      </c>
      <c r="L10" s="26">
        <v>0</v>
      </c>
      <c r="M10" s="26">
        <v>0</v>
      </c>
      <c r="N10" s="26">
        <v>0</v>
      </c>
      <c r="O10" s="26">
        <v>15</v>
      </c>
      <c r="P10" s="26">
        <v>15</v>
      </c>
      <c r="Q10" s="26">
        <v>30</v>
      </c>
      <c r="R10" s="27">
        <v>15</v>
      </c>
    </row>
    <row r="11" spans="2:18" x14ac:dyDescent="0.25">
      <c r="B11" s="25" t="s">
        <v>12</v>
      </c>
      <c r="C11" s="26">
        <v>300</v>
      </c>
      <c r="D11" s="26">
        <v>300</v>
      </c>
      <c r="E11" s="26">
        <v>0</v>
      </c>
      <c r="F11" s="26">
        <v>0</v>
      </c>
      <c r="G11" s="26">
        <v>0</v>
      </c>
      <c r="H11" s="26">
        <v>0</v>
      </c>
      <c r="I11" s="26">
        <v>0</v>
      </c>
      <c r="J11" s="26">
        <v>0</v>
      </c>
      <c r="K11" s="26">
        <v>0</v>
      </c>
      <c r="L11" s="26">
        <v>0</v>
      </c>
      <c r="M11" s="26">
        <v>0</v>
      </c>
      <c r="N11" s="26">
        <v>0</v>
      </c>
      <c r="O11" s="26">
        <v>30</v>
      </c>
      <c r="P11" s="26">
        <v>30</v>
      </c>
      <c r="Q11" s="26">
        <v>30</v>
      </c>
      <c r="R11" s="26">
        <v>60</v>
      </c>
    </row>
    <row r="12" spans="2:18" ht="14.4" x14ac:dyDescent="0.25">
      <c r="B12" s="25" t="s">
        <v>36</v>
      </c>
      <c r="C12" s="26">
        <v>282</v>
      </c>
      <c r="D12" s="26">
        <v>282</v>
      </c>
      <c r="E12" s="26">
        <v>0</v>
      </c>
      <c r="F12" s="26">
        <v>0</v>
      </c>
      <c r="G12" s="26">
        <v>0</v>
      </c>
      <c r="H12" s="26">
        <v>23</v>
      </c>
      <c r="I12" s="26">
        <v>23</v>
      </c>
      <c r="J12" s="26">
        <v>23</v>
      </c>
      <c r="K12" s="26">
        <v>23</v>
      </c>
      <c r="L12" s="26">
        <v>30</v>
      </c>
      <c r="M12" s="26">
        <v>23</v>
      </c>
      <c r="N12" s="26">
        <v>30</v>
      </c>
      <c r="O12" s="26">
        <v>30</v>
      </c>
      <c r="P12" s="26">
        <v>23</v>
      </c>
      <c r="Q12" s="26">
        <v>30</v>
      </c>
      <c r="R12" s="27">
        <v>27</v>
      </c>
    </row>
    <row r="13" spans="2:18" ht="14.4" x14ac:dyDescent="0.25">
      <c r="B13" s="25" t="s">
        <v>37</v>
      </c>
      <c r="C13" s="26">
        <v>240</v>
      </c>
      <c r="D13" s="26">
        <v>240</v>
      </c>
      <c r="E13" s="26">
        <v>6</v>
      </c>
      <c r="F13" s="26">
        <v>3</v>
      </c>
      <c r="G13" s="26">
        <v>6</v>
      </c>
      <c r="H13" s="26">
        <v>15</v>
      </c>
      <c r="I13" s="26">
        <v>15</v>
      </c>
      <c r="J13" s="26">
        <v>15</v>
      </c>
      <c r="K13" s="26">
        <v>27</v>
      </c>
      <c r="L13" s="26">
        <v>33</v>
      </c>
      <c r="M13" s="26">
        <v>60</v>
      </c>
      <c r="N13" s="27">
        <v>60</v>
      </c>
      <c r="O13" s="26"/>
      <c r="P13" s="26"/>
      <c r="Q13" s="26"/>
      <c r="R13" s="26"/>
    </row>
    <row r="14" spans="2:18" ht="14.4" x14ac:dyDescent="0.3">
      <c r="B14" s="28" t="s">
        <v>19</v>
      </c>
      <c r="C14" s="29">
        <v>45</v>
      </c>
      <c r="D14" s="29">
        <v>45</v>
      </c>
      <c r="E14" s="29">
        <v>0</v>
      </c>
      <c r="F14" s="29">
        <v>0</v>
      </c>
      <c r="G14" s="29">
        <v>5</v>
      </c>
      <c r="H14" s="29">
        <v>5</v>
      </c>
      <c r="I14" s="29">
        <v>5</v>
      </c>
      <c r="J14" s="29">
        <v>5</v>
      </c>
      <c r="K14" s="29">
        <v>5</v>
      </c>
      <c r="L14" s="29">
        <v>5</v>
      </c>
      <c r="M14" s="29">
        <v>5</v>
      </c>
      <c r="N14" s="30">
        <v>10</v>
      </c>
      <c r="O14" s="29"/>
      <c r="P14" s="29"/>
      <c r="Q14" s="29"/>
      <c r="R14" s="29"/>
    </row>
    <row r="15" spans="2:18" ht="14.4" x14ac:dyDescent="0.25">
      <c r="B15" s="25" t="s">
        <v>39</v>
      </c>
      <c r="C15" s="26">
        <v>149</v>
      </c>
      <c r="D15" s="26">
        <v>149</v>
      </c>
      <c r="E15" s="26">
        <v>80</v>
      </c>
      <c r="F15" s="26">
        <v>0</v>
      </c>
      <c r="G15" s="26">
        <v>0</v>
      </c>
      <c r="H15" s="26">
        <v>0</v>
      </c>
      <c r="I15" s="26">
        <v>10</v>
      </c>
      <c r="J15" s="26">
        <v>20</v>
      </c>
      <c r="K15" s="26">
        <v>20</v>
      </c>
      <c r="L15" s="27">
        <v>19</v>
      </c>
      <c r="M15" s="26"/>
      <c r="N15" s="26"/>
      <c r="O15" s="26"/>
      <c r="P15" s="26"/>
      <c r="Q15" s="26"/>
      <c r="R15" s="26"/>
    </row>
    <row r="16" spans="2:18" ht="14.4" x14ac:dyDescent="0.25">
      <c r="B16" s="25" t="s">
        <v>40</v>
      </c>
      <c r="C16" s="26">
        <v>84</v>
      </c>
      <c r="D16" s="26">
        <v>84</v>
      </c>
      <c r="E16" s="27">
        <v>84</v>
      </c>
      <c r="F16" s="26"/>
      <c r="G16" s="26"/>
      <c r="H16" s="26"/>
      <c r="I16" s="26"/>
      <c r="J16" s="26"/>
      <c r="K16" s="26"/>
      <c r="L16" s="26"/>
      <c r="M16" s="26"/>
      <c r="N16" s="26"/>
      <c r="O16" s="26"/>
      <c r="P16" s="26"/>
      <c r="Q16" s="26"/>
      <c r="R16" s="26"/>
    </row>
    <row r="17" spans="2:21" x14ac:dyDescent="0.25">
      <c r="B17" s="39" t="s">
        <v>85</v>
      </c>
      <c r="C17" s="40"/>
      <c r="D17" s="40"/>
      <c r="E17" s="40">
        <f t="shared" ref="E17:R17" si="0">SUM(E3:E16)</f>
        <v>1098</v>
      </c>
      <c r="F17" s="40">
        <f t="shared" si="0"/>
        <v>67</v>
      </c>
      <c r="G17" s="40">
        <f t="shared" si="0"/>
        <v>86</v>
      </c>
      <c r="H17" s="40">
        <f t="shared" si="0"/>
        <v>91</v>
      </c>
      <c r="I17" s="40">
        <f t="shared" si="0"/>
        <v>155</v>
      </c>
      <c r="J17" s="40">
        <f t="shared" si="0"/>
        <v>149</v>
      </c>
      <c r="K17" s="40">
        <f t="shared" si="0"/>
        <v>179</v>
      </c>
      <c r="L17" s="40">
        <f t="shared" si="0"/>
        <v>191</v>
      </c>
      <c r="M17" s="40">
        <f t="shared" si="0"/>
        <v>173</v>
      </c>
      <c r="N17" s="40">
        <f t="shared" si="0"/>
        <v>212</v>
      </c>
      <c r="O17" s="40">
        <f t="shared" si="0"/>
        <v>90</v>
      </c>
      <c r="P17" s="40">
        <f t="shared" si="0"/>
        <v>82</v>
      </c>
      <c r="Q17" s="40">
        <f t="shared" si="0"/>
        <v>90</v>
      </c>
      <c r="R17" s="40">
        <f t="shared" si="0"/>
        <v>102</v>
      </c>
    </row>
    <row r="18" spans="2:21" x14ac:dyDescent="0.25">
      <c r="B18" s="39" t="s">
        <v>86</v>
      </c>
      <c r="C18" s="40"/>
      <c r="D18" s="40"/>
      <c r="E18" s="40">
        <f>E17</f>
        <v>1098</v>
      </c>
      <c r="F18" s="40">
        <f>E18+F17</f>
        <v>1165</v>
      </c>
      <c r="G18" s="40">
        <f t="shared" ref="G18:R18" si="1">F18+G17</f>
        <v>1251</v>
      </c>
      <c r="H18" s="40">
        <f t="shared" si="1"/>
        <v>1342</v>
      </c>
      <c r="I18" s="40">
        <f t="shared" si="1"/>
        <v>1497</v>
      </c>
      <c r="J18" s="40">
        <f t="shared" si="1"/>
        <v>1646</v>
      </c>
      <c r="K18" s="40">
        <f t="shared" si="1"/>
        <v>1825</v>
      </c>
      <c r="L18" s="40">
        <f t="shared" si="1"/>
        <v>2016</v>
      </c>
      <c r="M18" s="40">
        <f t="shared" si="1"/>
        <v>2189</v>
      </c>
      <c r="N18" s="40">
        <f t="shared" si="1"/>
        <v>2401</v>
      </c>
      <c r="O18" s="40">
        <f t="shared" si="1"/>
        <v>2491</v>
      </c>
      <c r="P18" s="40">
        <f t="shared" si="1"/>
        <v>2573</v>
      </c>
      <c r="Q18" s="40">
        <f t="shared" si="1"/>
        <v>2663</v>
      </c>
      <c r="R18" s="40">
        <f t="shared" si="1"/>
        <v>2765</v>
      </c>
    </row>
    <row r="19" spans="2:21" ht="24" x14ac:dyDescent="0.25">
      <c r="B19" s="22" t="s">
        <v>33</v>
      </c>
      <c r="C19" s="23" t="s">
        <v>14</v>
      </c>
      <c r="D19" s="23" t="s">
        <v>2</v>
      </c>
      <c r="E19" s="23" t="s">
        <v>3</v>
      </c>
      <c r="F19" s="24">
        <v>42251</v>
      </c>
      <c r="G19" s="24">
        <v>42258</v>
      </c>
      <c r="H19" s="24">
        <v>42265</v>
      </c>
      <c r="I19" s="24">
        <v>42272</v>
      </c>
      <c r="J19" s="24">
        <v>42279</v>
      </c>
      <c r="K19" s="24">
        <v>42286</v>
      </c>
      <c r="L19" s="24">
        <v>42293</v>
      </c>
      <c r="M19" s="24">
        <v>42300</v>
      </c>
      <c r="N19" s="24">
        <v>42307</v>
      </c>
      <c r="O19" s="24">
        <v>42314</v>
      </c>
      <c r="P19" s="24">
        <v>42321</v>
      </c>
      <c r="Q19" s="24">
        <v>42328</v>
      </c>
      <c r="R19" s="24">
        <v>42335</v>
      </c>
      <c r="S19" s="24" t="s">
        <v>41</v>
      </c>
      <c r="T19" s="24" t="s">
        <v>42</v>
      </c>
    </row>
    <row r="20" spans="2:21" x14ac:dyDescent="0.25">
      <c r="B20" s="25" t="s">
        <v>4</v>
      </c>
      <c r="C20" s="26">
        <v>177</v>
      </c>
      <c r="D20" s="26">
        <v>166</v>
      </c>
      <c r="E20" s="26">
        <v>116</v>
      </c>
      <c r="F20" s="26">
        <v>0</v>
      </c>
      <c r="G20" s="26">
        <v>12</v>
      </c>
      <c r="H20" s="26">
        <v>8</v>
      </c>
      <c r="I20" s="32">
        <v>17</v>
      </c>
      <c r="J20" s="32">
        <v>1</v>
      </c>
      <c r="K20" s="32">
        <v>0</v>
      </c>
      <c r="L20" s="32">
        <v>0</v>
      </c>
      <c r="M20" s="32">
        <v>2</v>
      </c>
      <c r="N20" s="32">
        <v>0</v>
      </c>
      <c r="O20" s="32">
        <v>0</v>
      </c>
      <c r="P20" s="32">
        <v>10</v>
      </c>
      <c r="Q20" s="32"/>
      <c r="R20" s="32"/>
      <c r="S20" s="31">
        <f>SUM(E20:R20)</f>
        <v>166</v>
      </c>
      <c r="T20" s="31">
        <f>D20-S20</f>
        <v>0</v>
      </c>
      <c r="U20" s="41"/>
    </row>
    <row r="21" spans="2:21" x14ac:dyDescent="0.25">
      <c r="B21" s="25" t="s">
        <v>5</v>
      </c>
      <c r="C21" s="26">
        <v>321</v>
      </c>
      <c r="D21" s="26">
        <v>315</v>
      </c>
      <c r="E21" s="26">
        <v>142</v>
      </c>
      <c r="F21" s="26">
        <v>49</v>
      </c>
      <c r="G21" s="26">
        <v>36</v>
      </c>
      <c r="H21" s="26">
        <v>43</v>
      </c>
      <c r="I21" s="32">
        <v>19</v>
      </c>
      <c r="J21" s="32">
        <v>0</v>
      </c>
      <c r="K21" s="32">
        <v>0</v>
      </c>
      <c r="L21" s="32">
        <v>0</v>
      </c>
      <c r="M21" s="32">
        <v>1</v>
      </c>
      <c r="N21" s="32">
        <v>3</v>
      </c>
      <c r="O21" s="32">
        <v>10</v>
      </c>
      <c r="P21" s="32">
        <v>0</v>
      </c>
      <c r="Q21" s="32"/>
      <c r="R21" s="32"/>
      <c r="S21" s="31">
        <f t="shared" ref="S21:S33" si="2">SUM(E21:R21)</f>
        <v>303</v>
      </c>
      <c r="T21" s="31">
        <f t="shared" ref="T21:T33" si="3">D21-S21</f>
        <v>12</v>
      </c>
      <c r="U21" s="41" t="s">
        <v>92</v>
      </c>
    </row>
    <row r="22" spans="2:21" x14ac:dyDescent="0.25">
      <c r="B22" s="25" t="s">
        <v>6</v>
      </c>
      <c r="C22" s="26">
        <v>27</v>
      </c>
      <c r="D22" s="26">
        <v>27</v>
      </c>
      <c r="E22" s="26">
        <v>0</v>
      </c>
      <c r="F22" s="26">
        <v>0</v>
      </c>
      <c r="G22" s="26">
        <v>0</v>
      </c>
      <c r="H22" s="26">
        <v>0</v>
      </c>
      <c r="I22" s="32">
        <v>27</v>
      </c>
      <c r="J22" s="32">
        <v>0</v>
      </c>
      <c r="K22" s="32">
        <v>0</v>
      </c>
      <c r="L22" s="32">
        <v>0</v>
      </c>
      <c r="M22" s="32">
        <v>0</v>
      </c>
      <c r="N22" s="32">
        <v>0</v>
      </c>
      <c r="O22" s="32">
        <v>0</v>
      </c>
      <c r="P22" s="32">
        <v>0</v>
      </c>
      <c r="Q22" s="32"/>
      <c r="R22" s="32"/>
      <c r="S22" s="31">
        <f t="shared" si="2"/>
        <v>27</v>
      </c>
      <c r="T22" s="31">
        <f t="shared" si="3"/>
        <v>0</v>
      </c>
    </row>
    <row r="23" spans="2:21" x14ac:dyDescent="0.25">
      <c r="B23" s="25" t="s">
        <v>7</v>
      </c>
      <c r="C23" s="26">
        <v>930</v>
      </c>
      <c r="D23" s="26">
        <v>879</v>
      </c>
      <c r="E23" s="26">
        <v>572</v>
      </c>
      <c r="F23" s="26">
        <v>0</v>
      </c>
      <c r="G23" s="26">
        <v>0</v>
      </c>
      <c r="H23" s="26">
        <v>0</v>
      </c>
      <c r="I23" s="32">
        <v>34</v>
      </c>
      <c r="J23" s="32">
        <v>85</v>
      </c>
      <c r="K23" s="32">
        <v>88</v>
      </c>
      <c r="L23" s="32">
        <v>22</v>
      </c>
      <c r="M23" s="32">
        <v>13</v>
      </c>
      <c r="N23" s="32">
        <v>14</v>
      </c>
      <c r="O23" s="32">
        <v>4</v>
      </c>
      <c r="P23" s="32">
        <v>18</v>
      </c>
      <c r="Q23" s="32"/>
      <c r="R23" s="32"/>
      <c r="S23" s="31">
        <f t="shared" si="2"/>
        <v>850</v>
      </c>
      <c r="T23" s="31">
        <f t="shared" si="3"/>
        <v>29</v>
      </c>
      <c r="U23" s="41" t="s">
        <v>93</v>
      </c>
    </row>
    <row r="24" spans="2:21" x14ac:dyDescent="0.25">
      <c r="B24" s="25" t="s">
        <v>8</v>
      </c>
      <c r="C24" s="26">
        <v>240</v>
      </c>
      <c r="D24" s="26">
        <v>240</v>
      </c>
      <c r="E24" s="26">
        <v>59</v>
      </c>
      <c r="F24" s="26">
        <v>0</v>
      </c>
      <c r="G24" s="26">
        <v>0</v>
      </c>
      <c r="H24" s="26">
        <v>1</v>
      </c>
      <c r="I24" s="32">
        <v>15</v>
      </c>
      <c r="J24" s="32">
        <v>7</v>
      </c>
      <c r="K24" s="32">
        <v>14</v>
      </c>
      <c r="L24" s="32">
        <v>57</v>
      </c>
      <c r="M24" s="32">
        <v>39</v>
      </c>
      <c r="N24" s="32">
        <v>24</v>
      </c>
      <c r="O24" s="32">
        <v>0</v>
      </c>
      <c r="P24" s="32">
        <v>7</v>
      </c>
      <c r="Q24" s="32"/>
      <c r="R24" s="32"/>
      <c r="S24" s="31">
        <f t="shared" si="2"/>
        <v>223</v>
      </c>
      <c r="T24" s="31">
        <f t="shared" si="3"/>
        <v>17</v>
      </c>
      <c r="U24" s="1" t="s">
        <v>94</v>
      </c>
    </row>
    <row r="25" spans="2:21" x14ac:dyDescent="0.25">
      <c r="B25" s="25" t="s">
        <v>28</v>
      </c>
      <c r="C25" s="26">
        <v>55</v>
      </c>
      <c r="D25" s="26">
        <v>53</v>
      </c>
      <c r="E25" s="26">
        <v>39</v>
      </c>
      <c r="F25" s="26">
        <v>4</v>
      </c>
      <c r="G25" s="26">
        <v>6</v>
      </c>
      <c r="H25" s="26">
        <v>2</v>
      </c>
      <c r="I25" s="32">
        <v>1</v>
      </c>
      <c r="J25" s="32">
        <v>1</v>
      </c>
      <c r="K25" s="32">
        <v>0</v>
      </c>
      <c r="L25" s="32">
        <v>0</v>
      </c>
      <c r="M25" s="32">
        <v>0</v>
      </c>
      <c r="N25" s="32">
        <v>0</v>
      </c>
      <c r="O25" s="32">
        <v>0</v>
      </c>
      <c r="P25" s="32">
        <v>0</v>
      </c>
      <c r="Q25" s="32"/>
      <c r="R25" s="32"/>
      <c r="S25" s="31">
        <f t="shared" si="2"/>
        <v>53</v>
      </c>
      <c r="T25" s="31">
        <f t="shared" si="3"/>
        <v>0</v>
      </c>
    </row>
    <row r="26" spans="2:21" x14ac:dyDescent="0.25">
      <c r="B26" s="25" t="s">
        <v>29</v>
      </c>
      <c r="C26" s="26">
        <v>29</v>
      </c>
      <c r="D26" s="26">
        <v>29</v>
      </c>
      <c r="E26" s="26">
        <v>0</v>
      </c>
      <c r="F26" s="26">
        <v>0</v>
      </c>
      <c r="G26" s="26">
        <v>0</v>
      </c>
      <c r="H26" s="26">
        <v>0</v>
      </c>
      <c r="I26" s="32">
        <v>0</v>
      </c>
      <c r="J26" s="32">
        <v>0</v>
      </c>
      <c r="K26" s="32">
        <v>0</v>
      </c>
      <c r="L26" s="32">
        <v>0</v>
      </c>
      <c r="M26" s="32">
        <v>0</v>
      </c>
      <c r="N26" s="32">
        <v>0</v>
      </c>
      <c r="O26" s="32">
        <v>0</v>
      </c>
      <c r="P26" s="32">
        <v>0</v>
      </c>
      <c r="Q26" s="32"/>
      <c r="R26" s="32"/>
      <c r="S26" s="31">
        <f t="shared" si="2"/>
        <v>0</v>
      </c>
      <c r="T26" s="31">
        <f t="shared" si="3"/>
        <v>29</v>
      </c>
    </row>
    <row r="27" spans="2:21" x14ac:dyDescent="0.25">
      <c r="B27" s="25" t="s">
        <v>30</v>
      </c>
      <c r="C27" s="26">
        <v>75</v>
      </c>
      <c r="D27" s="26">
        <v>75</v>
      </c>
      <c r="E27" s="26">
        <v>0</v>
      </c>
      <c r="F27" s="26">
        <v>0</v>
      </c>
      <c r="G27" s="26">
        <v>0</v>
      </c>
      <c r="H27" s="26">
        <v>0</v>
      </c>
      <c r="I27" s="32">
        <v>0</v>
      </c>
      <c r="J27" s="32">
        <v>0</v>
      </c>
      <c r="K27" s="32">
        <v>0</v>
      </c>
      <c r="L27" s="32">
        <v>0</v>
      </c>
      <c r="M27" s="32">
        <v>0</v>
      </c>
      <c r="N27" s="32">
        <v>0</v>
      </c>
      <c r="O27" s="32">
        <v>0</v>
      </c>
      <c r="P27" s="32">
        <v>0</v>
      </c>
      <c r="Q27" s="32"/>
      <c r="R27" s="32"/>
      <c r="S27" s="31">
        <f t="shared" si="2"/>
        <v>0</v>
      </c>
      <c r="T27" s="31">
        <f t="shared" si="3"/>
        <v>75</v>
      </c>
    </row>
    <row r="28" spans="2:21" x14ac:dyDescent="0.25">
      <c r="B28" s="25" t="s">
        <v>12</v>
      </c>
      <c r="C28" s="26">
        <v>300</v>
      </c>
      <c r="D28" s="26">
        <v>300</v>
      </c>
      <c r="E28" s="26">
        <v>0</v>
      </c>
      <c r="F28" s="26">
        <v>0</v>
      </c>
      <c r="G28" s="26">
        <v>0</v>
      </c>
      <c r="H28" s="26">
        <v>0</v>
      </c>
      <c r="I28" s="32">
        <v>0</v>
      </c>
      <c r="J28" s="32">
        <v>0</v>
      </c>
      <c r="K28" s="32">
        <v>0</v>
      </c>
      <c r="L28" s="32">
        <v>0</v>
      </c>
      <c r="M28" s="32">
        <v>0</v>
      </c>
      <c r="N28" s="32">
        <v>0</v>
      </c>
      <c r="O28" s="32">
        <v>0</v>
      </c>
      <c r="P28" s="32">
        <v>0</v>
      </c>
      <c r="Q28" s="32"/>
      <c r="R28" s="32"/>
      <c r="S28" s="31">
        <f t="shared" si="2"/>
        <v>0</v>
      </c>
      <c r="T28" s="31">
        <f t="shared" si="3"/>
        <v>300</v>
      </c>
    </row>
    <row r="29" spans="2:21" x14ac:dyDescent="0.25">
      <c r="B29" s="25" t="s">
        <v>36</v>
      </c>
      <c r="C29" s="26">
        <v>282</v>
      </c>
      <c r="D29" s="26">
        <v>282</v>
      </c>
      <c r="E29" s="26">
        <v>0</v>
      </c>
      <c r="F29" s="26">
        <v>0</v>
      </c>
      <c r="G29" s="26">
        <v>0</v>
      </c>
      <c r="H29" s="26">
        <v>13</v>
      </c>
      <c r="I29" s="32">
        <v>29</v>
      </c>
      <c r="J29" s="32">
        <v>15</v>
      </c>
      <c r="K29" s="32">
        <v>27</v>
      </c>
      <c r="L29" s="32">
        <v>28</v>
      </c>
      <c r="M29" s="32">
        <v>24</v>
      </c>
      <c r="N29" s="32">
        <v>27</v>
      </c>
      <c r="O29" s="32">
        <v>43</v>
      </c>
      <c r="P29" s="32">
        <v>24</v>
      </c>
      <c r="Q29" s="32"/>
      <c r="R29" s="32"/>
      <c r="S29" s="31">
        <f t="shared" si="2"/>
        <v>230</v>
      </c>
      <c r="T29" s="31">
        <f t="shared" si="3"/>
        <v>52</v>
      </c>
    </row>
    <row r="30" spans="2:21" x14ac:dyDescent="0.25">
      <c r="B30" s="25" t="s">
        <v>37</v>
      </c>
      <c r="C30" s="26">
        <v>240</v>
      </c>
      <c r="D30" s="26">
        <v>240</v>
      </c>
      <c r="E30" s="26">
        <v>6</v>
      </c>
      <c r="F30" s="26">
        <v>3</v>
      </c>
      <c r="G30" s="26">
        <v>15</v>
      </c>
      <c r="H30" s="26">
        <v>24</v>
      </c>
      <c r="I30" s="32">
        <v>15</v>
      </c>
      <c r="J30" s="32">
        <v>15</v>
      </c>
      <c r="K30" s="32">
        <v>39</v>
      </c>
      <c r="L30" s="32">
        <v>39</v>
      </c>
      <c r="M30" s="32">
        <v>60</v>
      </c>
      <c r="N30" s="32">
        <v>24</v>
      </c>
      <c r="O30" s="32">
        <v>0</v>
      </c>
      <c r="P30" s="32">
        <v>0</v>
      </c>
      <c r="Q30" s="32"/>
      <c r="R30" s="32"/>
      <c r="S30" s="31">
        <f t="shared" si="2"/>
        <v>240</v>
      </c>
      <c r="T30" s="31">
        <f t="shared" si="3"/>
        <v>0</v>
      </c>
    </row>
    <row r="31" spans="2:21" x14ac:dyDescent="0.25">
      <c r="B31" s="28" t="s">
        <v>19</v>
      </c>
      <c r="C31" s="29">
        <v>45</v>
      </c>
      <c r="D31" s="29">
        <v>45</v>
      </c>
      <c r="E31" s="29">
        <v>0</v>
      </c>
      <c r="F31" s="29">
        <v>0</v>
      </c>
      <c r="G31" s="29">
        <v>5</v>
      </c>
      <c r="H31" s="29">
        <v>6</v>
      </c>
      <c r="I31" s="33">
        <v>11</v>
      </c>
      <c r="J31" s="33">
        <v>11</v>
      </c>
      <c r="K31" s="33">
        <v>7</v>
      </c>
      <c r="L31" s="33">
        <v>3</v>
      </c>
      <c r="M31" s="33">
        <v>2</v>
      </c>
      <c r="N31" s="33">
        <v>0</v>
      </c>
      <c r="O31" s="33">
        <v>0</v>
      </c>
      <c r="P31" s="33">
        <v>0</v>
      </c>
      <c r="Q31" s="33"/>
      <c r="R31" s="33"/>
      <c r="S31" s="31">
        <f t="shared" si="2"/>
        <v>45</v>
      </c>
      <c r="T31" s="31">
        <f t="shared" si="3"/>
        <v>0</v>
      </c>
    </row>
    <row r="32" spans="2:21" x14ac:dyDescent="0.25">
      <c r="B32" s="25" t="s">
        <v>39</v>
      </c>
      <c r="C32" s="26">
        <v>149</v>
      </c>
      <c r="D32" s="26">
        <v>149</v>
      </c>
      <c r="E32" s="26">
        <v>80</v>
      </c>
      <c r="F32" s="26">
        <v>0</v>
      </c>
      <c r="G32" s="26">
        <v>0</v>
      </c>
      <c r="H32" s="26">
        <v>0</v>
      </c>
      <c r="I32" s="32">
        <v>0</v>
      </c>
      <c r="J32" s="32">
        <v>5</v>
      </c>
      <c r="K32" s="32">
        <v>11</v>
      </c>
      <c r="L32" s="32">
        <v>7</v>
      </c>
      <c r="M32" s="32">
        <v>17</v>
      </c>
      <c r="N32" s="32">
        <v>29</v>
      </c>
      <c r="O32" s="32">
        <v>0</v>
      </c>
      <c r="P32" s="32">
        <v>0</v>
      </c>
      <c r="Q32" s="32"/>
      <c r="R32" s="32"/>
      <c r="S32" s="31">
        <f t="shared" si="2"/>
        <v>149</v>
      </c>
      <c r="T32" s="31">
        <f t="shared" si="3"/>
        <v>0</v>
      </c>
    </row>
    <row r="33" spans="2:20" x14ac:dyDescent="0.25">
      <c r="B33" s="25" t="s">
        <v>40</v>
      </c>
      <c r="C33" s="26">
        <v>84</v>
      </c>
      <c r="D33" s="26">
        <v>84</v>
      </c>
      <c r="E33" s="26">
        <v>84</v>
      </c>
      <c r="F33" s="26">
        <v>0</v>
      </c>
      <c r="G33" s="26">
        <v>0</v>
      </c>
      <c r="H33" s="26">
        <v>0</v>
      </c>
      <c r="I33" s="32">
        <v>0</v>
      </c>
      <c r="J33" s="32">
        <v>0</v>
      </c>
      <c r="K33" s="32">
        <v>0</v>
      </c>
      <c r="L33" s="32">
        <v>0</v>
      </c>
      <c r="M33" s="32">
        <v>0</v>
      </c>
      <c r="N33" s="32">
        <v>0</v>
      </c>
      <c r="O33" s="32">
        <v>0</v>
      </c>
      <c r="P33" s="32">
        <v>0</v>
      </c>
      <c r="Q33" s="32"/>
      <c r="R33" s="32"/>
      <c r="S33" s="31">
        <f t="shared" si="2"/>
        <v>84</v>
      </c>
      <c r="T33" s="31">
        <f t="shared" si="3"/>
        <v>0</v>
      </c>
    </row>
    <row r="34" spans="2:20" x14ac:dyDescent="0.25">
      <c r="B34" s="39" t="s">
        <v>85</v>
      </c>
      <c r="C34" s="40"/>
      <c r="D34" s="40"/>
      <c r="E34" s="40">
        <f>SUM(E20:E33)</f>
        <v>1098</v>
      </c>
      <c r="F34" s="40">
        <f t="shared" ref="F34" si="4">SUM(F20:F33)</f>
        <v>56</v>
      </c>
      <c r="G34" s="40">
        <f t="shared" ref="G34" si="5">SUM(G20:G33)</f>
        <v>74</v>
      </c>
      <c r="H34" s="40">
        <f t="shared" ref="H34" si="6">SUM(H20:H33)</f>
        <v>97</v>
      </c>
      <c r="I34" s="40">
        <f t="shared" ref="I34" si="7">SUM(I20:I33)</f>
        <v>168</v>
      </c>
      <c r="J34" s="40">
        <f t="shared" ref="J34" si="8">SUM(J20:J33)</f>
        <v>140</v>
      </c>
      <c r="K34" s="40">
        <f t="shared" ref="K34" si="9">SUM(K20:K33)</f>
        <v>186</v>
      </c>
      <c r="L34" s="40">
        <f t="shared" ref="L34" si="10">SUM(L20:L33)</f>
        <v>156</v>
      </c>
      <c r="M34" s="40">
        <f t="shared" ref="M34" si="11">SUM(M20:M33)</f>
        <v>158</v>
      </c>
      <c r="N34" s="40">
        <f t="shared" ref="N34" si="12">SUM(N20:N33)</f>
        <v>121</v>
      </c>
      <c r="O34" s="40">
        <f t="shared" ref="O34" si="13">SUM(O20:O33)</f>
        <v>57</v>
      </c>
      <c r="P34" s="40">
        <f t="shared" ref="P34" si="14">SUM(P20:P33)</f>
        <v>59</v>
      </c>
      <c r="Q34" s="40">
        <f t="shared" ref="Q34" si="15">SUM(Q20:Q33)</f>
        <v>0</v>
      </c>
      <c r="R34" s="40">
        <f t="shared" ref="R34" si="16">SUM(R20:R33)</f>
        <v>0</v>
      </c>
      <c r="S34" s="31"/>
      <c r="T34" s="31"/>
    </row>
    <row r="35" spans="2:20" s="19" customFormat="1" x14ac:dyDescent="0.25">
      <c r="B35" s="39" t="s">
        <v>86</v>
      </c>
      <c r="C35" s="40">
        <f>SUM(C20:C33)</f>
        <v>2954</v>
      </c>
      <c r="D35" s="40">
        <f>SUM(D20:D33)</f>
        <v>2884</v>
      </c>
      <c r="E35" s="40">
        <f>E34</f>
        <v>1098</v>
      </c>
      <c r="F35" s="40">
        <f>E35+F34</f>
        <v>1154</v>
      </c>
      <c r="G35" s="40">
        <f t="shared" ref="G35" si="17">F35+G34</f>
        <v>1228</v>
      </c>
      <c r="H35" s="40">
        <f t="shared" ref="H35" si="18">G35+H34</f>
        <v>1325</v>
      </c>
      <c r="I35" s="40">
        <f t="shared" ref="I35" si="19">H35+I34</f>
        <v>1493</v>
      </c>
      <c r="J35" s="40">
        <f t="shared" ref="J35" si="20">I35+J34</f>
        <v>1633</v>
      </c>
      <c r="K35" s="40">
        <f t="shared" ref="K35" si="21">J35+K34</f>
        <v>1819</v>
      </c>
      <c r="L35" s="40">
        <f t="shared" ref="L35" si="22">K35+L34</f>
        <v>1975</v>
      </c>
      <c r="M35" s="40">
        <f t="shared" ref="M35" si="23">L35+M34</f>
        <v>2133</v>
      </c>
      <c r="N35" s="40">
        <f t="shared" ref="N35" si="24">M35+N34</f>
        <v>2254</v>
      </c>
      <c r="O35" s="40">
        <f t="shared" ref="O35" si="25">N35+O34</f>
        <v>2311</v>
      </c>
      <c r="P35" s="40">
        <f t="shared" ref="P35" si="26">O35+P34</f>
        <v>2370</v>
      </c>
      <c r="Q35" s="40">
        <f t="shared" ref="Q35" si="27">P35+Q34</f>
        <v>2370</v>
      </c>
      <c r="R35" s="40">
        <f t="shared" ref="R35" si="28">Q35+R34</f>
        <v>2370</v>
      </c>
      <c r="S35" s="31">
        <f>SUM(S20:S33)</f>
        <v>2370</v>
      </c>
      <c r="T35" s="31">
        <f>SUM(T20:T33)</f>
        <v>514</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
  <sheetViews>
    <sheetView showGridLines="0" workbookViewId="0">
      <pane ySplit="2" topLeftCell="A3" activePane="bottomLeft" state="frozen"/>
      <selection pane="bottomLeft"/>
    </sheetView>
  </sheetViews>
  <sheetFormatPr defaultColWidth="8.6640625" defaultRowHeight="13.2" x14ac:dyDescent="0.25"/>
  <cols>
    <col min="1" max="1" width="6" style="1" customWidth="1"/>
    <col min="2" max="2" width="4.5546875" style="34" customWidth="1"/>
    <col min="3" max="3" width="13.33203125" style="34" customWidth="1"/>
    <col min="4" max="4" width="49.33203125" style="36" customWidth="1"/>
    <col min="5" max="5" width="9.44140625" style="34" customWidth="1"/>
    <col min="6" max="6" width="35.6640625" style="36" customWidth="1"/>
    <col min="7" max="8" width="10.6640625" style="34" customWidth="1"/>
    <col min="9" max="9" width="11.33203125" style="34" customWidth="1"/>
    <col min="10" max="10" width="10.33203125" style="34" customWidth="1"/>
    <col min="11" max="11" width="31.5546875" style="36" customWidth="1"/>
    <col min="12" max="12" width="10.33203125" style="34" customWidth="1"/>
    <col min="13" max="16384" width="8.6640625" style="1"/>
  </cols>
  <sheetData>
    <row r="1" spans="2:12" ht="21" customHeight="1" x14ac:dyDescent="0.25"/>
    <row r="2" spans="2:12" ht="24" x14ac:dyDescent="0.25">
      <c r="B2" s="8" t="s">
        <v>47</v>
      </c>
      <c r="C2" s="8" t="s">
        <v>48</v>
      </c>
      <c r="D2" s="8" t="s">
        <v>49</v>
      </c>
      <c r="E2" s="8" t="s">
        <v>50</v>
      </c>
      <c r="F2" s="8" t="s">
        <v>54</v>
      </c>
      <c r="G2" s="8" t="s">
        <v>51</v>
      </c>
      <c r="H2" s="8" t="s">
        <v>52</v>
      </c>
      <c r="I2" s="8" t="s">
        <v>53</v>
      </c>
      <c r="J2" s="8" t="s">
        <v>24</v>
      </c>
      <c r="K2" s="8" t="s">
        <v>55</v>
      </c>
      <c r="L2" s="8" t="s">
        <v>56</v>
      </c>
    </row>
    <row r="3" spans="2:12" ht="24" x14ac:dyDescent="0.25">
      <c r="B3" s="35">
        <v>1</v>
      </c>
      <c r="C3" s="35" t="s">
        <v>57</v>
      </c>
      <c r="D3" s="37" t="s">
        <v>58</v>
      </c>
      <c r="E3" s="35" t="s">
        <v>59</v>
      </c>
      <c r="F3" s="37" t="s">
        <v>67</v>
      </c>
      <c r="G3" s="35" t="s">
        <v>60</v>
      </c>
      <c r="H3" s="38">
        <v>42261</v>
      </c>
      <c r="I3" s="35" t="s">
        <v>60</v>
      </c>
      <c r="J3" s="35" t="s">
        <v>66</v>
      </c>
      <c r="K3" s="37" t="s">
        <v>68</v>
      </c>
      <c r="L3" s="38">
        <v>42268</v>
      </c>
    </row>
    <row r="4" spans="2:12" ht="24" x14ac:dyDescent="0.25">
      <c r="B4" s="35">
        <v>2</v>
      </c>
      <c r="C4" s="35" t="s">
        <v>36</v>
      </c>
      <c r="D4" s="37" t="s">
        <v>61</v>
      </c>
      <c r="E4" s="35" t="s">
        <v>59</v>
      </c>
      <c r="F4" s="37" t="s">
        <v>62</v>
      </c>
      <c r="G4" s="35" t="s">
        <v>60</v>
      </c>
      <c r="H4" s="38">
        <v>42272</v>
      </c>
      <c r="I4" s="35" t="s">
        <v>69</v>
      </c>
      <c r="J4" s="35" t="s">
        <v>70</v>
      </c>
      <c r="K4" s="37"/>
      <c r="L4" s="35"/>
    </row>
    <row r="5" spans="2:12" ht="36" x14ac:dyDescent="0.25">
      <c r="B5" s="35">
        <v>3</v>
      </c>
      <c r="C5" s="35" t="s">
        <v>39</v>
      </c>
      <c r="D5" s="37" t="s">
        <v>63</v>
      </c>
      <c r="E5" s="35" t="s">
        <v>59</v>
      </c>
      <c r="F5" s="37" t="s">
        <v>64</v>
      </c>
      <c r="G5" s="35" t="s">
        <v>60</v>
      </c>
      <c r="H5" s="38">
        <v>42272</v>
      </c>
      <c r="I5" s="35" t="s">
        <v>71</v>
      </c>
      <c r="J5" s="35" t="s">
        <v>70</v>
      </c>
      <c r="K5" s="37"/>
      <c r="L5" s="35"/>
    </row>
    <row r="6" spans="2:12" ht="48" x14ac:dyDescent="0.25">
      <c r="B6" s="35">
        <v>4</v>
      </c>
      <c r="C6" s="35" t="s">
        <v>39</v>
      </c>
      <c r="D6" s="37" t="s">
        <v>72</v>
      </c>
      <c r="E6" s="35" t="s">
        <v>59</v>
      </c>
      <c r="F6" s="37" t="s">
        <v>65</v>
      </c>
      <c r="G6" s="35" t="s">
        <v>73</v>
      </c>
      <c r="H6" s="38">
        <v>42268</v>
      </c>
      <c r="I6" s="35" t="s">
        <v>71</v>
      </c>
      <c r="J6" s="35" t="s">
        <v>70</v>
      </c>
      <c r="K6" s="37"/>
      <c r="L6" s="35"/>
    </row>
    <row r="7" spans="2:12" ht="24" x14ac:dyDescent="0.25">
      <c r="B7" s="35">
        <v>5</v>
      </c>
      <c r="C7" s="35" t="s">
        <v>57</v>
      </c>
      <c r="D7" s="37" t="s">
        <v>74</v>
      </c>
      <c r="E7" s="35" t="s">
        <v>75</v>
      </c>
      <c r="F7" s="37" t="s">
        <v>76</v>
      </c>
      <c r="G7" s="35" t="s">
        <v>60</v>
      </c>
      <c r="H7" s="38">
        <v>42261</v>
      </c>
      <c r="I7" s="35" t="s">
        <v>60</v>
      </c>
      <c r="J7" s="35" t="s">
        <v>66</v>
      </c>
      <c r="K7" s="37" t="s">
        <v>77</v>
      </c>
      <c r="L7" s="38">
        <v>42268</v>
      </c>
    </row>
    <row r="8" spans="2:12" ht="24" x14ac:dyDescent="0.25">
      <c r="B8" s="35">
        <v>6</v>
      </c>
      <c r="C8" s="35" t="s">
        <v>37</v>
      </c>
      <c r="D8" s="37" t="s">
        <v>78</v>
      </c>
      <c r="E8" s="35" t="s">
        <v>59</v>
      </c>
      <c r="F8" s="37" t="s">
        <v>79</v>
      </c>
      <c r="G8" s="35" t="s">
        <v>60</v>
      </c>
      <c r="H8" s="38">
        <v>42275</v>
      </c>
      <c r="I8" s="35" t="s">
        <v>60</v>
      </c>
      <c r="J8" s="35" t="s">
        <v>70</v>
      </c>
      <c r="K8" s="37"/>
      <c r="L8" s="35"/>
    </row>
    <row r="9" spans="2:12" ht="36" x14ac:dyDescent="0.25">
      <c r="B9" s="35">
        <v>7</v>
      </c>
      <c r="C9" s="35" t="s">
        <v>36</v>
      </c>
      <c r="D9" s="37" t="s">
        <v>80</v>
      </c>
      <c r="E9" s="35" t="s">
        <v>75</v>
      </c>
      <c r="F9" s="37" t="s">
        <v>81</v>
      </c>
      <c r="G9" s="35" t="s">
        <v>82</v>
      </c>
      <c r="H9" s="38">
        <v>42261</v>
      </c>
      <c r="I9" s="35" t="s">
        <v>83</v>
      </c>
      <c r="J9" s="35" t="s">
        <v>70</v>
      </c>
      <c r="K9" s="37" t="s">
        <v>84</v>
      </c>
      <c r="L9" s="35"/>
    </row>
    <row r="10" spans="2:12" x14ac:dyDescent="0.25">
      <c r="B10" s="35">
        <v>8</v>
      </c>
      <c r="C10" s="35"/>
      <c r="D10" s="37"/>
      <c r="E10" s="35"/>
      <c r="F10" s="37"/>
      <c r="G10" s="35"/>
      <c r="H10" s="35"/>
      <c r="I10" s="35"/>
      <c r="J10" s="35"/>
      <c r="K10" s="37"/>
      <c r="L10" s="35"/>
    </row>
    <row r="11" spans="2:12" x14ac:dyDescent="0.25">
      <c r="B11" s="35">
        <v>9</v>
      </c>
      <c r="C11" s="35"/>
      <c r="D11" s="37"/>
      <c r="E11" s="35"/>
      <c r="F11" s="37"/>
      <c r="G11" s="35"/>
      <c r="H11" s="35"/>
      <c r="I11" s="35"/>
      <c r="J11" s="35"/>
      <c r="K11" s="37"/>
      <c r="L11" s="35"/>
    </row>
    <row r="12" spans="2:12" x14ac:dyDescent="0.25">
      <c r="B12" s="35">
        <v>10</v>
      </c>
      <c r="C12" s="35"/>
      <c r="D12" s="37"/>
      <c r="E12" s="35"/>
      <c r="F12" s="37"/>
      <c r="G12" s="35"/>
      <c r="H12" s="35"/>
      <c r="I12" s="35"/>
      <c r="J12" s="35"/>
      <c r="K12" s="37"/>
      <c r="L12" s="35"/>
    </row>
    <row r="13" spans="2:12" x14ac:dyDescent="0.25">
      <c r="B13" s="35">
        <v>11</v>
      </c>
      <c r="C13" s="35"/>
      <c r="D13" s="37"/>
      <c r="E13" s="35"/>
      <c r="F13" s="37"/>
      <c r="G13" s="35"/>
      <c r="H13" s="35"/>
      <c r="I13" s="35"/>
      <c r="J13" s="35"/>
      <c r="K13" s="37"/>
      <c r="L13" s="35"/>
    </row>
    <row r="14" spans="2:12" x14ac:dyDescent="0.25">
      <c r="B14" s="35">
        <v>12</v>
      </c>
      <c r="C14" s="35"/>
      <c r="D14" s="37"/>
      <c r="E14" s="35"/>
      <c r="F14" s="37"/>
      <c r="G14" s="35"/>
      <c r="H14" s="35"/>
      <c r="I14" s="35"/>
      <c r="J14" s="35"/>
      <c r="K14" s="37"/>
      <c r="L14" s="35"/>
    </row>
    <row r="15" spans="2:12" x14ac:dyDescent="0.25">
      <c r="B15" s="35">
        <v>13</v>
      </c>
      <c r="C15" s="35"/>
      <c r="D15" s="37"/>
      <c r="E15" s="35"/>
      <c r="F15" s="37"/>
      <c r="G15" s="35"/>
      <c r="H15" s="35"/>
      <c r="I15" s="35"/>
      <c r="J15" s="35"/>
      <c r="K15" s="37"/>
      <c r="L15" s="35"/>
    </row>
    <row r="16" spans="2:12" x14ac:dyDescent="0.25">
      <c r="B16" s="35">
        <v>14</v>
      </c>
      <c r="C16" s="35"/>
      <c r="D16" s="37"/>
      <c r="E16" s="35"/>
      <c r="F16" s="37"/>
      <c r="G16" s="35"/>
      <c r="H16" s="35"/>
      <c r="I16" s="35"/>
      <c r="J16" s="35"/>
      <c r="K16" s="37"/>
      <c r="L16" s="35"/>
    </row>
    <row r="17" spans="2:12" x14ac:dyDescent="0.25">
      <c r="B17" s="35">
        <v>15</v>
      </c>
      <c r="C17" s="35"/>
      <c r="D17" s="37"/>
      <c r="E17" s="35"/>
      <c r="F17" s="37"/>
      <c r="G17" s="35"/>
      <c r="H17" s="35"/>
      <c r="I17" s="35"/>
      <c r="J17" s="35"/>
      <c r="K17" s="37"/>
      <c r="L17" s="35"/>
    </row>
    <row r="18" spans="2:12" x14ac:dyDescent="0.25">
      <c r="B18" s="35">
        <v>16</v>
      </c>
      <c r="C18" s="35"/>
      <c r="D18" s="37"/>
      <c r="E18" s="35"/>
      <c r="F18" s="37"/>
      <c r="G18" s="35"/>
      <c r="H18" s="35"/>
      <c r="I18" s="35"/>
      <c r="J18" s="35"/>
      <c r="K18" s="37"/>
      <c r="L18" s="35"/>
    </row>
    <row r="19" spans="2:12" x14ac:dyDescent="0.25">
      <c r="B19" s="35">
        <v>17</v>
      </c>
      <c r="C19" s="35"/>
      <c r="D19" s="37"/>
      <c r="E19" s="35"/>
      <c r="F19" s="37"/>
      <c r="G19" s="35"/>
      <c r="H19" s="35"/>
      <c r="I19" s="35"/>
      <c r="J19" s="35"/>
      <c r="K19" s="37"/>
      <c r="L19" s="35"/>
    </row>
    <row r="20" spans="2:12" x14ac:dyDescent="0.25">
      <c r="B20" s="35">
        <v>18</v>
      </c>
      <c r="C20" s="35"/>
      <c r="D20" s="37"/>
      <c r="E20" s="35"/>
      <c r="F20" s="37"/>
      <c r="G20" s="35"/>
      <c r="H20" s="35"/>
      <c r="I20" s="35"/>
      <c r="J20" s="35"/>
      <c r="K20" s="37"/>
      <c r="L20" s="35"/>
    </row>
    <row r="21" spans="2:12" x14ac:dyDescent="0.25">
      <c r="B21" s="35">
        <v>19</v>
      </c>
      <c r="C21" s="35"/>
      <c r="D21" s="37"/>
      <c r="E21" s="35"/>
      <c r="F21" s="37"/>
      <c r="G21" s="35"/>
      <c r="H21" s="35"/>
      <c r="I21" s="35"/>
      <c r="J21" s="35"/>
      <c r="K21" s="37"/>
      <c r="L21" s="35"/>
    </row>
    <row r="22" spans="2:12" x14ac:dyDescent="0.25">
      <c r="B22" s="35">
        <v>20</v>
      </c>
      <c r="C22" s="35"/>
      <c r="D22" s="37"/>
      <c r="E22" s="35"/>
      <c r="F22" s="37"/>
      <c r="G22" s="35"/>
      <c r="H22" s="35"/>
      <c r="I22" s="35"/>
      <c r="J22" s="35"/>
      <c r="K22" s="37"/>
      <c r="L22" s="35"/>
    </row>
    <row r="23" spans="2:12" x14ac:dyDescent="0.25">
      <c r="B23" s="35">
        <v>21</v>
      </c>
      <c r="C23" s="35"/>
      <c r="D23" s="37"/>
      <c r="E23" s="35"/>
      <c r="F23" s="37"/>
      <c r="G23" s="35"/>
      <c r="H23" s="35"/>
      <c r="I23" s="35"/>
      <c r="J23" s="35"/>
      <c r="K23" s="37"/>
      <c r="L23" s="35"/>
    </row>
    <row r="24" spans="2:12" x14ac:dyDescent="0.25">
      <c r="B24" s="35">
        <v>22</v>
      </c>
      <c r="C24" s="35"/>
      <c r="D24" s="37"/>
      <c r="E24" s="35"/>
      <c r="F24" s="37"/>
      <c r="G24" s="35"/>
      <c r="H24" s="35"/>
      <c r="I24" s="35"/>
      <c r="J24" s="35"/>
      <c r="K24" s="37"/>
      <c r="L24" s="35"/>
    </row>
    <row r="25" spans="2:12" x14ac:dyDescent="0.25">
      <c r="B25" s="35">
        <v>23</v>
      </c>
      <c r="C25" s="35"/>
      <c r="D25" s="37"/>
      <c r="E25" s="35"/>
      <c r="F25" s="37"/>
      <c r="G25" s="35"/>
      <c r="H25" s="35"/>
      <c r="I25" s="35"/>
      <c r="J25" s="35"/>
      <c r="K25" s="37"/>
      <c r="L25" s="35"/>
    </row>
    <row r="26" spans="2:12" x14ac:dyDescent="0.25">
      <c r="B26" s="35">
        <v>24</v>
      </c>
      <c r="C26" s="35"/>
      <c r="D26" s="37"/>
      <c r="E26" s="35"/>
      <c r="F26" s="37"/>
      <c r="G26" s="35"/>
      <c r="H26" s="35"/>
      <c r="I26" s="35"/>
      <c r="J26" s="35"/>
      <c r="K26" s="37"/>
      <c r="L26" s="35"/>
    </row>
    <row r="27" spans="2:12" x14ac:dyDescent="0.25">
      <c r="B27" s="35">
        <v>25</v>
      </c>
      <c r="C27" s="35"/>
      <c r="D27" s="37"/>
      <c r="E27" s="35"/>
      <c r="F27" s="37"/>
      <c r="G27" s="35"/>
      <c r="H27" s="35"/>
      <c r="I27" s="35"/>
      <c r="J27" s="35"/>
      <c r="K27" s="37"/>
      <c r="L27" s="35"/>
    </row>
    <row r="28" spans="2:12" x14ac:dyDescent="0.25">
      <c r="B28" s="35">
        <v>26</v>
      </c>
      <c r="C28" s="35"/>
      <c r="D28" s="37"/>
      <c r="E28" s="35"/>
      <c r="F28" s="37"/>
      <c r="G28" s="35"/>
      <c r="H28" s="35"/>
      <c r="I28" s="35"/>
      <c r="J28" s="35"/>
      <c r="K28" s="37"/>
      <c r="L28" s="35"/>
    </row>
    <row r="29" spans="2:12" x14ac:dyDescent="0.25">
      <c r="B29" s="35">
        <v>27</v>
      </c>
      <c r="C29" s="35"/>
      <c r="D29" s="37"/>
      <c r="E29" s="35"/>
      <c r="F29" s="37"/>
      <c r="G29" s="35"/>
      <c r="H29" s="35"/>
      <c r="I29" s="35"/>
      <c r="J29" s="35"/>
      <c r="K29" s="37"/>
      <c r="L29" s="35"/>
    </row>
    <row r="30" spans="2:12" x14ac:dyDescent="0.25">
      <c r="B30" s="35">
        <v>28</v>
      </c>
      <c r="C30" s="35"/>
      <c r="D30" s="37"/>
      <c r="E30" s="35"/>
      <c r="F30" s="37"/>
      <c r="G30" s="35"/>
      <c r="H30" s="35"/>
      <c r="I30" s="35"/>
      <c r="J30" s="35"/>
      <c r="K30" s="37"/>
      <c r="L30" s="35"/>
    </row>
    <row r="31" spans="2:12" x14ac:dyDescent="0.25">
      <c r="B31" s="35">
        <v>29</v>
      </c>
      <c r="C31" s="35"/>
      <c r="D31" s="37"/>
      <c r="E31" s="35"/>
      <c r="F31" s="37"/>
      <c r="G31" s="35"/>
      <c r="H31" s="35"/>
      <c r="I31" s="35"/>
      <c r="J31" s="35"/>
      <c r="K31" s="37"/>
      <c r="L31" s="35"/>
    </row>
    <row r="32" spans="2:12" x14ac:dyDescent="0.25">
      <c r="B32" s="35">
        <v>30</v>
      </c>
      <c r="C32" s="35"/>
      <c r="D32" s="37"/>
      <c r="E32" s="35"/>
      <c r="F32" s="37"/>
      <c r="G32" s="35"/>
      <c r="H32" s="35"/>
      <c r="I32" s="35"/>
      <c r="J32" s="35"/>
      <c r="K32" s="37"/>
      <c r="L32" s="35"/>
    </row>
    <row r="33" spans="2:12" x14ac:dyDescent="0.25">
      <c r="B33" s="35">
        <v>31</v>
      </c>
      <c r="C33" s="35"/>
      <c r="D33" s="37"/>
      <c r="E33" s="35"/>
      <c r="F33" s="37"/>
      <c r="G33" s="35"/>
      <c r="H33" s="35"/>
      <c r="I33" s="35"/>
      <c r="J33" s="35"/>
      <c r="K33" s="37"/>
      <c r="L33" s="35"/>
    </row>
    <row r="34" spans="2:12" x14ac:dyDescent="0.25">
      <c r="B34" s="35">
        <v>32</v>
      </c>
      <c r="C34" s="35"/>
      <c r="D34" s="37"/>
      <c r="E34" s="35"/>
      <c r="F34" s="37"/>
      <c r="G34" s="35"/>
      <c r="H34" s="35"/>
      <c r="I34" s="35"/>
      <c r="J34" s="35"/>
      <c r="K34" s="37"/>
      <c r="L34" s="35"/>
    </row>
    <row r="35" spans="2:12" x14ac:dyDescent="0.25">
      <c r="B35" s="35">
        <v>33</v>
      </c>
      <c r="C35" s="35"/>
      <c r="D35" s="37"/>
      <c r="E35" s="35"/>
      <c r="F35" s="37"/>
      <c r="G35" s="35"/>
      <c r="H35" s="35"/>
      <c r="I35" s="35"/>
      <c r="J35" s="35"/>
      <c r="K35" s="37"/>
      <c r="L35" s="35"/>
    </row>
    <row r="36" spans="2:12" x14ac:dyDescent="0.25">
      <c r="B36" s="35">
        <v>34</v>
      </c>
      <c r="C36" s="35"/>
      <c r="D36" s="37"/>
      <c r="E36" s="35"/>
      <c r="F36" s="37"/>
      <c r="G36" s="35"/>
      <c r="H36" s="35"/>
      <c r="I36" s="35"/>
      <c r="J36" s="35"/>
      <c r="K36" s="37"/>
      <c r="L36" s="35"/>
    </row>
    <row r="37" spans="2:12" x14ac:dyDescent="0.25">
      <c r="B37" s="35">
        <v>35</v>
      </c>
      <c r="C37" s="35"/>
      <c r="D37" s="37"/>
      <c r="E37" s="35"/>
      <c r="F37" s="37"/>
      <c r="G37" s="35"/>
      <c r="H37" s="35"/>
      <c r="I37" s="35"/>
      <c r="J37" s="35"/>
      <c r="K37" s="37"/>
      <c r="L37" s="35"/>
    </row>
    <row r="38" spans="2:12" x14ac:dyDescent="0.25">
      <c r="B38" s="35">
        <v>36</v>
      </c>
      <c r="C38" s="35"/>
      <c r="D38" s="37"/>
      <c r="E38" s="35"/>
      <c r="F38" s="37"/>
      <c r="G38" s="35"/>
      <c r="H38" s="35"/>
      <c r="I38" s="35"/>
      <c r="J38" s="35"/>
      <c r="K38" s="37"/>
      <c r="L38" s="35"/>
    </row>
    <row r="39" spans="2:12" x14ac:dyDescent="0.25">
      <c r="B39" s="35">
        <v>37</v>
      </c>
      <c r="C39" s="35"/>
      <c r="D39" s="37"/>
      <c r="E39" s="35"/>
      <c r="F39" s="37"/>
      <c r="G39" s="35"/>
      <c r="H39" s="35"/>
      <c r="I39" s="35"/>
      <c r="J39" s="35"/>
      <c r="K39" s="37"/>
      <c r="L39" s="35"/>
    </row>
    <row r="40" spans="2:12" x14ac:dyDescent="0.25">
      <c r="B40" s="35">
        <v>38</v>
      </c>
      <c r="C40" s="35"/>
      <c r="D40" s="37"/>
      <c r="E40" s="35"/>
      <c r="F40" s="37"/>
      <c r="G40" s="35"/>
      <c r="H40" s="35"/>
      <c r="I40" s="35"/>
      <c r="J40" s="35"/>
      <c r="K40" s="37"/>
      <c r="L40" s="35"/>
    </row>
    <row r="41" spans="2:12" x14ac:dyDescent="0.25">
      <c r="B41" s="35">
        <v>39</v>
      </c>
      <c r="C41" s="35"/>
      <c r="D41" s="37"/>
      <c r="E41" s="35"/>
      <c r="F41" s="37"/>
      <c r="G41" s="35"/>
      <c r="H41" s="35"/>
      <c r="I41" s="35"/>
      <c r="J41" s="35"/>
      <c r="K41" s="37"/>
      <c r="L41" s="35"/>
    </row>
    <row r="42" spans="2:12" x14ac:dyDescent="0.25">
      <c r="B42" s="35">
        <v>40</v>
      </c>
      <c r="C42" s="35"/>
      <c r="D42" s="37"/>
      <c r="E42" s="35"/>
      <c r="F42" s="37"/>
      <c r="G42" s="35"/>
      <c r="H42" s="35"/>
      <c r="I42" s="35"/>
      <c r="J42" s="35"/>
      <c r="K42" s="37"/>
      <c r="L42" s="35"/>
    </row>
    <row r="43" spans="2:12" x14ac:dyDescent="0.25">
      <c r="B43" s="35">
        <v>41</v>
      </c>
      <c r="C43" s="35"/>
      <c r="D43" s="37"/>
      <c r="E43" s="35"/>
      <c r="F43" s="37"/>
      <c r="G43" s="35"/>
      <c r="H43" s="35"/>
      <c r="I43" s="35"/>
      <c r="J43" s="35"/>
      <c r="K43" s="37"/>
      <c r="L43" s="35"/>
    </row>
    <row r="44" spans="2:12" x14ac:dyDescent="0.25">
      <c r="B44" s="35">
        <v>42</v>
      </c>
      <c r="C44" s="35"/>
      <c r="D44" s="37"/>
      <c r="E44" s="35"/>
      <c r="F44" s="37"/>
      <c r="G44" s="35"/>
      <c r="H44" s="35"/>
      <c r="I44" s="35"/>
      <c r="J44" s="35"/>
      <c r="K44" s="37"/>
      <c r="L44" s="35"/>
    </row>
    <row r="45" spans="2:12" x14ac:dyDescent="0.25">
      <c r="B45" s="35">
        <v>43</v>
      </c>
      <c r="C45" s="35"/>
      <c r="D45" s="37"/>
      <c r="E45" s="35"/>
      <c r="F45" s="37"/>
      <c r="G45" s="35"/>
      <c r="H45" s="35"/>
      <c r="I45" s="35"/>
      <c r="J45" s="35"/>
      <c r="K45" s="37"/>
      <c r="L45" s="35"/>
    </row>
    <row r="46" spans="2:12" x14ac:dyDescent="0.25">
      <c r="B46" s="35">
        <v>44</v>
      </c>
      <c r="C46" s="35"/>
      <c r="D46" s="37"/>
      <c r="E46" s="35"/>
      <c r="F46" s="37"/>
      <c r="G46" s="35"/>
      <c r="H46" s="35"/>
      <c r="I46" s="35"/>
      <c r="J46" s="35"/>
      <c r="K46" s="37"/>
      <c r="L46" s="35"/>
    </row>
    <row r="47" spans="2:12" x14ac:dyDescent="0.25">
      <c r="B47" s="35">
        <v>45</v>
      </c>
      <c r="C47" s="35"/>
      <c r="D47" s="37"/>
      <c r="E47" s="35"/>
      <c r="F47" s="37"/>
      <c r="G47" s="35"/>
      <c r="H47" s="35"/>
      <c r="I47" s="35"/>
      <c r="J47" s="35"/>
      <c r="K47" s="37"/>
      <c r="L47" s="35"/>
    </row>
    <row r="48" spans="2:12" x14ac:dyDescent="0.25">
      <c r="B48" s="35">
        <v>46</v>
      </c>
      <c r="C48" s="35"/>
      <c r="D48" s="37"/>
      <c r="E48" s="35"/>
      <c r="F48" s="37"/>
      <c r="G48" s="35"/>
      <c r="H48" s="35"/>
      <c r="I48" s="35"/>
      <c r="J48" s="35"/>
      <c r="K48" s="37"/>
      <c r="L48" s="35"/>
    </row>
    <row r="49" spans="2:12" x14ac:dyDescent="0.25">
      <c r="B49" s="35">
        <v>47</v>
      </c>
      <c r="C49" s="35"/>
      <c r="D49" s="37"/>
      <c r="E49" s="35"/>
      <c r="F49" s="37"/>
      <c r="G49" s="35"/>
      <c r="H49" s="35"/>
      <c r="I49" s="35"/>
      <c r="J49" s="35"/>
      <c r="K49" s="37"/>
      <c r="L49" s="35"/>
    </row>
    <row r="50" spans="2:12" x14ac:dyDescent="0.25">
      <c r="B50" s="35">
        <v>48</v>
      </c>
      <c r="C50" s="35"/>
      <c r="D50" s="37"/>
      <c r="E50" s="35"/>
      <c r="F50" s="37"/>
      <c r="G50" s="35"/>
      <c r="H50" s="35"/>
      <c r="I50" s="35"/>
      <c r="J50" s="35"/>
      <c r="K50" s="37"/>
      <c r="L50" s="35"/>
    </row>
    <row r="51" spans="2:12" x14ac:dyDescent="0.25">
      <c r="B51" s="35">
        <v>49</v>
      </c>
      <c r="C51" s="35"/>
      <c r="D51" s="37"/>
      <c r="E51" s="35"/>
      <c r="F51" s="37"/>
      <c r="G51" s="35"/>
      <c r="H51" s="35"/>
      <c r="I51" s="35"/>
      <c r="J51" s="35"/>
      <c r="K51" s="37"/>
      <c r="L51" s="35"/>
    </row>
    <row r="52" spans="2:12" x14ac:dyDescent="0.25">
      <c r="B52" s="35">
        <v>50</v>
      </c>
      <c r="C52" s="35"/>
      <c r="D52" s="37"/>
      <c r="E52" s="35"/>
      <c r="F52" s="37"/>
      <c r="G52" s="35"/>
      <c r="H52" s="35"/>
      <c r="I52" s="35"/>
      <c r="J52" s="35"/>
      <c r="K52" s="37"/>
      <c r="L52" s="35"/>
    </row>
    <row r="53" spans="2:12" x14ac:dyDescent="0.25">
      <c r="B53" s="35">
        <v>51</v>
      </c>
      <c r="C53" s="35"/>
      <c r="D53" s="37"/>
      <c r="E53" s="35"/>
      <c r="F53" s="37"/>
      <c r="G53" s="35"/>
      <c r="H53" s="35"/>
      <c r="I53" s="35"/>
      <c r="J53" s="35"/>
      <c r="K53" s="37"/>
      <c r="L53" s="35"/>
    </row>
    <row r="54" spans="2:12" x14ac:dyDescent="0.25">
      <c r="B54" s="35">
        <v>52</v>
      </c>
      <c r="C54" s="35"/>
      <c r="D54" s="37"/>
      <c r="E54" s="35"/>
      <c r="F54" s="37"/>
      <c r="G54" s="35"/>
      <c r="H54" s="35"/>
      <c r="I54" s="35"/>
      <c r="J54" s="35"/>
      <c r="K54" s="37"/>
      <c r="L54" s="35"/>
    </row>
    <row r="55" spans="2:12" x14ac:dyDescent="0.25">
      <c r="B55" s="35">
        <v>53</v>
      </c>
      <c r="C55" s="35"/>
      <c r="D55" s="37"/>
      <c r="E55" s="35"/>
      <c r="F55" s="37"/>
      <c r="G55" s="35"/>
      <c r="H55" s="35"/>
      <c r="I55" s="35"/>
      <c r="J55" s="35"/>
      <c r="K55" s="37"/>
      <c r="L55" s="35"/>
    </row>
    <row r="56" spans="2:12" x14ac:dyDescent="0.25">
      <c r="B56" s="35">
        <v>54</v>
      </c>
      <c r="C56" s="35"/>
      <c r="D56" s="37"/>
      <c r="E56" s="35"/>
      <c r="F56" s="37"/>
      <c r="G56" s="35"/>
      <c r="H56" s="35"/>
      <c r="I56" s="35"/>
      <c r="J56" s="35"/>
      <c r="K56" s="37"/>
      <c r="L56" s="35"/>
    </row>
    <row r="57" spans="2:12" x14ac:dyDescent="0.25">
      <c r="B57" s="35">
        <v>55</v>
      </c>
      <c r="C57" s="35"/>
      <c r="D57" s="37"/>
      <c r="E57" s="35"/>
      <c r="F57" s="37"/>
      <c r="G57" s="35"/>
      <c r="H57" s="35"/>
      <c r="I57" s="35"/>
      <c r="J57" s="35"/>
      <c r="K57" s="37"/>
      <c r="L57" s="35"/>
    </row>
    <row r="58" spans="2:12" x14ac:dyDescent="0.25">
      <c r="B58" s="35">
        <v>56</v>
      </c>
      <c r="C58" s="35"/>
      <c r="D58" s="37"/>
      <c r="E58" s="35"/>
      <c r="F58" s="37"/>
      <c r="G58" s="35"/>
      <c r="H58" s="35"/>
      <c r="I58" s="35"/>
      <c r="J58" s="35"/>
      <c r="K58" s="37"/>
      <c r="L58" s="35"/>
    </row>
    <row r="59" spans="2:12" x14ac:dyDescent="0.25">
      <c r="B59" s="35">
        <v>57</v>
      </c>
      <c r="C59" s="35"/>
      <c r="D59" s="37"/>
      <c r="E59" s="35"/>
      <c r="F59" s="37"/>
      <c r="G59" s="35"/>
      <c r="H59" s="35"/>
      <c r="I59" s="35"/>
      <c r="J59" s="35"/>
      <c r="K59" s="37"/>
      <c r="L59" s="35"/>
    </row>
    <row r="60" spans="2:12" x14ac:dyDescent="0.25">
      <c r="B60" s="35">
        <v>58</v>
      </c>
      <c r="C60" s="35"/>
      <c r="D60" s="37"/>
      <c r="E60" s="35"/>
      <c r="F60" s="37"/>
      <c r="G60" s="35"/>
      <c r="H60" s="35"/>
      <c r="I60" s="35"/>
      <c r="J60" s="35"/>
      <c r="K60" s="37"/>
      <c r="L60" s="35"/>
    </row>
    <row r="61" spans="2:12" x14ac:dyDescent="0.25">
      <c r="B61" s="35">
        <v>59</v>
      </c>
      <c r="C61" s="35"/>
      <c r="D61" s="37"/>
      <c r="E61" s="35"/>
      <c r="F61" s="37"/>
      <c r="G61" s="35"/>
      <c r="H61" s="35"/>
      <c r="I61" s="35"/>
      <c r="J61" s="35"/>
      <c r="K61" s="37"/>
      <c r="L61" s="35"/>
    </row>
    <row r="62" spans="2:12" x14ac:dyDescent="0.25">
      <c r="B62" s="35">
        <v>60</v>
      </c>
      <c r="C62" s="35"/>
      <c r="D62" s="37"/>
      <c r="E62" s="35"/>
      <c r="F62" s="37"/>
      <c r="G62" s="35"/>
      <c r="H62" s="35"/>
      <c r="I62" s="35"/>
      <c r="J62" s="35"/>
      <c r="K62" s="37"/>
      <c r="L62" s="35"/>
    </row>
    <row r="63" spans="2:12" x14ac:dyDescent="0.25">
      <c r="B63" s="35">
        <v>61</v>
      </c>
      <c r="C63" s="35"/>
      <c r="D63" s="37"/>
      <c r="E63" s="35"/>
      <c r="F63" s="37"/>
      <c r="G63" s="35"/>
      <c r="H63" s="35"/>
      <c r="I63" s="35"/>
      <c r="J63" s="35"/>
      <c r="K63" s="37"/>
      <c r="L63" s="35"/>
    </row>
    <row r="64" spans="2:12" x14ac:dyDescent="0.25">
      <c r="B64" s="35">
        <v>62</v>
      </c>
      <c r="C64" s="35"/>
      <c r="D64" s="37"/>
      <c r="E64" s="35"/>
      <c r="F64" s="37"/>
      <c r="G64" s="35"/>
      <c r="H64" s="35"/>
      <c r="I64" s="35"/>
      <c r="J64" s="35"/>
      <c r="K64" s="37"/>
      <c r="L64" s="35"/>
    </row>
    <row r="65" spans="2:12" x14ac:dyDescent="0.25">
      <c r="B65" s="35">
        <v>63</v>
      </c>
      <c r="C65" s="35"/>
      <c r="D65" s="37"/>
      <c r="E65" s="35"/>
      <c r="F65" s="37"/>
      <c r="G65" s="35"/>
      <c r="H65" s="35"/>
      <c r="I65" s="35"/>
      <c r="J65" s="35"/>
      <c r="K65" s="37"/>
      <c r="L65" s="35"/>
    </row>
    <row r="66" spans="2:12" x14ac:dyDescent="0.25">
      <c r="B66" s="35">
        <v>64</v>
      </c>
      <c r="C66" s="35"/>
      <c r="D66" s="37"/>
      <c r="E66" s="35"/>
      <c r="F66" s="37"/>
      <c r="G66" s="35"/>
      <c r="H66" s="35"/>
      <c r="I66" s="35"/>
      <c r="J66" s="35"/>
      <c r="K66" s="37"/>
      <c r="L66" s="35"/>
    </row>
    <row r="67" spans="2:12" x14ac:dyDescent="0.25">
      <c r="B67" s="35">
        <v>65</v>
      </c>
      <c r="C67" s="35"/>
      <c r="D67" s="37"/>
      <c r="E67" s="35"/>
      <c r="F67" s="37"/>
      <c r="G67" s="35"/>
      <c r="H67" s="35"/>
      <c r="I67" s="35"/>
      <c r="J67" s="35"/>
      <c r="K67" s="37"/>
      <c r="L67" s="35"/>
    </row>
    <row r="68" spans="2:12" x14ac:dyDescent="0.25">
      <c r="B68" s="35">
        <v>66</v>
      </c>
      <c r="C68" s="35"/>
      <c r="D68" s="37"/>
      <c r="E68" s="35"/>
      <c r="F68" s="37"/>
      <c r="G68" s="35"/>
      <c r="H68" s="35"/>
      <c r="I68" s="35"/>
      <c r="J68" s="35"/>
      <c r="K68" s="37"/>
      <c r="L68" s="35"/>
    </row>
    <row r="69" spans="2:12" x14ac:dyDescent="0.25">
      <c r="B69" s="35">
        <v>67</v>
      </c>
      <c r="C69" s="35"/>
      <c r="D69" s="37"/>
      <c r="E69" s="35"/>
      <c r="F69" s="37"/>
      <c r="G69" s="35"/>
      <c r="H69" s="35"/>
      <c r="I69" s="35"/>
      <c r="J69" s="35"/>
      <c r="K69" s="37"/>
      <c r="L69" s="35"/>
    </row>
    <row r="70" spans="2:12" x14ac:dyDescent="0.25">
      <c r="B70" s="35">
        <v>68</v>
      </c>
      <c r="C70" s="35"/>
      <c r="D70" s="37"/>
      <c r="E70" s="35"/>
      <c r="F70" s="37"/>
      <c r="G70" s="35"/>
      <c r="H70" s="35"/>
      <c r="I70" s="35"/>
      <c r="J70" s="35"/>
      <c r="K70" s="37"/>
      <c r="L70" s="35"/>
    </row>
    <row r="71" spans="2:12" x14ac:dyDescent="0.25">
      <c r="B71" s="35">
        <v>69</v>
      </c>
      <c r="C71" s="35"/>
      <c r="D71" s="37"/>
      <c r="E71" s="35"/>
      <c r="F71" s="37"/>
      <c r="G71" s="35"/>
      <c r="H71" s="35"/>
      <c r="I71" s="35"/>
      <c r="J71" s="35"/>
      <c r="K71" s="37"/>
      <c r="L71" s="35"/>
    </row>
    <row r="72" spans="2:12" x14ac:dyDescent="0.25">
      <c r="B72" s="35">
        <v>70</v>
      </c>
      <c r="C72" s="35"/>
      <c r="D72" s="37"/>
      <c r="E72" s="35"/>
      <c r="F72" s="37"/>
      <c r="G72" s="35"/>
      <c r="H72" s="35"/>
      <c r="I72" s="35"/>
      <c r="J72" s="35"/>
      <c r="K72" s="37"/>
      <c r="L72" s="35"/>
    </row>
    <row r="73" spans="2:12" x14ac:dyDescent="0.25">
      <c r="B73" s="35">
        <v>71</v>
      </c>
      <c r="C73" s="35"/>
      <c r="D73" s="37"/>
      <c r="E73" s="35"/>
      <c r="F73" s="37"/>
      <c r="G73" s="35"/>
      <c r="H73" s="35"/>
      <c r="I73" s="35"/>
      <c r="J73" s="35"/>
      <c r="K73" s="37"/>
      <c r="L73" s="35"/>
    </row>
    <row r="74" spans="2:12" x14ac:dyDescent="0.25">
      <c r="B74" s="35">
        <v>72</v>
      </c>
      <c r="C74" s="35"/>
      <c r="D74" s="37"/>
      <c r="E74" s="35"/>
      <c r="F74" s="37"/>
      <c r="G74" s="35"/>
      <c r="H74" s="35"/>
      <c r="I74" s="35"/>
      <c r="J74" s="35"/>
      <c r="K74" s="37"/>
      <c r="L74" s="35"/>
    </row>
    <row r="75" spans="2:12" x14ac:dyDescent="0.25">
      <c r="B75" s="35">
        <v>73</v>
      </c>
      <c r="C75" s="35"/>
      <c r="D75" s="37"/>
      <c r="E75" s="35"/>
      <c r="F75" s="37"/>
      <c r="G75" s="35"/>
      <c r="H75" s="35"/>
      <c r="I75" s="35"/>
      <c r="J75" s="35"/>
      <c r="K75" s="37"/>
      <c r="L75" s="35"/>
    </row>
    <row r="76" spans="2:12" x14ac:dyDescent="0.25">
      <c r="B76" s="35">
        <v>74</v>
      </c>
      <c r="C76" s="35"/>
      <c r="D76" s="37"/>
      <c r="E76" s="35"/>
      <c r="F76" s="37"/>
      <c r="G76" s="35"/>
      <c r="H76" s="35"/>
      <c r="I76" s="35"/>
      <c r="J76" s="35"/>
      <c r="K76" s="37"/>
      <c r="L76" s="35"/>
    </row>
    <row r="77" spans="2:12" x14ac:dyDescent="0.25">
      <c r="B77" s="35">
        <v>75</v>
      </c>
      <c r="C77" s="35"/>
      <c r="D77" s="37"/>
      <c r="E77" s="35"/>
      <c r="F77" s="37"/>
      <c r="G77" s="35"/>
      <c r="H77" s="35"/>
      <c r="I77" s="35"/>
      <c r="J77" s="35"/>
      <c r="K77" s="37"/>
      <c r="L77" s="35"/>
    </row>
    <row r="78" spans="2:12" x14ac:dyDescent="0.25">
      <c r="B78" s="35">
        <v>76</v>
      </c>
      <c r="C78" s="35"/>
      <c r="D78" s="37"/>
      <c r="E78" s="35"/>
      <c r="F78" s="37"/>
      <c r="G78" s="35"/>
      <c r="H78" s="35"/>
      <c r="I78" s="35"/>
      <c r="J78" s="35"/>
      <c r="K78" s="37"/>
      <c r="L78" s="35"/>
    </row>
    <row r="79" spans="2:12" x14ac:dyDescent="0.25">
      <c r="B79" s="35">
        <v>77</v>
      </c>
      <c r="C79" s="35"/>
      <c r="D79" s="37"/>
      <c r="E79" s="35"/>
      <c r="F79" s="37"/>
      <c r="G79" s="35"/>
      <c r="H79" s="35"/>
      <c r="I79" s="35"/>
      <c r="J79" s="35"/>
      <c r="K79" s="37"/>
      <c r="L79" s="35"/>
    </row>
    <row r="80" spans="2:12" x14ac:dyDescent="0.25">
      <c r="B80" s="35">
        <v>78</v>
      </c>
      <c r="C80" s="35"/>
      <c r="D80" s="37"/>
      <c r="E80" s="35"/>
      <c r="F80" s="37"/>
      <c r="G80" s="35"/>
      <c r="H80" s="35"/>
      <c r="I80" s="35"/>
      <c r="J80" s="35"/>
      <c r="K80" s="37"/>
      <c r="L80" s="35"/>
    </row>
    <row r="81" spans="2:12" x14ac:dyDescent="0.25">
      <c r="B81" s="35">
        <v>79</v>
      </c>
      <c r="C81" s="35"/>
      <c r="D81" s="37"/>
      <c r="E81" s="35"/>
      <c r="F81" s="37"/>
      <c r="G81" s="35"/>
      <c r="H81" s="35"/>
      <c r="I81" s="35"/>
      <c r="J81" s="35"/>
      <c r="K81" s="37"/>
      <c r="L81" s="35"/>
    </row>
    <row r="82" spans="2:12" x14ac:dyDescent="0.25">
      <c r="B82" s="35">
        <v>80</v>
      </c>
      <c r="C82" s="35"/>
      <c r="D82" s="37"/>
      <c r="E82" s="35"/>
      <c r="F82" s="37"/>
      <c r="G82" s="35"/>
      <c r="H82" s="35"/>
      <c r="I82" s="35"/>
      <c r="J82" s="35"/>
      <c r="K82" s="37"/>
      <c r="L82" s="35"/>
    </row>
    <row r="83" spans="2:12" x14ac:dyDescent="0.25">
      <c r="B83" s="35">
        <v>81</v>
      </c>
      <c r="C83" s="35"/>
      <c r="D83" s="37"/>
      <c r="E83" s="35"/>
      <c r="F83" s="37"/>
      <c r="G83" s="35"/>
      <c r="H83" s="35"/>
      <c r="I83" s="35"/>
      <c r="J83" s="35"/>
      <c r="K83" s="37"/>
      <c r="L83" s="35"/>
    </row>
    <row r="84" spans="2:12" x14ac:dyDescent="0.25">
      <c r="B84" s="35">
        <v>82</v>
      </c>
      <c r="C84" s="35"/>
      <c r="D84" s="37"/>
      <c r="E84" s="35"/>
      <c r="F84" s="37"/>
      <c r="G84" s="35"/>
      <c r="H84" s="35"/>
      <c r="I84" s="35"/>
      <c r="J84" s="35"/>
      <c r="K84" s="37"/>
      <c r="L84" s="35"/>
    </row>
    <row r="85" spans="2:12" x14ac:dyDescent="0.25">
      <c r="B85" s="35">
        <v>83</v>
      </c>
      <c r="C85" s="35"/>
      <c r="D85" s="37"/>
      <c r="E85" s="35"/>
      <c r="F85" s="37"/>
      <c r="G85" s="35"/>
      <c r="H85" s="35"/>
      <c r="I85" s="35"/>
      <c r="J85" s="35"/>
      <c r="K85" s="37"/>
      <c r="L85" s="35"/>
    </row>
    <row r="86" spans="2:12" x14ac:dyDescent="0.25">
      <c r="B86" s="35">
        <v>84</v>
      </c>
      <c r="C86" s="35"/>
      <c r="D86" s="37"/>
      <c r="E86" s="35"/>
      <c r="F86" s="37"/>
      <c r="G86" s="35"/>
      <c r="H86" s="35"/>
      <c r="I86" s="35"/>
      <c r="J86" s="35"/>
      <c r="K86" s="37"/>
      <c r="L86" s="35"/>
    </row>
    <row r="87" spans="2:12" x14ac:dyDescent="0.25">
      <c r="B87" s="35">
        <v>85</v>
      </c>
      <c r="C87" s="35"/>
      <c r="D87" s="37"/>
      <c r="E87" s="35"/>
      <c r="F87" s="37"/>
      <c r="G87" s="35"/>
      <c r="H87" s="35"/>
      <c r="I87" s="35"/>
      <c r="J87" s="35"/>
      <c r="K87" s="37"/>
      <c r="L87" s="35"/>
    </row>
    <row r="88" spans="2:12" x14ac:dyDescent="0.25">
      <c r="B88" s="35">
        <v>86</v>
      </c>
      <c r="C88" s="35"/>
      <c r="D88" s="37"/>
      <c r="E88" s="35"/>
      <c r="F88" s="37"/>
      <c r="G88" s="35"/>
      <c r="H88" s="35"/>
      <c r="I88" s="35"/>
      <c r="J88" s="35"/>
      <c r="K88" s="37"/>
      <c r="L88" s="35"/>
    </row>
    <row r="89" spans="2:12" x14ac:dyDescent="0.25">
      <c r="B89" s="35">
        <v>87</v>
      </c>
      <c r="C89" s="35"/>
      <c r="D89" s="37"/>
      <c r="E89" s="35"/>
      <c r="F89" s="37"/>
      <c r="G89" s="35"/>
      <c r="H89" s="35"/>
      <c r="I89" s="35"/>
      <c r="J89" s="35"/>
      <c r="K89" s="37"/>
      <c r="L89" s="35"/>
    </row>
    <row r="90" spans="2:12" x14ac:dyDescent="0.25">
      <c r="B90" s="35">
        <v>88</v>
      </c>
      <c r="C90" s="35"/>
      <c r="D90" s="37"/>
      <c r="E90" s="35"/>
      <c r="F90" s="37"/>
      <c r="G90" s="35"/>
      <c r="H90" s="35"/>
      <c r="I90" s="35"/>
      <c r="J90" s="35"/>
      <c r="K90" s="37"/>
      <c r="L90" s="35"/>
    </row>
    <row r="91" spans="2:12" x14ac:dyDescent="0.25">
      <c r="B91" s="35">
        <v>89</v>
      </c>
      <c r="C91" s="35"/>
      <c r="D91" s="37"/>
      <c r="E91" s="35"/>
      <c r="F91" s="37"/>
      <c r="G91" s="35"/>
      <c r="H91" s="35"/>
      <c r="I91" s="35"/>
      <c r="J91" s="35"/>
      <c r="K91" s="37"/>
      <c r="L91" s="35"/>
    </row>
    <row r="92" spans="2:12" x14ac:dyDescent="0.25">
      <c r="B92" s="35">
        <v>90</v>
      </c>
      <c r="C92" s="35"/>
      <c r="D92" s="37"/>
      <c r="E92" s="35"/>
      <c r="F92" s="37"/>
      <c r="G92" s="35"/>
      <c r="H92" s="35"/>
      <c r="I92" s="35"/>
      <c r="J92" s="35"/>
      <c r="K92" s="37"/>
      <c r="L92" s="35"/>
    </row>
    <row r="93" spans="2:12" x14ac:dyDescent="0.25">
      <c r="B93" s="35">
        <v>91</v>
      </c>
      <c r="C93" s="35"/>
      <c r="D93" s="37"/>
      <c r="E93" s="35"/>
      <c r="F93" s="37"/>
      <c r="G93" s="35"/>
      <c r="H93" s="35"/>
      <c r="I93" s="35"/>
      <c r="J93" s="35"/>
      <c r="K93" s="37"/>
      <c r="L93" s="35"/>
    </row>
    <row r="94" spans="2:12" x14ac:dyDescent="0.25">
      <c r="B94" s="35">
        <v>92</v>
      </c>
      <c r="C94" s="35"/>
      <c r="D94" s="37"/>
      <c r="E94" s="35"/>
      <c r="F94" s="37"/>
      <c r="G94" s="35"/>
      <c r="H94" s="35"/>
      <c r="I94" s="35"/>
      <c r="J94" s="35"/>
      <c r="K94" s="37"/>
      <c r="L94" s="35"/>
    </row>
    <row r="95" spans="2:12" x14ac:dyDescent="0.25">
      <c r="B95" s="35">
        <v>93</v>
      </c>
      <c r="C95" s="35"/>
      <c r="D95" s="37"/>
      <c r="E95" s="35"/>
      <c r="F95" s="37"/>
      <c r="G95" s="35"/>
      <c r="H95" s="35"/>
      <c r="I95" s="35"/>
      <c r="J95" s="35"/>
      <c r="K95" s="37"/>
      <c r="L95" s="35"/>
    </row>
    <row r="96" spans="2:12" x14ac:dyDescent="0.25">
      <c r="B96" s="35">
        <v>94</v>
      </c>
      <c r="C96" s="35"/>
      <c r="D96" s="37"/>
      <c r="E96" s="35"/>
      <c r="F96" s="37"/>
      <c r="G96" s="35"/>
      <c r="H96" s="35"/>
      <c r="I96" s="35"/>
      <c r="J96" s="35"/>
      <c r="K96" s="37"/>
      <c r="L96" s="35"/>
    </row>
    <row r="97" spans="2:12" x14ac:dyDescent="0.25">
      <c r="B97" s="35">
        <v>95</v>
      </c>
      <c r="C97" s="35"/>
      <c r="D97" s="37"/>
      <c r="E97" s="35"/>
      <c r="F97" s="37"/>
      <c r="G97" s="35"/>
      <c r="H97" s="35"/>
      <c r="I97" s="35"/>
      <c r="J97" s="35"/>
      <c r="K97" s="37"/>
      <c r="L97" s="35"/>
    </row>
    <row r="98" spans="2:12" x14ac:dyDescent="0.25">
      <c r="B98" s="35">
        <v>96</v>
      </c>
      <c r="C98" s="35"/>
      <c r="D98" s="37"/>
      <c r="E98" s="35"/>
      <c r="F98" s="37"/>
      <c r="G98" s="35"/>
      <c r="H98" s="35"/>
      <c r="I98" s="35"/>
      <c r="J98" s="35"/>
      <c r="K98" s="37"/>
      <c r="L98" s="35"/>
    </row>
    <row r="99" spans="2:12" x14ac:dyDescent="0.25">
      <c r="B99" s="35">
        <v>97</v>
      </c>
      <c r="C99" s="35"/>
      <c r="D99" s="37"/>
      <c r="E99" s="35"/>
      <c r="F99" s="37"/>
      <c r="G99" s="35"/>
      <c r="H99" s="35"/>
      <c r="I99" s="35"/>
      <c r="J99" s="35"/>
      <c r="K99" s="37"/>
      <c r="L99" s="35"/>
    </row>
    <row r="100" spans="2:12" x14ac:dyDescent="0.25">
      <c r="B100" s="35">
        <v>98</v>
      </c>
      <c r="C100" s="35"/>
      <c r="D100" s="37"/>
      <c r="E100" s="35"/>
      <c r="F100" s="37"/>
      <c r="G100" s="35"/>
      <c r="H100" s="35"/>
      <c r="I100" s="35"/>
      <c r="J100" s="35"/>
      <c r="K100" s="37"/>
      <c r="L100" s="35"/>
    </row>
  </sheetData>
  <dataValidations count="4">
    <dataValidation type="list" allowBlank="1" showInputMessage="1" showErrorMessage="1" sqref="C3:C100">
      <formula1>"PAS, PAS234, Integration, BCT, CFT, Conversion, TPT Refactor"</formula1>
    </dataValidation>
    <dataValidation type="list" allowBlank="1" showInputMessage="1" showErrorMessage="1" sqref="E3:E100">
      <formula1>"High, Medium, Low"</formula1>
    </dataValidation>
    <dataValidation type="list" allowBlank="1" showInputMessage="1" showErrorMessage="1" sqref="J3:J100">
      <formula1>"Open, Closed, Rejected"</formula1>
    </dataValidation>
    <dataValidation type="list" allowBlank="1" showInputMessage="1" showErrorMessage="1" sqref="G3:G100">
      <formula1>"Sachin, Jerry, Kishore, Sameeran, Shree, Bhushan, Amy, Prashanth, Minal"</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6"/>
  <sheetViews>
    <sheetView topLeftCell="A3" workbookViewId="0">
      <selection activeCell="G4" sqref="G4"/>
    </sheetView>
  </sheetViews>
  <sheetFormatPr defaultColWidth="8.6640625" defaultRowHeight="13.2" x14ac:dyDescent="0.25"/>
  <cols>
    <col min="1" max="1" width="8.6640625" style="1"/>
    <col min="2" max="2" width="18.6640625" style="1" bestFit="1" customWidth="1"/>
    <col min="3" max="6" width="8.6640625" style="1"/>
    <col min="7" max="7" width="53.6640625" style="1" customWidth="1"/>
    <col min="8" max="8" width="8.6640625" style="1" customWidth="1"/>
    <col min="9" max="16384" width="8.6640625" style="1"/>
  </cols>
  <sheetData>
    <row r="2" spans="2:10" ht="24" x14ac:dyDescent="0.25">
      <c r="B2" s="22" t="s">
        <v>33</v>
      </c>
      <c r="C2" s="23" t="s">
        <v>14</v>
      </c>
      <c r="D2" s="23" t="s">
        <v>2</v>
      </c>
      <c r="E2" s="24" t="s">
        <v>41</v>
      </c>
      <c r="F2" s="24" t="s">
        <v>42</v>
      </c>
      <c r="G2" s="22" t="s">
        <v>87</v>
      </c>
    </row>
    <row r="3" spans="2:10" ht="120" x14ac:dyDescent="0.25">
      <c r="B3" s="42" t="s">
        <v>4</v>
      </c>
      <c r="C3" s="43">
        <v>177</v>
      </c>
      <c r="D3" s="43">
        <v>156</v>
      </c>
      <c r="E3" s="44">
        <v>154</v>
      </c>
      <c r="F3" s="44">
        <v>2</v>
      </c>
      <c r="G3" s="42" t="s">
        <v>96</v>
      </c>
    </row>
    <row r="4" spans="2:10" ht="108" x14ac:dyDescent="0.25">
      <c r="B4" s="42" t="s">
        <v>5</v>
      </c>
      <c r="C4" s="43">
        <v>321</v>
      </c>
      <c r="D4" s="43">
        <v>312</v>
      </c>
      <c r="E4" s="44">
        <v>289</v>
      </c>
      <c r="F4" s="44">
        <v>23</v>
      </c>
      <c r="G4" s="42" t="s">
        <v>95</v>
      </c>
    </row>
    <row r="5" spans="2:10" x14ac:dyDescent="0.25">
      <c r="B5" s="42" t="s">
        <v>6</v>
      </c>
      <c r="C5" s="43">
        <v>27</v>
      </c>
      <c r="D5" s="43">
        <v>27</v>
      </c>
      <c r="E5" s="44">
        <v>27</v>
      </c>
      <c r="F5" s="44">
        <v>0</v>
      </c>
      <c r="G5" s="42" t="s">
        <v>88</v>
      </c>
    </row>
    <row r="6" spans="2:10" ht="396" x14ac:dyDescent="0.25">
      <c r="B6" s="42" t="s">
        <v>7</v>
      </c>
      <c r="C6" s="43">
        <v>930</v>
      </c>
      <c r="D6" s="43">
        <v>874</v>
      </c>
      <c r="E6" s="44">
        <v>801</v>
      </c>
      <c r="F6" s="44">
        <v>73</v>
      </c>
      <c r="G6" s="42" t="s">
        <v>97</v>
      </c>
      <c r="I6" s="41" t="s">
        <v>90</v>
      </c>
      <c r="J6" s="41" t="s">
        <v>91</v>
      </c>
    </row>
    <row r="7" spans="2:10" ht="168" x14ac:dyDescent="0.25">
      <c r="B7" s="42" t="s">
        <v>8</v>
      </c>
      <c r="C7" s="43">
        <v>240</v>
      </c>
      <c r="D7" s="43">
        <v>240</v>
      </c>
      <c r="E7" s="44">
        <v>153</v>
      </c>
      <c r="F7" s="44">
        <v>87</v>
      </c>
      <c r="G7" s="42" t="s">
        <v>89</v>
      </c>
    </row>
    <row r="8" spans="2:10" x14ac:dyDescent="0.25">
      <c r="B8" s="42" t="s">
        <v>28</v>
      </c>
      <c r="C8" s="43">
        <v>55</v>
      </c>
      <c r="D8" s="43">
        <v>55</v>
      </c>
      <c r="E8" s="44">
        <v>53</v>
      </c>
      <c r="F8" s="44">
        <v>2</v>
      </c>
      <c r="G8" s="42"/>
    </row>
    <row r="9" spans="2:10" x14ac:dyDescent="0.25">
      <c r="B9" s="42" t="s">
        <v>29</v>
      </c>
      <c r="C9" s="43">
        <v>29</v>
      </c>
      <c r="D9" s="43">
        <v>29</v>
      </c>
      <c r="E9" s="44">
        <v>0</v>
      </c>
      <c r="F9" s="44">
        <v>29</v>
      </c>
      <c r="G9" s="42"/>
    </row>
    <row r="10" spans="2:10" ht="24" x14ac:dyDescent="0.25">
      <c r="B10" s="42" t="s">
        <v>30</v>
      </c>
      <c r="C10" s="43">
        <v>75</v>
      </c>
      <c r="D10" s="43">
        <v>75</v>
      </c>
      <c r="E10" s="44">
        <v>0</v>
      </c>
      <c r="F10" s="44">
        <v>75</v>
      </c>
      <c r="G10" s="42"/>
    </row>
    <row r="11" spans="2:10" x14ac:dyDescent="0.25">
      <c r="B11" s="42" t="s">
        <v>12</v>
      </c>
      <c r="C11" s="43">
        <v>300</v>
      </c>
      <c r="D11" s="43">
        <v>300</v>
      </c>
      <c r="E11" s="44">
        <v>0</v>
      </c>
      <c r="F11" s="44">
        <v>300</v>
      </c>
      <c r="G11" s="42"/>
    </row>
    <row r="12" spans="2:10" x14ac:dyDescent="0.25">
      <c r="B12" s="42" t="s">
        <v>36</v>
      </c>
      <c r="C12" s="43">
        <v>282</v>
      </c>
      <c r="D12" s="43">
        <v>282</v>
      </c>
      <c r="E12" s="44">
        <v>112</v>
      </c>
      <c r="F12" s="44">
        <v>170</v>
      </c>
      <c r="G12" s="42"/>
    </row>
    <row r="13" spans="2:10" x14ac:dyDescent="0.25">
      <c r="B13" s="42" t="s">
        <v>37</v>
      </c>
      <c r="C13" s="43">
        <v>240</v>
      </c>
      <c r="D13" s="43">
        <v>240</v>
      </c>
      <c r="E13" s="44">
        <v>156</v>
      </c>
      <c r="F13" s="44">
        <v>84</v>
      </c>
      <c r="G13" s="42"/>
    </row>
    <row r="14" spans="2:10" x14ac:dyDescent="0.25">
      <c r="B14" s="45" t="s">
        <v>19</v>
      </c>
      <c r="C14" s="46">
        <v>45</v>
      </c>
      <c r="D14" s="46">
        <v>45</v>
      </c>
      <c r="E14" s="44">
        <v>43</v>
      </c>
      <c r="F14" s="44">
        <v>2</v>
      </c>
      <c r="G14" s="45"/>
    </row>
    <row r="15" spans="2:10" x14ac:dyDescent="0.25">
      <c r="B15" s="42" t="s">
        <v>39</v>
      </c>
      <c r="C15" s="43">
        <v>149</v>
      </c>
      <c r="D15" s="43">
        <v>149</v>
      </c>
      <c r="E15" s="44">
        <v>103</v>
      </c>
      <c r="F15" s="44">
        <v>46</v>
      </c>
      <c r="G15" s="42"/>
    </row>
    <row r="16" spans="2:10" x14ac:dyDescent="0.25">
      <c r="B16" s="42" t="s">
        <v>40</v>
      </c>
      <c r="C16" s="43">
        <v>84</v>
      </c>
      <c r="D16" s="43">
        <v>84</v>
      </c>
      <c r="E16" s="44">
        <v>84</v>
      </c>
      <c r="F16" s="44">
        <v>0</v>
      </c>
      <c r="G16" s="42"/>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48"/>
  <sheetViews>
    <sheetView showGridLines="0" workbookViewId="0">
      <selection activeCell="G21" sqref="G21"/>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9" ht="24" x14ac:dyDescent="0.25">
      <c r="B3" s="16" t="s">
        <v>32</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9" x14ac:dyDescent="0.25">
      <c r="B4" s="7" t="s">
        <v>4</v>
      </c>
      <c r="C4" s="6">
        <v>169</v>
      </c>
      <c r="D4" s="6">
        <v>157</v>
      </c>
      <c r="E4" s="6">
        <v>116</v>
      </c>
      <c r="F4" s="6">
        <v>0</v>
      </c>
      <c r="G4" s="6">
        <v>19</v>
      </c>
      <c r="H4" s="6">
        <v>11</v>
      </c>
      <c r="I4" s="6">
        <v>11</v>
      </c>
      <c r="J4" s="6"/>
      <c r="K4" s="6"/>
      <c r="L4" s="6"/>
      <c r="M4" s="6"/>
      <c r="N4" s="6"/>
      <c r="O4" s="6"/>
      <c r="P4" s="6"/>
      <c r="Q4" s="6"/>
      <c r="R4" s="6"/>
      <c r="S4" s="1">
        <f>SUM(E4:R4)</f>
        <v>157</v>
      </c>
    </row>
    <row r="5" spans="2:19" x14ac:dyDescent="0.25">
      <c r="B5" s="7" t="s">
        <v>5</v>
      </c>
      <c r="C5" s="6">
        <v>321</v>
      </c>
      <c r="D5" s="6">
        <v>321</v>
      </c>
      <c r="E5" s="6">
        <v>142</v>
      </c>
      <c r="F5" s="6">
        <v>48</v>
      </c>
      <c r="G5" s="6">
        <v>36</v>
      </c>
      <c r="H5" s="6">
        <v>21</v>
      </c>
      <c r="I5" s="6">
        <v>54</v>
      </c>
      <c r="J5" s="6">
        <v>20</v>
      </c>
      <c r="K5" s="6"/>
      <c r="L5" s="6"/>
      <c r="M5" s="6"/>
      <c r="N5" s="6"/>
      <c r="O5" s="6"/>
      <c r="P5" s="6"/>
      <c r="Q5" s="6"/>
      <c r="R5" s="6"/>
      <c r="S5" s="1">
        <f>SUM(E5:R5)</f>
        <v>321</v>
      </c>
    </row>
    <row r="6" spans="2:19" x14ac:dyDescent="0.25">
      <c r="B6" s="7" t="s">
        <v>6</v>
      </c>
      <c r="C6" s="6">
        <v>27</v>
      </c>
      <c r="D6" s="6">
        <v>27</v>
      </c>
      <c r="E6" s="6">
        <v>0</v>
      </c>
      <c r="F6" s="6">
        <v>0</v>
      </c>
      <c r="G6" s="6">
        <v>10</v>
      </c>
      <c r="H6" s="6">
        <v>7</v>
      </c>
      <c r="I6" s="6">
        <v>10</v>
      </c>
      <c r="J6" s="6"/>
      <c r="K6" s="6"/>
      <c r="L6" s="6"/>
      <c r="M6" s="6"/>
      <c r="N6" s="6"/>
      <c r="O6" s="6"/>
      <c r="P6" s="6"/>
      <c r="Q6" s="6"/>
      <c r="R6" s="6"/>
      <c r="S6" s="1">
        <f>SUM(E6:R6)</f>
        <v>27</v>
      </c>
    </row>
    <row r="7" spans="2:19" x14ac:dyDescent="0.25">
      <c r="B7" s="7" t="s">
        <v>7</v>
      </c>
      <c r="C7" s="6">
        <v>930</v>
      </c>
      <c r="D7" s="6">
        <v>908</v>
      </c>
      <c r="E7" s="6">
        <v>572</v>
      </c>
      <c r="F7" s="6">
        <v>0</v>
      </c>
      <c r="G7" s="6">
        <v>0</v>
      </c>
      <c r="H7" s="6">
        <v>0</v>
      </c>
      <c r="I7" s="6">
        <v>14</v>
      </c>
      <c r="J7" s="6">
        <v>42</v>
      </c>
      <c r="K7" s="6">
        <v>77</v>
      </c>
      <c r="L7" s="6">
        <v>77</v>
      </c>
      <c r="M7" s="6">
        <v>61</v>
      </c>
      <c r="N7" s="6">
        <v>65</v>
      </c>
      <c r="O7" s="6">
        <v>0</v>
      </c>
      <c r="P7" s="6">
        <v>0</v>
      </c>
      <c r="Q7" s="6"/>
      <c r="R7" s="6"/>
      <c r="S7" s="1">
        <f>SUM(E7:R7)</f>
        <v>908</v>
      </c>
    </row>
    <row r="8" spans="2:19" x14ac:dyDescent="0.25">
      <c r="B8" s="7" t="s">
        <v>8</v>
      </c>
      <c r="C8" s="6">
        <v>240</v>
      </c>
      <c r="D8" s="6">
        <v>240</v>
      </c>
      <c r="E8" s="6">
        <v>59</v>
      </c>
      <c r="F8" s="6">
        <v>0</v>
      </c>
      <c r="G8" s="6">
        <v>10</v>
      </c>
      <c r="H8" s="6">
        <v>9</v>
      </c>
      <c r="I8" s="6">
        <v>13</v>
      </c>
      <c r="J8" s="6">
        <v>24</v>
      </c>
      <c r="K8" s="6">
        <v>27</v>
      </c>
      <c r="L8" s="6">
        <v>27</v>
      </c>
      <c r="M8" s="6">
        <v>24</v>
      </c>
      <c r="N8" s="6">
        <v>47</v>
      </c>
      <c r="O8" s="6">
        <v>0</v>
      </c>
      <c r="P8" s="6">
        <v>0</v>
      </c>
      <c r="Q8" s="6"/>
      <c r="R8" s="6"/>
      <c r="S8" s="1">
        <f t="shared" ref="S8:S12" si="0">SUM(E8:R8)</f>
        <v>240</v>
      </c>
    </row>
    <row r="9" spans="2:19" x14ac:dyDescent="0.25">
      <c r="B9" s="7" t="s">
        <v>28</v>
      </c>
      <c r="C9" s="6">
        <v>55</v>
      </c>
      <c r="D9" s="6">
        <v>55</v>
      </c>
      <c r="E9" s="6">
        <v>39</v>
      </c>
      <c r="F9" s="6">
        <v>16</v>
      </c>
      <c r="G9" s="6">
        <v>0</v>
      </c>
      <c r="H9" s="6">
        <v>0</v>
      </c>
      <c r="I9" s="6">
        <v>0</v>
      </c>
      <c r="J9" s="6">
        <v>0</v>
      </c>
      <c r="K9" s="6">
        <v>0</v>
      </c>
      <c r="L9" s="6">
        <v>0</v>
      </c>
      <c r="M9" s="6">
        <v>0</v>
      </c>
      <c r="N9" s="6"/>
      <c r="O9" s="6"/>
      <c r="P9" s="6"/>
      <c r="Q9" s="6"/>
      <c r="R9" s="6"/>
      <c r="S9" s="1">
        <f t="shared" si="0"/>
        <v>55</v>
      </c>
    </row>
    <row r="10" spans="2:19" x14ac:dyDescent="0.25">
      <c r="B10" s="7" t="s">
        <v>29</v>
      </c>
      <c r="C10" s="6">
        <v>29</v>
      </c>
      <c r="D10" s="6">
        <v>29</v>
      </c>
      <c r="E10" s="6">
        <v>0</v>
      </c>
      <c r="F10" s="6">
        <v>0</v>
      </c>
      <c r="G10" s="6">
        <v>0</v>
      </c>
      <c r="H10" s="6">
        <v>0</v>
      </c>
      <c r="I10" s="6">
        <v>0</v>
      </c>
      <c r="J10" s="6">
        <v>0</v>
      </c>
      <c r="K10" s="6">
        <v>0</v>
      </c>
      <c r="L10" s="6">
        <v>0</v>
      </c>
      <c r="M10" s="6">
        <v>0</v>
      </c>
      <c r="N10" s="6">
        <v>0</v>
      </c>
      <c r="O10" s="6">
        <v>15</v>
      </c>
      <c r="P10" s="6">
        <v>14</v>
      </c>
      <c r="Q10" s="6">
        <v>0</v>
      </c>
      <c r="R10" s="6">
        <v>0</v>
      </c>
      <c r="S10" s="1">
        <f t="shared" si="0"/>
        <v>29</v>
      </c>
    </row>
    <row r="11" spans="2:19" x14ac:dyDescent="0.25">
      <c r="B11" s="7" t="s">
        <v>30</v>
      </c>
      <c r="C11" s="6">
        <v>75</v>
      </c>
      <c r="D11" s="6">
        <v>75</v>
      </c>
      <c r="E11" s="6">
        <v>0</v>
      </c>
      <c r="F11" s="6">
        <v>0</v>
      </c>
      <c r="G11" s="6">
        <v>0</v>
      </c>
      <c r="H11" s="6">
        <v>0</v>
      </c>
      <c r="I11" s="6">
        <v>0</v>
      </c>
      <c r="J11" s="6">
        <v>0</v>
      </c>
      <c r="K11" s="6">
        <v>0</v>
      </c>
      <c r="L11" s="6">
        <v>0</v>
      </c>
      <c r="M11" s="6">
        <v>0</v>
      </c>
      <c r="N11" s="6">
        <v>0</v>
      </c>
      <c r="O11" s="6">
        <v>15</v>
      </c>
      <c r="P11" s="6">
        <v>15</v>
      </c>
      <c r="Q11" s="6">
        <v>30</v>
      </c>
      <c r="R11" s="6">
        <v>15</v>
      </c>
      <c r="S11" s="1">
        <f t="shared" si="0"/>
        <v>75</v>
      </c>
    </row>
    <row r="12" spans="2:19" x14ac:dyDescent="0.25">
      <c r="B12" s="7" t="s">
        <v>12</v>
      </c>
      <c r="C12" s="6">
        <v>300</v>
      </c>
      <c r="D12" s="6">
        <v>300</v>
      </c>
      <c r="E12" s="6">
        <v>0</v>
      </c>
      <c r="F12" s="6">
        <v>0</v>
      </c>
      <c r="G12" s="6">
        <v>0</v>
      </c>
      <c r="H12" s="6">
        <v>0</v>
      </c>
      <c r="I12" s="6">
        <v>0</v>
      </c>
      <c r="J12" s="6">
        <v>0</v>
      </c>
      <c r="K12" s="6">
        <v>0</v>
      </c>
      <c r="L12" s="6">
        <v>0</v>
      </c>
      <c r="M12" s="6">
        <v>0</v>
      </c>
      <c r="N12" s="6">
        <v>0</v>
      </c>
      <c r="O12" s="6">
        <v>30</v>
      </c>
      <c r="P12" s="6">
        <v>30</v>
      </c>
      <c r="Q12" s="6">
        <v>30</v>
      </c>
      <c r="R12" s="6">
        <v>60</v>
      </c>
      <c r="S12" s="1">
        <f t="shared" si="0"/>
        <v>150</v>
      </c>
    </row>
    <row r="14" spans="2:19" ht="24" x14ac:dyDescent="0.25">
      <c r="B14" s="16" t="s">
        <v>33</v>
      </c>
      <c r="C14" s="8" t="s">
        <v>14</v>
      </c>
      <c r="D14" s="8" t="s">
        <v>2</v>
      </c>
      <c r="E14" s="8" t="s">
        <v>3</v>
      </c>
      <c r="F14" s="9">
        <v>42251</v>
      </c>
      <c r="G14" s="9">
        <v>42258</v>
      </c>
      <c r="H14" s="9">
        <v>42265</v>
      </c>
      <c r="I14" s="9">
        <v>42272</v>
      </c>
      <c r="J14" s="9">
        <v>42279</v>
      </c>
      <c r="K14" s="9">
        <v>42286</v>
      </c>
      <c r="L14" s="9">
        <v>42293</v>
      </c>
      <c r="M14" s="9">
        <v>42300</v>
      </c>
      <c r="N14" s="9">
        <v>42307</v>
      </c>
      <c r="O14" s="9">
        <v>42314</v>
      </c>
      <c r="P14" s="9">
        <v>42321</v>
      </c>
      <c r="Q14" s="9">
        <v>42328</v>
      </c>
      <c r="R14" s="9">
        <v>42335</v>
      </c>
    </row>
    <row r="15" spans="2:19" x14ac:dyDescent="0.25">
      <c r="B15" s="7" t="s">
        <v>4</v>
      </c>
      <c r="C15" s="6">
        <v>169</v>
      </c>
      <c r="D15" s="6">
        <v>157</v>
      </c>
      <c r="E15" s="6">
        <v>116</v>
      </c>
      <c r="F15" s="6">
        <v>0</v>
      </c>
      <c r="G15" s="6">
        <v>12</v>
      </c>
      <c r="H15" s="6">
        <v>8</v>
      </c>
      <c r="I15" s="6"/>
      <c r="J15" s="6"/>
      <c r="K15" s="6"/>
      <c r="L15" s="6"/>
      <c r="M15" s="6"/>
      <c r="N15" s="6"/>
      <c r="O15" s="6"/>
      <c r="P15" s="6"/>
      <c r="Q15" s="6"/>
      <c r="R15" s="6"/>
      <c r="S15" s="1">
        <f>SUM(E15:R15)</f>
        <v>136</v>
      </c>
    </row>
    <row r="16" spans="2:19" x14ac:dyDescent="0.25">
      <c r="B16" s="7" t="s">
        <v>5</v>
      </c>
      <c r="C16" s="6">
        <v>321</v>
      </c>
      <c r="D16" s="6">
        <v>321</v>
      </c>
      <c r="E16" s="6">
        <v>142</v>
      </c>
      <c r="F16" s="6">
        <v>49</v>
      </c>
      <c r="G16" s="6">
        <v>36</v>
      </c>
      <c r="H16" s="6">
        <v>43</v>
      </c>
      <c r="I16" s="6"/>
      <c r="J16" s="6"/>
      <c r="K16" s="6"/>
      <c r="L16" s="6"/>
      <c r="M16" s="6"/>
      <c r="N16" s="6"/>
      <c r="O16" s="6"/>
      <c r="P16" s="6"/>
      <c r="Q16" s="6"/>
      <c r="R16" s="6"/>
      <c r="S16" s="1">
        <f>SUM(E16:R16)</f>
        <v>270</v>
      </c>
    </row>
    <row r="17" spans="2:19" x14ac:dyDescent="0.25">
      <c r="B17" s="7" t="s">
        <v>6</v>
      </c>
      <c r="C17" s="6">
        <v>27</v>
      </c>
      <c r="D17" s="6">
        <v>27</v>
      </c>
      <c r="E17" s="6">
        <v>0</v>
      </c>
      <c r="F17" s="6"/>
      <c r="G17" s="6"/>
      <c r="H17" s="6"/>
      <c r="I17" s="6"/>
      <c r="J17" s="6"/>
      <c r="K17" s="6"/>
      <c r="L17" s="6"/>
      <c r="M17" s="6"/>
      <c r="N17" s="6"/>
      <c r="O17" s="6"/>
      <c r="P17" s="6"/>
      <c r="Q17" s="6"/>
      <c r="R17" s="6"/>
      <c r="S17" s="1">
        <f>SUM(E17:R17)</f>
        <v>0</v>
      </c>
    </row>
    <row r="18" spans="2:19" x14ac:dyDescent="0.25">
      <c r="B18" s="7" t="s">
        <v>7</v>
      </c>
      <c r="C18" s="6">
        <v>930</v>
      </c>
      <c r="D18" s="6">
        <v>908</v>
      </c>
      <c r="E18" s="6">
        <v>572</v>
      </c>
      <c r="F18" s="6"/>
      <c r="G18" s="6"/>
      <c r="H18" s="6"/>
      <c r="I18" s="6"/>
      <c r="J18" s="6"/>
      <c r="K18" s="6"/>
      <c r="L18" s="6"/>
      <c r="M18" s="6"/>
      <c r="N18" s="6"/>
      <c r="O18" s="6"/>
      <c r="P18" s="6"/>
      <c r="Q18" s="6"/>
      <c r="R18" s="6"/>
      <c r="S18" s="1">
        <f>SUM(E18:R18)</f>
        <v>572</v>
      </c>
    </row>
    <row r="19" spans="2:19" x14ac:dyDescent="0.25">
      <c r="B19" s="7" t="s">
        <v>8</v>
      </c>
      <c r="C19" s="6">
        <v>240</v>
      </c>
      <c r="D19" s="6">
        <v>240</v>
      </c>
      <c r="E19" s="6">
        <v>59</v>
      </c>
      <c r="F19" s="6"/>
      <c r="G19" s="6"/>
      <c r="H19" s="6"/>
      <c r="I19" s="6"/>
      <c r="J19" s="6"/>
      <c r="K19" s="6"/>
      <c r="L19" s="6"/>
      <c r="M19" s="6"/>
      <c r="N19" s="6"/>
      <c r="O19" s="6"/>
      <c r="P19" s="6"/>
      <c r="Q19" s="6"/>
      <c r="R19" s="6"/>
      <c r="S19" s="1">
        <f t="shared" ref="S19:S23" si="1">SUM(E19:R19)</f>
        <v>59</v>
      </c>
    </row>
    <row r="20" spans="2:19" x14ac:dyDescent="0.25">
      <c r="B20" s="7" t="s">
        <v>28</v>
      </c>
      <c r="C20" s="6">
        <v>55</v>
      </c>
      <c r="D20" s="6">
        <v>55</v>
      </c>
      <c r="E20" s="6">
        <v>39</v>
      </c>
      <c r="F20" s="6">
        <v>4</v>
      </c>
      <c r="G20" s="6">
        <v>6</v>
      </c>
      <c r="H20" s="6">
        <v>2</v>
      </c>
      <c r="I20" s="6"/>
      <c r="J20" s="6"/>
      <c r="K20" s="6"/>
      <c r="L20" s="6"/>
      <c r="M20" s="6"/>
      <c r="N20" s="6"/>
      <c r="O20" s="6"/>
      <c r="P20" s="6"/>
      <c r="Q20" s="6"/>
      <c r="R20" s="6"/>
      <c r="S20" s="1">
        <f t="shared" si="1"/>
        <v>51</v>
      </c>
    </row>
    <row r="21" spans="2:19" x14ac:dyDescent="0.25">
      <c r="B21" s="7" t="s">
        <v>29</v>
      </c>
      <c r="C21" s="6">
        <v>29</v>
      </c>
      <c r="D21" s="6">
        <v>29</v>
      </c>
      <c r="E21" s="6">
        <v>0</v>
      </c>
      <c r="F21" s="6"/>
      <c r="G21" s="6"/>
      <c r="H21" s="6"/>
      <c r="I21" s="6"/>
      <c r="J21" s="6"/>
      <c r="K21" s="6"/>
      <c r="L21" s="6"/>
      <c r="M21" s="6"/>
      <c r="N21" s="6"/>
      <c r="O21" s="6"/>
      <c r="P21" s="6"/>
      <c r="Q21" s="6"/>
      <c r="R21" s="6"/>
      <c r="S21" s="1">
        <f t="shared" si="1"/>
        <v>0</v>
      </c>
    </row>
    <row r="22" spans="2:19" x14ac:dyDescent="0.25">
      <c r="B22" s="7" t="s">
        <v>30</v>
      </c>
      <c r="C22" s="6">
        <v>75</v>
      </c>
      <c r="D22" s="6">
        <v>75</v>
      </c>
      <c r="E22" s="6">
        <v>0</v>
      </c>
      <c r="F22" s="6"/>
      <c r="G22" s="6"/>
      <c r="H22" s="6"/>
      <c r="I22" s="6"/>
      <c r="J22" s="6"/>
      <c r="K22" s="6"/>
      <c r="L22" s="6"/>
      <c r="M22" s="6"/>
      <c r="N22" s="6"/>
      <c r="O22" s="6"/>
      <c r="P22" s="6"/>
      <c r="Q22" s="6"/>
      <c r="R22" s="6"/>
      <c r="S22" s="1">
        <f t="shared" si="1"/>
        <v>0</v>
      </c>
    </row>
    <row r="23" spans="2:19" x14ac:dyDescent="0.25">
      <c r="B23" s="7" t="s">
        <v>12</v>
      </c>
      <c r="C23" s="6">
        <v>300</v>
      </c>
      <c r="D23" s="6">
        <v>300</v>
      </c>
      <c r="E23" s="6">
        <v>0</v>
      </c>
      <c r="F23" s="6"/>
      <c r="G23" s="6"/>
      <c r="H23" s="6"/>
      <c r="I23" s="6"/>
      <c r="J23" s="6"/>
      <c r="K23" s="6"/>
      <c r="L23" s="6"/>
      <c r="M23" s="6"/>
      <c r="N23" s="6"/>
      <c r="O23" s="6"/>
      <c r="P23" s="6"/>
      <c r="Q23" s="6"/>
      <c r="R23" s="6"/>
      <c r="S23" s="1">
        <f t="shared" si="1"/>
        <v>0</v>
      </c>
    </row>
    <row r="26" spans="2:19" ht="24" x14ac:dyDescent="0.25">
      <c r="B26" s="16" t="s">
        <v>22</v>
      </c>
      <c r="C26" s="8" t="s">
        <v>14</v>
      </c>
      <c r="D26" s="8" t="s">
        <v>2</v>
      </c>
      <c r="E26" s="8" t="s">
        <v>3</v>
      </c>
      <c r="F26" s="9">
        <v>42251</v>
      </c>
      <c r="G26" s="9">
        <v>42258</v>
      </c>
      <c r="H26" s="9">
        <v>42265</v>
      </c>
      <c r="I26" s="9">
        <v>42272</v>
      </c>
      <c r="J26" s="9">
        <v>42279</v>
      </c>
      <c r="K26" s="9">
        <v>42286</v>
      </c>
      <c r="L26" s="9">
        <v>42293</v>
      </c>
      <c r="M26" s="9">
        <v>42300</v>
      </c>
      <c r="N26" s="9">
        <v>42307</v>
      </c>
      <c r="O26" s="9">
        <v>42314</v>
      </c>
      <c r="P26" s="9">
        <v>42321</v>
      </c>
      <c r="Q26" s="9">
        <v>42328</v>
      </c>
      <c r="R26" s="9">
        <v>42335</v>
      </c>
    </row>
    <row r="27" spans="2:19" x14ac:dyDescent="0.25">
      <c r="B27" s="7" t="s">
        <v>4</v>
      </c>
      <c r="C27" s="6">
        <v>169</v>
      </c>
      <c r="D27" s="6">
        <v>157</v>
      </c>
      <c r="E27" s="6">
        <v>116</v>
      </c>
      <c r="F27" s="6">
        <v>0</v>
      </c>
      <c r="G27" s="6">
        <v>19</v>
      </c>
      <c r="H27" s="6">
        <v>11</v>
      </c>
      <c r="I27" s="6">
        <v>11</v>
      </c>
      <c r="J27" s="6"/>
      <c r="K27" s="6"/>
      <c r="L27" s="6"/>
      <c r="M27" s="6"/>
      <c r="N27" s="6"/>
      <c r="O27" s="6"/>
      <c r="P27" s="6"/>
      <c r="Q27" s="6"/>
      <c r="R27" s="6"/>
    </row>
    <row r="28" spans="2:19" x14ac:dyDescent="0.25">
      <c r="B28" s="7" t="s">
        <v>5</v>
      </c>
      <c r="C28" s="6">
        <v>321</v>
      </c>
      <c r="D28" s="6">
        <v>321</v>
      </c>
      <c r="E28" s="6">
        <v>179</v>
      </c>
      <c r="F28" s="6">
        <v>131</v>
      </c>
      <c r="G28" s="6">
        <v>95</v>
      </c>
      <c r="H28" s="6">
        <v>74</v>
      </c>
      <c r="I28" s="6">
        <v>20</v>
      </c>
      <c r="J28" s="6">
        <v>0</v>
      </c>
      <c r="K28" s="6"/>
      <c r="L28" s="6"/>
      <c r="M28" s="6"/>
      <c r="N28" s="6"/>
      <c r="O28" s="6"/>
      <c r="P28" s="6"/>
      <c r="Q28" s="6"/>
      <c r="R28" s="6"/>
    </row>
    <row r="29" spans="2:19" x14ac:dyDescent="0.25">
      <c r="B29" s="7" t="s">
        <v>6</v>
      </c>
      <c r="C29" s="6">
        <v>27</v>
      </c>
      <c r="D29" s="6">
        <v>27</v>
      </c>
      <c r="E29" s="6">
        <v>27</v>
      </c>
      <c r="F29" s="6">
        <v>27</v>
      </c>
      <c r="G29" s="6">
        <v>17</v>
      </c>
      <c r="H29" s="6">
        <v>10</v>
      </c>
      <c r="I29" s="6">
        <v>0</v>
      </c>
      <c r="J29" s="6"/>
      <c r="K29" s="6"/>
      <c r="L29" s="6"/>
      <c r="M29" s="6"/>
      <c r="N29" s="6"/>
      <c r="O29" s="6"/>
      <c r="P29" s="6"/>
      <c r="Q29" s="6"/>
      <c r="R29" s="6"/>
    </row>
    <row r="30" spans="2:19" x14ac:dyDescent="0.25">
      <c r="B30" s="7" t="s">
        <v>7</v>
      </c>
      <c r="C30" s="6">
        <v>930</v>
      </c>
      <c r="D30" s="6">
        <v>930</v>
      </c>
      <c r="E30" s="6">
        <v>269</v>
      </c>
      <c r="F30" s="6">
        <v>269</v>
      </c>
      <c r="G30" s="6">
        <v>269</v>
      </c>
      <c r="H30" s="6">
        <v>269</v>
      </c>
      <c r="I30" s="6">
        <v>269</v>
      </c>
      <c r="J30" s="6">
        <v>241</v>
      </c>
      <c r="K30" s="6">
        <v>178</v>
      </c>
      <c r="L30" s="6">
        <v>115</v>
      </c>
      <c r="M30" s="6">
        <v>57</v>
      </c>
      <c r="N30" s="6">
        <v>0</v>
      </c>
      <c r="O30" s="6"/>
      <c r="P30" s="6"/>
      <c r="Q30" s="6"/>
      <c r="R30" s="6"/>
    </row>
    <row r="31" spans="2:19" x14ac:dyDescent="0.25">
      <c r="B31" s="7" t="s">
        <v>8</v>
      </c>
      <c r="C31" s="6">
        <v>240</v>
      </c>
      <c r="D31" s="6">
        <v>240</v>
      </c>
      <c r="E31" s="6">
        <v>181</v>
      </c>
      <c r="F31" s="6">
        <v>181</v>
      </c>
      <c r="G31" s="6">
        <v>171</v>
      </c>
      <c r="H31" s="6">
        <v>162</v>
      </c>
      <c r="I31" s="6">
        <v>149</v>
      </c>
      <c r="J31" s="6">
        <v>125</v>
      </c>
      <c r="K31" s="6">
        <v>98</v>
      </c>
      <c r="L31" s="6">
        <v>71</v>
      </c>
      <c r="M31" s="6">
        <v>36</v>
      </c>
      <c r="N31" s="6">
        <v>0</v>
      </c>
      <c r="O31" s="6"/>
      <c r="P31" s="6"/>
      <c r="Q31" s="6"/>
      <c r="R31" s="6"/>
    </row>
    <row r="32" spans="2:19" x14ac:dyDescent="0.25">
      <c r="B32" s="7" t="s">
        <v>28</v>
      </c>
      <c r="C32" s="6">
        <v>55</v>
      </c>
      <c r="D32" s="6">
        <v>55</v>
      </c>
      <c r="E32" s="6">
        <v>16</v>
      </c>
      <c r="F32" s="6">
        <v>0</v>
      </c>
      <c r="G32" s="6"/>
      <c r="H32" s="6"/>
      <c r="I32" s="6"/>
      <c r="J32" s="6"/>
      <c r="K32" s="6"/>
      <c r="L32" s="6"/>
      <c r="M32" s="6"/>
      <c r="N32" s="6"/>
      <c r="O32" s="6"/>
      <c r="P32" s="6"/>
      <c r="Q32" s="6"/>
      <c r="R32" s="6"/>
    </row>
    <row r="33" spans="2:18" x14ac:dyDescent="0.25">
      <c r="B33" s="7" t="s">
        <v>29</v>
      </c>
      <c r="C33" s="6">
        <v>29</v>
      </c>
      <c r="D33" s="6">
        <v>29</v>
      </c>
      <c r="E33" s="6">
        <v>29</v>
      </c>
      <c r="F33" s="6">
        <v>29</v>
      </c>
      <c r="G33" s="6">
        <v>29</v>
      </c>
      <c r="H33" s="6">
        <v>29</v>
      </c>
      <c r="I33" s="6">
        <v>29</v>
      </c>
      <c r="J33" s="6">
        <v>29</v>
      </c>
      <c r="K33" s="6">
        <v>29</v>
      </c>
      <c r="L33" s="6">
        <v>29</v>
      </c>
      <c r="M33" s="6">
        <v>29</v>
      </c>
      <c r="N33" s="6">
        <v>29</v>
      </c>
      <c r="O33" s="6">
        <v>14</v>
      </c>
      <c r="P33" s="6">
        <v>0</v>
      </c>
      <c r="Q33" s="6"/>
      <c r="R33" s="6"/>
    </row>
    <row r="34" spans="2:18" x14ac:dyDescent="0.25">
      <c r="B34" s="7" t="s">
        <v>30</v>
      </c>
      <c r="C34" s="6">
        <v>75</v>
      </c>
      <c r="D34" s="6">
        <v>75</v>
      </c>
      <c r="E34" s="6">
        <v>75</v>
      </c>
      <c r="F34" s="6">
        <v>75</v>
      </c>
      <c r="G34" s="6">
        <v>75</v>
      </c>
      <c r="H34" s="6">
        <v>75</v>
      </c>
      <c r="I34" s="6">
        <v>75</v>
      </c>
      <c r="J34" s="6">
        <v>75</v>
      </c>
      <c r="K34" s="6">
        <v>75</v>
      </c>
      <c r="L34" s="6">
        <v>75</v>
      </c>
      <c r="M34" s="6">
        <v>75</v>
      </c>
      <c r="N34" s="6">
        <v>75</v>
      </c>
      <c r="O34" s="6">
        <v>60</v>
      </c>
      <c r="P34" s="6">
        <v>45</v>
      </c>
      <c r="Q34" s="6">
        <v>15</v>
      </c>
      <c r="R34" s="6">
        <v>0</v>
      </c>
    </row>
    <row r="35" spans="2:18" x14ac:dyDescent="0.25">
      <c r="B35" s="7" t="s">
        <v>12</v>
      </c>
      <c r="C35" s="6">
        <v>300</v>
      </c>
      <c r="D35" s="6">
        <v>300</v>
      </c>
      <c r="E35" s="6">
        <v>300</v>
      </c>
      <c r="F35" s="6">
        <v>300</v>
      </c>
      <c r="G35" s="6">
        <v>300</v>
      </c>
      <c r="H35" s="6">
        <v>300</v>
      </c>
      <c r="I35" s="6">
        <v>300</v>
      </c>
      <c r="J35" s="6">
        <v>300</v>
      </c>
      <c r="K35" s="6">
        <v>300</v>
      </c>
      <c r="L35" s="6">
        <v>300</v>
      </c>
      <c r="M35" s="6">
        <v>300</v>
      </c>
      <c r="N35" s="6">
        <v>300</v>
      </c>
      <c r="O35" s="6">
        <v>270</v>
      </c>
      <c r="P35" s="6">
        <v>240</v>
      </c>
      <c r="Q35" s="6">
        <v>210</v>
      </c>
      <c r="R35" s="6">
        <v>150</v>
      </c>
    </row>
    <row r="38" spans="2:18" ht="24" x14ac:dyDescent="0.25">
      <c r="B38" s="8" t="s">
        <v>0</v>
      </c>
      <c r="C38" s="8" t="s">
        <v>1</v>
      </c>
      <c r="D38" s="8" t="s">
        <v>2</v>
      </c>
      <c r="E38" s="8" t="s">
        <v>3</v>
      </c>
      <c r="F38" s="9">
        <v>42251</v>
      </c>
      <c r="G38" s="9">
        <v>42258</v>
      </c>
      <c r="H38" s="9">
        <v>42265</v>
      </c>
      <c r="I38" s="9">
        <v>42272</v>
      </c>
      <c r="J38" s="9">
        <v>42279</v>
      </c>
      <c r="K38" s="9">
        <v>42286</v>
      </c>
      <c r="L38" s="9">
        <v>42293</v>
      </c>
      <c r="M38" s="9">
        <v>42300</v>
      </c>
      <c r="N38" s="9">
        <v>42307</v>
      </c>
      <c r="O38" s="9">
        <v>42314</v>
      </c>
      <c r="P38" s="9">
        <v>42321</v>
      </c>
      <c r="Q38" s="9">
        <v>42328</v>
      </c>
      <c r="R38" s="9">
        <v>42335</v>
      </c>
    </row>
    <row r="39" spans="2:18" x14ac:dyDescent="0.25">
      <c r="B39" s="7" t="s">
        <v>4</v>
      </c>
      <c r="C39" s="6">
        <v>169</v>
      </c>
      <c r="D39" s="6">
        <v>156</v>
      </c>
      <c r="E39" s="6"/>
      <c r="F39" s="6">
        <v>0</v>
      </c>
      <c r="G39" s="6">
        <v>4</v>
      </c>
      <c r="H39" s="6">
        <v>4</v>
      </c>
      <c r="I39" s="6">
        <v>2</v>
      </c>
      <c r="J39" s="6">
        <v>0</v>
      </c>
      <c r="K39" s="6">
        <v>0</v>
      </c>
      <c r="L39" s="6">
        <v>0</v>
      </c>
      <c r="M39" s="6">
        <v>0</v>
      </c>
      <c r="N39" s="6">
        <v>0</v>
      </c>
      <c r="O39" s="6">
        <v>0</v>
      </c>
      <c r="P39" s="6">
        <v>0</v>
      </c>
      <c r="Q39" s="6">
        <v>0</v>
      </c>
      <c r="R39" s="6">
        <v>0</v>
      </c>
    </row>
    <row r="40" spans="2:18" x14ac:dyDescent="0.25">
      <c r="B40" s="7" t="s">
        <v>5</v>
      </c>
      <c r="C40" s="6">
        <v>321</v>
      </c>
      <c r="D40" s="6">
        <v>321</v>
      </c>
      <c r="E40" s="6"/>
      <c r="F40" s="6">
        <v>8</v>
      </c>
      <c r="G40" s="6">
        <v>6</v>
      </c>
      <c r="H40" s="6">
        <v>6</v>
      </c>
      <c r="I40" s="6">
        <v>7</v>
      </c>
      <c r="J40" s="6">
        <v>2</v>
      </c>
      <c r="K40" s="6">
        <v>0</v>
      </c>
      <c r="L40" s="6">
        <v>0</v>
      </c>
      <c r="M40" s="6">
        <v>0</v>
      </c>
      <c r="N40" s="6">
        <v>0</v>
      </c>
      <c r="O40" s="6">
        <v>0</v>
      </c>
      <c r="P40" s="6">
        <v>0</v>
      </c>
      <c r="Q40" s="6">
        <v>0</v>
      </c>
      <c r="R40" s="6">
        <v>0</v>
      </c>
    </row>
    <row r="41" spans="2:18" x14ac:dyDescent="0.25">
      <c r="B41" s="7" t="s">
        <v>6</v>
      </c>
      <c r="C41" s="6">
        <v>27</v>
      </c>
      <c r="D41" s="6">
        <v>27</v>
      </c>
      <c r="E41" s="6"/>
      <c r="F41" s="6">
        <v>0</v>
      </c>
      <c r="G41" s="6">
        <v>1</v>
      </c>
      <c r="H41" s="6">
        <v>1</v>
      </c>
      <c r="I41" s="6">
        <v>2</v>
      </c>
      <c r="J41" s="6">
        <v>0</v>
      </c>
      <c r="K41" s="6">
        <v>0</v>
      </c>
      <c r="L41" s="6">
        <v>0</v>
      </c>
      <c r="M41" s="6">
        <v>0</v>
      </c>
      <c r="N41" s="6">
        <v>0</v>
      </c>
      <c r="O41" s="6">
        <v>0</v>
      </c>
      <c r="P41" s="6">
        <v>0</v>
      </c>
      <c r="Q41" s="6">
        <v>0</v>
      </c>
      <c r="R41" s="6">
        <v>0</v>
      </c>
    </row>
    <row r="42" spans="2:18" x14ac:dyDescent="0.25">
      <c r="B42" s="7" t="s">
        <v>7</v>
      </c>
      <c r="C42" s="6">
        <v>930</v>
      </c>
      <c r="D42" s="6">
        <v>930</v>
      </c>
      <c r="E42" s="6"/>
      <c r="F42" s="6">
        <v>0</v>
      </c>
      <c r="G42" s="6">
        <v>0</v>
      </c>
      <c r="H42" s="6">
        <v>0</v>
      </c>
      <c r="I42" s="6">
        <v>2</v>
      </c>
      <c r="J42" s="6">
        <v>6</v>
      </c>
      <c r="K42" s="6">
        <v>9</v>
      </c>
      <c r="L42" s="6">
        <v>9</v>
      </c>
      <c r="M42" s="6">
        <v>8</v>
      </c>
      <c r="N42" s="6">
        <v>8</v>
      </c>
      <c r="O42" s="6">
        <v>0</v>
      </c>
      <c r="P42" s="6">
        <v>0</v>
      </c>
      <c r="Q42" s="6">
        <v>0</v>
      </c>
      <c r="R42" s="6">
        <v>0</v>
      </c>
    </row>
    <row r="43" spans="2:18" x14ac:dyDescent="0.25">
      <c r="B43" s="7" t="s">
        <v>8</v>
      </c>
      <c r="C43" s="6">
        <v>240</v>
      </c>
      <c r="D43" s="6">
        <v>240</v>
      </c>
      <c r="E43" s="6"/>
      <c r="F43" s="6">
        <v>0</v>
      </c>
      <c r="G43" s="6">
        <v>4</v>
      </c>
      <c r="H43" s="6">
        <v>4</v>
      </c>
      <c r="I43" s="6">
        <v>3</v>
      </c>
      <c r="J43" s="6">
        <v>7</v>
      </c>
      <c r="K43" s="6">
        <v>7</v>
      </c>
      <c r="L43" s="6">
        <v>7</v>
      </c>
      <c r="M43" s="6">
        <v>8</v>
      </c>
      <c r="N43" s="6">
        <v>8</v>
      </c>
      <c r="O43" s="6">
        <v>0</v>
      </c>
      <c r="P43" s="6">
        <v>0</v>
      </c>
      <c r="Q43" s="6">
        <v>0</v>
      </c>
      <c r="R43" s="6">
        <v>0</v>
      </c>
    </row>
    <row r="44" spans="2:18" x14ac:dyDescent="0.25">
      <c r="B44" s="7" t="s">
        <v>9</v>
      </c>
      <c r="C44" s="6">
        <v>55</v>
      </c>
      <c r="D44" s="6">
        <v>55</v>
      </c>
      <c r="E44" s="6"/>
      <c r="F44" s="6">
        <v>6</v>
      </c>
      <c r="G44" s="6">
        <v>0</v>
      </c>
      <c r="H44" s="6">
        <v>0</v>
      </c>
      <c r="I44" s="6">
        <v>0</v>
      </c>
      <c r="J44" s="6">
        <v>0</v>
      </c>
      <c r="K44" s="6">
        <v>0</v>
      </c>
      <c r="L44" s="6">
        <v>0</v>
      </c>
      <c r="M44" s="6">
        <v>0</v>
      </c>
      <c r="N44" s="6">
        <v>0</v>
      </c>
      <c r="O44" s="6">
        <v>0</v>
      </c>
      <c r="P44" s="6">
        <v>0</v>
      </c>
      <c r="Q44" s="6">
        <v>0</v>
      </c>
      <c r="R44" s="6">
        <v>0</v>
      </c>
    </row>
    <row r="45" spans="2:18" x14ac:dyDescent="0.25">
      <c r="B45" s="7" t="s">
        <v>10</v>
      </c>
      <c r="C45" s="6">
        <v>29</v>
      </c>
      <c r="D45" s="6">
        <v>29</v>
      </c>
      <c r="E45" s="6"/>
      <c r="F45" s="6">
        <v>0</v>
      </c>
      <c r="G45" s="6">
        <v>0</v>
      </c>
      <c r="H45" s="6">
        <v>0</v>
      </c>
      <c r="I45" s="6">
        <v>0</v>
      </c>
      <c r="J45" s="6">
        <v>0</v>
      </c>
      <c r="K45" s="6">
        <v>0</v>
      </c>
      <c r="L45" s="6">
        <v>0</v>
      </c>
      <c r="M45" s="6">
        <v>0</v>
      </c>
      <c r="N45" s="6">
        <v>0</v>
      </c>
      <c r="O45" s="6">
        <v>5</v>
      </c>
      <c r="P45" s="6">
        <v>5</v>
      </c>
      <c r="Q45" s="6">
        <v>0</v>
      </c>
      <c r="R45" s="6">
        <v>0</v>
      </c>
    </row>
    <row r="46" spans="2:18" x14ac:dyDescent="0.25">
      <c r="B46" s="7" t="s">
        <v>11</v>
      </c>
      <c r="C46" s="6">
        <v>75</v>
      </c>
      <c r="D46" s="6">
        <v>75</v>
      </c>
      <c r="E46" s="6"/>
      <c r="F46" s="6">
        <v>0</v>
      </c>
      <c r="G46" s="6">
        <v>0</v>
      </c>
      <c r="H46" s="6">
        <v>0</v>
      </c>
      <c r="I46" s="6">
        <v>0</v>
      </c>
      <c r="J46" s="6">
        <v>0</v>
      </c>
      <c r="K46" s="6">
        <v>0</v>
      </c>
      <c r="L46" s="6">
        <v>0</v>
      </c>
      <c r="M46" s="6">
        <v>0</v>
      </c>
      <c r="N46" s="6">
        <v>0</v>
      </c>
      <c r="O46" s="6">
        <v>5</v>
      </c>
      <c r="P46" s="6">
        <v>5</v>
      </c>
      <c r="Q46" s="6">
        <v>10</v>
      </c>
      <c r="R46" s="6">
        <v>6</v>
      </c>
    </row>
    <row r="47" spans="2:18" x14ac:dyDescent="0.25">
      <c r="B47" s="7" t="s">
        <v>12</v>
      </c>
      <c r="C47" s="6">
        <v>300</v>
      </c>
      <c r="D47" s="6">
        <v>300</v>
      </c>
      <c r="E47" s="6"/>
      <c r="F47" s="6"/>
      <c r="G47" s="6"/>
      <c r="H47" s="6"/>
      <c r="I47" s="6"/>
      <c r="J47" s="6"/>
      <c r="K47" s="6"/>
      <c r="L47" s="6"/>
      <c r="M47" s="6"/>
      <c r="N47" s="6"/>
      <c r="O47" s="6">
        <v>6</v>
      </c>
      <c r="P47" s="6">
        <v>6</v>
      </c>
      <c r="Q47" s="6">
        <v>6</v>
      </c>
      <c r="R47" s="6">
        <v>10</v>
      </c>
    </row>
    <row r="48" spans="2:18" x14ac:dyDescent="0.25">
      <c r="B48" s="11" t="s">
        <v>15</v>
      </c>
      <c r="C48" s="6"/>
      <c r="D48" s="6"/>
      <c r="E48" s="6"/>
      <c r="F48" s="6">
        <f>SUM(F39:F47)</f>
        <v>14</v>
      </c>
      <c r="G48" s="6">
        <f t="shared" ref="G48:R48" si="2">SUM(G39:G47)</f>
        <v>15</v>
      </c>
      <c r="H48" s="6">
        <f t="shared" si="2"/>
        <v>15</v>
      </c>
      <c r="I48" s="6">
        <f t="shared" si="2"/>
        <v>16</v>
      </c>
      <c r="J48" s="6">
        <f t="shared" si="2"/>
        <v>15</v>
      </c>
      <c r="K48" s="6">
        <f t="shared" si="2"/>
        <v>16</v>
      </c>
      <c r="L48" s="6">
        <f t="shared" si="2"/>
        <v>16</v>
      </c>
      <c r="M48" s="6">
        <f t="shared" si="2"/>
        <v>16</v>
      </c>
      <c r="N48" s="6">
        <f t="shared" si="2"/>
        <v>16</v>
      </c>
      <c r="O48" s="6">
        <f t="shared" si="2"/>
        <v>16</v>
      </c>
      <c r="P48" s="6">
        <f t="shared" si="2"/>
        <v>16</v>
      </c>
      <c r="Q48" s="6">
        <f t="shared" si="2"/>
        <v>16</v>
      </c>
      <c r="R48" s="6">
        <f t="shared" si="2"/>
        <v>16</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
  <sheetViews>
    <sheetView showGridLines="0" workbookViewId="0">
      <selection activeCell="E7" sqref="E7:R7"/>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8" ht="24" x14ac:dyDescent="0.25">
      <c r="B3" s="16" t="s">
        <v>35</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8" x14ac:dyDescent="0.25">
      <c r="B4" s="17" t="s">
        <v>32</v>
      </c>
      <c r="C4" s="6">
        <v>282</v>
      </c>
      <c r="D4" s="6">
        <v>282</v>
      </c>
      <c r="E4" s="6">
        <v>0</v>
      </c>
      <c r="F4" s="6">
        <v>0</v>
      </c>
      <c r="G4" s="6">
        <v>0</v>
      </c>
      <c r="H4" s="6">
        <v>23</v>
      </c>
      <c r="I4" s="6">
        <v>23</v>
      </c>
      <c r="J4" s="6">
        <v>23</v>
      </c>
      <c r="K4" s="6">
        <v>23</v>
      </c>
      <c r="L4" s="6">
        <v>30</v>
      </c>
      <c r="M4" s="6">
        <v>23</v>
      </c>
      <c r="N4" s="6">
        <v>30</v>
      </c>
      <c r="O4" s="6">
        <v>30</v>
      </c>
      <c r="P4" s="6">
        <v>23</v>
      </c>
      <c r="Q4" s="6">
        <v>30</v>
      </c>
      <c r="R4" s="6">
        <v>27</v>
      </c>
    </row>
    <row r="5" spans="2:18" x14ac:dyDescent="0.25">
      <c r="B5" s="17" t="s">
        <v>34</v>
      </c>
      <c r="C5" s="6"/>
      <c r="D5" s="6"/>
      <c r="E5" s="6"/>
      <c r="F5" s="6"/>
      <c r="G5" s="6"/>
      <c r="H5" s="6">
        <v>13</v>
      </c>
      <c r="I5" s="6"/>
      <c r="J5" s="6"/>
      <c r="K5" s="6"/>
      <c r="L5" s="6"/>
      <c r="M5" s="6"/>
      <c r="N5" s="6"/>
      <c r="O5" s="6"/>
      <c r="P5" s="6"/>
      <c r="Q5" s="6"/>
      <c r="R5" s="6"/>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
  <sheetViews>
    <sheetView showGridLines="0" workbookViewId="0">
      <selection activeCell="E7" sqref="E7:R7"/>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8" ht="24" x14ac:dyDescent="0.25">
      <c r="B3" s="16" t="s">
        <v>37</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8" x14ac:dyDescent="0.25">
      <c r="B4" s="7" t="s">
        <v>37</v>
      </c>
      <c r="C4" s="6">
        <v>240</v>
      </c>
      <c r="D4" s="6">
        <v>240</v>
      </c>
      <c r="E4" s="6">
        <v>6</v>
      </c>
      <c r="F4" s="6">
        <v>3</v>
      </c>
      <c r="G4" s="6">
        <v>6</v>
      </c>
      <c r="H4" s="6">
        <v>15</v>
      </c>
      <c r="I4" s="6">
        <v>15</v>
      </c>
      <c r="J4" s="6">
        <v>15</v>
      </c>
      <c r="K4" s="6">
        <v>27</v>
      </c>
      <c r="L4" s="6">
        <v>33</v>
      </c>
      <c r="M4" s="6">
        <v>60</v>
      </c>
      <c r="N4" s="6">
        <v>60</v>
      </c>
      <c r="O4" s="6"/>
      <c r="P4" s="6"/>
      <c r="Q4" s="6"/>
      <c r="R4" s="6"/>
    </row>
    <row r="5" spans="2:18" x14ac:dyDescent="0.25">
      <c r="B5" s="7" t="s">
        <v>38</v>
      </c>
      <c r="C5" s="6"/>
      <c r="D5" s="6"/>
      <c r="E5" s="6">
        <v>6</v>
      </c>
      <c r="F5" s="6">
        <v>3</v>
      </c>
      <c r="G5" s="6">
        <v>15</v>
      </c>
      <c r="H5" s="6">
        <v>24</v>
      </c>
      <c r="I5" s="6"/>
      <c r="J5" s="6"/>
      <c r="K5" s="6"/>
      <c r="L5" s="6"/>
      <c r="M5" s="6"/>
      <c r="N5" s="6"/>
      <c r="O5" s="6"/>
      <c r="P5" s="6"/>
      <c r="Q5" s="6"/>
      <c r="R5" s="6"/>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
  <sheetViews>
    <sheetView showGridLines="0" workbookViewId="0">
      <selection activeCell="E7" sqref="E7:R7"/>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8" ht="24" x14ac:dyDescent="0.25">
      <c r="B3" s="16" t="s">
        <v>32</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8" x14ac:dyDescent="0.25">
      <c r="B4" s="18" t="s">
        <v>19</v>
      </c>
      <c r="C4" s="10">
        <v>45</v>
      </c>
      <c r="D4" s="10">
        <v>45</v>
      </c>
      <c r="E4" s="10">
        <v>0</v>
      </c>
      <c r="F4" s="10">
        <v>0</v>
      </c>
      <c r="G4" s="10">
        <v>5</v>
      </c>
      <c r="H4" s="10">
        <v>5</v>
      </c>
      <c r="I4" s="10">
        <v>5</v>
      </c>
      <c r="J4" s="10">
        <v>5</v>
      </c>
      <c r="K4" s="10">
        <v>5</v>
      </c>
      <c r="L4" s="10">
        <v>5</v>
      </c>
      <c r="M4" s="10">
        <v>5</v>
      </c>
      <c r="N4" s="10">
        <v>10</v>
      </c>
      <c r="O4" s="10"/>
      <c r="P4" s="10"/>
      <c r="Q4" s="10"/>
      <c r="R4" s="10"/>
    </row>
    <row r="5" spans="2:18" x14ac:dyDescent="0.25">
      <c r="B5" s="18" t="s">
        <v>34</v>
      </c>
      <c r="C5" s="10">
        <v>45</v>
      </c>
      <c r="D5" s="10">
        <v>45</v>
      </c>
      <c r="E5" s="10">
        <v>0</v>
      </c>
      <c r="F5" s="10">
        <v>0</v>
      </c>
      <c r="G5" s="10">
        <v>5</v>
      </c>
      <c r="H5" s="10">
        <v>6</v>
      </c>
      <c r="I5" s="10"/>
      <c r="J5" s="10"/>
      <c r="K5" s="10"/>
      <c r="L5" s="10"/>
      <c r="M5" s="10"/>
      <c r="N5" s="10"/>
      <c r="O5" s="10"/>
      <c r="P5" s="10"/>
      <c r="Q5" s="10"/>
      <c r="R5" s="10"/>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
  <sheetViews>
    <sheetView showGridLines="0" workbookViewId="0">
      <selection activeCell="E7" sqref="E7:R7"/>
    </sheetView>
  </sheetViews>
  <sheetFormatPr defaultColWidth="8.6640625" defaultRowHeight="13.2" x14ac:dyDescent="0.25"/>
  <cols>
    <col min="1" max="1" width="8.6640625" style="1"/>
    <col min="2" max="2" width="19" style="1" bestFit="1" customWidth="1"/>
    <col min="3" max="18" width="7.6640625" style="1" customWidth="1"/>
    <col min="19" max="16384" width="8.6640625" style="1"/>
  </cols>
  <sheetData>
    <row r="3" spans="2:18" ht="24" x14ac:dyDescent="0.25">
      <c r="B3" s="16" t="s">
        <v>32</v>
      </c>
      <c r="C3" s="8" t="s">
        <v>14</v>
      </c>
      <c r="D3" s="8" t="s">
        <v>2</v>
      </c>
      <c r="E3" s="8" t="s">
        <v>3</v>
      </c>
      <c r="F3" s="9">
        <v>42251</v>
      </c>
      <c r="G3" s="9">
        <v>42258</v>
      </c>
      <c r="H3" s="9">
        <v>42265</v>
      </c>
      <c r="I3" s="9">
        <v>42272</v>
      </c>
      <c r="J3" s="9">
        <v>42279</v>
      </c>
      <c r="K3" s="9">
        <v>42286</v>
      </c>
      <c r="L3" s="9">
        <v>42293</v>
      </c>
      <c r="M3" s="9">
        <v>42300</v>
      </c>
      <c r="N3" s="9">
        <v>42307</v>
      </c>
      <c r="O3" s="9">
        <v>42314</v>
      </c>
      <c r="P3" s="9">
        <v>42321</v>
      </c>
      <c r="Q3" s="9">
        <v>42328</v>
      </c>
      <c r="R3" s="9">
        <v>42335</v>
      </c>
    </row>
    <row r="4" spans="2:18" x14ac:dyDescent="0.25">
      <c r="B4" s="7" t="s">
        <v>39</v>
      </c>
      <c r="C4" s="6">
        <v>149</v>
      </c>
      <c r="D4" s="6">
        <v>149</v>
      </c>
      <c r="E4" s="6">
        <v>80</v>
      </c>
      <c r="F4" s="6">
        <v>0</v>
      </c>
      <c r="G4" s="6">
        <v>0</v>
      </c>
      <c r="H4" s="6">
        <v>0</v>
      </c>
      <c r="I4" s="6">
        <v>10</v>
      </c>
      <c r="J4" s="6">
        <v>20</v>
      </c>
      <c r="K4" s="6">
        <v>20</v>
      </c>
      <c r="L4" s="6">
        <v>19</v>
      </c>
      <c r="M4" s="6"/>
      <c r="N4" s="6"/>
      <c r="O4" s="6"/>
      <c r="P4" s="6"/>
      <c r="Q4" s="6"/>
      <c r="R4" s="6"/>
    </row>
    <row r="5" spans="2:18" x14ac:dyDescent="0.25">
      <c r="B5" s="7" t="s">
        <v>33</v>
      </c>
      <c r="C5" s="6">
        <v>149</v>
      </c>
      <c r="D5" s="6">
        <v>149</v>
      </c>
      <c r="E5" s="6">
        <v>80</v>
      </c>
      <c r="F5" s="6">
        <v>0</v>
      </c>
      <c r="G5" s="6">
        <v>0</v>
      </c>
      <c r="H5" s="6">
        <v>0</v>
      </c>
      <c r="I5" s="6"/>
      <c r="J5" s="6"/>
      <c r="K5" s="6"/>
      <c r="L5" s="6"/>
      <c r="M5" s="6"/>
      <c r="N5" s="6"/>
      <c r="O5" s="6"/>
      <c r="P5" s="6"/>
      <c r="Q5" s="6"/>
      <c r="R5" s="6"/>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Catchup Inventory</vt:lpstr>
      <vt:lpstr>Integrated Plan</vt:lpstr>
      <vt:lpstr>RiskIssues</vt:lpstr>
      <vt:lpstr>Internal</vt:lpstr>
      <vt:lpstr>PAS Automation</vt:lpstr>
      <vt:lpstr>BCT</vt:lpstr>
      <vt:lpstr>CFT</vt:lpstr>
      <vt:lpstr>TPT Refactor</vt:lpstr>
      <vt:lpstr>Integration</vt:lpstr>
      <vt:lpstr>Conversion</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Deodhar, Bhushan</dc:creator>
  <cp:lastModifiedBy>Deodhar, Bhushan</cp:lastModifiedBy>
  <dcterms:created xsi:type="dcterms:W3CDTF">2015-09-19T07:08:01Z</dcterms:created>
  <dcterms:modified xsi:type="dcterms:W3CDTF">2015-11-16T12:08:00Z</dcterms:modified>
</cp:coreProperties>
</file>